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109"/>
  <workbookPr/>
  <mc:AlternateContent xmlns:mc="http://schemas.openxmlformats.org/markup-compatibility/2006">
    <mc:Choice Requires="x15">
      <x15ac:absPath xmlns:x15ac="http://schemas.microsoft.com/office/spreadsheetml/2010/11/ac" url="/Users/Ali/repos/testasymmetry/mobley/mnsol/"/>
    </mc:Choice>
  </mc:AlternateContent>
  <bookViews>
    <workbookView xWindow="-38400" yWindow="460" windowWidth="25600" windowHeight="14620" tabRatio="500" firstSheet="11" activeTab="17"/>
  </bookViews>
  <sheets>
    <sheet name="All" sheetId="1" r:id="rId1"/>
    <sheet name="Alkanes" sheetId="8" r:id="rId2"/>
    <sheet name="Alkanols" sheetId="9" r:id="rId3"/>
    <sheet name="Testset for Alkanols" sheetId="21" r:id="rId4"/>
    <sheet name="Alkanols_testset1" sheetId="11" r:id="rId5"/>
    <sheet name="Alkanols_testset2" sheetId="12" r:id="rId6"/>
    <sheet name="Alkanols_testset3" sheetId="13" r:id="rId7"/>
    <sheet name="Alkanols_testset4" sheetId="14" r:id="rId8"/>
    <sheet name="Alkanols_testset5" sheetId="15" r:id="rId9"/>
    <sheet name="Alkanols_testset6" sheetId="16" r:id="rId10"/>
    <sheet name="Alkanols_testset7" sheetId="17" r:id="rId11"/>
    <sheet name="Alkanols_testset8" sheetId="18" r:id="rId12"/>
    <sheet name="Alkanols_testset9" sheetId="19" r:id="rId13"/>
    <sheet name="Alkanols_testset10" sheetId="20" r:id="rId14"/>
    <sheet name="Alkanols_testset11" sheetId="22" r:id="rId15"/>
    <sheet name="Alkanols_testset12" sheetId="23" r:id="rId16"/>
    <sheet name="Alkanols_testset13" sheetId="25" r:id="rId17"/>
    <sheet name="Alkanes_testset1" sheetId="26" r:id="rId18"/>
    <sheet name="Solvents_neutral" sheetId="2" r:id="rId19"/>
    <sheet name="Solvents_neutral&amp;ions" sheetId="3" r:id="rId20"/>
    <sheet name="Solvents_ions_only" sheetId="4" r:id="rId21"/>
    <sheet name="consistent_set_neutral+ions" sheetId="5" r:id="rId22"/>
    <sheet name="Results" sheetId="6" r:id="rId23"/>
    <sheet name=" new results" sheetId="10" r:id="rId24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L3" i="8" l="1"/>
  <c r="M3" i="8"/>
  <c r="L4" i="8"/>
  <c r="M4" i="8"/>
  <c r="L5" i="8"/>
  <c r="M5" i="8"/>
  <c r="L6" i="8"/>
  <c r="M6" i="8"/>
  <c r="L7" i="8"/>
  <c r="M7" i="8"/>
  <c r="L8" i="8"/>
  <c r="M8" i="8"/>
  <c r="L9" i="8"/>
  <c r="M9" i="8"/>
  <c r="L10" i="8"/>
  <c r="M10" i="8"/>
  <c r="L11" i="8"/>
  <c r="M11" i="8"/>
  <c r="L12" i="8"/>
  <c r="M12" i="8"/>
  <c r="L13" i="8"/>
  <c r="M13" i="8"/>
  <c r="L14" i="8"/>
  <c r="M14" i="8"/>
  <c r="L15" i="8"/>
  <c r="M15" i="8"/>
  <c r="L16" i="8"/>
  <c r="M16" i="8"/>
  <c r="L17" i="8"/>
  <c r="M17" i="8"/>
  <c r="L18" i="8"/>
  <c r="M18" i="8"/>
  <c r="L2" i="8"/>
  <c r="M2" i="8"/>
  <c r="A4" i="8"/>
  <c r="A5" i="8"/>
  <c r="A6" i="8"/>
  <c r="A7" i="8"/>
  <c r="A8" i="8"/>
  <c r="A9" i="8"/>
  <c r="A10" i="8"/>
  <c r="A11" i="8"/>
  <c r="A12" i="8"/>
  <c r="A13" i="8"/>
  <c r="A14" i="8"/>
  <c r="A15" i="8"/>
  <c r="A16" i="8"/>
  <c r="A17" i="8"/>
  <c r="A18" i="8"/>
  <c r="A19" i="8"/>
  <c r="A3" i="8"/>
  <c r="A2" i="8"/>
  <c r="AM14" i="17"/>
  <c r="AM15" i="17"/>
  <c r="AM16" i="17"/>
  <c r="AM17" i="17"/>
  <c r="AM18" i="17"/>
  <c r="AM19" i="17"/>
  <c r="AM20" i="17"/>
  <c r="AM21" i="17"/>
  <c r="AM22" i="17"/>
  <c r="AM23" i="17"/>
  <c r="AM24" i="17"/>
  <c r="AM25" i="17"/>
  <c r="AM26" i="17"/>
  <c r="AM27" i="17"/>
  <c r="AM28" i="17"/>
  <c r="AM29" i="17"/>
  <c r="AM30" i="17"/>
  <c r="AM31" i="17"/>
  <c r="AM32" i="17"/>
  <c r="AM33" i="17"/>
  <c r="AM34" i="17"/>
  <c r="AM35" i="17"/>
  <c r="AM36" i="17"/>
  <c r="AM37" i="17"/>
  <c r="AM38" i="17"/>
  <c r="AM39" i="17"/>
  <c r="AM40" i="17"/>
  <c r="AM41" i="17"/>
  <c r="AM42" i="17"/>
  <c r="AM43" i="17"/>
  <c r="AM44" i="17"/>
  <c r="AM45" i="17"/>
  <c r="AM46" i="17"/>
  <c r="AM47" i="17"/>
  <c r="AM48" i="17"/>
  <c r="AM49" i="17"/>
  <c r="AM50" i="17"/>
  <c r="AM51" i="17"/>
  <c r="AM52" i="17"/>
  <c r="AM53" i="17"/>
  <c r="AM54" i="17"/>
  <c r="AM55" i="17"/>
  <c r="AM56" i="17"/>
  <c r="AM57" i="17"/>
  <c r="AM58" i="17"/>
  <c r="AM59" i="17"/>
  <c r="AM60" i="17"/>
  <c r="AM61" i="17"/>
  <c r="AM62" i="17"/>
  <c r="AM63" i="17"/>
  <c r="AM64" i="17"/>
  <c r="AM65" i="17"/>
  <c r="AM66" i="17"/>
  <c r="AM67" i="17"/>
  <c r="AM68" i="17"/>
  <c r="AM69" i="17"/>
  <c r="AM70" i="17"/>
  <c r="AM71" i="17"/>
  <c r="AM72" i="17"/>
  <c r="AM73" i="17"/>
  <c r="AM74" i="17"/>
  <c r="AM75" i="17"/>
  <c r="AM76" i="17"/>
  <c r="AM77" i="17"/>
  <c r="AM78" i="17"/>
  <c r="AM79" i="17"/>
  <c r="AM80" i="17"/>
  <c r="AM81" i="17"/>
  <c r="AM82" i="17"/>
  <c r="AM83" i="17"/>
  <c r="AM84" i="17"/>
  <c r="AM85" i="17"/>
  <c r="AM86" i="17"/>
  <c r="AM87" i="17"/>
  <c r="AM88" i="17"/>
  <c r="AM89" i="17"/>
  <c r="AM90" i="17"/>
  <c r="AM91" i="17"/>
  <c r="AM92" i="17"/>
  <c r="AM93" i="17"/>
  <c r="AM94" i="17"/>
  <c r="AM95" i="17"/>
  <c r="AM96" i="17"/>
  <c r="AM97" i="17"/>
  <c r="AM98" i="17"/>
  <c r="AM99" i="17"/>
  <c r="AM100" i="17"/>
  <c r="AM101" i="17"/>
  <c r="AM102" i="17"/>
  <c r="AM103" i="17"/>
  <c r="AM104" i="17"/>
  <c r="AM105" i="17"/>
  <c r="AM106" i="17"/>
  <c r="AM107" i="17"/>
  <c r="AM108" i="17"/>
  <c r="AM109" i="17"/>
  <c r="AM110" i="17"/>
  <c r="AM111" i="17"/>
  <c r="AM112" i="17"/>
  <c r="AM113" i="17"/>
  <c r="AM114" i="17"/>
  <c r="AM115" i="17"/>
  <c r="AM116" i="17"/>
  <c r="AM117" i="17"/>
  <c r="AM118" i="17"/>
  <c r="AM119" i="17"/>
  <c r="AM120" i="17"/>
  <c r="AM121" i="17"/>
  <c r="AM122" i="17"/>
  <c r="AM123" i="17"/>
  <c r="AM124" i="17"/>
  <c r="AM125" i="17"/>
  <c r="AM126" i="17"/>
  <c r="AM127" i="17"/>
  <c r="AM128" i="17"/>
  <c r="AM129" i="17"/>
  <c r="AM130" i="17"/>
  <c r="AM131" i="17"/>
  <c r="AM132" i="17"/>
  <c r="AM133" i="17"/>
  <c r="AM134" i="17"/>
  <c r="AM135" i="17"/>
  <c r="AM136" i="17"/>
  <c r="AM137" i="17"/>
  <c r="AM138" i="17"/>
  <c r="AM139" i="17"/>
  <c r="AM140" i="17"/>
  <c r="AM141" i="17"/>
  <c r="AM142" i="17"/>
  <c r="AM143" i="17"/>
  <c r="AM144" i="17"/>
  <c r="AM145" i="17"/>
  <c r="AM146" i="17"/>
  <c r="AM147" i="17"/>
  <c r="AM148" i="17"/>
  <c r="AM149" i="17"/>
  <c r="AM150" i="17"/>
  <c r="AM151" i="17"/>
  <c r="AM152" i="17"/>
  <c r="AM153" i="17"/>
  <c r="AM154" i="17"/>
  <c r="AM155" i="17"/>
  <c r="AM156" i="17"/>
  <c r="AM157" i="17"/>
  <c r="AM158" i="17"/>
  <c r="AM159" i="17"/>
  <c r="AM160" i="17"/>
  <c r="AM161" i="17"/>
  <c r="AM162" i="17"/>
  <c r="AM163" i="17"/>
  <c r="AM164" i="17"/>
  <c r="AM165" i="17"/>
  <c r="AM166" i="17"/>
  <c r="AM167" i="17"/>
  <c r="AM168" i="17"/>
  <c r="AM169" i="17"/>
  <c r="AM170" i="17"/>
  <c r="AM171" i="17"/>
  <c r="AM172" i="17"/>
  <c r="AM173" i="17"/>
  <c r="AM174" i="17"/>
  <c r="AM175" i="17"/>
  <c r="AM176" i="17"/>
  <c r="AM177" i="17"/>
  <c r="AM178" i="17"/>
  <c r="AM179" i="17"/>
  <c r="AM180" i="17"/>
  <c r="AM181" i="17"/>
  <c r="AM182" i="17"/>
  <c r="AM183" i="17"/>
  <c r="AM184" i="17"/>
  <c r="AM185" i="17"/>
  <c r="AM186" i="17"/>
  <c r="AM187" i="17"/>
  <c r="AM188" i="17"/>
  <c r="AM189" i="17"/>
  <c r="AM190" i="17"/>
  <c r="AM191" i="17"/>
  <c r="AM192" i="17"/>
  <c r="AM193" i="17"/>
  <c r="AM194" i="17"/>
  <c r="AM195" i="17"/>
  <c r="AM196" i="17"/>
  <c r="AM197" i="17"/>
  <c r="AM198" i="17"/>
  <c r="AM199" i="17"/>
  <c r="AM200" i="17"/>
  <c r="AM201" i="17"/>
  <c r="AM202" i="17"/>
  <c r="AM203" i="17"/>
  <c r="AM204" i="17"/>
  <c r="AM205" i="17"/>
  <c r="AM206" i="17"/>
  <c r="AM207" i="17"/>
  <c r="AM208" i="17"/>
  <c r="AM209" i="17"/>
  <c r="AM210" i="17"/>
  <c r="AM211" i="17"/>
  <c r="AM212" i="17"/>
  <c r="AM213" i="17"/>
  <c r="AM214" i="17"/>
  <c r="AM215" i="17"/>
  <c r="AM216" i="17"/>
  <c r="AM217" i="17"/>
  <c r="AM218" i="17"/>
  <c r="AM219" i="17"/>
  <c r="AM220" i="17"/>
  <c r="AM221" i="17"/>
  <c r="AM222" i="17"/>
  <c r="AM223" i="17"/>
  <c r="AM224" i="17"/>
  <c r="AM225" i="17"/>
  <c r="AM226" i="17"/>
  <c r="AM227" i="17"/>
  <c r="AM228" i="17"/>
  <c r="AM229" i="17"/>
  <c r="AM230" i="17"/>
  <c r="AM231" i="17"/>
  <c r="AM232" i="17"/>
  <c r="AM233" i="17"/>
  <c r="AM234" i="17"/>
  <c r="AM235" i="17"/>
  <c r="AM236" i="17"/>
  <c r="AM237" i="17"/>
  <c r="AM238" i="17"/>
  <c r="AM239" i="17"/>
  <c r="AM240" i="17"/>
  <c r="AM241" i="17"/>
  <c r="AM242" i="17"/>
  <c r="AM243" i="17"/>
  <c r="AM244" i="17"/>
  <c r="AM245" i="17"/>
  <c r="AM246" i="17"/>
  <c r="AM247" i="17"/>
  <c r="AM248" i="17"/>
  <c r="AM249" i="17"/>
  <c r="AM250" i="17"/>
  <c r="AM251" i="17"/>
  <c r="AM252" i="17"/>
  <c r="AM253" i="17"/>
  <c r="AM254" i="17"/>
  <c r="AM255" i="17"/>
  <c r="AM256" i="17"/>
  <c r="AM257" i="17"/>
  <c r="AM258" i="17"/>
  <c r="AM259" i="17"/>
  <c r="AM260" i="17"/>
  <c r="AM261" i="17"/>
  <c r="AM262" i="17"/>
  <c r="AM263" i="17"/>
  <c r="AM264" i="17"/>
  <c r="AM265" i="17"/>
  <c r="AM266" i="17"/>
  <c r="AM267" i="17"/>
  <c r="AM268" i="17"/>
  <c r="AM269" i="17"/>
  <c r="AM270" i="17"/>
  <c r="AM271" i="17"/>
  <c r="AM272" i="17"/>
  <c r="AM273" i="17"/>
  <c r="AM274" i="17"/>
  <c r="AM275" i="17"/>
  <c r="AM276" i="17"/>
  <c r="AM277" i="17"/>
  <c r="AM278" i="17"/>
  <c r="AM279" i="17"/>
  <c r="AM280" i="17"/>
  <c r="AM281" i="17"/>
  <c r="AM282" i="17"/>
  <c r="AM283" i="17"/>
  <c r="AM284" i="17"/>
  <c r="AM285" i="17"/>
  <c r="AM286" i="17"/>
  <c r="AM287" i="17"/>
  <c r="AM288" i="17"/>
  <c r="AM289" i="17"/>
  <c r="AM290" i="17"/>
  <c r="AM291" i="17"/>
  <c r="AM292" i="17"/>
  <c r="AM293" i="17"/>
  <c r="AM294" i="17"/>
  <c r="AM295" i="17"/>
  <c r="AM296" i="17"/>
  <c r="AM297" i="17"/>
  <c r="AM298" i="17"/>
  <c r="AM299" i="17"/>
  <c r="AM300" i="17"/>
  <c r="AM301" i="17"/>
  <c r="AM302" i="17"/>
  <c r="AM303" i="17"/>
  <c r="AM304" i="17"/>
  <c r="AM305" i="17"/>
  <c r="AM306" i="17"/>
  <c r="AM307" i="17"/>
  <c r="AM308" i="17"/>
  <c r="AM309" i="17"/>
  <c r="AM310" i="17"/>
  <c r="AM311" i="17"/>
  <c r="AM312" i="17"/>
  <c r="AM313" i="17"/>
  <c r="AM314" i="17"/>
  <c r="AM315" i="17"/>
  <c r="AM316" i="17"/>
  <c r="AM317" i="17"/>
  <c r="AM318" i="17"/>
  <c r="AM319" i="17"/>
  <c r="AM320" i="17"/>
  <c r="AM321" i="17"/>
  <c r="AM322" i="17"/>
  <c r="AM323" i="17"/>
  <c r="AM324" i="17"/>
  <c r="AM325" i="17"/>
  <c r="AM326" i="17"/>
  <c r="AM327" i="17"/>
  <c r="AM328" i="17"/>
  <c r="AM329" i="17"/>
  <c r="AM330" i="17"/>
  <c r="AM331" i="17"/>
  <c r="AM332" i="17"/>
  <c r="AM333" i="17"/>
  <c r="AM334" i="17"/>
  <c r="AM335" i="17"/>
  <c r="AM336" i="17"/>
  <c r="AM337" i="17"/>
  <c r="AM338" i="17"/>
  <c r="AM339" i="17"/>
  <c r="AM340" i="17"/>
  <c r="AM341" i="17"/>
  <c r="AM342" i="17"/>
  <c r="AM343" i="17"/>
  <c r="AM344" i="17"/>
  <c r="AM345" i="17"/>
  <c r="AM346" i="17"/>
  <c r="AM347" i="17"/>
  <c r="AM348" i="17"/>
  <c r="AM349" i="17"/>
  <c r="AM350" i="17"/>
  <c r="AM351" i="17"/>
  <c r="AM352" i="17"/>
  <c r="AM353" i="17"/>
  <c r="AM354" i="17"/>
  <c r="AM355" i="17"/>
  <c r="AM356" i="17"/>
  <c r="AM357" i="17"/>
  <c r="AM358" i="17"/>
  <c r="AM359" i="17"/>
  <c r="AM360" i="17"/>
  <c r="AM361" i="17"/>
  <c r="AM362" i="17"/>
  <c r="AM363" i="17"/>
  <c r="AM364" i="17"/>
  <c r="AM365" i="17"/>
  <c r="AM366" i="17"/>
  <c r="AM367" i="17"/>
  <c r="AM368" i="17"/>
  <c r="AM369" i="17"/>
  <c r="AM370" i="17"/>
  <c r="AM371" i="17"/>
  <c r="AM372" i="17"/>
  <c r="AM373" i="17"/>
  <c r="AM374" i="17"/>
  <c r="AM375" i="17"/>
  <c r="AM376" i="17"/>
  <c r="AM377" i="17"/>
  <c r="AM378" i="17"/>
  <c r="AM379" i="17"/>
  <c r="AM380" i="17"/>
  <c r="AM381" i="17"/>
  <c r="AM382" i="17"/>
  <c r="AM383" i="17"/>
  <c r="AM384" i="17"/>
  <c r="AM385" i="17"/>
  <c r="AM386" i="17"/>
  <c r="AM387" i="17"/>
  <c r="AM388" i="17"/>
  <c r="AM389" i="17"/>
  <c r="AM390" i="17"/>
  <c r="AM391" i="17"/>
  <c r="AM392" i="17"/>
  <c r="AM393" i="17"/>
  <c r="AM394" i="17"/>
  <c r="AM395" i="17"/>
  <c r="AM396" i="17"/>
  <c r="AM397" i="17"/>
  <c r="AM398" i="17"/>
  <c r="AM399" i="17"/>
  <c r="AM400" i="17"/>
  <c r="AM401" i="17"/>
  <c r="AM402" i="17"/>
  <c r="AM403" i="17"/>
  <c r="AM404" i="17"/>
  <c r="AM405" i="17"/>
  <c r="AM406" i="17"/>
  <c r="AM407" i="17"/>
  <c r="AM408" i="17"/>
  <c r="AM409" i="17"/>
  <c r="AM410" i="17"/>
  <c r="AM411" i="17"/>
  <c r="AM412" i="17"/>
  <c r="AM413" i="17"/>
  <c r="AM414" i="17"/>
  <c r="AM415" i="17"/>
  <c r="AM416" i="17"/>
  <c r="AM417" i="17"/>
  <c r="AM418" i="17"/>
  <c r="AM419" i="17"/>
  <c r="AM420" i="17"/>
  <c r="AM421" i="17"/>
  <c r="AM422" i="17"/>
  <c r="AM423" i="17"/>
  <c r="AM424" i="17"/>
  <c r="AM425" i="17"/>
  <c r="AM426" i="17"/>
  <c r="AM427" i="17"/>
  <c r="AM428" i="17"/>
  <c r="AM429" i="17"/>
  <c r="AM430" i="17"/>
  <c r="AM431" i="17"/>
  <c r="AM432" i="17"/>
  <c r="AM433" i="17"/>
  <c r="AM434" i="17"/>
  <c r="AM435" i="17"/>
  <c r="AM436" i="17"/>
  <c r="AM437" i="17"/>
  <c r="AM438" i="17"/>
  <c r="AM439" i="17"/>
  <c r="AM440" i="17"/>
  <c r="AM441" i="17"/>
  <c r="AM442" i="17"/>
  <c r="AM443" i="17"/>
  <c r="AM444" i="17"/>
  <c r="AM445" i="17"/>
  <c r="AM446" i="17"/>
  <c r="AM447" i="17"/>
  <c r="AM448" i="17"/>
  <c r="AM449" i="17"/>
  <c r="AM450" i="17"/>
  <c r="AM451" i="17"/>
  <c r="AM452" i="17"/>
  <c r="AM453" i="17"/>
  <c r="AM454" i="17"/>
  <c r="AM455" i="17"/>
  <c r="AM456" i="17"/>
  <c r="AM457" i="17"/>
  <c r="AM458" i="17"/>
  <c r="AM459" i="17"/>
  <c r="AM460" i="17"/>
  <c r="AM461" i="17"/>
  <c r="AM462" i="17"/>
  <c r="AM463" i="17"/>
  <c r="AM464" i="17"/>
  <c r="AM465" i="17"/>
  <c r="AM466" i="17"/>
  <c r="AM467" i="17"/>
  <c r="AM468" i="17"/>
  <c r="AM469" i="17"/>
  <c r="AM470" i="17"/>
  <c r="AM471" i="17"/>
  <c r="AM472" i="17"/>
  <c r="AM473" i="17"/>
  <c r="AM474" i="17"/>
  <c r="AM475" i="17"/>
  <c r="AM476" i="17"/>
  <c r="AM477" i="17"/>
  <c r="AM478" i="17"/>
  <c r="AM479" i="17"/>
  <c r="AM480" i="17"/>
  <c r="AM481" i="17"/>
  <c r="AM482" i="17"/>
  <c r="AM483" i="17"/>
  <c r="AM484" i="17"/>
  <c r="AM485" i="17"/>
  <c r="AM486" i="17"/>
  <c r="AM487" i="17"/>
  <c r="AM488" i="17"/>
  <c r="AM489" i="17"/>
  <c r="AM490" i="17"/>
  <c r="AM491" i="17"/>
  <c r="AM492" i="17"/>
  <c r="AM493" i="17"/>
  <c r="AM494" i="17"/>
  <c r="AM495" i="17"/>
  <c r="AM496" i="17"/>
  <c r="AM497" i="17"/>
  <c r="AM498" i="17"/>
  <c r="AM499" i="17"/>
  <c r="AM500" i="17"/>
  <c r="AM501" i="17"/>
  <c r="AM502" i="17"/>
  <c r="AM503" i="17"/>
  <c r="AM504" i="17"/>
  <c r="AM505" i="17"/>
  <c r="AM506" i="17"/>
  <c r="AM507" i="17"/>
  <c r="AM508" i="17"/>
  <c r="AM509" i="17"/>
  <c r="AM510" i="17"/>
  <c r="AM511" i="17"/>
  <c r="AM512" i="17"/>
  <c r="AM513" i="17"/>
  <c r="AM514" i="17"/>
  <c r="AM515" i="17"/>
  <c r="AM516" i="17"/>
  <c r="AM517" i="17"/>
  <c r="AM518" i="17"/>
  <c r="AM519" i="17"/>
  <c r="AM520" i="17"/>
  <c r="AM521" i="17"/>
  <c r="AM522" i="17"/>
  <c r="AM523" i="17"/>
  <c r="AM524" i="17"/>
  <c r="AM13" i="17"/>
  <c r="AF14" i="17"/>
  <c r="AF15" i="17"/>
  <c r="AF16" i="17"/>
  <c r="AF17" i="17"/>
  <c r="AF18" i="17"/>
  <c r="AF19" i="17"/>
  <c r="AF20" i="17"/>
  <c r="AF21" i="17"/>
  <c r="AF22" i="17"/>
  <c r="AF23" i="17"/>
  <c r="AF24" i="17"/>
  <c r="AF25" i="17"/>
  <c r="AF26" i="17"/>
  <c r="AF27" i="17"/>
  <c r="AF28" i="17"/>
  <c r="AF29" i="17"/>
  <c r="AF30" i="17"/>
  <c r="AF31" i="17"/>
  <c r="AF32" i="17"/>
  <c r="AF33" i="17"/>
  <c r="AF34" i="17"/>
  <c r="AF35" i="17"/>
  <c r="AF36" i="17"/>
  <c r="AF37" i="17"/>
  <c r="AF38" i="17"/>
  <c r="AF39" i="17"/>
  <c r="AF40" i="17"/>
  <c r="AF41" i="17"/>
  <c r="AF42" i="17"/>
  <c r="AF43" i="17"/>
  <c r="AF44" i="17"/>
  <c r="AF45" i="17"/>
  <c r="AF46" i="17"/>
  <c r="AF47" i="17"/>
  <c r="AF48" i="17"/>
  <c r="AF49" i="17"/>
  <c r="AF50" i="17"/>
  <c r="AF51" i="17"/>
  <c r="AF52" i="17"/>
  <c r="AF53" i="17"/>
  <c r="AF54" i="17"/>
  <c r="AF55" i="17"/>
  <c r="AF56" i="17"/>
  <c r="AF57" i="17"/>
  <c r="AF58" i="17"/>
  <c r="AF59" i="17"/>
  <c r="AF13" i="17"/>
  <c r="Y14" i="17"/>
  <c r="Y15" i="17"/>
  <c r="Y16" i="17"/>
  <c r="Y17" i="17"/>
  <c r="Y18" i="17"/>
  <c r="Y19" i="17"/>
  <c r="Y20" i="17"/>
  <c r="Y21" i="17"/>
  <c r="Y22" i="17"/>
  <c r="Y23" i="17"/>
  <c r="Y24" i="17"/>
  <c r="Y25" i="17"/>
  <c r="Y26" i="17"/>
  <c r="Y27" i="17"/>
  <c r="Y28" i="17"/>
  <c r="Y29" i="17"/>
  <c r="Y30" i="17"/>
  <c r="Y31" i="17"/>
  <c r="Y32" i="17"/>
  <c r="Y33" i="17"/>
  <c r="Y34" i="17"/>
  <c r="Y35" i="17"/>
  <c r="Y36" i="17"/>
  <c r="Y37" i="17"/>
  <c r="Y38" i="17"/>
  <c r="Y39" i="17"/>
  <c r="Y40" i="17"/>
  <c r="Y41" i="17"/>
  <c r="Y42" i="17"/>
  <c r="Y43" i="17"/>
  <c r="Y44" i="17"/>
  <c r="Y45" i="17"/>
  <c r="Y46" i="17"/>
  <c r="Y47" i="17"/>
  <c r="Y48" i="17"/>
  <c r="Y49" i="17"/>
  <c r="Y50" i="17"/>
  <c r="Y51" i="17"/>
  <c r="Y52" i="17"/>
  <c r="Y53" i="17"/>
  <c r="Y54" i="17"/>
  <c r="Y55" i="17"/>
  <c r="Y56" i="17"/>
  <c r="Y57" i="17"/>
  <c r="Y13" i="17"/>
  <c r="R14" i="17"/>
  <c r="R15" i="17"/>
  <c r="R16" i="17"/>
  <c r="R17" i="17"/>
  <c r="R18" i="17"/>
  <c r="R19" i="17"/>
  <c r="R20" i="17"/>
  <c r="R21" i="17"/>
  <c r="R22" i="17"/>
  <c r="R23" i="17"/>
  <c r="R24" i="17"/>
  <c r="R25" i="17"/>
  <c r="R26" i="17"/>
  <c r="R27" i="17"/>
  <c r="R28" i="17"/>
  <c r="R29" i="17"/>
  <c r="R30" i="17"/>
  <c r="R31" i="17"/>
  <c r="R32" i="17"/>
  <c r="R33" i="17"/>
  <c r="R34" i="17"/>
  <c r="R35" i="17"/>
  <c r="R36" i="17"/>
  <c r="R37" i="17"/>
  <c r="R38" i="17"/>
  <c r="R39" i="17"/>
  <c r="R40" i="17"/>
  <c r="R41" i="17"/>
  <c r="R42" i="17"/>
  <c r="R43" i="17"/>
  <c r="R44" i="17"/>
  <c r="R45" i="17"/>
  <c r="R46" i="17"/>
  <c r="R47" i="17"/>
  <c r="R48" i="17"/>
  <c r="R49" i="17"/>
  <c r="R50" i="17"/>
  <c r="R51" i="17"/>
  <c r="R52" i="17"/>
  <c r="R53" i="17"/>
  <c r="R54" i="17"/>
  <c r="R55" i="17"/>
  <c r="R56" i="17"/>
  <c r="R57" i="17"/>
  <c r="R58" i="17"/>
  <c r="R59" i="17"/>
  <c r="R60" i="17"/>
  <c r="R61" i="17"/>
  <c r="R62" i="17"/>
  <c r="R63" i="17"/>
  <c r="R64" i="17"/>
  <c r="R65" i="17"/>
  <c r="R66" i="17"/>
  <c r="R67" i="17"/>
  <c r="R68" i="17"/>
  <c r="R69" i="17"/>
  <c r="R70" i="17"/>
  <c r="R71" i="17"/>
  <c r="R72" i="17"/>
  <c r="R13" i="17"/>
  <c r="K14" i="17"/>
  <c r="K15" i="17"/>
  <c r="K16" i="17"/>
  <c r="K17" i="17"/>
  <c r="K18" i="17"/>
  <c r="K19" i="17"/>
  <c r="K20" i="17"/>
  <c r="K21" i="17"/>
  <c r="K22" i="17"/>
  <c r="K23" i="17"/>
  <c r="K24" i="17"/>
  <c r="K25" i="17"/>
  <c r="K26" i="17"/>
  <c r="K27" i="17"/>
  <c r="K28" i="17"/>
  <c r="K29" i="17"/>
  <c r="K30" i="17"/>
  <c r="K31" i="17"/>
  <c r="K32" i="17"/>
  <c r="K33" i="17"/>
  <c r="K34" i="17"/>
  <c r="K35" i="17"/>
  <c r="K36" i="17"/>
  <c r="K37" i="17"/>
  <c r="K38" i="17"/>
  <c r="K39" i="17"/>
  <c r="K40" i="17"/>
  <c r="K41" i="17"/>
  <c r="K42" i="17"/>
  <c r="K43" i="17"/>
  <c r="K44" i="17"/>
  <c r="K45" i="17"/>
  <c r="K46" i="17"/>
  <c r="K47" i="17"/>
  <c r="K48" i="17"/>
  <c r="K49" i="17"/>
  <c r="K13" i="17"/>
  <c r="D14" i="17"/>
  <c r="D15" i="17"/>
  <c r="D16" i="17"/>
  <c r="D17" i="17"/>
  <c r="D18" i="17"/>
  <c r="D19" i="17"/>
  <c r="D20" i="17"/>
  <c r="D21" i="17"/>
  <c r="D22" i="17"/>
  <c r="D23" i="17"/>
  <c r="D24" i="17"/>
  <c r="D25" i="17"/>
  <c r="D26" i="17"/>
  <c r="D27" i="17"/>
  <c r="D28" i="17"/>
  <c r="D29" i="17"/>
  <c r="D30" i="17"/>
  <c r="D31" i="17"/>
  <c r="D32" i="17"/>
  <c r="D33" i="17"/>
  <c r="D34" i="17"/>
  <c r="D35" i="17"/>
  <c r="D36" i="17"/>
  <c r="D37" i="17"/>
  <c r="D38" i="17"/>
  <c r="D39" i="17"/>
  <c r="D40" i="17"/>
  <c r="D41" i="17"/>
  <c r="D42" i="17"/>
  <c r="D43" i="17"/>
  <c r="D44" i="17"/>
  <c r="D45" i="17"/>
  <c r="D46" i="17"/>
  <c r="D47" i="17"/>
  <c r="D48" i="17"/>
  <c r="D49" i="17"/>
  <c r="D50" i="17"/>
  <c r="D51" i="17"/>
  <c r="D52" i="17"/>
  <c r="D53" i="17"/>
  <c r="D54" i="17"/>
  <c r="D55" i="17"/>
  <c r="D56" i="17"/>
  <c r="D57" i="17"/>
  <c r="D58" i="17"/>
  <c r="D59" i="17"/>
  <c r="D60" i="17"/>
  <c r="D61" i="17"/>
  <c r="D62" i="17"/>
  <c r="D63" i="17"/>
  <c r="D64" i="17"/>
  <c r="D65" i="17"/>
  <c r="D66" i="17"/>
  <c r="D67" i="17"/>
  <c r="D68" i="17"/>
  <c r="D69" i="17"/>
  <c r="D70" i="17"/>
  <c r="D71" i="17"/>
  <c r="D72" i="17"/>
  <c r="D73" i="17"/>
  <c r="D74" i="17"/>
  <c r="D75" i="17"/>
  <c r="D76" i="17"/>
  <c r="D77" i="17"/>
  <c r="D78" i="17"/>
  <c r="D79" i="17"/>
  <c r="D80" i="17"/>
  <c r="D81" i="17"/>
  <c r="D82" i="17"/>
  <c r="D83" i="17"/>
  <c r="D84" i="17"/>
  <c r="D85" i="17"/>
  <c r="D86" i="17"/>
  <c r="D87" i="17"/>
  <c r="D88" i="17"/>
  <c r="D89" i="17"/>
  <c r="D90" i="17"/>
  <c r="D91" i="17"/>
  <c r="D92" i="17"/>
  <c r="D93" i="17"/>
  <c r="D94" i="17"/>
  <c r="D95" i="17"/>
  <c r="D96" i="17"/>
  <c r="D97" i="17"/>
  <c r="D98" i="17"/>
  <c r="D99" i="17"/>
  <c r="D100" i="17"/>
  <c r="D101" i="17"/>
  <c r="D102" i="17"/>
  <c r="D103" i="17"/>
  <c r="D104" i="17"/>
  <c r="D105" i="17"/>
  <c r="D106" i="17"/>
  <c r="D107" i="17"/>
  <c r="D108" i="17"/>
  <c r="D109" i="17"/>
  <c r="D110" i="17"/>
  <c r="D111" i="17"/>
  <c r="D112" i="17"/>
  <c r="D113" i="17"/>
  <c r="D114" i="17"/>
  <c r="D115" i="17"/>
  <c r="D116" i="17"/>
  <c r="D117" i="17"/>
  <c r="D118" i="17"/>
  <c r="D119" i="17"/>
  <c r="D120" i="17"/>
  <c r="D121" i="17"/>
  <c r="D122" i="17"/>
  <c r="D123" i="17"/>
  <c r="D124" i="17"/>
  <c r="D125" i="17"/>
  <c r="D126" i="17"/>
  <c r="D127" i="17"/>
  <c r="D128" i="17"/>
  <c r="D129" i="17"/>
  <c r="D130" i="17"/>
  <c r="D131" i="17"/>
  <c r="D132" i="17"/>
  <c r="D133" i="17"/>
  <c r="D134" i="17"/>
  <c r="D135" i="17"/>
  <c r="D136" i="17"/>
  <c r="D137" i="17"/>
  <c r="D138" i="17"/>
  <c r="D139" i="17"/>
  <c r="D140" i="17"/>
  <c r="D141" i="17"/>
  <c r="D142" i="17"/>
  <c r="D143" i="17"/>
  <c r="D144" i="17"/>
  <c r="D145" i="17"/>
  <c r="D146" i="17"/>
  <c r="D147" i="17"/>
  <c r="D148" i="17"/>
  <c r="D149" i="17"/>
  <c r="D150" i="17"/>
  <c r="D151" i="17"/>
  <c r="D152" i="17"/>
  <c r="D153" i="17"/>
  <c r="D154" i="17"/>
  <c r="D155" i="17"/>
  <c r="D156" i="17"/>
  <c r="D157" i="17"/>
  <c r="D158" i="17"/>
  <c r="D159" i="17"/>
  <c r="D160" i="17"/>
  <c r="D161" i="17"/>
  <c r="D162" i="17"/>
  <c r="D163" i="17"/>
  <c r="D164" i="17"/>
  <c r="D165" i="17"/>
  <c r="D166" i="17"/>
  <c r="D167" i="17"/>
  <c r="D168" i="17"/>
  <c r="D169" i="17"/>
  <c r="D170" i="17"/>
  <c r="D171" i="17"/>
  <c r="D172" i="17"/>
  <c r="D173" i="17"/>
  <c r="D174" i="17"/>
  <c r="D175" i="17"/>
  <c r="D176" i="17"/>
  <c r="D177" i="17"/>
  <c r="D178" i="17"/>
  <c r="D179" i="17"/>
  <c r="D180" i="17"/>
  <c r="D181" i="17"/>
  <c r="D182" i="17"/>
  <c r="D183" i="17"/>
  <c r="D184" i="17"/>
  <c r="D185" i="17"/>
  <c r="D186" i="17"/>
  <c r="D187" i="17"/>
  <c r="D188" i="17"/>
  <c r="D189" i="17"/>
  <c r="D190" i="17"/>
  <c r="D191" i="17"/>
  <c r="D192" i="17"/>
  <c r="D193" i="17"/>
  <c r="D194" i="17"/>
  <c r="D195" i="17"/>
  <c r="D196" i="17"/>
  <c r="D197" i="17"/>
  <c r="D198" i="17"/>
  <c r="D199" i="17"/>
  <c r="D200" i="17"/>
  <c r="D201" i="17"/>
  <c r="D202" i="17"/>
  <c r="D203" i="17"/>
  <c r="D204" i="17"/>
  <c r="D205" i="17"/>
  <c r="D206" i="17"/>
  <c r="D207" i="17"/>
  <c r="D13" i="17"/>
  <c r="P3" i="25"/>
  <c r="P4" i="25"/>
  <c r="P5" i="25"/>
  <c r="P6" i="25"/>
  <c r="P7" i="25"/>
  <c r="P2" i="25"/>
  <c r="M2" i="25"/>
  <c r="I8" i="23"/>
  <c r="O3" i="25"/>
  <c r="O4" i="25"/>
  <c r="O5" i="25"/>
  <c r="O6" i="25"/>
  <c r="O7" i="25"/>
  <c r="O2" i="25"/>
  <c r="N2" i="25"/>
  <c r="N3" i="25"/>
  <c r="N4" i="25"/>
  <c r="N5" i="25"/>
  <c r="N6" i="25"/>
  <c r="N7" i="25"/>
  <c r="M7" i="25"/>
  <c r="M4" i="25"/>
  <c r="M5" i="25"/>
  <c r="M6" i="25"/>
  <c r="M3" i="25"/>
  <c r="H61" i="9"/>
  <c r="H62" i="9"/>
  <c r="C63" i="9"/>
  <c r="D63" i="9"/>
  <c r="E63" i="9"/>
  <c r="F63" i="9"/>
  <c r="G63" i="9"/>
  <c r="B63" i="9"/>
  <c r="H60" i="9"/>
  <c r="H58" i="9"/>
  <c r="H59" i="9"/>
  <c r="H57" i="9"/>
  <c r="AV2" i="9"/>
  <c r="AV3" i="9"/>
  <c r="AV4" i="9"/>
  <c r="AV5" i="9"/>
  <c r="AV6" i="9"/>
  <c r="AV7" i="9"/>
  <c r="AV8" i="9"/>
  <c r="AV9" i="9"/>
  <c r="AV10" i="9"/>
  <c r="AV11" i="9"/>
  <c r="AV12" i="9"/>
  <c r="AV13" i="9"/>
  <c r="AV14" i="9"/>
  <c r="AV15" i="9"/>
  <c r="AV16" i="9"/>
  <c r="AV17" i="9"/>
  <c r="AV18" i="9"/>
  <c r="AV19" i="9"/>
  <c r="AV20" i="9"/>
  <c r="AV21" i="9"/>
  <c r="AV22" i="9"/>
  <c r="AV23" i="9"/>
  <c r="AV24" i="9"/>
  <c r="AV25" i="9"/>
  <c r="AV26" i="9"/>
  <c r="AV27" i="9"/>
  <c r="AV28" i="9"/>
  <c r="AV1" i="9"/>
  <c r="AM524" i="25"/>
  <c r="AM523" i="25"/>
  <c r="AM522" i="25"/>
  <c r="AM521" i="25"/>
  <c r="AM520" i="25"/>
  <c r="AM519" i="25"/>
  <c r="AM518" i="25"/>
  <c r="AM517" i="25"/>
  <c r="AM516" i="25"/>
  <c r="AM515" i="25"/>
  <c r="AM514" i="25"/>
  <c r="AM513" i="25"/>
  <c r="AM512" i="25"/>
  <c r="AM511" i="25"/>
  <c r="AM510" i="25"/>
  <c r="AM509" i="25"/>
  <c r="AM508" i="25"/>
  <c r="AM507" i="25"/>
  <c r="AM506" i="25"/>
  <c r="AM505" i="25"/>
  <c r="AM504" i="25"/>
  <c r="AM503" i="25"/>
  <c r="AM502" i="25"/>
  <c r="AM501" i="25"/>
  <c r="AM500" i="25"/>
  <c r="AM499" i="25"/>
  <c r="AM498" i="25"/>
  <c r="AM497" i="25"/>
  <c r="AM496" i="25"/>
  <c r="AM495" i="25"/>
  <c r="AM494" i="25"/>
  <c r="AM493" i="25"/>
  <c r="AM492" i="25"/>
  <c r="AM491" i="25"/>
  <c r="AM490" i="25"/>
  <c r="AM489" i="25"/>
  <c r="AM488" i="25"/>
  <c r="AM487" i="25"/>
  <c r="AM486" i="25"/>
  <c r="AM485" i="25"/>
  <c r="AM484" i="25"/>
  <c r="AM483" i="25"/>
  <c r="AM482" i="25"/>
  <c r="AM481" i="25"/>
  <c r="AM480" i="25"/>
  <c r="AM479" i="25"/>
  <c r="AM478" i="25"/>
  <c r="AM477" i="25"/>
  <c r="AM476" i="25"/>
  <c r="AM475" i="25"/>
  <c r="AM474" i="25"/>
  <c r="AM473" i="25"/>
  <c r="AM472" i="25"/>
  <c r="AM471" i="25"/>
  <c r="AM470" i="25"/>
  <c r="AM469" i="25"/>
  <c r="AM468" i="25"/>
  <c r="AM467" i="25"/>
  <c r="AM466" i="25"/>
  <c r="AM465" i="25"/>
  <c r="AM464" i="25"/>
  <c r="AM463" i="25"/>
  <c r="AM462" i="25"/>
  <c r="AM461" i="25"/>
  <c r="AM460" i="25"/>
  <c r="AM459" i="25"/>
  <c r="AM458" i="25"/>
  <c r="AM457" i="25"/>
  <c r="AM456" i="25"/>
  <c r="AM455" i="25"/>
  <c r="AM454" i="25"/>
  <c r="AM453" i="25"/>
  <c r="AM452" i="25"/>
  <c r="AM451" i="25"/>
  <c r="AM450" i="25"/>
  <c r="AM449" i="25"/>
  <c r="AM448" i="25"/>
  <c r="AM447" i="25"/>
  <c r="AM446" i="25"/>
  <c r="AM445" i="25"/>
  <c r="AM444" i="25"/>
  <c r="AM443" i="25"/>
  <c r="AM442" i="25"/>
  <c r="AM441" i="25"/>
  <c r="AM440" i="25"/>
  <c r="AM439" i="25"/>
  <c r="AM438" i="25"/>
  <c r="AM437" i="25"/>
  <c r="AM436" i="25"/>
  <c r="AM435" i="25"/>
  <c r="AM434" i="25"/>
  <c r="AM433" i="25"/>
  <c r="AM432" i="25"/>
  <c r="AM431" i="25"/>
  <c r="AM430" i="25"/>
  <c r="AM429" i="25"/>
  <c r="AM428" i="25"/>
  <c r="AM427" i="25"/>
  <c r="AM426" i="25"/>
  <c r="AM425" i="25"/>
  <c r="AM424" i="25"/>
  <c r="AM423" i="25"/>
  <c r="AM422" i="25"/>
  <c r="AM421" i="25"/>
  <c r="AM420" i="25"/>
  <c r="AM419" i="25"/>
  <c r="AM418" i="25"/>
  <c r="AM417" i="25"/>
  <c r="AM416" i="25"/>
  <c r="AM415" i="25"/>
  <c r="AM414" i="25"/>
  <c r="AM413" i="25"/>
  <c r="AM412" i="25"/>
  <c r="AM411" i="25"/>
  <c r="AM410" i="25"/>
  <c r="AM409" i="25"/>
  <c r="AM408" i="25"/>
  <c r="AM407" i="25"/>
  <c r="AM406" i="25"/>
  <c r="AM405" i="25"/>
  <c r="AM404" i="25"/>
  <c r="AM403" i="25"/>
  <c r="AM402" i="25"/>
  <c r="AM401" i="25"/>
  <c r="AM400" i="25"/>
  <c r="AM399" i="25"/>
  <c r="AM398" i="25"/>
  <c r="AM397" i="25"/>
  <c r="AM396" i="25"/>
  <c r="AM395" i="25"/>
  <c r="AM394" i="25"/>
  <c r="AM393" i="25"/>
  <c r="AM392" i="25"/>
  <c r="AM391" i="25"/>
  <c r="AM390" i="25"/>
  <c r="AM389" i="25"/>
  <c r="AM388" i="25"/>
  <c r="AM387" i="25"/>
  <c r="AM386" i="25"/>
  <c r="AM385" i="25"/>
  <c r="AM384" i="25"/>
  <c r="AM383" i="25"/>
  <c r="AM382" i="25"/>
  <c r="AM381" i="25"/>
  <c r="AM380" i="25"/>
  <c r="AM379" i="25"/>
  <c r="AM378" i="25"/>
  <c r="AM377" i="25"/>
  <c r="AM376" i="25"/>
  <c r="AM375" i="25"/>
  <c r="AM374" i="25"/>
  <c r="AM373" i="25"/>
  <c r="AM372" i="25"/>
  <c r="AM371" i="25"/>
  <c r="AM370" i="25"/>
  <c r="AM369" i="25"/>
  <c r="AM368" i="25"/>
  <c r="AM367" i="25"/>
  <c r="AM366" i="25"/>
  <c r="AM365" i="25"/>
  <c r="AM364" i="25"/>
  <c r="AM363" i="25"/>
  <c r="AM362" i="25"/>
  <c r="AM361" i="25"/>
  <c r="AM360" i="25"/>
  <c r="AM359" i="25"/>
  <c r="AM358" i="25"/>
  <c r="AM357" i="25"/>
  <c r="AM356" i="25"/>
  <c r="AM355" i="25"/>
  <c r="AM354" i="25"/>
  <c r="AM353" i="25"/>
  <c r="AM352" i="25"/>
  <c r="AM351" i="25"/>
  <c r="AM350" i="25"/>
  <c r="AM349" i="25"/>
  <c r="AM348" i="25"/>
  <c r="AM347" i="25"/>
  <c r="AM346" i="25"/>
  <c r="AM345" i="25"/>
  <c r="AM344" i="25"/>
  <c r="AM343" i="25"/>
  <c r="AM342" i="25"/>
  <c r="AM341" i="25"/>
  <c r="AM340" i="25"/>
  <c r="AM339" i="25"/>
  <c r="AM338" i="25"/>
  <c r="AM337" i="25"/>
  <c r="AM336" i="25"/>
  <c r="AM335" i="25"/>
  <c r="AM334" i="25"/>
  <c r="AM333" i="25"/>
  <c r="AM332" i="25"/>
  <c r="AM331" i="25"/>
  <c r="AM330" i="25"/>
  <c r="AM329" i="25"/>
  <c r="AM328" i="25"/>
  <c r="AM327" i="25"/>
  <c r="AM326" i="25"/>
  <c r="AM325" i="25"/>
  <c r="AM324" i="25"/>
  <c r="AM323" i="25"/>
  <c r="AM322" i="25"/>
  <c r="AM321" i="25"/>
  <c r="AM320" i="25"/>
  <c r="AM319" i="25"/>
  <c r="AM318" i="25"/>
  <c r="AM317" i="25"/>
  <c r="AM316" i="25"/>
  <c r="AM315" i="25"/>
  <c r="AM314" i="25"/>
  <c r="AM313" i="25"/>
  <c r="AM312" i="25"/>
  <c r="AM311" i="25"/>
  <c r="AM310" i="25"/>
  <c r="AM309" i="25"/>
  <c r="AM308" i="25"/>
  <c r="AM307" i="25"/>
  <c r="AM306" i="25"/>
  <c r="AM305" i="25"/>
  <c r="AM304" i="25"/>
  <c r="AM303" i="25"/>
  <c r="AM302" i="25"/>
  <c r="AM301" i="25"/>
  <c r="AM300" i="25"/>
  <c r="AM299" i="25"/>
  <c r="AM298" i="25"/>
  <c r="AM297" i="25"/>
  <c r="AM296" i="25"/>
  <c r="AM295" i="25"/>
  <c r="AM294" i="25"/>
  <c r="AM293" i="25"/>
  <c r="AM292" i="25"/>
  <c r="AM291" i="25"/>
  <c r="AM290" i="25"/>
  <c r="AM289" i="25"/>
  <c r="AM288" i="25"/>
  <c r="AM287" i="25"/>
  <c r="AM286" i="25"/>
  <c r="AM285" i="25"/>
  <c r="AM284" i="25"/>
  <c r="AM283" i="25"/>
  <c r="AM282" i="25"/>
  <c r="AM281" i="25"/>
  <c r="AM280" i="25"/>
  <c r="AM279" i="25"/>
  <c r="AM278" i="25"/>
  <c r="AM277" i="25"/>
  <c r="AM276" i="25"/>
  <c r="AM275" i="25"/>
  <c r="AM274" i="25"/>
  <c r="AM273" i="25"/>
  <c r="AM272" i="25"/>
  <c r="AM271" i="25"/>
  <c r="AM270" i="25"/>
  <c r="AM269" i="25"/>
  <c r="AM268" i="25"/>
  <c r="AM267" i="25"/>
  <c r="AM266" i="25"/>
  <c r="AM265" i="25"/>
  <c r="AM264" i="25"/>
  <c r="AM263" i="25"/>
  <c r="AM262" i="25"/>
  <c r="AM261" i="25"/>
  <c r="AM260" i="25"/>
  <c r="AM259" i="25"/>
  <c r="AM258" i="25"/>
  <c r="AM257" i="25"/>
  <c r="AM256" i="25"/>
  <c r="AM255" i="25"/>
  <c r="AM254" i="25"/>
  <c r="AM253" i="25"/>
  <c r="AM252" i="25"/>
  <c r="AM251" i="25"/>
  <c r="AM250" i="25"/>
  <c r="AM249" i="25"/>
  <c r="AM248" i="25"/>
  <c r="AM247" i="25"/>
  <c r="AM246" i="25"/>
  <c r="AM245" i="25"/>
  <c r="AM244" i="25"/>
  <c r="AM243" i="25"/>
  <c r="AM242" i="25"/>
  <c r="AM241" i="25"/>
  <c r="AM240" i="25"/>
  <c r="AM239" i="25"/>
  <c r="AM238" i="25"/>
  <c r="AM237" i="25"/>
  <c r="AM236" i="25"/>
  <c r="AM235" i="25"/>
  <c r="AM234" i="25"/>
  <c r="AM233" i="25"/>
  <c r="AM232" i="25"/>
  <c r="AM231" i="25"/>
  <c r="AM230" i="25"/>
  <c r="AM229" i="25"/>
  <c r="AM228" i="25"/>
  <c r="AM227" i="25"/>
  <c r="AM226" i="25"/>
  <c r="AM225" i="25"/>
  <c r="AM224" i="25"/>
  <c r="AM223" i="25"/>
  <c r="AM222" i="25"/>
  <c r="AM221" i="25"/>
  <c r="AM220" i="25"/>
  <c r="AM219" i="25"/>
  <c r="AM218" i="25"/>
  <c r="AM217" i="25"/>
  <c r="AM216" i="25"/>
  <c r="AM215" i="25"/>
  <c r="AM214" i="25"/>
  <c r="AM213" i="25"/>
  <c r="AM212" i="25"/>
  <c r="AM211" i="25"/>
  <c r="AM210" i="25"/>
  <c r="AM209" i="25"/>
  <c r="AM208" i="25"/>
  <c r="AM207" i="25"/>
  <c r="D207" i="25"/>
  <c r="AM206" i="25"/>
  <c r="D206" i="25"/>
  <c r="AM205" i="25"/>
  <c r="D205" i="25"/>
  <c r="AM204" i="25"/>
  <c r="D204" i="25"/>
  <c r="AM203" i="25"/>
  <c r="D203" i="25"/>
  <c r="AM202" i="25"/>
  <c r="D202" i="25"/>
  <c r="AM201" i="25"/>
  <c r="D201" i="25"/>
  <c r="AM200" i="25"/>
  <c r="D200" i="25"/>
  <c r="AM199" i="25"/>
  <c r="D199" i="25"/>
  <c r="AM198" i="25"/>
  <c r="D198" i="25"/>
  <c r="AM197" i="25"/>
  <c r="D197" i="25"/>
  <c r="AM196" i="25"/>
  <c r="D196" i="25"/>
  <c r="AM195" i="25"/>
  <c r="D195" i="25"/>
  <c r="AM194" i="25"/>
  <c r="D194" i="25"/>
  <c r="AM193" i="25"/>
  <c r="D193" i="25"/>
  <c r="AM192" i="25"/>
  <c r="D192" i="25"/>
  <c r="AM191" i="25"/>
  <c r="D191" i="25"/>
  <c r="AM190" i="25"/>
  <c r="D190" i="25"/>
  <c r="AM189" i="25"/>
  <c r="D189" i="25"/>
  <c r="AM188" i="25"/>
  <c r="D188" i="25"/>
  <c r="AM187" i="25"/>
  <c r="D187" i="25"/>
  <c r="AM186" i="25"/>
  <c r="D186" i="25"/>
  <c r="AM185" i="25"/>
  <c r="D185" i="25"/>
  <c r="AM184" i="25"/>
  <c r="D184" i="25"/>
  <c r="AM183" i="25"/>
  <c r="D183" i="25"/>
  <c r="AM182" i="25"/>
  <c r="D182" i="25"/>
  <c r="AM181" i="25"/>
  <c r="D181" i="25"/>
  <c r="AM180" i="25"/>
  <c r="D180" i="25"/>
  <c r="AM179" i="25"/>
  <c r="D179" i="25"/>
  <c r="AM178" i="25"/>
  <c r="D178" i="25"/>
  <c r="AM177" i="25"/>
  <c r="D177" i="25"/>
  <c r="AM176" i="25"/>
  <c r="D176" i="25"/>
  <c r="AM175" i="25"/>
  <c r="D175" i="25"/>
  <c r="AM174" i="25"/>
  <c r="D174" i="25"/>
  <c r="AM173" i="25"/>
  <c r="D173" i="25"/>
  <c r="AM172" i="25"/>
  <c r="D172" i="25"/>
  <c r="AM171" i="25"/>
  <c r="D171" i="25"/>
  <c r="AM170" i="25"/>
  <c r="D170" i="25"/>
  <c r="AM169" i="25"/>
  <c r="D169" i="25"/>
  <c r="AM168" i="25"/>
  <c r="D168" i="25"/>
  <c r="AM167" i="25"/>
  <c r="D167" i="25"/>
  <c r="AM166" i="25"/>
  <c r="D166" i="25"/>
  <c r="AM165" i="25"/>
  <c r="D165" i="25"/>
  <c r="AM164" i="25"/>
  <c r="D164" i="25"/>
  <c r="AM163" i="25"/>
  <c r="D163" i="25"/>
  <c r="AM162" i="25"/>
  <c r="D162" i="25"/>
  <c r="AM161" i="25"/>
  <c r="D161" i="25"/>
  <c r="AM160" i="25"/>
  <c r="D160" i="25"/>
  <c r="AM159" i="25"/>
  <c r="D159" i="25"/>
  <c r="AM158" i="25"/>
  <c r="D158" i="25"/>
  <c r="AM157" i="25"/>
  <c r="D157" i="25"/>
  <c r="AM156" i="25"/>
  <c r="D156" i="25"/>
  <c r="AM155" i="25"/>
  <c r="D155" i="25"/>
  <c r="AM154" i="25"/>
  <c r="D154" i="25"/>
  <c r="AM153" i="25"/>
  <c r="D153" i="25"/>
  <c r="AM152" i="25"/>
  <c r="D152" i="25"/>
  <c r="AM151" i="25"/>
  <c r="D151" i="25"/>
  <c r="AM150" i="25"/>
  <c r="D150" i="25"/>
  <c r="AM149" i="25"/>
  <c r="D149" i="25"/>
  <c r="AM148" i="25"/>
  <c r="D148" i="25"/>
  <c r="AM147" i="25"/>
  <c r="D147" i="25"/>
  <c r="AM146" i="25"/>
  <c r="D146" i="25"/>
  <c r="AM145" i="25"/>
  <c r="D145" i="25"/>
  <c r="AM144" i="25"/>
  <c r="D144" i="25"/>
  <c r="AM143" i="25"/>
  <c r="D143" i="25"/>
  <c r="AM142" i="25"/>
  <c r="D142" i="25"/>
  <c r="AM141" i="25"/>
  <c r="D141" i="25"/>
  <c r="AM140" i="25"/>
  <c r="D140" i="25"/>
  <c r="AM139" i="25"/>
  <c r="D139" i="25"/>
  <c r="AM138" i="25"/>
  <c r="D138" i="25"/>
  <c r="AM137" i="25"/>
  <c r="D137" i="25"/>
  <c r="AM136" i="25"/>
  <c r="D136" i="25"/>
  <c r="AM135" i="25"/>
  <c r="D135" i="25"/>
  <c r="AM134" i="25"/>
  <c r="D134" i="25"/>
  <c r="AM133" i="25"/>
  <c r="D133" i="25"/>
  <c r="AM132" i="25"/>
  <c r="D132" i="25"/>
  <c r="AM131" i="25"/>
  <c r="D131" i="25"/>
  <c r="AM130" i="25"/>
  <c r="D130" i="25"/>
  <c r="AM129" i="25"/>
  <c r="D129" i="25"/>
  <c r="AM128" i="25"/>
  <c r="D128" i="25"/>
  <c r="AM127" i="25"/>
  <c r="D127" i="25"/>
  <c r="AM126" i="25"/>
  <c r="D126" i="25"/>
  <c r="AM125" i="25"/>
  <c r="D125" i="25"/>
  <c r="AM124" i="25"/>
  <c r="D124" i="25"/>
  <c r="AM123" i="25"/>
  <c r="D123" i="25"/>
  <c r="AM122" i="25"/>
  <c r="D122" i="25"/>
  <c r="AM121" i="25"/>
  <c r="D121" i="25"/>
  <c r="AM120" i="25"/>
  <c r="D120" i="25"/>
  <c r="AM119" i="25"/>
  <c r="D119" i="25"/>
  <c r="AM118" i="25"/>
  <c r="D118" i="25"/>
  <c r="AM117" i="25"/>
  <c r="D117" i="25"/>
  <c r="AM116" i="25"/>
  <c r="D116" i="25"/>
  <c r="AM115" i="25"/>
  <c r="D115" i="25"/>
  <c r="AM114" i="25"/>
  <c r="D114" i="25"/>
  <c r="AM113" i="25"/>
  <c r="D113" i="25"/>
  <c r="AM112" i="25"/>
  <c r="D112" i="25"/>
  <c r="AM111" i="25"/>
  <c r="D111" i="25"/>
  <c r="AM110" i="25"/>
  <c r="D110" i="25"/>
  <c r="AM109" i="25"/>
  <c r="D109" i="25"/>
  <c r="AM108" i="25"/>
  <c r="D108" i="25"/>
  <c r="AM107" i="25"/>
  <c r="D107" i="25"/>
  <c r="AM106" i="25"/>
  <c r="D106" i="25"/>
  <c r="AM105" i="25"/>
  <c r="D105" i="25"/>
  <c r="AM104" i="25"/>
  <c r="D104" i="25"/>
  <c r="AM103" i="25"/>
  <c r="D103" i="25"/>
  <c r="AM102" i="25"/>
  <c r="D102" i="25"/>
  <c r="AM101" i="25"/>
  <c r="D101" i="25"/>
  <c r="AM100" i="25"/>
  <c r="D100" i="25"/>
  <c r="AM99" i="25"/>
  <c r="D99" i="25"/>
  <c r="AM98" i="25"/>
  <c r="D98" i="25"/>
  <c r="AM97" i="25"/>
  <c r="D97" i="25"/>
  <c r="AM96" i="25"/>
  <c r="D96" i="25"/>
  <c r="AM95" i="25"/>
  <c r="D95" i="25"/>
  <c r="AM94" i="25"/>
  <c r="D94" i="25"/>
  <c r="AM93" i="25"/>
  <c r="D93" i="25"/>
  <c r="AM92" i="25"/>
  <c r="D92" i="25"/>
  <c r="AM91" i="25"/>
  <c r="D91" i="25"/>
  <c r="AM90" i="25"/>
  <c r="D90" i="25"/>
  <c r="AM89" i="25"/>
  <c r="D89" i="25"/>
  <c r="AM88" i="25"/>
  <c r="D88" i="25"/>
  <c r="AM87" i="25"/>
  <c r="D87" i="25"/>
  <c r="AM86" i="25"/>
  <c r="D86" i="25"/>
  <c r="AM85" i="25"/>
  <c r="D85" i="25"/>
  <c r="AM84" i="25"/>
  <c r="D84" i="25"/>
  <c r="AM83" i="25"/>
  <c r="D83" i="25"/>
  <c r="AM82" i="25"/>
  <c r="D82" i="25"/>
  <c r="AM81" i="25"/>
  <c r="D81" i="25"/>
  <c r="AM80" i="25"/>
  <c r="D80" i="25"/>
  <c r="AM79" i="25"/>
  <c r="D79" i="25"/>
  <c r="AM78" i="25"/>
  <c r="D78" i="25"/>
  <c r="AM77" i="25"/>
  <c r="D77" i="25"/>
  <c r="AM76" i="25"/>
  <c r="D76" i="25"/>
  <c r="AM75" i="25"/>
  <c r="D75" i="25"/>
  <c r="AM74" i="25"/>
  <c r="D74" i="25"/>
  <c r="AM73" i="25"/>
  <c r="D73" i="25"/>
  <c r="AM72" i="25"/>
  <c r="R72" i="25"/>
  <c r="D72" i="25"/>
  <c r="AM71" i="25"/>
  <c r="R71" i="25"/>
  <c r="D71" i="25"/>
  <c r="AM70" i="25"/>
  <c r="R70" i="25"/>
  <c r="D70" i="25"/>
  <c r="AM69" i="25"/>
  <c r="R69" i="25"/>
  <c r="D69" i="25"/>
  <c r="AM68" i="25"/>
  <c r="R68" i="25"/>
  <c r="D68" i="25"/>
  <c r="AM67" i="25"/>
  <c r="R67" i="25"/>
  <c r="D67" i="25"/>
  <c r="AM66" i="25"/>
  <c r="R66" i="25"/>
  <c r="D66" i="25"/>
  <c r="AM65" i="25"/>
  <c r="R65" i="25"/>
  <c r="D65" i="25"/>
  <c r="AM64" i="25"/>
  <c r="R64" i="25"/>
  <c r="D64" i="25"/>
  <c r="AM63" i="25"/>
  <c r="R63" i="25"/>
  <c r="D63" i="25"/>
  <c r="AM62" i="25"/>
  <c r="R62" i="25"/>
  <c r="D62" i="25"/>
  <c r="AM61" i="25"/>
  <c r="R61" i="25"/>
  <c r="D61" i="25"/>
  <c r="AM60" i="25"/>
  <c r="R60" i="25"/>
  <c r="D60" i="25"/>
  <c r="AM59" i="25"/>
  <c r="AF59" i="25"/>
  <c r="R59" i="25"/>
  <c r="D59" i="25"/>
  <c r="AM58" i="25"/>
  <c r="AF58" i="25"/>
  <c r="R58" i="25"/>
  <c r="D58" i="25"/>
  <c r="AM57" i="25"/>
  <c r="AF57" i="25"/>
  <c r="Y57" i="25"/>
  <c r="R57" i="25"/>
  <c r="D57" i="25"/>
  <c r="AM56" i="25"/>
  <c r="AF56" i="25"/>
  <c r="Y56" i="25"/>
  <c r="R56" i="25"/>
  <c r="D56" i="25"/>
  <c r="AM55" i="25"/>
  <c r="AF55" i="25"/>
  <c r="Y55" i="25"/>
  <c r="R55" i="25"/>
  <c r="D55" i="25"/>
  <c r="AM54" i="25"/>
  <c r="AF54" i="25"/>
  <c r="Y54" i="25"/>
  <c r="R54" i="25"/>
  <c r="D54" i="25"/>
  <c r="AM53" i="25"/>
  <c r="AF53" i="25"/>
  <c r="Y53" i="25"/>
  <c r="R53" i="25"/>
  <c r="D53" i="25"/>
  <c r="AM52" i="25"/>
  <c r="AF52" i="25"/>
  <c r="Y52" i="25"/>
  <c r="R52" i="25"/>
  <c r="D52" i="25"/>
  <c r="AM51" i="25"/>
  <c r="AF51" i="25"/>
  <c r="Y51" i="25"/>
  <c r="R51" i="25"/>
  <c r="D51" i="25"/>
  <c r="AM50" i="25"/>
  <c r="AF50" i="25"/>
  <c r="Y50" i="25"/>
  <c r="R50" i="25"/>
  <c r="D50" i="25"/>
  <c r="AM49" i="25"/>
  <c r="AF49" i="25"/>
  <c r="Y49" i="25"/>
  <c r="R49" i="25"/>
  <c r="K49" i="25"/>
  <c r="D49" i="25"/>
  <c r="AM48" i="25"/>
  <c r="AF48" i="25"/>
  <c r="Y48" i="25"/>
  <c r="R48" i="25"/>
  <c r="K48" i="25"/>
  <c r="D48" i="25"/>
  <c r="AM47" i="25"/>
  <c r="AF47" i="25"/>
  <c r="Y47" i="25"/>
  <c r="R47" i="25"/>
  <c r="K47" i="25"/>
  <c r="D47" i="25"/>
  <c r="AM46" i="25"/>
  <c r="AF46" i="25"/>
  <c r="Y46" i="25"/>
  <c r="R46" i="25"/>
  <c r="K46" i="25"/>
  <c r="D46" i="25"/>
  <c r="AM45" i="25"/>
  <c r="AF45" i="25"/>
  <c r="Y45" i="25"/>
  <c r="R45" i="25"/>
  <c r="K45" i="25"/>
  <c r="D45" i="25"/>
  <c r="AM44" i="25"/>
  <c r="AF44" i="25"/>
  <c r="Y44" i="25"/>
  <c r="R44" i="25"/>
  <c r="K44" i="25"/>
  <c r="D44" i="25"/>
  <c r="AM43" i="25"/>
  <c r="AF43" i="25"/>
  <c r="Y43" i="25"/>
  <c r="R43" i="25"/>
  <c r="K43" i="25"/>
  <c r="D43" i="25"/>
  <c r="AM42" i="25"/>
  <c r="AF42" i="25"/>
  <c r="Y42" i="25"/>
  <c r="R42" i="25"/>
  <c r="K42" i="25"/>
  <c r="D42" i="25"/>
  <c r="AM41" i="25"/>
  <c r="AF41" i="25"/>
  <c r="Y41" i="25"/>
  <c r="R41" i="25"/>
  <c r="K41" i="25"/>
  <c r="D41" i="25"/>
  <c r="AM40" i="25"/>
  <c r="AF40" i="25"/>
  <c r="Y40" i="25"/>
  <c r="R40" i="25"/>
  <c r="K40" i="25"/>
  <c r="D40" i="25"/>
  <c r="AM39" i="25"/>
  <c r="AF39" i="25"/>
  <c r="Y39" i="25"/>
  <c r="R39" i="25"/>
  <c r="K39" i="25"/>
  <c r="D39" i="25"/>
  <c r="AM38" i="25"/>
  <c r="AF38" i="25"/>
  <c r="Y38" i="25"/>
  <c r="R38" i="25"/>
  <c r="K38" i="25"/>
  <c r="D38" i="25"/>
  <c r="AM37" i="25"/>
  <c r="AF37" i="25"/>
  <c r="Y37" i="25"/>
  <c r="R37" i="25"/>
  <c r="K37" i="25"/>
  <c r="D37" i="25"/>
  <c r="AM36" i="25"/>
  <c r="AF36" i="25"/>
  <c r="Y36" i="25"/>
  <c r="R36" i="25"/>
  <c r="K36" i="25"/>
  <c r="D36" i="25"/>
  <c r="AM35" i="25"/>
  <c r="AF35" i="25"/>
  <c r="Y35" i="25"/>
  <c r="R35" i="25"/>
  <c r="K35" i="25"/>
  <c r="D35" i="25"/>
  <c r="AM34" i="25"/>
  <c r="AF34" i="25"/>
  <c r="Y34" i="25"/>
  <c r="R34" i="25"/>
  <c r="K34" i="25"/>
  <c r="D34" i="25"/>
  <c r="AM33" i="25"/>
  <c r="AF33" i="25"/>
  <c r="Y33" i="25"/>
  <c r="R33" i="25"/>
  <c r="K33" i="25"/>
  <c r="D33" i="25"/>
  <c r="AM32" i="25"/>
  <c r="AF32" i="25"/>
  <c r="Y32" i="25"/>
  <c r="R32" i="25"/>
  <c r="K32" i="25"/>
  <c r="D32" i="25"/>
  <c r="AM31" i="25"/>
  <c r="AF31" i="25"/>
  <c r="Y31" i="25"/>
  <c r="R31" i="25"/>
  <c r="K31" i="25"/>
  <c r="D31" i="25"/>
  <c r="AM30" i="25"/>
  <c r="AH30" i="25"/>
  <c r="AF30" i="25"/>
  <c r="AA30" i="25"/>
  <c r="Y30" i="25"/>
  <c r="T30" i="25"/>
  <c r="R30" i="25"/>
  <c r="M30" i="25"/>
  <c r="K30" i="25"/>
  <c r="F30" i="25"/>
  <c r="D30" i="25"/>
  <c r="AM29" i="25"/>
  <c r="AH29" i="25"/>
  <c r="AF29" i="25"/>
  <c r="AA29" i="25"/>
  <c r="Y29" i="25"/>
  <c r="T29" i="25"/>
  <c r="R29" i="25"/>
  <c r="M29" i="25"/>
  <c r="K29" i="25"/>
  <c r="F29" i="25"/>
  <c r="D29" i="25"/>
  <c r="AM28" i="25"/>
  <c r="AH28" i="25"/>
  <c r="AF28" i="25"/>
  <c r="AA28" i="25"/>
  <c r="Y28" i="25"/>
  <c r="T28" i="25"/>
  <c r="R28" i="25"/>
  <c r="M28" i="25"/>
  <c r="K28" i="25"/>
  <c r="F28" i="25"/>
  <c r="D28" i="25"/>
  <c r="AM27" i="25"/>
  <c r="AH27" i="25"/>
  <c r="AF27" i="25"/>
  <c r="AA27" i="25"/>
  <c r="Y27" i="25"/>
  <c r="T27" i="25"/>
  <c r="R27" i="25"/>
  <c r="M27" i="25"/>
  <c r="K27" i="25"/>
  <c r="F27" i="25"/>
  <c r="D27" i="25"/>
  <c r="AM26" i="25"/>
  <c r="AH26" i="25"/>
  <c r="AF26" i="25"/>
  <c r="AA26" i="25"/>
  <c r="Y26" i="25"/>
  <c r="T26" i="25"/>
  <c r="R26" i="25"/>
  <c r="M26" i="25"/>
  <c r="K26" i="25"/>
  <c r="F26" i="25"/>
  <c r="D26" i="25"/>
  <c r="AM25" i="25"/>
  <c r="AH25" i="25"/>
  <c r="AF25" i="25"/>
  <c r="AA25" i="25"/>
  <c r="Y25" i="25"/>
  <c r="T25" i="25"/>
  <c r="R25" i="25"/>
  <c r="M25" i="25"/>
  <c r="K25" i="25"/>
  <c r="F25" i="25"/>
  <c r="D25" i="25"/>
  <c r="AM24" i="25"/>
  <c r="AH24" i="25"/>
  <c r="AF24" i="25"/>
  <c r="AA24" i="25"/>
  <c r="Y24" i="25"/>
  <c r="T24" i="25"/>
  <c r="R24" i="25"/>
  <c r="K22" i="25"/>
  <c r="M24" i="25"/>
  <c r="K24" i="25"/>
  <c r="F24" i="25"/>
  <c r="D24" i="25"/>
  <c r="AM23" i="25"/>
  <c r="AF22" i="25"/>
  <c r="AH23" i="25"/>
  <c r="AF23" i="25"/>
  <c r="AA23" i="25"/>
  <c r="Y23" i="25"/>
  <c r="T23" i="25"/>
  <c r="R23" i="25"/>
  <c r="K19" i="25"/>
  <c r="M23" i="25"/>
  <c r="K23" i="25"/>
  <c r="F23" i="25"/>
  <c r="D23" i="25"/>
  <c r="AM22" i="25"/>
  <c r="AF20" i="25"/>
  <c r="AH22" i="25"/>
  <c r="AA22" i="25"/>
  <c r="Y22" i="25"/>
  <c r="T22" i="25"/>
  <c r="R22" i="25"/>
  <c r="K18" i="25"/>
  <c r="M22" i="25"/>
  <c r="F22" i="25"/>
  <c r="D22" i="25"/>
  <c r="AM21" i="25"/>
  <c r="AF18" i="25"/>
  <c r="AH21" i="25"/>
  <c r="AF21" i="25"/>
  <c r="AA21" i="25"/>
  <c r="Y21" i="25"/>
  <c r="T21" i="25"/>
  <c r="R21" i="25"/>
  <c r="K16" i="25"/>
  <c r="M21" i="25"/>
  <c r="K21" i="25"/>
  <c r="F21" i="25"/>
  <c r="D21" i="25"/>
  <c r="AM20" i="25"/>
  <c r="AF17" i="25"/>
  <c r="AH20" i="25"/>
  <c r="AA20" i="25"/>
  <c r="Y20" i="25"/>
  <c r="T20" i="25"/>
  <c r="R20" i="25"/>
  <c r="K15" i="25"/>
  <c r="M20" i="25"/>
  <c r="K20" i="25"/>
  <c r="F20" i="25"/>
  <c r="D20" i="25"/>
  <c r="AM19" i="25"/>
  <c r="AF14" i="25"/>
  <c r="AH19" i="25"/>
  <c r="AF19" i="25"/>
  <c r="AA19" i="25"/>
  <c r="Y19" i="25"/>
  <c r="T19" i="25"/>
  <c r="R19" i="25"/>
  <c r="K14" i="25"/>
  <c r="M19" i="25"/>
  <c r="F19" i="25"/>
  <c r="D19" i="25"/>
  <c r="AM18" i="25"/>
  <c r="AH18" i="25"/>
  <c r="AA18" i="25"/>
  <c r="Y18" i="25"/>
  <c r="T18" i="25"/>
  <c r="R18" i="25"/>
  <c r="M18" i="25"/>
  <c r="F18" i="25"/>
  <c r="D18" i="25"/>
  <c r="AM17" i="25"/>
  <c r="AH17" i="25"/>
  <c r="AA17" i="25"/>
  <c r="Y17" i="25"/>
  <c r="T17" i="25"/>
  <c r="R17" i="25"/>
  <c r="M17" i="25"/>
  <c r="K17" i="25"/>
  <c r="F17" i="25"/>
  <c r="D17" i="25"/>
  <c r="AM16" i="25"/>
  <c r="AH16" i="25"/>
  <c r="AF16" i="25"/>
  <c r="AA16" i="25"/>
  <c r="Y16" i="25"/>
  <c r="T16" i="25"/>
  <c r="R16" i="25"/>
  <c r="M16" i="25"/>
  <c r="F16" i="25"/>
  <c r="D16" i="25"/>
  <c r="AM15" i="25"/>
  <c r="AH15" i="25"/>
  <c r="AF15" i="25"/>
  <c r="AA15" i="25"/>
  <c r="Y15" i="25"/>
  <c r="T15" i="25"/>
  <c r="R15" i="25"/>
  <c r="M15" i="25"/>
  <c r="F15" i="25"/>
  <c r="D15" i="25"/>
  <c r="AM14" i="25"/>
  <c r="AH14" i="25"/>
  <c r="AA14" i="25"/>
  <c r="Y14" i="25"/>
  <c r="T14" i="25"/>
  <c r="R14" i="25"/>
  <c r="M14" i="25"/>
  <c r="F14" i="25"/>
  <c r="D14" i="25"/>
  <c r="AM13" i="25"/>
  <c r="AH13" i="25"/>
  <c r="AF13" i="25"/>
  <c r="AA13" i="25"/>
  <c r="Y13" i="25"/>
  <c r="T13" i="25"/>
  <c r="R13" i="25"/>
  <c r="M13" i="25"/>
  <c r="K13" i="25"/>
  <c r="F13" i="25"/>
  <c r="D13" i="25"/>
  <c r="I8" i="25"/>
  <c r="AU4" i="9"/>
  <c r="X2" i="9"/>
  <c r="AU7" i="9"/>
  <c r="X3" i="9"/>
  <c r="AU8" i="9"/>
  <c r="X4" i="9"/>
  <c r="AU12" i="9"/>
  <c r="X5" i="9"/>
  <c r="AU13" i="9"/>
  <c r="X6" i="9"/>
  <c r="AU20" i="9"/>
  <c r="X7" i="9"/>
  <c r="AU1" i="9"/>
  <c r="X8" i="9"/>
  <c r="AU2" i="9"/>
  <c r="X9" i="9"/>
  <c r="AU3" i="9"/>
  <c r="X10" i="9"/>
  <c r="AU5" i="9"/>
  <c r="X11" i="9"/>
  <c r="AU6" i="9"/>
  <c r="X12" i="9"/>
  <c r="AU9" i="9"/>
  <c r="X13" i="9"/>
  <c r="AU11" i="9"/>
  <c r="X14" i="9"/>
  <c r="AU14" i="9"/>
  <c r="X15" i="9"/>
  <c r="AU21" i="9"/>
  <c r="X16" i="9"/>
  <c r="AU22" i="9"/>
  <c r="X17" i="9"/>
  <c r="AU23" i="9"/>
  <c r="X18" i="9"/>
  <c r="AU27" i="9"/>
  <c r="X19" i="9"/>
  <c r="L2" i="25"/>
  <c r="AM14" i="16"/>
  <c r="AM15" i="16"/>
  <c r="AM16" i="16"/>
  <c r="AM17" i="16"/>
  <c r="AM18" i="16"/>
  <c r="AM19" i="16"/>
  <c r="AM20" i="16"/>
  <c r="AM21" i="16"/>
  <c r="AM22" i="16"/>
  <c r="AM23" i="16"/>
  <c r="AM24" i="16"/>
  <c r="AM25" i="16"/>
  <c r="AM26" i="16"/>
  <c r="AM27" i="16"/>
  <c r="AM28" i="16"/>
  <c r="AM29" i="16"/>
  <c r="AM30" i="16"/>
  <c r="AM31" i="16"/>
  <c r="AM32" i="16"/>
  <c r="AM33" i="16"/>
  <c r="AM34" i="16"/>
  <c r="AM35" i="16"/>
  <c r="AM36" i="16"/>
  <c r="AM37" i="16"/>
  <c r="AM38" i="16"/>
  <c r="AM39" i="16"/>
  <c r="AM40" i="16"/>
  <c r="AM41" i="16"/>
  <c r="AM42" i="16"/>
  <c r="AM43" i="16"/>
  <c r="AM44" i="16"/>
  <c r="AM45" i="16"/>
  <c r="AM46" i="16"/>
  <c r="AM47" i="16"/>
  <c r="AM48" i="16"/>
  <c r="AM49" i="16"/>
  <c r="AM50" i="16"/>
  <c r="AM51" i="16"/>
  <c r="AM52" i="16"/>
  <c r="AM53" i="16"/>
  <c r="AM54" i="16"/>
  <c r="AM55" i="16"/>
  <c r="AM56" i="16"/>
  <c r="AM57" i="16"/>
  <c r="AM58" i="16"/>
  <c r="AM59" i="16"/>
  <c r="AM60" i="16"/>
  <c r="AM61" i="16"/>
  <c r="AM62" i="16"/>
  <c r="AM63" i="16"/>
  <c r="AM64" i="16"/>
  <c r="AM65" i="16"/>
  <c r="AM66" i="16"/>
  <c r="AM67" i="16"/>
  <c r="AM68" i="16"/>
  <c r="AM69" i="16"/>
  <c r="AM70" i="16"/>
  <c r="AM71" i="16"/>
  <c r="AM72" i="16"/>
  <c r="AM73" i="16"/>
  <c r="AM74" i="16"/>
  <c r="AM75" i="16"/>
  <c r="AM76" i="16"/>
  <c r="AM77" i="16"/>
  <c r="AM78" i="16"/>
  <c r="AM79" i="16"/>
  <c r="AM80" i="16"/>
  <c r="AM81" i="16"/>
  <c r="AM82" i="16"/>
  <c r="AM83" i="16"/>
  <c r="AM84" i="16"/>
  <c r="AM85" i="16"/>
  <c r="AM86" i="16"/>
  <c r="AM87" i="16"/>
  <c r="AM88" i="16"/>
  <c r="AM89" i="16"/>
  <c r="AM90" i="16"/>
  <c r="AM91" i="16"/>
  <c r="AM92" i="16"/>
  <c r="AM93" i="16"/>
  <c r="AM94" i="16"/>
  <c r="AM95" i="16"/>
  <c r="AM96" i="16"/>
  <c r="AM97" i="16"/>
  <c r="AM98" i="16"/>
  <c r="AM99" i="16"/>
  <c r="AM100" i="16"/>
  <c r="AM101" i="16"/>
  <c r="AM102" i="16"/>
  <c r="AM103" i="16"/>
  <c r="AM104" i="16"/>
  <c r="AM105" i="16"/>
  <c r="AM106" i="16"/>
  <c r="AM107" i="16"/>
  <c r="AM108" i="16"/>
  <c r="AM109" i="16"/>
  <c r="AM110" i="16"/>
  <c r="AM111" i="16"/>
  <c r="AM112" i="16"/>
  <c r="AM113" i="16"/>
  <c r="AM114" i="16"/>
  <c r="AM115" i="16"/>
  <c r="AM116" i="16"/>
  <c r="AM117" i="16"/>
  <c r="AM118" i="16"/>
  <c r="AM119" i="16"/>
  <c r="AM120" i="16"/>
  <c r="AM121" i="16"/>
  <c r="AM122" i="16"/>
  <c r="AM123" i="16"/>
  <c r="AM124" i="16"/>
  <c r="AM125" i="16"/>
  <c r="AM126" i="16"/>
  <c r="AM127" i="16"/>
  <c r="AM128" i="16"/>
  <c r="AM129" i="16"/>
  <c r="AM130" i="16"/>
  <c r="AM131" i="16"/>
  <c r="AM132" i="16"/>
  <c r="AM133" i="16"/>
  <c r="AM134" i="16"/>
  <c r="AM135" i="16"/>
  <c r="AM136" i="16"/>
  <c r="AM137" i="16"/>
  <c r="AM138" i="16"/>
  <c r="AM139" i="16"/>
  <c r="AM140" i="16"/>
  <c r="AM141" i="16"/>
  <c r="AM142" i="16"/>
  <c r="AM143" i="16"/>
  <c r="AM144" i="16"/>
  <c r="AM145" i="16"/>
  <c r="AM146" i="16"/>
  <c r="AM147" i="16"/>
  <c r="AM148" i="16"/>
  <c r="AM149" i="16"/>
  <c r="AM150" i="16"/>
  <c r="AM151" i="16"/>
  <c r="AM152" i="16"/>
  <c r="AM153" i="16"/>
  <c r="AM154" i="16"/>
  <c r="AM155" i="16"/>
  <c r="AM156" i="16"/>
  <c r="AM157" i="16"/>
  <c r="AM158" i="16"/>
  <c r="AM159" i="16"/>
  <c r="AM160" i="16"/>
  <c r="AM161" i="16"/>
  <c r="AM162" i="16"/>
  <c r="AM163" i="16"/>
  <c r="AM164" i="16"/>
  <c r="AM165" i="16"/>
  <c r="AM166" i="16"/>
  <c r="AM167" i="16"/>
  <c r="AM168" i="16"/>
  <c r="AM169" i="16"/>
  <c r="AM170" i="16"/>
  <c r="AM171" i="16"/>
  <c r="AM172" i="16"/>
  <c r="AM173" i="16"/>
  <c r="AM174" i="16"/>
  <c r="AM175" i="16"/>
  <c r="AM176" i="16"/>
  <c r="AM177" i="16"/>
  <c r="AM178" i="16"/>
  <c r="AM179" i="16"/>
  <c r="AM180" i="16"/>
  <c r="AM181" i="16"/>
  <c r="AM182" i="16"/>
  <c r="AM183" i="16"/>
  <c r="AM184" i="16"/>
  <c r="AM185" i="16"/>
  <c r="AM186" i="16"/>
  <c r="AM187" i="16"/>
  <c r="AM188" i="16"/>
  <c r="AM189" i="16"/>
  <c r="AM190" i="16"/>
  <c r="AM191" i="16"/>
  <c r="AM192" i="16"/>
  <c r="AM193" i="16"/>
  <c r="AM194" i="16"/>
  <c r="AM195" i="16"/>
  <c r="AM196" i="16"/>
  <c r="AM197" i="16"/>
  <c r="AM198" i="16"/>
  <c r="AM199" i="16"/>
  <c r="AM200" i="16"/>
  <c r="AM201" i="16"/>
  <c r="AM202" i="16"/>
  <c r="AM203" i="16"/>
  <c r="AM204" i="16"/>
  <c r="AM205" i="16"/>
  <c r="AM206" i="16"/>
  <c r="AM207" i="16"/>
  <c r="AM208" i="16"/>
  <c r="AM209" i="16"/>
  <c r="AM210" i="16"/>
  <c r="AM211" i="16"/>
  <c r="AM212" i="16"/>
  <c r="AM213" i="16"/>
  <c r="AM214" i="16"/>
  <c r="AM215" i="16"/>
  <c r="AM216" i="16"/>
  <c r="AM217" i="16"/>
  <c r="AM218" i="16"/>
  <c r="AM219" i="16"/>
  <c r="AM220" i="16"/>
  <c r="AM221" i="16"/>
  <c r="AM222" i="16"/>
  <c r="AM223" i="16"/>
  <c r="AM224" i="16"/>
  <c r="AM225" i="16"/>
  <c r="AM226" i="16"/>
  <c r="AM227" i="16"/>
  <c r="AM228" i="16"/>
  <c r="AM229" i="16"/>
  <c r="AM230" i="16"/>
  <c r="AM231" i="16"/>
  <c r="AM232" i="16"/>
  <c r="AM233" i="16"/>
  <c r="AM234" i="16"/>
  <c r="AM235" i="16"/>
  <c r="AM236" i="16"/>
  <c r="AM237" i="16"/>
  <c r="AM238" i="16"/>
  <c r="AM239" i="16"/>
  <c r="AM240" i="16"/>
  <c r="AM241" i="16"/>
  <c r="AM242" i="16"/>
  <c r="AM243" i="16"/>
  <c r="AM244" i="16"/>
  <c r="AM245" i="16"/>
  <c r="AM246" i="16"/>
  <c r="AM247" i="16"/>
  <c r="AM248" i="16"/>
  <c r="AM249" i="16"/>
  <c r="AM250" i="16"/>
  <c r="AM251" i="16"/>
  <c r="AM252" i="16"/>
  <c r="AM253" i="16"/>
  <c r="AM254" i="16"/>
  <c r="AM255" i="16"/>
  <c r="AM256" i="16"/>
  <c r="AM257" i="16"/>
  <c r="AM258" i="16"/>
  <c r="AM259" i="16"/>
  <c r="AM260" i="16"/>
  <c r="AM261" i="16"/>
  <c r="AM262" i="16"/>
  <c r="AM263" i="16"/>
  <c r="AM264" i="16"/>
  <c r="AM265" i="16"/>
  <c r="AM266" i="16"/>
  <c r="AM267" i="16"/>
  <c r="AM268" i="16"/>
  <c r="AM269" i="16"/>
  <c r="AM270" i="16"/>
  <c r="AM271" i="16"/>
  <c r="AM272" i="16"/>
  <c r="AM273" i="16"/>
  <c r="AM274" i="16"/>
  <c r="AM275" i="16"/>
  <c r="AM276" i="16"/>
  <c r="AM277" i="16"/>
  <c r="AM278" i="16"/>
  <c r="AM279" i="16"/>
  <c r="AM280" i="16"/>
  <c r="AM281" i="16"/>
  <c r="AM282" i="16"/>
  <c r="AM283" i="16"/>
  <c r="AM284" i="16"/>
  <c r="AM285" i="16"/>
  <c r="AM286" i="16"/>
  <c r="AM287" i="16"/>
  <c r="AM288" i="16"/>
  <c r="AM289" i="16"/>
  <c r="AM290" i="16"/>
  <c r="AM291" i="16"/>
  <c r="AM292" i="16"/>
  <c r="AM293" i="16"/>
  <c r="AM294" i="16"/>
  <c r="AM295" i="16"/>
  <c r="AM296" i="16"/>
  <c r="AM297" i="16"/>
  <c r="AM298" i="16"/>
  <c r="AM299" i="16"/>
  <c r="AM300" i="16"/>
  <c r="AM301" i="16"/>
  <c r="AM302" i="16"/>
  <c r="AM303" i="16"/>
  <c r="AM304" i="16"/>
  <c r="AM305" i="16"/>
  <c r="AM306" i="16"/>
  <c r="AM307" i="16"/>
  <c r="AM308" i="16"/>
  <c r="AM309" i="16"/>
  <c r="AM310" i="16"/>
  <c r="AM311" i="16"/>
  <c r="AM312" i="16"/>
  <c r="AM313" i="16"/>
  <c r="AM314" i="16"/>
  <c r="AM315" i="16"/>
  <c r="AM316" i="16"/>
  <c r="AM317" i="16"/>
  <c r="AM318" i="16"/>
  <c r="AM319" i="16"/>
  <c r="AM320" i="16"/>
  <c r="AM321" i="16"/>
  <c r="AM322" i="16"/>
  <c r="AM323" i="16"/>
  <c r="AM324" i="16"/>
  <c r="AM325" i="16"/>
  <c r="AM326" i="16"/>
  <c r="AM327" i="16"/>
  <c r="AM328" i="16"/>
  <c r="AM329" i="16"/>
  <c r="AM330" i="16"/>
  <c r="AM331" i="16"/>
  <c r="AM332" i="16"/>
  <c r="AM333" i="16"/>
  <c r="AM334" i="16"/>
  <c r="AM335" i="16"/>
  <c r="AM336" i="16"/>
  <c r="AM337" i="16"/>
  <c r="AM338" i="16"/>
  <c r="AM339" i="16"/>
  <c r="AM340" i="16"/>
  <c r="AM341" i="16"/>
  <c r="AM342" i="16"/>
  <c r="AM343" i="16"/>
  <c r="AM344" i="16"/>
  <c r="AM345" i="16"/>
  <c r="AM346" i="16"/>
  <c r="AM347" i="16"/>
  <c r="AM348" i="16"/>
  <c r="AM349" i="16"/>
  <c r="AM350" i="16"/>
  <c r="AM351" i="16"/>
  <c r="AM352" i="16"/>
  <c r="AM353" i="16"/>
  <c r="AM354" i="16"/>
  <c r="AM355" i="16"/>
  <c r="AM356" i="16"/>
  <c r="AM357" i="16"/>
  <c r="AM358" i="16"/>
  <c r="AM359" i="16"/>
  <c r="AM360" i="16"/>
  <c r="AM361" i="16"/>
  <c r="AM362" i="16"/>
  <c r="AM363" i="16"/>
  <c r="AM364" i="16"/>
  <c r="AM365" i="16"/>
  <c r="AM366" i="16"/>
  <c r="AM367" i="16"/>
  <c r="AM368" i="16"/>
  <c r="AM369" i="16"/>
  <c r="AM370" i="16"/>
  <c r="AM371" i="16"/>
  <c r="AM372" i="16"/>
  <c r="AM373" i="16"/>
  <c r="AM374" i="16"/>
  <c r="AM375" i="16"/>
  <c r="AM376" i="16"/>
  <c r="AM377" i="16"/>
  <c r="AM378" i="16"/>
  <c r="AM379" i="16"/>
  <c r="AM380" i="16"/>
  <c r="AM381" i="16"/>
  <c r="AM382" i="16"/>
  <c r="AM383" i="16"/>
  <c r="AM384" i="16"/>
  <c r="AM385" i="16"/>
  <c r="AM386" i="16"/>
  <c r="AM387" i="16"/>
  <c r="AM388" i="16"/>
  <c r="AM389" i="16"/>
  <c r="AM390" i="16"/>
  <c r="AM391" i="16"/>
  <c r="AM392" i="16"/>
  <c r="AM393" i="16"/>
  <c r="AM394" i="16"/>
  <c r="AM395" i="16"/>
  <c r="AM396" i="16"/>
  <c r="AM397" i="16"/>
  <c r="AM398" i="16"/>
  <c r="AM399" i="16"/>
  <c r="AM400" i="16"/>
  <c r="AM401" i="16"/>
  <c r="AM402" i="16"/>
  <c r="AM403" i="16"/>
  <c r="AM404" i="16"/>
  <c r="AM405" i="16"/>
  <c r="AM406" i="16"/>
  <c r="AM407" i="16"/>
  <c r="AM408" i="16"/>
  <c r="AM409" i="16"/>
  <c r="AM410" i="16"/>
  <c r="AM411" i="16"/>
  <c r="AM412" i="16"/>
  <c r="AM413" i="16"/>
  <c r="AM414" i="16"/>
  <c r="AM415" i="16"/>
  <c r="AM416" i="16"/>
  <c r="AM417" i="16"/>
  <c r="AM418" i="16"/>
  <c r="AM419" i="16"/>
  <c r="AM420" i="16"/>
  <c r="AM421" i="16"/>
  <c r="AM422" i="16"/>
  <c r="AM423" i="16"/>
  <c r="AM424" i="16"/>
  <c r="AM425" i="16"/>
  <c r="AM426" i="16"/>
  <c r="AM427" i="16"/>
  <c r="AM428" i="16"/>
  <c r="AM429" i="16"/>
  <c r="AM430" i="16"/>
  <c r="AM431" i="16"/>
  <c r="AM432" i="16"/>
  <c r="AM433" i="16"/>
  <c r="AM434" i="16"/>
  <c r="AM435" i="16"/>
  <c r="AM436" i="16"/>
  <c r="AM437" i="16"/>
  <c r="AM438" i="16"/>
  <c r="AM439" i="16"/>
  <c r="AM440" i="16"/>
  <c r="AM441" i="16"/>
  <c r="AM442" i="16"/>
  <c r="AM443" i="16"/>
  <c r="AM444" i="16"/>
  <c r="AM445" i="16"/>
  <c r="AM446" i="16"/>
  <c r="AM447" i="16"/>
  <c r="AM448" i="16"/>
  <c r="AM449" i="16"/>
  <c r="AM450" i="16"/>
  <c r="AM451" i="16"/>
  <c r="AM452" i="16"/>
  <c r="AM453" i="16"/>
  <c r="AM454" i="16"/>
  <c r="AM455" i="16"/>
  <c r="AM456" i="16"/>
  <c r="AM457" i="16"/>
  <c r="AM458" i="16"/>
  <c r="AM459" i="16"/>
  <c r="AM460" i="16"/>
  <c r="AM461" i="16"/>
  <c r="AM462" i="16"/>
  <c r="AM463" i="16"/>
  <c r="AM464" i="16"/>
  <c r="AM465" i="16"/>
  <c r="AM466" i="16"/>
  <c r="AM467" i="16"/>
  <c r="AM468" i="16"/>
  <c r="AM469" i="16"/>
  <c r="AM470" i="16"/>
  <c r="AM471" i="16"/>
  <c r="AM472" i="16"/>
  <c r="AM473" i="16"/>
  <c r="AM474" i="16"/>
  <c r="AM475" i="16"/>
  <c r="AM476" i="16"/>
  <c r="AM477" i="16"/>
  <c r="AM478" i="16"/>
  <c r="AM479" i="16"/>
  <c r="AM480" i="16"/>
  <c r="AM481" i="16"/>
  <c r="AM482" i="16"/>
  <c r="AM483" i="16"/>
  <c r="AM484" i="16"/>
  <c r="AM485" i="16"/>
  <c r="AM486" i="16"/>
  <c r="AM487" i="16"/>
  <c r="AM488" i="16"/>
  <c r="AM489" i="16"/>
  <c r="AM490" i="16"/>
  <c r="AM491" i="16"/>
  <c r="AM492" i="16"/>
  <c r="AM493" i="16"/>
  <c r="AM494" i="16"/>
  <c r="AM495" i="16"/>
  <c r="AM496" i="16"/>
  <c r="AM497" i="16"/>
  <c r="AM498" i="16"/>
  <c r="AM499" i="16"/>
  <c r="AM500" i="16"/>
  <c r="AM501" i="16"/>
  <c r="AM502" i="16"/>
  <c r="AM503" i="16"/>
  <c r="AM504" i="16"/>
  <c r="AM505" i="16"/>
  <c r="AM506" i="16"/>
  <c r="AM507" i="16"/>
  <c r="AM508" i="16"/>
  <c r="AM509" i="16"/>
  <c r="AM510" i="16"/>
  <c r="AM511" i="16"/>
  <c r="AM512" i="16"/>
  <c r="AM513" i="16"/>
  <c r="AM514" i="16"/>
  <c r="AM515" i="16"/>
  <c r="AM516" i="16"/>
  <c r="AM517" i="16"/>
  <c r="AM518" i="16"/>
  <c r="AM519" i="16"/>
  <c r="AM520" i="16"/>
  <c r="AM521" i="16"/>
  <c r="AM522" i="16"/>
  <c r="AM523" i="16"/>
  <c r="AM524" i="16"/>
  <c r="AM13" i="16"/>
  <c r="AF14" i="16"/>
  <c r="AF15" i="16"/>
  <c r="AF16" i="16"/>
  <c r="AF17" i="16"/>
  <c r="AF18" i="16"/>
  <c r="AF19" i="16"/>
  <c r="AF20" i="16"/>
  <c r="AF21" i="16"/>
  <c r="AF22" i="16"/>
  <c r="AF23" i="16"/>
  <c r="AF24" i="16"/>
  <c r="AF25" i="16"/>
  <c r="AF26" i="16"/>
  <c r="AF27" i="16"/>
  <c r="AF28" i="16"/>
  <c r="AF29" i="16"/>
  <c r="AF30" i="16"/>
  <c r="AF31" i="16"/>
  <c r="AF32" i="16"/>
  <c r="AF33" i="16"/>
  <c r="AF34" i="16"/>
  <c r="AF35" i="16"/>
  <c r="AF36" i="16"/>
  <c r="AF37" i="16"/>
  <c r="AF38" i="16"/>
  <c r="AF39" i="16"/>
  <c r="AF40" i="16"/>
  <c r="AF41" i="16"/>
  <c r="AF42" i="16"/>
  <c r="AF43" i="16"/>
  <c r="AF44" i="16"/>
  <c r="AF45" i="16"/>
  <c r="AF46" i="16"/>
  <c r="AF47" i="16"/>
  <c r="AF48" i="16"/>
  <c r="AF49" i="16"/>
  <c r="AF50" i="16"/>
  <c r="AF51" i="16"/>
  <c r="AF52" i="16"/>
  <c r="AF53" i="16"/>
  <c r="AF54" i="16"/>
  <c r="AF55" i="16"/>
  <c r="AF56" i="16"/>
  <c r="AF57" i="16"/>
  <c r="AF58" i="16"/>
  <c r="AF59" i="16"/>
  <c r="AF13" i="16"/>
  <c r="Y14" i="16"/>
  <c r="Y15" i="16"/>
  <c r="Y16" i="16"/>
  <c r="Y17" i="16"/>
  <c r="Y18" i="16"/>
  <c r="Y19" i="16"/>
  <c r="Y20" i="16"/>
  <c r="Y21" i="16"/>
  <c r="Y22" i="16"/>
  <c r="Y23" i="16"/>
  <c r="Y24" i="16"/>
  <c r="Y25" i="16"/>
  <c r="Y26" i="16"/>
  <c r="Y27" i="16"/>
  <c r="Y28" i="16"/>
  <c r="Y29" i="16"/>
  <c r="Y30" i="16"/>
  <c r="Y31" i="16"/>
  <c r="Y32" i="16"/>
  <c r="Y33" i="16"/>
  <c r="Y34" i="16"/>
  <c r="Y35" i="16"/>
  <c r="Y36" i="16"/>
  <c r="Y37" i="16"/>
  <c r="Y38" i="16"/>
  <c r="Y39" i="16"/>
  <c r="Y40" i="16"/>
  <c r="Y41" i="16"/>
  <c r="Y42" i="16"/>
  <c r="Y43" i="16"/>
  <c r="Y44" i="16"/>
  <c r="Y45" i="16"/>
  <c r="Y46" i="16"/>
  <c r="Y47" i="16"/>
  <c r="Y48" i="16"/>
  <c r="Y49" i="16"/>
  <c r="Y50" i="16"/>
  <c r="Y51" i="16"/>
  <c r="Y52" i="16"/>
  <c r="Y53" i="16"/>
  <c r="Y54" i="16"/>
  <c r="Y55" i="16"/>
  <c r="Y56" i="16"/>
  <c r="Y57" i="16"/>
  <c r="Y13" i="16"/>
  <c r="R14" i="16"/>
  <c r="R15" i="16"/>
  <c r="R16" i="16"/>
  <c r="R17" i="16"/>
  <c r="R18" i="16"/>
  <c r="R19" i="16"/>
  <c r="R20" i="16"/>
  <c r="R21" i="16"/>
  <c r="R22" i="16"/>
  <c r="R23" i="16"/>
  <c r="R24" i="16"/>
  <c r="R25" i="16"/>
  <c r="R26" i="16"/>
  <c r="R27" i="16"/>
  <c r="R28" i="16"/>
  <c r="R29" i="16"/>
  <c r="R30" i="16"/>
  <c r="R31" i="16"/>
  <c r="R32" i="16"/>
  <c r="R33" i="16"/>
  <c r="R34" i="16"/>
  <c r="R35" i="16"/>
  <c r="R36" i="16"/>
  <c r="R37" i="16"/>
  <c r="R38" i="16"/>
  <c r="R39" i="16"/>
  <c r="R40" i="16"/>
  <c r="R41" i="16"/>
  <c r="R42" i="16"/>
  <c r="R43" i="16"/>
  <c r="R44" i="16"/>
  <c r="R45" i="16"/>
  <c r="R46" i="16"/>
  <c r="R47" i="16"/>
  <c r="R48" i="16"/>
  <c r="R49" i="16"/>
  <c r="R50" i="16"/>
  <c r="R51" i="16"/>
  <c r="R52" i="16"/>
  <c r="R53" i="16"/>
  <c r="R54" i="16"/>
  <c r="R55" i="16"/>
  <c r="R56" i="16"/>
  <c r="R57" i="16"/>
  <c r="R58" i="16"/>
  <c r="R59" i="16"/>
  <c r="R60" i="16"/>
  <c r="R61" i="16"/>
  <c r="R62" i="16"/>
  <c r="R63" i="16"/>
  <c r="R64" i="16"/>
  <c r="R65" i="16"/>
  <c r="R66" i="16"/>
  <c r="R67" i="16"/>
  <c r="R68" i="16"/>
  <c r="R69" i="16"/>
  <c r="R70" i="16"/>
  <c r="R71" i="16"/>
  <c r="R72" i="16"/>
  <c r="R13" i="16"/>
  <c r="K14" i="16"/>
  <c r="K15" i="16"/>
  <c r="K16" i="16"/>
  <c r="K17" i="16"/>
  <c r="K18" i="16"/>
  <c r="K19" i="16"/>
  <c r="K20" i="16"/>
  <c r="K21" i="16"/>
  <c r="K22" i="16"/>
  <c r="K23" i="16"/>
  <c r="K24" i="16"/>
  <c r="K25" i="16"/>
  <c r="K26" i="16"/>
  <c r="K27" i="16"/>
  <c r="K28" i="16"/>
  <c r="K29" i="16"/>
  <c r="K30" i="16"/>
  <c r="K31" i="16"/>
  <c r="K32" i="16"/>
  <c r="K33" i="16"/>
  <c r="K34" i="16"/>
  <c r="K35" i="16"/>
  <c r="K36" i="16"/>
  <c r="K37" i="16"/>
  <c r="K38" i="16"/>
  <c r="K39" i="16"/>
  <c r="K40" i="16"/>
  <c r="K41" i="16"/>
  <c r="K42" i="16"/>
  <c r="K43" i="16"/>
  <c r="K44" i="16"/>
  <c r="K45" i="16"/>
  <c r="K46" i="16"/>
  <c r="K47" i="16"/>
  <c r="K48" i="16"/>
  <c r="K49" i="16"/>
  <c r="K13" i="16"/>
  <c r="D14" i="16"/>
  <c r="D15" i="16"/>
  <c r="D16" i="16"/>
  <c r="D17" i="16"/>
  <c r="D18" i="16"/>
  <c r="D19" i="16"/>
  <c r="D20" i="16"/>
  <c r="D21" i="16"/>
  <c r="D22" i="16"/>
  <c r="D23" i="16"/>
  <c r="D24" i="16"/>
  <c r="D25" i="16"/>
  <c r="D26" i="16"/>
  <c r="D27" i="16"/>
  <c r="D28" i="16"/>
  <c r="D29" i="16"/>
  <c r="D30" i="16"/>
  <c r="D31" i="16"/>
  <c r="D32" i="16"/>
  <c r="D33" i="16"/>
  <c r="D34" i="16"/>
  <c r="D35" i="16"/>
  <c r="D36" i="16"/>
  <c r="D37" i="16"/>
  <c r="D38" i="16"/>
  <c r="D39" i="16"/>
  <c r="D40" i="16"/>
  <c r="D41" i="16"/>
  <c r="D42" i="16"/>
  <c r="D43" i="16"/>
  <c r="D44" i="16"/>
  <c r="D45" i="16"/>
  <c r="D46" i="16"/>
  <c r="D47" i="16"/>
  <c r="D48" i="16"/>
  <c r="D49" i="16"/>
  <c r="D50" i="16"/>
  <c r="D51" i="16"/>
  <c r="D52" i="16"/>
  <c r="D53" i="16"/>
  <c r="D54" i="16"/>
  <c r="D55" i="16"/>
  <c r="D56" i="16"/>
  <c r="D57" i="16"/>
  <c r="D58" i="16"/>
  <c r="D59" i="16"/>
  <c r="D60" i="16"/>
  <c r="D61" i="16"/>
  <c r="D62" i="16"/>
  <c r="D63" i="16"/>
  <c r="D64" i="16"/>
  <c r="D65" i="16"/>
  <c r="D66" i="16"/>
  <c r="D67" i="16"/>
  <c r="D68" i="16"/>
  <c r="D69" i="16"/>
  <c r="D70" i="16"/>
  <c r="D71" i="16"/>
  <c r="D72" i="16"/>
  <c r="D73" i="16"/>
  <c r="D74" i="16"/>
  <c r="D75" i="16"/>
  <c r="D76" i="16"/>
  <c r="D77" i="16"/>
  <c r="D78" i="16"/>
  <c r="D79" i="16"/>
  <c r="D80" i="16"/>
  <c r="D81" i="16"/>
  <c r="D82" i="16"/>
  <c r="D83" i="16"/>
  <c r="D84" i="16"/>
  <c r="D85" i="16"/>
  <c r="D86" i="16"/>
  <c r="D87" i="16"/>
  <c r="D88" i="16"/>
  <c r="D89" i="16"/>
  <c r="D90" i="16"/>
  <c r="D91" i="16"/>
  <c r="D92" i="16"/>
  <c r="D93" i="16"/>
  <c r="D94" i="16"/>
  <c r="D95" i="16"/>
  <c r="D96" i="16"/>
  <c r="D97" i="16"/>
  <c r="D98" i="16"/>
  <c r="D99" i="16"/>
  <c r="D100" i="16"/>
  <c r="D101" i="16"/>
  <c r="D102" i="16"/>
  <c r="D103" i="16"/>
  <c r="D104" i="16"/>
  <c r="D105" i="16"/>
  <c r="D106" i="16"/>
  <c r="D107" i="16"/>
  <c r="D108" i="16"/>
  <c r="D109" i="16"/>
  <c r="D110" i="16"/>
  <c r="D111" i="16"/>
  <c r="D112" i="16"/>
  <c r="D113" i="16"/>
  <c r="D114" i="16"/>
  <c r="D115" i="16"/>
  <c r="D116" i="16"/>
  <c r="D117" i="16"/>
  <c r="D118" i="16"/>
  <c r="D119" i="16"/>
  <c r="D120" i="16"/>
  <c r="D121" i="16"/>
  <c r="D122" i="16"/>
  <c r="D123" i="16"/>
  <c r="D124" i="16"/>
  <c r="D125" i="16"/>
  <c r="D126" i="16"/>
  <c r="D127" i="16"/>
  <c r="D128" i="16"/>
  <c r="D129" i="16"/>
  <c r="D130" i="16"/>
  <c r="D131" i="16"/>
  <c r="D132" i="16"/>
  <c r="D133" i="16"/>
  <c r="D134" i="16"/>
  <c r="D135" i="16"/>
  <c r="D136" i="16"/>
  <c r="D137" i="16"/>
  <c r="D138" i="16"/>
  <c r="D139" i="16"/>
  <c r="D140" i="16"/>
  <c r="D141" i="16"/>
  <c r="D142" i="16"/>
  <c r="D143" i="16"/>
  <c r="D144" i="16"/>
  <c r="D145" i="16"/>
  <c r="D146" i="16"/>
  <c r="D147" i="16"/>
  <c r="D148" i="16"/>
  <c r="D149" i="16"/>
  <c r="D150" i="16"/>
  <c r="D151" i="16"/>
  <c r="D152" i="16"/>
  <c r="D153" i="16"/>
  <c r="D154" i="16"/>
  <c r="D155" i="16"/>
  <c r="D156" i="16"/>
  <c r="D157" i="16"/>
  <c r="D158" i="16"/>
  <c r="D159" i="16"/>
  <c r="D160" i="16"/>
  <c r="D161" i="16"/>
  <c r="D162" i="16"/>
  <c r="D163" i="16"/>
  <c r="D164" i="16"/>
  <c r="D165" i="16"/>
  <c r="D166" i="16"/>
  <c r="D167" i="16"/>
  <c r="D168" i="16"/>
  <c r="D169" i="16"/>
  <c r="D170" i="16"/>
  <c r="D171" i="16"/>
  <c r="D172" i="16"/>
  <c r="D173" i="16"/>
  <c r="D174" i="16"/>
  <c r="D175" i="16"/>
  <c r="D176" i="16"/>
  <c r="D177" i="16"/>
  <c r="D178" i="16"/>
  <c r="D179" i="16"/>
  <c r="D180" i="16"/>
  <c r="D181" i="16"/>
  <c r="D182" i="16"/>
  <c r="D183" i="16"/>
  <c r="D184" i="16"/>
  <c r="D185" i="16"/>
  <c r="D186" i="16"/>
  <c r="D187" i="16"/>
  <c r="D188" i="16"/>
  <c r="D189" i="16"/>
  <c r="D190" i="16"/>
  <c r="D191" i="16"/>
  <c r="D192" i="16"/>
  <c r="D193" i="16"/>
  <c r="D194" i="16"/>
  <c r="D195" i="16"/>
  <c r="D196" i="16"/>
  <c r="D197" i="16"/>
  <c r="D198" i="16"/>
  <c r="D199" i="16"/>
  <c r="D200" i="16"/>
  <c r="D201" i="16"/>
  <c r="D202" i="16"/>
  <c r="D203" i="16"/>
  <c r="D204" i="16"/>
  <c r="D205" i="16"/>
  <c r="D206" i="16"/>
  <c r="D207" i="16"/>
  <c r="D13" i="16"/>
  <c r="AM14" i="15"/>
  <c r="AM15" i="15"/>
  <c r="AM16" i="15"/>
  <c r="AM17" i="15"/>
  <c r="AM18" i="15"/>
  <c r="AM19" i="15"/>
  <c r="AM20" i="15"/>
  <c r="AM21" i="15"/>
  <c r="AM22" i="15"/>
  <c r="AM23" i="15"/>
  <c r="AM24" i="15"/>
  <c r="AM25" i="15"/>
  <c r="AM26" i="15"/>
  <c r="AM27" i="15"/>
  <c r="AM28" i="15"/>
  <c r="AM29" i="15"/>
  <c r="AM30" i="15"/>
  <c r="AM31" i="15"/>
  <c r="AM32" i="15"/>
  <c r="AM33" i="15"/>
  <c r="AM34" i="15"/>
  <c r="AM35" i="15"/>
  <c r="AM36" i="15"/>
  <c r="AM37" i="15"/>
  <c r="AM38" i="15"/>
  <c r="AM39" i="15"/>
  <c r="AM40" i="15"/>
  <c r="AM41" i="15"/>
  <c r="AM42" i="15"/>
  <c r="AM43" i="15"/>
  <c r="AM44" i="15"/>
  <c r="AM45" i="15"/>
  <c r="AM46" i="15"/>
  <c r="AM47" i="15"/>
  <c r="AM48" i="15"/>
  <c r="AM49" i="15"/>
  <c r="AM50" i="15"/>
  <c r="AM51" i="15"/>
  <c r="AM52" i="15"/>
  <c r="AM53" i="15"/>
  <c r="AM54" i="15"/>
  <c r="AM55" i="15"/>
  <c r="AM56" i="15"/>
  <c r="AM57" i="15"/>
  <c r="AM58" i="15"/>
  <c r="AM59" i="15"/>
  <c r="AM60" i="15"/>
  <c r="AM61" i="15"/>
  <c r="AM62" i="15"/>
  <c r="AM63" i="15"/>
  <c r="AM64" i="15"/>
  <c r="AM65" i="15"/>
  <c r="AM66" i="15"/>
  <c r="AM67" i="15"/>
  <c r="AM68" i="15"/>
  <c r="AM69" i="15"/>
  <c r="AM70" i="15"/>
  <c r="AM71" i="15"/>
  <c r="AM72" i="15"/>
  <c r="AM73" i="15"/>
  <c r="AM74" i="15"/>
  <c r="AM75" i="15"/>
  <c r="AM76" i="15"/>
  <c r="AM77" i="15"/>
  <c r="AM78" i="15"/>
  <c r="AM79" i="15"/>
  <c r="AM80" i="15"/>
  <c r="AM81" i="15"/>
  <c r="AM82" i="15"/>
  <c r="AM83" i="15"/>
  <c r="AM84" i="15"/>
  <c r="AM85" i="15"/>
  <c r="AM86" i="15"/>
  <c r="AM87" i="15"/>
  <c r="AM88" i="15"/>
  <c r="AM89" i="15"/>
  <c r="AM90" i="15"/>
  <c r="AM91" i="15"/>
  <c r="AM92" i="15"/>
  <c r="AM93" i="15"/>
  <c r="AM94" i="15"/>
  <c r="AM95" i="15"/>
  <c r="AM96" i="15"/>
  <c r="AM97" i="15"/>
  <c r="AM98" i="15"/>
  <c r="AM99" i="15"/>
  <c r="AM100" i="15"/>
  <c r="AM101" i="15"/>
  <c r="AM102" i="15"/>
  <c r="AM103" i="15"/>
  <c r="AM104" i="15"/>
  <c r="AM105" i="15"/>
  <c r="AM106" i="15"/>
  <c r="AM107" i="15"/>
  <c r="AM108" i="15"/>
  <c r="AM109" i="15"/>
  <c r="AM110" i="15"/>
  <c r="AM111" i="15"/>
  <c r="AM112" i="15"/>
  <c r="AM113" i="15"/>
  <c r="AM114" i="15"/>
  <c r="AM115" i="15"/>
  <c r="AM116" i="15"/>
  <c r="AM117" i="15"/>
  <c r="AM118" i="15"/>
  <c r="AM119" i="15"/>
  <c r="AM120" i="15"/>
  <c r="AM121" i="15"/>
  <c r="AM122" i="15"/>
  <c r="AM123" i="15"/>
  <c r="AM124" i="15"/>
  <c r="AM125" i="15"/>
  <c r="AM126" i="15"/>
  <c r="AM127" i="15"/>
  <c r="AM128" i="15"/>
  <c r="AM129" i="15"/>
  <c r="AM130" i="15"/>
  <c r="AM131" i="15"/>
  <c r="AM132" i="15"/>
  <c r="AM133" i="15"/>
  <c r="AM134" i="15"/>
  <c r="AM135" i="15"/>
  <c r="AM136" i="15"/>
  <c r="AM137" i="15"/>
  <c r="AM138" i="15"/>
  <c r="AM139" i="15"/>
  <c r="AM140" i="15"/>
  <c r="AM141" i="15"/>
  <c r="AM142" i="15"/>
  <c r="AM143" i="15"/>
  <c r="AM144" i="15"/>
  <c r="AM145" i="15"/>
  <c r="AM146" i="15"/>
  <c r="AM147" i="15"/>
  <c r="AM148" i="15"/>
  <c r="AM149" i="15"/>
  <c r="AM150" i="15"/>
  <c r="AM151" i="15"/>
  <c r="AM152" i="15"/>
  <c r="AM153" i="15"/>
  <c r="AM154" i="15"/>
  <c r="AM155" i="15"/>
  <c r="AM156" i="15"/>
  <c r="AM157" i="15"/>
  <c r="AM158" i="15"/>
  <c r="AM159" i="15"/>
  <c r="AM160" i="15"/>
  <c r="AM161" i="15"/>
  <c r="AM162" i="15"/>
  <c r="AM163" i="15"/>
  <c r="AM164" i="15"/>
  <c r="AM165" i="15"/>
  <c r="AM166" i="15"/>
  <c r="AM167" i="15"/>
  <c r="AM168" i="15"/>
  <c r="AM169" i="15"/>
  <c r="AM170" i="15"/>
  <c r="AM171" i="15"/>
  <c r="AM172" i="15"/>
  <c r="AM173" i="15"/>
  <c r="AM174" i="15"/>
  <c r="AM175" i="15"/>
  <c r="AM176" i="15"/>
  <c r="AM177" i="15"/>
  <c r="AM178" i="15"/>
  <c r="AM179" i="15"/>
  <c r="AM180" i="15"/>
  <c r="AM181" i="15"/>
  <c r="AM182" i="15"/>
  <c r="AM183" i="15"/>
  <c r="AM184" i="15"/>
  <c r="AM185" i="15"/>
  <c r="AM186" i="15"/>
  <c r="AM187" i="15"/>
  <c r="AM188" i="15"/>
  <c r="AM189" i="15"/>
  <c r="AM190" i="15"/>
  <c r="AM191" i="15"/>
  <c r="AM192" i="15"/>
  <c r="AM193" i="15"/>
  <c r="AM194" i="15"/>
  <c r="AM195" i="15"/>
  <c r="AM196" i="15"/>
  <c r="AM197" i="15"/>
  <c r="AM198" i="15"/>
  <c r="AM199" i="15"/>
  <c r="AM200" i="15"/>
  <c r="AM201" i="15"/>
  <c r="AM202" i="15"/>
  <c r="AM203" i="15"/>
  <c r="AM204" i="15"/>
  <c r="AM205" i="15"/>
  <c r="AM206" i="15"/>
  <c r="AM207" i="15"/>
  <c r="AM208" i="15"/>
  <c r="AM209" i="15"/>
  <c r="AM210" i="15"/>
  <c r="AM211" i="15"/>
  <c r="AM212" i="15"/>
  <c r="AM213" i="15"/>
  <c r="AM214" i="15"/>
  <c r="AM215" i="15"/>
  <c r="AM216" i="15"/>
  <c r="AM217" i="15"/>
  <c r="AM218" i="15"/>
  <c r="AM219" i="15"/>
  <c r="AM220" i="15"/>
  <c r="AM221" i="15"/>
  <c r="AM222" i="15"/>
  <c r="AM223" i="15"/>
  <c r="AM224" i="15"/>
  <c r="AM225" i="15"/>
  <c r="AM226" i="15"/>
  <c r="AM227" i="15"/>
  <c r="AM228" i="15"/>
  <c r="AM229" i="15"/>
  <c r="AM230" i="15"/>
  <c r="AM231" i="15"/>
  <c r="AM232" i="15"/>
  <c r="AM233" i="15"/>
  <c r="AM234" i="15"/>
  <c r="AM235" i="15"/>
  <c r="AM236" i="15"/>
  <c r="AM237" i="15"/>
  <c r="AM238" i="15"/>
  <c r="AM239" i="15"/>
  <c r="AM240" i="15"/>
  <c r="AM241" i="15"/>
  <c r="AM242" i="15"/>
  <c r="AM243" i="15"/>
  <c r="AM244" i="15"/>
  <c r="AM245" i="15"/>
  <c r="AM246" i="15"/>
  <c r="AM247" i="15"/>
  <c r="AM248" i="15"/>
  <c r="AM249" i="15"/>
  <c r="AM250" i="15"/>
  <c r="AM251" i="15"/>
  <c r="AM252" i="15"/>
  <c r="AM253" i="15"/>
  <c r="AM254" i="15"/>
  <c r="AM255" i="15"/>
  <c r="AM256" i="15"/>
  <c r="AM257" i="15"/>
  <c r="AM258" i="15"/>
  <c r="AM259" i="15"/>
  <c r="AM260" i="15"/>
  <c r="AM261" i="15"/>
  <c r="AM262" i="15"/>
  <c r="AM263" i="15"/>
  <c r="AM264" i="15"/>
  <c r="AM265" i="15"/>
  <c r="AM266" i="15"/>
  <c r="AM267" i="15"/>
  <c r="AM268" i="15"/>
  <c r="AM269" i="15"/>
  <c r="AM270" i="15"/>
  <c r="AM271" i="15"/>
  <c r="AM272" i="15"/>
  <c r="AM273" i="15"/>
  <c r="AM274" i="15"/>
  <c r="AM275" i="15"/>
  <c r="AM276" i="15"/>
  <c r="AM277" i="15"/>
  <c r="AM278" i="15"/>
  <c r="AM279" i="15"/>
  <c r="AM280" i="15"/>
  <c r="AM281" i="15"/>
  <c r="AM282" i="15"/>
  <c r="AM283" i="15"/>
  <c r="AM284" i="15"/>
  <c r="AM285" i="15"/>
  <c r="AM286" i="15"/>
  <c r="AM287" i="15"/>
  <c r="AM288" i="15"/>
  <c r="AM289" i="15"/>
  <c r="AM290" i="15"/>
  <c r="AM291" i="15"/>
  <c r="AM292" i="15"/>
  <c r="AM293" i="15"/>
  <c r="AM294" i="15"/>
  <c r="AM295" i="15"/>
  <c r="AM296" i="15"/>
  <c r="AM297" i="15"/>
  <c r="AM298" i="15"/>
  <c r="AM299" i="15"/>
  <c r="AM300" i="15"/>
  <c r="AM301" i="15"/>
  <c r="AM302" i="15"/>
  <c r="AM303" i="15"/>
  <c r="AM304" i="15"/>
  <c r="AM305" i="15"/>
  <c r="AM306" i="15"/>
  <c r="AM307" i="15"/>
  <c r="AM308" i="15"/>
  <c r="AM309" i="15"/>
  <c r="AM310" i="15"/>
  <c r="AM311" i="15"/>
  <c r="AM312" i="15"/>
  <c r="AM313" i="15"/>
  <c r="AM314" i="15"/>
  <c r="AM315" i="15"/>
  <c r="AM316" i="15"/>
  <c r="AM317" i="15"/>
  <c r="AM318" i="15"/>
  <c r="AM319" i="15"/>
  <c r="AM320" i="15"/>
  <c r="AM321" i="15"/>
  <c r="AM322" i="15"/>
  <c r="AM323" i="15"/>
  <c r="AM324" i="15"/>
  <c r="AM325" i="15"/>
  <c r="AM326" i="15"/>
  <c r="AM327" i="15"/>
  <c r="AM328" i="15"/>
  <c r="AM329" i="15"/>
  <c r="AM330" i="15"/>
  <c r="AM331" i="15"/>
  <c r="AM332" i="15"/>
  <c r="AM333" i="15"/>
  <c r="AM334" i="15"/>
  <c r="AM335" i="15"/>
  <c r="AM336" i="15"/>
  <c r="AM337" i="15"/>
  <c r="AM338" i="15"/>
  <c r="AM339" i="15"/>
  <c r="AM340" i="15"/>
  <c r="AM341" i="15"/>
  <c r="AM342" i="15"/>
  <c r="AM343" i="15"/>
  <c r="AM344" i="15"/>
  <c r="AM345" i="15"/>
  <c r="AM346" i="15"/>
  <c r="AM347" i="15"/>
  <c r="AM348" i="15"/>
  <c r="AM349" i="15"/>
  <c r="AM350" i="15"/>
  <c r="AM351" i="15"/>
  <c r="AM352" i="15"/>
  <c r="AM353" i="15"/>
  <c r="AM354" i="15"/>
  <c r="AM355" i="15"/>
  <c r="AM356" i="15"/>
  <c r="AM357" i="15"/>
  <c r="AM358" i="15"/>
  <c r="AM359" i="15"/>
  <c r="AM360" i="15"/>
  <c r="AM361" i="15"/>
  <c r="AM362" i="15"/>
  <c r="AM363" i="15"/>
  <c r="AM364" i="15"/>
  <c r="AM365" i="15"/>
  <c r="AM366" i="15"/>
  <c r="AM367" i="15"/>
  <c r="AM368" i="15"/>
  <c r="AM369" i="15"/>
  <c r="AM370" i="15"/>
  <c r="AM371" i="15"/>
  <c r="AM372" i="15"/>
  <c r="AM373" i="15"/>
  <c r="AM374" i="15"/>
  <c r="AM375" i="15"/>
  <c r="AM376" i="15"/>
  <c r="AM377" i="15"/>
  <c r="AM378" i="15"/>
  <c r="AM379" i="15"/>
  <c r="AM380" i="15"/>
  <c r="AM381" i="15"/>
  <c r="AM382" i="15"/>
  <c r="AM383" i="15"/>
  <c r="AM384" i="15"/>
  <c r="AM385" i="15"/>
  <c r="AM386" i="15"/>
  <c r="AM387" i="15"/>
  <c r="AM388" i="15"/>
  <c r="AM389" i="15"/>
  <c r="AM390" i="15"/>
  <c r="AM391" i="15"/>
  <c r="AM392" i="15"/>
  <c r="AM393" i="15"/>
  <c r="AM394" i="15"/>
  <c r="AM395" i="15"/>
  <c r="AM396" i="15"/>
  <c r="AM397" i="15"/>
  <c r="AM398" i="15"/>
  <c r="AM399" i="15"/>
  <c r="AM400" i="15"/>
  <c r="AM401" i="15"/>
  <c r="AM402" i="15"/>
  <c r="AM403" i="15"/>
  <c r="AM404" i="15"/>
  <c r="AM405" i="15"/>
  <c r="AM406" i="15"/>
  <c r="AM407" i="15"/>
  <c r="AM408" i="15"/>
  <c r="AM409" i="15"/>
  <c r="AM410" i="15"/>
  <c r="AM411" i="15"/>
  <c r="AM412" i="15"/>
  <c r="AM413" i="15"/>
  <c r="AM414" i="15"/>
  <c r="AM415" i="15"/>
  <c r="AM416" i="15"/>
  <c r="AM417" i="15"/>
  <c r="AM418" i="15"/>
  <c r="AM419" i="15"/>
  <c r="AM420" i="15"/>
  <c r="AM421" i="15"/>
  <c r="AM422" i="15"/>
  <c r="AM423" i="15"/>
  <c r="AM424" i="15"/>
  <c r="AM425" i="15"/>
  <c r="AM426" i="15"/>
  <c r="AM427" i="15"/>
  <c r="AM428" i="15"/>
  <c r="AM429" i="15"/>
  <c r="AM430" i="15"/>
  <c r="AM431" i="15"/>
  <c r="AM432" i="15"/>
  <c r="AM433" i="15"/>
  <c r="AM434" i="15"/>
  <c r="AM435" i="15"/>
  <c r="AM436" i="15"/>
  <c r="AM437" i="15"/>
  <c r="AM438" i="15"/>
  <c r="AM439" i="15"/>
  <c r="AM440" i="15"/>
  <c r="AM441" i="15"/>
  <c r="AM442" i="15"/>
  <c r="AM443" i="15"/>
  <c r="AM444" i="15"/>
  <c r="AM445" i="15"/>
  <c r="AM446" i="15"/>
  <c r="AM447" i="15"/>
  <c r="AM448" i="15"/>
  <c r="AM449" i="15"/>
  <c r="AM450" i="15"/>
  <c r="AM451" i="15"/>
  <c r="AM452" i="15"/>
  <c r="AM453" i="15"/>
  <c r="AM454" i="15"/>
  <c r="AM455" i="15"/>
  <c r="AM456" i="15"/>
  <c r="AM457" i="15"/>
  <c r="AM458" i="15"/>
  <c r="AM459" i="15"/>
  <c r="AM460" i="15"/>
  <c r="AM461" i="15"/>
  <c r="AM462" i="15"/>
  <c r="AM463" i="15"/>
  <c r="AM464" i="15"/>
  <c r="AM465" i="15"/>
  <c r="AM466" i="15"/>
  <c r="AM467" i="15"/>
  <c r="AM468" i="15"/>
  <c r="AM469" i="15"/>
  <c r="AM470" i="15"/>
  <c r="AM471" i="15"/>
  <c r="AM472" i="15"/>
  <c r="AM473" i="15"/>
  <c r="AM474" i="15"/>
  <c r="AM475" i="15"/>
  <c r="AM476" i="15"/>
  <c r="AM477" i="15"/>
  <c r="AM478" i="15"/>
  <c r="AM479" i="15"/>
  <c r="AM480" i="15"/>
  <c r="AM481" i="15"/>
  <c r="AM482" i="15"/>
  <c r="AM483" i="15"/>
  <c r="AM484" i="15"/>
  <c r="AM485" i="15"/>
  <c r="AM486" i="15"/>
  <c r="AM487" i="15"/>
  <c r="AM488" i="15"/>
  <c r="AM489" i="15"/>
  <c r="AM490" i="15"/>
  <c r="AM491" i="15"/>
  <c r="AM492" i="15"/>
  <c r="AM493" i="15"/>
  <c r="AM494" i="15"/>
  <c r="AM495" i="15"/>
  <c r="AM496" i="15"/>
  <c r="AM497" i="15"/>
  <c r="AM498" i="15"/>
  <c r="AM499" i="15"/>
  <c r="AM500" i="15"/>
  <c r="AM501" i="15"/>
  <c r="AM502" i="15"/>
  <c r="AM503" i="15"/>
  <c r="AM504" i="15"/>
  <c r="AM505" i="15"/>
  <c r="AM506" i="15"/>
  <c r="AM507" i="15"/>
  <c r="AM508" i="15"/>
  <c r="AM509" i="15"/>
  <c r="AM510" i="15"/>
  <c r="AM511" i="15"/>
  <c r="AM512" i="15"/>
  <c r="AM513" i="15"/>
  <c r="AM514" i="15"/>
  <c r="AM515" i="15"/>
  <c r="AM516" i="15"/>
  <c r="AM517" i="15"/>
  <c r="AM518" i="15"/>
  <c r="AM519" i="15"/>
  <c r="AM520" i="15"/>
  <c r="AM521" i="15"/>
  <c r="AM522" i="15"/>
  <c r="AM523" i="15"/>
  <c r="AM524" i="15"/>
  <c r="AM13" i="15"/>
  <c r="AF14" i="15"/>
  <c r="AF15" i="15"/>
  <c r="AF16" i="15"/>
  <c r="AF17" i="15"/>
  <c r="AF18" i="15"/>
  <c r="AF19" i="15"/>
  <c r="AF20" i="15"/>
  <c r="AF21" i="15"/>
  <c r="AF22" i="15"/>
  <c r="AF23" i="15"/>
  <c r="AF24" i="15"/>
  <c r="AF25" i="15"/>
  <c r="AF26" i="15"/>
  <c r="AF27" i="15"/>
  <c r="AF28" i="15"/>
  <c r="AF29" i="15"/>
  <c r="AF30" i="15"/>
  <c r="AF31" i="15"/>
  <c r="AF32" i="15"/>
  <c r="AF33" i="15"/>
  <c r="AF34" i="15"/>
  <c r="AF35" i="15"/>
  <c r="AF36" i="15"/>
  <c r="AF37" i="15"/>
  <c r="AF38" i="15"/>
  <c r="AF39" i="15"/>
  <c r="AF40" i="15"/>
  <c r="AF41" i="15"/>
  <c r="AF42" i="15"/>
  <c r="AF43" i="15"/>
  <c r="AF44" i="15"/>
  <c r="AF45" i="15"/>
  <c r="AF46" i="15"/>
  <c r="AF47" i="15"/>
  <c r="AF48" i="15"/>
  <c r="AF49" i="15"/>
  <c r="AF50" i="15"/>
  <c r="AF51" i="15"/>
  <c r="AF52" i="15"/>
  <c r="AF53" i="15"/>
  <c r="AF54" i="15"/>
  <c r="AF55" i="15"/>
  <c r="AF56" i="15"/>
  <c r="AF57" i="15"/>
  <c r="AF58" i="15"/>
  <c r="AF59" i="15"/>
  <c r="AF13" i="15"/>
  <c r="Y14" i="15"/>
  <c r="Y15" i="15"/>
  <c r="Y16" i="15"/>
  <c r="Y17" i="15"/>
  <c r="Y18" i="15"/>
  <c r="Y19" i="15"/>
  <c r="Y20" i="15"/>
  <c r="Y21" i="15"/>
  <c r="Y22" i="15"/>
  <c r="Y23" i="15"/>
  <c r="Y24" i="15"/>
  <c r="Y25" i="15"/>
  <c r="Y26" i="15"/>
  <c r="Y27" i="15"/>
  <c r="Y28" i="15"/>
  <c r="Y29" i="15"/>
  <c r="Y30" i="15"/>
  <c r="Y31" i="15"/>
  <c r="Y32" i="15"/>
  <c r="Y33" i="15"/>
  <c r="Y34" i="15"/>
  <c r="Y35" i="15"/>
  <c r="Y36" i="15"/>
  <c r="Y37" i="15"/>
  <c r="Y38" i="15"/>
  <c r="Y39" i="15"/>
  <c r="Y40" i="15"/>
  <c r="Y41" i="15"/>
  <c r="Y42" i="15"/>
  <c r="Y43" i="15"/>
  <c r="Y44" i="15"/>
  <c r="Y45" i="15"/>
  <c r="Y46" i="15"/>
  <c r="Y47" i="15"/>
  <c r="Y48" i="15"/>
  <c r="Y49" i="15"/>
  <c r="Y50" i="15"/>
  <c r="Y51" i="15"/>
  <c r="Y52" i="15"/>
  <c r="Y53" i="15"/>
  <c r="Y54" i="15"/>
  <c r="Y55" i="15"/>
  <c r="Y56" i="15"/>
  <c r="Y57" i="15"/>
  <c r="Y13" i="15"/>
  <c r="R14" i="15"/>
  <c r="R15" i="15"/>
  <c r="R16" i="15"/>
  <c r="R17" i="15"/>
  <c r="R18" i="15"/>
  <c r="R19" i="15"/>
  <c r="R20" i="15"/>
  <c r="R21" i="15"/>
  <c r="R22" i="15"/>
  <c r="R23" i="15"/>
  <c r="R24" i="15"/>
  <c r="R25" i="15"/>
  <c r="R26" i="15"/>
  <c r="R27" i="15"/>
  <c r="R28" i="15"/>
  <c r="R29" i="15"/>
  <c r="R30" i="15"/>
  <c r="R31" i="15"/>
  <c r="R32" i="15"/>
  <c r="R33" i="15"/>
  <c r="R34" i="15"/>
  <c r="R35" i="15"/>
  <c r="R36" i="15"/>
  <c r="R37" i="15"/>
  <c r="R38" i="15"/>
  <c r="R39" i="15"/>
  <c r="R40" i="15"/>
  <c r="R41" i="15"/>
  <c r="R42" i="15"/>
  <c r="R43" i="15"/>
  <c r="R44" i="15"/>
  <c r="R45" i="15"/>
  <c r="R46" i="15"/>
  <c r="R47" i="15"/>
  <c r="R48" i="15"/>
  <c r="R49" i="15"/>
  <c r="R50" i="15"/>
  <c r="R51" i="15"/>
  <c r="R52" i="15"/>
  <c r="R53" i="15"/>
  <c r="R54" i="15"/>
  <c r="R55" i="15"/>
  <c r="R56" i="15"/>
  <c r="R57" i="15"/>
  <c r="R58" i="15"/>
  <c r="R59" i="15"/>
  <c r="R60" i="15"/>
  <c r="R61" i="15"/>
  <c r="R62" i="15"/>
  <c r="R63" i="15"/>
  <c r="R64" i="15"/>
  <c r="R65" i="15"/>
  <c r="R66" i="15"/>
  <c r="R67" i="15"/>
  <c r="R68" i="15"/>
  <c r="R69" i="15"/>
  <c r="R70" i="15"/>
  <c r="R71" i="15"/>
  <c r="R72" i="15"/>
  <c r="R13" i="15"/>
  <c r="K14" i="15"/>
  <c r="K15" i="15"/>
  <c r="K16" i="15"/>
  <c r="K17" i="15"/>
  <c r="K18" i="15"/>
  <c r="K19" i="15"/>
  <c r="K20" i="15"/>
  <c r="K21" i="15"/>
  <c r="K22" i="15"/>
  <c r="K23" i="15"/>
  <c r="K24" i="15"/>
  <c r="K25" i="15"/>
  <c r="K26" i="15"/>
  <c r="K27" i="15"/>
  <c r="K28" i="15"/>
  <c r="K29" i="15"/>
  <c r="K30" i="15"/>
  <c r="K31" i="15"/>
  <c r="K32" i="15"/>
  <c r="K33" i="15"/>
  <c r="K34" i="15"/>
  <c r="K35" i="15"/>
  <c r="K36" i="15"/>
  <c r="K37" i="15"/>
  <c r="K38" i="15"/>
  <c r="K39" i="15"/>
  <c r="K40" i="15"/>
  <c r="K41" i="15"/>
  <c r="K42" i="15"/>
  <c r="K43" i="15"/>
  <c r="K44" i="15"/>
  <c r="K45" i="15"/>
  <c r="K46" i="15"/>
  <c r="K47" i="15"/>
  <c r="K48" i="15"/>
  <c r="K49" i="15"/>
  <c r="K13" i="15"/>
  <c r="D14" i="15"/>
  <c r="D15" i="15"/>
  <c r="D16" i="15"/>
  <c r="D17" i="15"/>
  <c r="D18" i="15"/>
  <c r="D19" i="15"/>
  <c r="D20" i="15"/>
  <c r="D21" i="15"/>
  <c r="D22" i="15"/>
  <c r="D23" i="15"/>
  <c r="D24" i="15"/>
  <c r="D25" i="15"/>
  <c r="D26" i="15"/>
  <c r="D27" i="15"/>
  <c r="D28" i="15"/>
  <c r="D29" i="15"/>
  <c r="D30" i="15"/>
  <c r="D31" i="15"/>
  <c r="D32" i="15"/>
  <c r="D33" i="15"/>
  <c r="D34" i="15"/>
  <c r="D35" i="15"/>
  <c r="D36" i="15"/>
  <c r="D37" i="15"/>
  <c r="D38" i="15"/>
  <c r="D39" i="15"/>
  <c r="D40" i="15"/>
  <c r="D41" i="15"/>
  <c r="D42" i="15"/>
  <c r="D43" i="15"/>
  <c r="D44" i="15"/>
  <c r="D45" i="15"/>
  <c r="D46" i="15"/>
  <c r="D47" i="15"/>
  <c r="D48" i="15"/>
  <c r="D49" i="15"/>
  <c r="D50" i="15"/>
  <c r="D51" i="15"/>
  <c r="D52" i="15"/>
  <c r="D53" i="15"/>
  <c r="D54" i="15"/>
  <c r="D55" i="15"/>
  <c r="D56" i="15"/>
  <c r="D57" i="15"/>
  <c r="D58" i="15"/>
  <c r="D59" i="15"/>
  <c r="D60" i="15"/>
  <c r="D61" i="15"/>
  <c r="D62" i="15"/>
  <c r="D63" i="15"/>
  <c r="D64" i="15"/>
  <c r="D65" i="15"/>
  <c r="D66" i="15"/>
  <c r="D67" i="15"/>
  <c r="D68" i="15"/>
  <c r="D69" i="15"/>
  <c r="D70" i="15"/>
  <c r="D71" i="15"/>
  <c r="D72" i="15"/>
  <c r="D73" i="15"/>
  <c r="D74" i="15"/>
  <c r="D75" i="15"/>
  <c r="D76" i="15"/>
  <c r="D77" i="15"/>
  <c r="D78" i="15"/>
  <c r="D79" i="15"/>
  <c r="D80" i="15"/>
  <c r="D81" i="15"/>
  <c r="D82" i="15"/>
  <c r="D83" i="15"/>
  <c r="D84" i="15"/>
  <c r="D85" i="15"/>
  <c r="D86" i="15"/>
  <c r="D87" i="15"/>
  <c r="D88" i="15"/>
  <c r="D89" i="15"/>
  <c r="D90" i="15"/>
  <c r="D91" i="15"/>
  <c r="D92" i="15"/>
  <c r="D93" i="15"/>
  <c r="D94" i="15"/>
  <c r="D95" i="15"/>
  <c r="D96" i="15"/>
  <c r="D97" i="15"/>
  <c r="D98" i="15"/>
  <c r="D99" i="15"/>
  <c r="D100" i="15"/>
  <c r="D101" i="15"/>
  <c r="D102" i="15"/>
  <c r="D103" i="15"/>
  <c r="D104" i="15"/>
  <c r="D105" i="15"/>
  <c r="D106" i="15"/>
  <c r="D107" i="15"/>
  <c r="D108" i="15"/>
  <c r="D109" i="15"/>
  <c r="D110" i="15"/>
  <c r="D111" i="15"/>
  <c r="D112" i="15"/>
  <c r="D113" i="15"/>
  <c r="D114" i="15"/>
  <c r="D115" i="15"/>
  <c r="D116" i="15"/>
  <c r="D117" i="15"/>
  <c r="D118" i="15"/>
  <c r="D119" i="15"/>
  <c r="D120" i="15"/>
  <c r="D121" i="15"/>
  <c r="D122" i="15"/>
  <c r="D123" i="15"/>
  <c r="D124" i="15"/>
  <c r="D125" i="15"/>
  <c r="D126" i="15"/>
  <c r="D127" i="15"/>
  <c r="D128" i="15"/>
  <c r="D129" i="15"/>
  <c r="D130" i="15"/>
  <c r="D131" i="15"/>
  <c r="D132" i="15"/>
  <c r="D133" i="15"/>
  <c r="D134" i="15"/>
  <c r="D135" i="15"/>
  <c r="D136" i="15"/>
  <c r="D137" i="15"/>
  <c r="D138" i="15"/>
  <c r="D139" i="15"/>
  <c r="D140" i="15"/>
  <c r="D141" i="15"/>
  <c r="D142" i="15"/>
  <c r="D143" i="15"/>
  <c r="D144" i="15"/>
  <c r="D145" i="15"/>
  <c r="D146" i="15"/>
  <c r="D147" i="15"/>
  <c r="D148" i="15"/>
  <c r="D149" i="15"/>
  <c r="D150" i="15"/>
  <c r="D151" i="15"/>
  <c r="D152" i="15"/>
  <c r="D153" i="15"/>
  <c r="D154" i="15"/>
  <c r="D155" i="15"/>
  <c r="D156" i="15"/>
  <c r="D157" i="15"/>
  <c r="D158" i="15"/>
  <c r="D159" i="15"/>
  <c r="D160" i="15"/>
  <c r="D161" i="15"/>
  <c r="D162" i="15"/>
  <c r="D163" i="15"/>
  <c r="D164" i="15"/>
  <c r="D165" i="15"/>
  <c r="D166" i="15"/>
  <c r="D167" i="15"/>
  <c r="D168" i="15"/>
  <c r="D169" i="15"/>
  <c r="D170" i="15"/>
  <c r="D171" i="15"/>
  <c r="D172" i="15"/>
  <c r="D173" i="15"/>
  <c r="D174" i="15"/>
  <c r="D175" i="15"/>
  <c r="D176" i="15"/>
  <c r="D177" i="15"/>
  <c r="D178" i="15"/>
  <c r="D179" i="15"/>
  <c r="D180" i="15"/>
  <c r="D181" i="15"/>
  <c r="D182" i="15"/>
  <c r="D183" i="15"/>
  <c r="D184" i="15"/>
  <c r="D185" i="15"/>
  <c r="D186" i="15"/>
  <c r="D187" i="15"/>
  <c r="D188" i="15"/>
  <c r="D189" i="15"/>
  <c r="D190" i="15"/>
  <c r="D191" i="15"/>
  <c r="D192" i="15"/>
  <c r="D193" i="15"/>
  <c r="D194" i="15"/>
  <c r="D195" i="15"/>
  <c r="D196" i="15"/>
  <c r="D197" i="15"/>
  <c r="D198" i="15"/>
  <c r="D199" i="15"/>
  <c r="D200" i="15"/>
  <c r="D201" i="15"/>
  <c r="D202" i="15"/>
  <c r="D203" i="15"/>
  <c r="D204" i="15"/>
  <c r="D205" i="15"/>
  <c r="D206" i="15"/>
  <c r="D207" i="15"/>
  <c r="D13" i="15"/>
  <c r="AM14" i="14"/>
  <c r="AM15" i="14"/>
  <c r="AM16" i="14"/>
  <c r="AM17" i="14"/>
  <c r="AM18" i="14"/>
  <c r="AM19" i="14"/>
  <c r="AM20" i="14"/>
  <c r="AM21" i="14"/>
  <c r="AM22" i="14"/>
  <c r="AM23" i="14"/>
  <c r="AM24" i="14"/>
  <c r="AM25" i="14"/>
  <c r="AM26" i="14"/>
  <c r="AM27" i="14"/>
  <c r="AM28" i="14"/>
  <c r="AM29" i="14"/>
  <c r="AM30" i="14"/>
  <c r="AM31" i="14"/>
  <c r="AM32" i="14"/>
  <c r="AM33" i="14"/>
  <c r="AM34" i="14"/>
  <c r="AM35" i="14"/>
  <c r="AM36" i="14"/>
  <c r="AM37" i="14"/>
  <c r="AM38" i="14"/>
  <c r="AM39" i="14"/>
  <c r="AM40" i="14"/>
  <c r="AM41" i="14"/>
  <c r="AM42" i="14"/>
  <c r="AM43" i="14"/>
  <c r="AM44" i="14"/>
  <c r="AM45" i="14"/>
  <c r="AM46" i="14"/>
  <c r="AM47" i="14"/>
  <c r="AM48" i="14"/>
  <c r="AM49" i="14"/>
  <c r="AM50" i="14"/>
  <c r="AM51" i="14"/>
  <c r="AM52" i="14"/>
  <c r="AM53" i="14"/>
  <c r="AM54" i="14"/>
  <c r="AM55" i="14"/>
  <c r="AM56" i="14"/>
  <c r="AM57" i="14"/>
  <c r="AM58" i="14"/>
  <c r="AM59" i="14"/>
  <c r="AM60" i="14"/>
  <c r="AM61" i="14"/>
  <c r="AM62" i="14"/>
  <c r="AM63" i="14"/>
  <c r="AM64" i="14"/>
  <c r="AM65" i="14"/>
  <c r="AM66" i="14"/>
  <c r="AM67" i="14"/>
  <c r="AM68" i="14"/>
  <c r="AM69" i="14"/>
  <c r="AM70" i="14"/>
  <c r="AM71" i="14"/>
  <c r="AM72" i="14"/>
  <c r="AM73" i="14"/>
  <c r="AM74" i="14"/>
  <c r="AM75" i="14"/>
  <c r="AM76" i="14"/>
  <c r="AM77" i="14"/>
  <c r="AM78" i="14"/>
  <c r="AM79" i="14"/>
  <c r="AM80" i="14"/>
  <c r="AM81" i="14"/>
  <c r="AM82" i="14"/>
  <c r="AM83" i="14"/>
  <c r="AM84" i="14"/>
  <c r="AM85" i="14"/>
  <c r="AM86" i="14"/>
  <c r="AM87" i="14"/>
  <c r="AM88" i="14"/>
  <c r="AM89" i="14"/>
  <c r="AM90" i="14"/>
  <c r="AM91" i="14"/>
  <c r="AM92" i="14"/>
  <c r="AM93" i="14"/>
  <c r="AM94" i="14"/>
  <c r="AM95" i="14"/>
  <c r="AM96" i="14"/>
  <c r="AM97" i="14"/>
  <c r="AM98" i="14"/>
  <c r="AM99" i="14"/>
  <c r="AM100" i="14"/>
  <c r="AM101" i="14"/>
  <c r="AM102" i="14"/>
  <c r="AM103" i="14"/>
  <c r="AM104" i="14"/>
  <c r="AM105" i="14"/>
  <c r="AM106" i="14"/>
  <c r="AM107" i="14"/>
  <c r="AM108" i="14"/>
  <c r="AM109" i="14"/>
  <c r="AM110" i="14"/>
  <c r="AM111" i="14"/>
  <c r="AM112" i="14"/>
  <c r="AM113" i="14"/>
  <c r="AM114" i="14"/>
  <c r="AM115" i="14"/>
  <c r="AM116" i="14"/>
  <c r="AM117" i="14"/>
  <c r="AM118" i="14"/>
  <c r="AM119" i="14"/>
  <c r="AM120" i="14"/>
  <c r="AM121" i="14"/>
  <c r="AM122" i="14"/>
  <c r="AM123" i="14"/>
  <c r="AM124" i="14"/>
  <c r="AM125" i="14"/>
  <c r="AM126" i="14"/>
  <c r="AM127" i="14"/>
  <c r="AM128" i="14"/>
  <c r="AM129" i="14"/>
  <c r="AM130" i="14"/>
  <c r="AM131" i="14"/>
  <c r="AM132" i="14"/>
  <c r="AM133" i="14"/>
  <c r="AM134" i="14"/>
  <c r="AM135" i="14"/>
  <c r="AM136" i="14"/>
  <c r="AM137" i="14"/>
  <c r="AM138" i="14"/>
  <c r="AM139" i="14"/>
  <c r="AM140" i="14"/>
  <c r="AM141" i="14"/>
  <c r="AM142" i="14"/>
  <c r="AM143" i="14"/>
  <c r="AM144" i="14"/>
  <c r="AM145" i="14"/>
  <c r="AM146" i="14"/>
  <c r="AM147" i="14"/>
  <c r="AM148" i="14"/>
  <c r="AM149" i="14"/>
  <c r="AM150" i="14"/>
  <c r="AM151" i="14"/>
  <c r="AM152" i="14"/>
  <c r="AM153" i="14"/>
  <c r="AM154" i="14"/>
  <c r="AM155" i="14"/>
  <c r="AM156" i="14"/>
  <c r="AM157" i="14"/>
  <c r="AM158" i="14"/>
  <c r="AM159" i="14"/>
  <c r="AM160" i="14"/>
  <c r="AM161" i="14"/>
  <c r="AM162" i="14"/>
  <c r="AM163" i="14"/>
  <c r="AM164" i="14"/>
  <c r="AM165" i="14"/>
  <c r="AM166" i="14"/>
  <c r="AM167" i="14"/>
  <c r="AM168" i="14"/>
  <c r="AM169" i="14"/>
  <c r="AM170" i="14"/>
  <c r="AM171" i="14"/>
  <c r="AM172" i="14"/>
  <c r="AM173" i="14"/>
  <c r="AM174" i="14"/>
  <c r="AM175" i="14"/>
  <c r="AM176" i="14"/>
  <c r="AM177" i="14"/>
  <c r="AM178" i="14"/>
  <c r="AM179" i="14"/>
  <c r="AM180" i="14"/>
  <c r="AM181" i="14"/>
  <c r="AM182" i="14"/>
  <c r="AM183" i="14"/>
  <c r="AM184" i="14"/>
  <c r="AM185" i="14"/>
  <c r="AM186" i="14"/>
  <c r="AM187" i="14"/>
  <c r="AM188" i="14"/>
  <c r="AM189" i="14"/>
  <c r="AM190" i="14"/>
  <c r="AM191" i="14"/>
  <c r="AM192" i="14"/>
  <c r="AM193" i="14"/>
  <c r="AM194" i="14"/>
  <c r="AM195" i="14"/>
  <c r="AM196" i="14"/>
  <c r="AM197" i="14"/>
  <c r="AM198" i="14"/>
  <c r="AM199" i="14"/>
  <c r="AM200" i="14"/>
  <c r="AM201" i="14"/>
  <c r="AM202" i="14"/>
  <c r="AM203" i="14"/>
  <c r="AM204" i="14"/>
  <c r="AM205" i="14"/>
  <c r="AM206" i="14"/>
  <c r="AM207" i="14"/>
  <c r="AM208" i="14"/>
  <c r="AM209" i="14"/>
  <c r="AM210" i="14"/>
  <c r="AM211" i="14"/>
  <c r="AM212" i="14"/>
  <c r="AM213" i="14"/>
  <c r="AM214" i="14"/>
  <c r="AM215" i="14"/>
  <c r="AM216" i="14"/>
  <c r="AM217" i="14"/>
  <c r="AM218" i="14"/>
  <c r="AM219" i="14"/>
  <c r="AM220" i="14"/>
  <c r="AM221" i="14"/>
  <c r="AM222" i="14"/>
  <c r="AM223" i="14"/>
  <c r="AM224" i="14"/>
  <c r="AM225" i="14"/>
  <c r="AM226" i="14"/>
  <c r="AM227" i="14"/>
  <c r="AM228" i="14"/>
  <c r="AM229" i="14"/>
  <c r="AM230" i="14"/>
  <c r="AM231" i="14"/>
  <c r="AM232" i="14"/>
  <c r="AM233" i="14"/>
  <c r="AM234" i="14"/>
  <c r="AM235" i="14"/>
  <c r="AM236" i="14"/>
  <c r="AM237" i="14"/>
  <c r="AM238" i="14"/>
  <c r="AM239" i="14"/>
  <c r="AM240" i="14"/>
  <c r="AM241" i="14"/>
  <c r="AM242" i="14"/>
  <c r="AM243" i="14"/>
  <c r="AM244" i="14"/>
  <c r="AM245" i="14"/>
  <c r="AM246" i="14"/>
  <c r="AM247" i="14"/>
  <c r="AM248" i="14"/>
  <c r="AM249" i="14"/>
  <c r="AM250" i="14"/>
  <c r="AM251" i="14"/>
  <c r="AM252" i="14"/>
  <c r="AM253" i="14"/>
  <c r="AM254" i="14"/>
  <c r="AM255" i="14"/>
  <c r="AM256" i="14"/>
  <c r="AM257" i="14"/>
  <c r="AM258" i="14"/>
  <c r="AM259" i="14"/>
  <c r="AM260" i="14"/>
  <c r="AM261" i="14"/>
  <c r="AM262" i="14"/>
  <c r="AM263" i="14"/>
  <c r="AM264" i="14"/>
  <c r="AM265" i="14"/>
  <c r="AM266" i="14"/>
  <c r="AM267" i="14"/>
  <c r="AM268" i="14"/>
  <c r="AM269" i="14"/>
  <c r="AM270" i="14"/>
  <c r="AM271" i="14"/>
  <c r="AM272" i="14"/>
  <c r="AM273" i="14"/>
  <c r="AM274" i="14"/>
  <c r="AM275" i="14"/>
  <c r="AM276" i="14"/>
  <c r="AM277" i="14"/>
  <c r="AM278" i="14"/>
  <c r="AM279" i="14"/>
  <c r="AM280" i="14"/>
  <c r="AM281" i="14"/>
  <c r="AM282" i="14"/>
  <c r="AM283" i="14"/>
  <c r="AM284" i="14"/>
  <c r="AM285" i="14"/>
  <c r="AM286" i="14"/>
  <c r="AM287" i="14"/>
  <c r="AM288" i="14"/>
  <c r="AM289" i="14"/>
  <c r="AM290" i="14"/>
  <c r="AM291" i="14"/>
  <c r="AM292" i="14"/>
  <c r="AM293" i="14"/>
  <c r="AM294" i="14"/>
  <c r="AM295" i="14"/>
  <c r="AM296" i="14"/>
  <c r="AM297" i="14"/>
  <c r="AM298" i="14"/>
  <c r="AM299" i="14"/>
  <c r="AM300" i="14"/>
  <c r="AM301" i="14"/>
  <c r="AM302" i="14"/>
  <c r="AM303" i="14"/>
  <c r="AM304" i="14"/>
  <c r="AM305" i="14"/>
  <c r="AM306" i="14"/>
  <c r="AM307" i="14"/>
  <c r="AM308" i="14"/>
  <c r="AM309" i="14"/>
  <c r="AM310" i="14"/>
  <c r="AM311" i="14"/>
  <c r="AM312" i="14"/>
  <c r="AM313" i="14"/>
  <c r="AM314" i="14"/>
  <c r="AM315" i="14"/>
  <c r="AM316" i="14"/>
  <c r="AM317" i="14"/>
  <c r="AM318" i="14"/>
  <c r="AM319" i="14"/>
  <c r="AM320" i="14"/>
  <c r="AM321" i="14"/>
  <c r="AM322" i="14"/>
  <c r="AM323" i="14"/>
  <c r="AM324" i="14"/>
  <c r="AM325" i="14"/>
  <c r="AM326" i="14"/>
  <c r="AM327" i="14"/>
  <c r="AM328" i="14"/>
  <c r="AM329" i="14"/>
  <c r="AM330" i="14"/>
  <c r="AM331" i="14"/>
  <c r="AM332" i="14"/>
  <c r="AM333" i="14"/>
  <c r="AM334" i="14"/>
  <c r="AM335" i="14"/>
  <c r="AM336" i="14"/>
  <c r="AM337" i="14"/>
  <c r="AM338" i="14"/>
  <c r="AM339" i="14"/>
  <c r="AM340" i="14"/>
  <c r="AM341" i="14"/>
  <c r="AM342" i="14"/>
  <c r="AM343" i="14"/>
  <c r="AM344" i="14"/>
  <c r="AM345" i="14"/>
  <c r="AM346" i="14"/>
  <c r="AM347" i="14"/>
  <c r="AM348" i="14"/>
  <c r="AM349" i="14"/>
  <c r="AM350" i="14"/>
  <c r="AM351" i="14"/>
  <c r="AM352" i="14"/>
  <c r="AM353" i="14"/>
  <c r="AM354" i="14"/>
  <c r="AM355" i="14"/>
  <c r="AM356" i="14"/>
  <c r="AM357" i="14"/>
  <c r="AM358" i="14"/>
  <c r="AM359" i="14"/>
  <c r="AM360" i="14"/>
  <c r="AM361" i="14"/>
  <c r="AM362" i="14"/>
  <c r="AM363" i="14"/>
  <c r="AM364" i="14"/>
  <c r="AM365" i="14"/>
  <c r="AM366" i="14"/>
  <c r="AM367" i="14"/>
  <c r="AM368" i="14"/>
  <c r="AM369" i="14"/>
  <c r="AM370" i="14"/>
  <c r="AM371" i="14"/>
  <c r="AM372" i="14"/>
  <c r="AM373" i="14"/>
  <c r="AM374" i="14"/>
  <c r="AM375" i="14"/>
  <c r="AM376" i="14"/>
  <c r="AM377" i="14"/>
  <c r="AM378" i="14"/>
  <c r="AM379" i="14"/>
  <c r="AM380" i="14"/>
  <c r="AM381" i="14"/>
  <c r="AM382" i="14"/>
  <c r="AM383" i="14"/>
  <c r="AM384" i="14"/>
  <c r="AM385" i="14"/>
  <c r="AM386" i="14"/>
  <c r="AM387" i="14"/>
  <c r="AM388" i="14"/>
  <c r="AM389" i="14"/>
  <c r="AM390" i="14"/>
  <c r="AM391" i="14"/>
  <c r="AM392" i="14"/>
  <c r="AM393" i="14"/>
  <c r="AM394" i="14"/>
  <c r="AM395" i="14"/>
  <c r="AM396" i="14"/>
  <c r="AM397" i="14"/>
  <c r="AM398" i="14"/>
  <c r="AM399" i="14"/>
  <c r="AM400" i="14"/>
  <c r="AM401" i="14"/>
  <c r="AM402" i="14"/>
  <c r="AM403" i="14"/>
  <c r="AM404" i="14"/>
  <c r="AM405" i="14"/>
  <c r="AM406" i="14"/>
  <c r="AM407" i="14"/>
  <c r="AM408" i="14"/>
  <c r="AM409" i="14"/>
  <c r="AM410" i="14"/>
  <c r="AM411" i="14"/>
  <c r="AM412" i="14"/>
  <c r="AM413" i="14"/>
  <c r="AM414" i="14"/>
  <c r="AM415" i="14"/>
  <c r="AM416" i="14"/>
  <c r="AM417" i="14"/>
  <c r="AM418" i="14"/>
  <c r="AM419" i="14"/>
  <c r="AM420" i="14"/>
  <c r="AM421" i="14"/>
  <c r="AM422" i="14"/>
  <c r="AM423" i="14"/>
  <c r="AM424" i="14"/>
  <c r="AM425" i="14"/>
  <c r="AM426" i="14"/>
  <c r="AM427" i="14"/>
  <c r="AM428" i="14"/>
  <c r="AM429" i="14"/>
  <c r="AM430" i="14"/>
  <c r="AM431" i="14"/>
  <c r="AM432" i="14"/>
  <c r="AM433" i="14"/>
  <c r="AM434" i="14"/>
  <c r="AM435" i="14"/>
  <c r="AM436" i="14"/>
  <c r="AM437" i="14"/>
  <c r="AM438" i="14"/>
  <c r="AM439" i="14"/>
  <c r="AM440" i="14"/>
  <c r="AM441" i="14"/>
  <c r="AM442" i="14"/>
  <c r="AM443" i="14"/>
  <c r="AM444" i="14"/>
  <c r="AM445" i="14"/>
  <c r="AM446" i="14"/>
  <c r="AM447" i="14"/>
  <c r="AM448" i="14"/>
  <c r="AM449" i="14"/>
  <c r="AM450" i="14"/>
  <c r="AM451" i="14"/>
  <c r="AM452" i="14"/>
  <c r="AM453" i="14"/>
  <c r="AM454" i="14"/>
  <c r="AM455" i="14"/>
  <c r="AM456" i="14"/>
  <c r="AM457" i="14"/>
  <c r="AM458" i="14"/>
  <c r="AM459" i="14"/>
  <c r="AM460" i="14"/>
  <c r="AM461" i="14"/>
  <c r="AM462" i="14"/>
  <c r="AM463" i="14"/>
  <c r="AM464" i="14"/>
  <c r="AM465" i="14"/>
  <c r="AM466" i="14"/>
  <c r="AM467" i="14"/>
  <c r="AM468" i="14"/>
  <c r="AM469" i="14"/>
  <c r="AM470" i="14"/>
  <c r="AM471" i="14"/>
  <c r="AM472" i="14"/>
  <c r="AM473" i="14"/>
  <c r="AM474" i="14"/>
  <c r="AM475" i="14"/>
  <c r="AM476" i="14"/>
  <c r="AM477" i="14"/>
  <c r="AM478" i="14"/>
  <c r="AM479" i="14"/>
  <c r="AM480" i="14"/>
  <c r="AM481" i="14"/>
  <c r="AM482" i="14"/>
  <c r="AM483" i="14"/>
  <c r="AM484" i="14"/>
  <c r="AM485" i="14"/>
  <c r="AM486" i="14"/>
  <c r="AM487" i="14"/>
  <c r="AM488" i="14"/>
  <c r="AM489" i="14"/>
  <c r="AM490" i="14"/>
  <c r="AM491" i="14"/>
  <c r="AM492" i="14"/>
  <c r="AM493" i="14"/>
  <c r="AM494" i="14"/>
  <c r="AM495" i="14"/>
  <c r="AM496" i="14"/>
  <c r="AM497" i="14"/>
  <c r="AM498" i="14"/>
  <c r="AM499" i="14"/>
  <c r="AM500" i="14"/>
  <c r="AM501" i="14"/>
  <c r="AM502" i="14"/>
  <c r="AM503" i="14"/>
  <c r="AM504" i="14"/>
  <c r="AM505" i="14"/>
  <c r="AM506" i="14"/>
  <c r="AM507" i="14"/>
  <c r="AM508" i="14"/>
  <c r="AM509" i="14"/>
  <c r="AM510" i="14"/>
  <c r="AM511" i="14"/>
  <c r="AM512" i="14"/>
  <c r="AM513" i="14"/>
  <c r="AM514" i="14"/>
  <c r="AM515" i="14"/>
  <c r="AM516" i="14"/>
  <c r="AM517" i="14"/>
  <c r="AM518" i="14"/>
  <c r="AM519" i="14"/>
  <c r="AM520" i="14"/>
  <c r="AM521" i="14"/>
  <c r="AM522" i="14"/>
  <c r="AM523" i="14"/>
  <c r="AM524" i="14"/>
  <c r="AM13" i="14"/>
  <c r="AF14" i="14"/>
  <c r="AF15" i="14"/>
  <c r="AF16" i="14"/>
  <c r="AF17" i="14"/>
  <c r="AF18" i="14"/>
  <c r="AF19" i="14"/>
  <c r="AF20" i="14"/>
  <c r="AF21" i="14"/>
  <c r="AF22" i="14"/>
  <c r="AF23" i="14"/>
  <c r="AF24" i="14"/>
  <c r="AF25" i="14"/>
  <c r="AF26" i="14"/>
  <c r="AF27" i="14"/>
  <c r="AF28" i="14"/>
  <c r="AF29" i="14"/>
  <c r="AF30" i="14"/>
  <c r="AF31" i="14"/>
  <c r="AF32" i="14"/>
  <c r="AF33" i="14"/>
  <c r="AF34" i="14"/>
  <c r="AF35" i="14"/>
  <c r="AF36" i="14"/>
  <c r="AF37" i="14"/>
  <c r="AF38" i="14"/>
  <c r="AF39" i="14"/>
  <c r="AF40" i="14"/>
  <c r="AF41" i="14"/>
  <c r="AF42" i="14"/>
  <c r="AF43" i="14"/>
  <c r="AF44" i="14"/>
  <c r="AF45" i="14"/>
  <c r="AF46" i="14"/>
  <c r="AF47" i="14"/>
  <c r="AF48" i="14"/>
  <c r="AF49" i="14"/>
  <c r="AF50" i="14"/>
  <c r="AF51" i="14"/>
  <c r="AF52" i="14"/>
  <c r="AF53" i="14"/>
  <c r="AF54" i="14"/>
  <c r="AF55" i="14"/>
  <c r="AF56" i="14"/>
  <c r="AF57" i="14"/>
  <c r="AF58" i="14"/>
  <c r="AF59" i="14"/>
  <c r="AF13" i="14"/>
  <c r="Y14" i="14"/>
  <c r="Y15" i="14"/>
  <c r="Y16" i="14"/>
  <c r="Y17" i="14"/>
  <c r="Y18" i="14"/>
  <c r="Y19" i="14"/>
  <c r="Y20" i="14"/>
  <c r="Y21" i="14"/>
  <c r="Y22" i="14"/>
  <c r="Y23" i="14"/>
  <c r="Y24" i="14"/>
  <c r="Y25" i="14"/>
  <c r="Y26" i="14"/>
  <c r="Y27" i="14"/>
  <c r="Y28" i="14"/>
  <c r="Y29" i="14"/>
  <c r="Y30" i="14"/>
  <c r="Y31" i="14"/>
  <c r="Y32" i="14"/>
  <c r="Y33" i="14"/>
  <c r="Y34" i="14"/>
  <c r="Y35" i="14"/>
  <c r="Y36" i="14"/>
  <c r="Y37" i="14"/>
  <c r="Y38" i="14"/>
  <c r="Y39" i="14"/>
  <c r="Y40" i="14"/>
  <c r="Y41" i="14"/>
  <c r="Y42" i="14"/>
  <c r="Y43" i="14"/>
  <c r="Y44" i="14"/>
  <c r="Y45" i="14"/>
  <c r="Y46" i="14"/>
  <c r="Y47" i="14"/>
  <c r="Y48" i="14"/>
  <c r="Y49" i="14"/>
  <c r="Y50" i="14"/>
  <c r="Y51" i="14"/>
  <c r="Y52" i="14"/>
  <c r="Y53" i="14"/>
  <c r="Y54" i="14"/>
  <c r="Y55" i="14"/>
  <c r="Y56" i="14"/>
  <c r="Y57" i="14"/>
  <c r="Y13" i="14"/>
  <c r="R14" i="14"/>
  <c r="R15" i="14"/>
  <c r="R16" i="14"/>
  <c r="R17" i="14"/>
  <c r="R18" i="14"/>
  <c r="R19" i="14"/>
  <c r="R20" i="14"/>
  <c r="R21" i="14"/>
  <c r="R22" i="14"/>
  <c r="R23" i="14"/>
  <c r="R24" i="14"/>
  <c r="R25" i="14"/>
  <c r="R26" i="14"/>
  <c r="R27" i="14"/>
  <c r="R28" i="14"/>
  <c r="R29" i="14"/>
  <c r="R30" i="14"/>
  <c r="R31" i="14"/>
  <c r="R32" i="14"/>
  <c r="R33" i="14"/>
  <c r="R34" i="14"/>
  <c r="R35" i="14"/>
  <c r="R36" i="14"/>
  <c r="R37" i="14"/>
  <c r="R38" i="14"/>
  <c r="R39" i="14"/>
  <c r="R40" i="14"/>
  <c r="R41" i="14"/>
  <c r="R42" i="14"/>
  <c r="R43" i="14"/>
  <c r="R44" i="14"/>
  <c r="R45" i="14"/>
  <c r="R46" i="14"/>
  <c r="R47" i="14"/>
  <c r="R48" i="14"/>
  <c r="R49" i="14"/>
  <c r="R50" i="14"/>
  <c r="R51" i="14"/>
  <c r="R52" i="14"/>
  <c r="R53" i="14"/>
  <c r="R54" i="14"/>
  <c r="R55" i="14"/>
  <c r="R56" i="14"/>
  <c r="R57" i="14"/>
  <c r="R58" i="14"/>
  <c r="R59" i="14"/>
  <c r="R60" i="14"/>
  <c r="R61" i="14"/>
  <c r="R62" i="14"/>
  <c r="R63" i="14"/>
  <c r="R64" i="14"/>
  <c r="R65" i="14"/>
  <c r="R66" i="14"/>
  <c r="R67" i="14"/>
  <c r="R68" i="14"/>
  <c r="R69" i="14"/>
  <c r="R70" i="14"/>
  <c r="R71" i="14"/>
  <c r="R72" i="14"/>
  <c r="R13" i="14"/>
  <c r="K14" i="14"/>
  <c r="K15" i="14"/>
  <c r="K16" i="14"/>
  <c r="K17" i="14"/>
  <c r="K18" i="14"/>
  <c r="K19" i="14"/>
  <c r="K20" i="14"/>
  <c r="K21" i="14"/>
  <c r="K22" i="14"/>
  <c r="K23" i="14"/>
  <c r="K24" i="14"/>
  <c r="K25" i="14"/>
  <c r="K26" i="14"/>
  <c r="K27" i="14"/>
  <c r="K28" i="14"/>
  <c r="K29" i="14"/>
  <c r="K30" i="14"/>
  <c r="K31" i="14"/>
  <c r="K32" i="14"/>
  <c r="K33" i="14"/>
  <c r="K34" i="14"/>
  <c r="K35" i="14"/>
  <c r="K36" i="14"/>
  <c r="K37" i="14"/>
  <c r="K38" i="14"/>
  <c r="K39" i="14"/>
  <c r="K40" i="14"/>
  <c r="K41" i="14"/>
  <c r="K42" i="14"/>
  <c r="K43" i="14"/>
  <c r="K44" i="14"/>
  <c r="K45" i="14"/>
  <c r="K46" i="14"/>
  <c r="K47" i="14"/>
  <c r="K48" i="14"/>
  <c r="K49" i="14"/>
  <c r="K13" i="14"/>
  <c r="D14" i="14"/>
  <c r="D15" i="14"/>
  <c r="D16" i="14"/>
  <c r="D17" i="14"/>
  <c r="D18" i="14"/>
  <c r="D19" i="14"/>
  <c r="D20" i="14"/>
  <c r="D21" i="14"/>
  <c r="D22" i="14"/>
  <c r="D23" i="14"/>
  <c r="D24" i="14"/>
  <c r="D25" i="14"/>
  <c r="D26" i="14"/>
  <c r="D27" i="14"/>
  <c r="D28" i="14"/>
  <c r="D29" i="14"/>
  <c r="D30" i="14"/>
  <c r="D31" i="14"/>
  <c r="D32" i="14"/>
  <c r="D33" i="14"/>
  <c r="D34" i="14"/>
  <c r="D35" i="14"/>
  <c r="D36" i="14"/>
  <c r="D37" i="14"/>
  <c r="D38" i="14"/>
  <c r="D39" i="14"/>
  <c r="D40" i="14"/>
  <c r="D41" i="14"/>
  <c r="D42" i="14"/>
  <c r="D43" i="14"/>
  <c r="D44" i="14"/>
  <c r="D45" i="14"/>
  <c r="D46" i="14"/>
  <c r="D47" i="14"/>
  <c r="D48" i="14"/>
  <c r="D49" i="14"/>
  <c r="D50" i="14"/>
  <c r="D51" i="14"/>
  <c r="D52" i="14"/>
  <c r="D53" i="14"/>
  <c r="D54" i="14"/>
  <c r="D55" i="14"/>
  <c r="D56" i="14"/>
  <c r="D57" i="14"/>
  <c r="D58" i="14"/>
  <c r="D59" i="14"/>
  <c r="D60" i="14"/>
  <c r="D61" i="14"/>
  <c r="D62" i="14"/>
  <c r="D63" i="14"/>
  <c r="D64" i="14"/>
  <c r="D65" i="14"/>
  <c r="D66" i="14"/>
  <c r="D67" i="14"/>
  <c r="D68" i="14"/>
  <c r="D69" i="14"/>
  <c r="D70" i="14"/>
  <c r="D71" i="14"/>
  <c r="D72" i="14"/>
  <c r="D73" i="14"/>
  <c r="D74" i="14"/>
  <c r="D75" i="14"/>
  <c r="D76" i="14"/>
  <c r="D77" i="14"/>
  <c r="D78" i="14"/>
  <c r="D79" i="14"/>
  <c r="D80" i="14"/>
  <c r="D81" i="14"/>
  <c r="D82" i="14"/>
  <c r="D83" i="14"/>
  <c r="D84" i="14"/>
  <c r="D85" i="14"/>
  <c r="D86" i="14"/>
  <c r="D87" i="14"/>
  <c r="D88" i="14"/>
  <c r="D89" i="14"/>
  <c r="D90" i="14"/>
  <c r="D91" i="14"/>
  <c r="D92" i="14"/>
  <c r="D93" i="14"/>
  <c r="D94" i="14"/>
  <c r="D95" i="14"/>
  <c r="D96" i="14"/>
  <c r="D97" i="14"/>
  <c r="D98" i="14"/>
  <c r="D99" i="14"/>
  <c r="D100" i="14"/>
  <c r="D101" i="14"/>
  <c r="D102" i="14"/>
  <c r="D103" i="14"/>
  <c r="D104" i="14"/>
  <c r="D105" i="14"/>
  <c r="D106" i="14"/>
  <c r="D107" i="14"/>
  <c r="D108" i="14"/>
  <c r="D109" i="14"/>
  <c r="D110" i="14"/>
  <c r="D111" i="14"/>
  <c r="D112" i="14"/>
  <c r="D113" i="14"/>
  <c r="D114" i="14"/>
  <c r="D115" i="14"/>
  <c r="D116" i="14"/>
  <c r="D117" i="14"/>
  <c r="D118" i="14"/>
  <c r="D119" i="14"/>
  <c r="D120" i="14"/>
  <c r="D121" i="14"/>
  <c r="D122" i="14"/>
  <c r="D123" i="14"/>
  <c r="D124" i="14"/>
  <c r="D125" i="14"/>
  <c r="D126" i="14"/>
  <c r="D127" i="14"/>
  <c r="D128" i="14"/>
  <c r="D129" i="14"/>
  <c r="D130" i="14"/>
  <c r="D131" i="14"/>
  <c r="D132" i="14"/>
  <c r="D133" i="14"/>
  <c r="D134" i="14"/>
  <c r="D135" i="14"/>
  <c r="D136" i="14"/>
  <c r="D137" i="14"/>
  <c r="D138" i="14"/>
  <c r="D139" i="14"/>
  <c r="D140" i="14"/>
  <c r="D141" i="14"/>
  <c r="D142" i="14"/>
  <c r="D143" i="14"/>
  <c r="D144" i="14"/>
  <c r="D145" i="14"/>
  <c r="D146" i="14"/>
  <c r="D147" i="14"/>
  <c r="D148" i="14"/>
  <c r="D149" i="14"/>
  <c r="D150" i="14"/>
  <c r="D151" i="14"/>
  <c r="D152" i="14"/>
  <c r="D153" i="14"/>
  <c r="D154" i="14"/>
  <c r="D155" i="14"/>
  <c r="D156" i="14"/>
  <c r="D157" i="14"/>
  <c r="D158" i="14"/>
  <c r="D159" i="14"/>
  <c r="D160" i="14"/>
  <c r="D161" i="14"/>
  <c r="D162" i="14"/>
  <c r="D163" i="14"/>
  <c r="D164" i="14"/>
  <c r="D165" i="14"/>
  <c r="D166" i="14"/>
  <c r="D167" i="14"/>
  <c r="D168" i="14"/>
  <c r="D169" i="14"/>
  <c r="D170" i="14"/>
  <c r="D171" i="14"/>
  <c r="D172" i="14"/>
  <c r="D173" i="14"/>
  <c r="D174" i="14"/>
  <c r="D175" i="14"/>
  <c r="D176" i="14"/>
  <c r="D177" i="14"/>
  <c r="D178" i="14"/>
  <c r="D179" i="14"/>
  <c r="D180" i="14"/>
  <c r="D181" i="14"/>
  <c r="D182" i="14"/>
  <c r="D183" i="14"/>
  <c r="D184" i="14"/>
  <c r="D185" i="14"/>
  <c r="D186" i="14"/>
  <c r="D187" i="14"/>
  <c r="D188" i="14"/>
  <c r="D189" i="14"/>
  <c r="D190" i="14"/>
  <c r="D191" i="14"/>
  <c r="D192" i="14"/>
  <c r="D193" i="14"/>
  <c r="D194" i="14"/>
  <c r="D195" i="14"/>
  <c r="D196" i="14"/>
  <c r="D197" i="14"/>
  <c r="D198" i="14"/>
  <c r="D199" i="14"/>
  <c r="D200" i="14"/>
  <c r="D201" i="14"/>
  <c r="D202" i="14"/>
  <c r="D203" i="14"/>
  <c r="D204" i="14"/>
  <c r="D205" i="14"/>
  <c r="D206" i="14"/>
  <c r="D207" i="14"/>
  <c r="D13" i="14"/>
  <c r="AM14" i="13"/>
  <c r="AM15" i="13"/>
  <c r="AM16" i="13"/>
  <c r="AM17" i="13"/>
  <c r="AM18" i="13"/>
  <c r="AM19" i="13"/>
  <c r="AM20" i="13"/>
  <c r="AM21" i="13"/>
  <c r="AM22" i="13"/>
  <c r="AM23" i="13"/>
  <c r="AM24" i="13"/>
  <c r="AM25" i="13"/>
  <c r="AM26" i="13"/>
  <c r="AM27" i="13"/>
  <c r="AM28" i="13"/>
  <c r="AM29" i="13"/>
  <c r="AM30" i="13"/>
  <c r="AM31" i="13"/>
  <c r="AM32" i="13"/>
  <c r="AM33" i="13"/>
  <c r="AM34" i="13"/>
  <c r="AM35" i="13"/>
  <c r="AM36" i="13"/>
  <c r="AM37" i="13"/>
  <c r="AM38" i="13"/>
  <c r="AM39" i="13"/>
  <c r="AM40" i="13"/>
  <c r="AM41" i="13"/>
  <c r="AM42" i="13"/>
  <c r="AM43" i="13"/>
  <c r="AM44" i="13"/>
  <c r="AM45" i="13"/>
  <c r="AM46" i="13"/>
  <c r="AM47" i="13"/>
  <c r="AM48" i="13"/>
  <c r="AM49" i="13"/>
  <c r="AM50" i="13"/>
  <c r="AM51" i="13"/>
  <c r="AM52" i="13"/>
  <c r="AM53" i="13"/>
  <c r="AM54" i="13"/>
  <c r="AM55" i="13"/>
  <c r="AM56" i="13"/>
  <c r="AM57" i="13"/>
  <c r="AM58" i="13"/>
  <c r="AM59" i="13"/>
  <c r="AM60" i="13"/>
  <c r="AM61" i="13"/>
  <c r="AM62" i="13"/>
  <c r="AM63" i="13"/>
  <c r="AM64" i="13"/>
  <c r="AM65" i="13"/>
  <c r="AM66" i="13"/>
  <c r="AM67" i="13"/>
  <c r="AM68" i="13"/>
  <c r="AM69" i="13"/>
  <c r="AM70" i="13"/>
  <c r="AM71" i="13"/>
  <c r="AM72" i="13"/>
  <c r="AM73" i="13"/>
  <c r="AM74" i="13"/>
  <c r="AM75" i="13"/>
  <c r="AM76" i="13"/>
  <c r="AM77" i="13"/>
  <c r="AM78" i="13"/>
  <c r="AM79" i="13"/>
  <c r="AM80" i="13"/>
  <c r="AM81" i="13"/>
  <c r="AM82" i="13"/>
  <c r="AM83" i="13"/>
  <c r="AM84" i="13"/>
  <c r="AM85" i="13"/>
  <c r="AM86" i="13"/>
  <c r="AM87" i="13"/>
  <c r="AM88" i="13"/>
  <c r="AM89" i="13"/>
  <c r="AM90" i="13"/>
  <c r="AM91" i="13"/>
  <c r="AM92" i="13"/>
  <c r="AM93" i="13"/>
  <c r="AM94" i="13"/>
  <c r="AM95" i="13"/>
  <c r="AM96" i="13"/>
  <c r="AM97" i="13"/>
  <c r="AM98" i="13"/>
  <c r="AM99" i="13"/>
  <c r="AM100" i="13"/>
  <c r="AM101" i="13"/>
  <c r="AM102" i="13"/>
  <c r="AM103" i="13"/>
  <c r="AM104" i="13"/>
  <c r="AM105" i="13"/>
  <c r="AM106" i="13"/>
  <c r="AM107" i="13"/>
  <c r="AM108" i="13"/>
  <c r="AM109" i="13"/>
  <c r="AM110" i="13"/>
  <c r="AM111" i="13"/>
  <c r="AM112" i="13"/>
  <c r="AM113" i="13"/>
  <c r="AM114" i="13"/>
  <c r="AM115" i="13"/>
  <c r="AM116" i="13"/>
  <c r="AM117" i="13"/>
  <c r="AM118" i="13"/>
  <c r="AM119" i="13"/>
  <c r="AM120" i="13"/>
  <c r="AM121" i="13"/>
  <c r="AM122" i="13"/>
  <c r="AM123" i="13"/>
  <c r="AM124" i="13"/>
  <c r="AM125" i="13"/>
  <c r="AM126" i="13"/>
  <c r="AM127" i="13"/>
  <c r="AM128" i="13"/>
  <c r="AM129" i="13"/>
  <c r="AM130" i="13"/>
  <c r="AM131" i="13"/>
  <c r="AM132" i="13"/>
  <c r="AM133" i="13"/>
  <c r="AM134" i="13"/>
  <c r="AM135" i="13"/>
  <c r="AM136" i="13"/>
  <c r="AM137" i="13"/>
  <c r="AM138" i="13"/>
  <c r="AM139" i="13"/>
  <c r="AM140" i="13"/>
  <c r="AM141" i="13"/>
  <c r="AM142" i="13"/>
  <c r="AM143" i="13"/>
  <c r="AM144" i="13"/>
  <c r="AM145" i="13"/>
  <c r="AM146" i="13"/>
  <c r="AM147" i="13"/>
  <c r="AM148" i="13"/>
  <c r="AM149" i="13"/>
  <c r="AM150" i="13"/>
  <c r="AM151" i="13"/>
  <c r="AM152" i="13"/>
  <c r="AM153" i="13"/>
  <c r="AM154" i="13"/>
  <c r="AM155" i="13"/>
  <c r="AM156" i="13"/>
  <c r="AM157" i="13"/>
  <c r="AM158" i="13"/>
  <c r="AM159" i="13"/>
  <c r="AM160" i="13"/>
  <c r="AM161" i="13"/>
  <c r="AM162" i="13"/>
  <c r="AM163" i="13"/>
  <c r="AM164" i="13"/>
  <c r="AM165" i="13"/>
  <c r="AM166" i="13"/>
  <c r="AM167" i="13"/>
  <c r="AM168" i="13"/>
  <c r="AM169" i="13"/>
  <c r="AM170" i="13"/>
  <c r="AM171" i="13"/>
  <c r="AM172" i="13"/>
  <c r="AM173" i="13"/>
  <c r="AM174" i="13"/>
  <c r="AM175" i="13"/>
  <c r="AM176" i="13"/>
  <c r="AM177" i="13"/>
  <c r="AM178" i="13"/>
  <c r="AM179" i="13"/>
  <c r="AM180" i="13"/>
  <c r="AM181" i="13"/>
  <c r="AM182" i="13"/>
  <c r="AM183" i="13"/>
  <c r="AM184" i="13"/>
  <c r="AM185" i="13"/>
  <c r="AM186" i="13"/>
  <c r="AM187" i="13"/>
  <c r="AM188" i="13"/>
  <c r="AM189" i="13"/>
  <c r="AM190" i="13"/>
  <c r="AM191" i="13"/>
  <c r="AM192" i="13"/>
  <c r="AM193" i="13"/>
  <c r="AM194" i="13"/>
  <c r="AM195" i="13"/>
  <c r="AM196" i="13"/>
  <c r="AM197" i="13"/>
  <c r="AM198" i="13"/>
  <c r="AM199" i="13"/>
  <c r="AM200" i="13"/>
  <c r="AM201" i="13"/>
  <c r="AM202" i="13"/>
  <c r="AM203" i="13"/>
  <c r="AM204" i="13"/>
  <c r="AM205" i="13"/>
  <c r="AM206" i="13"/>
  <c r="AM207" i="13"/>
  <c r="AM208" i="13"/>
  <c r="AM209" i="13"/>
  <c r="AM210" i="13"/>
  <c r="AM211" i="13"/>
  <c r="AM212" i="13"/>
  <c r="AM213" i="13"/>
  <c r="AM214" i="13"/>
  <c r="AM215" i="13"/>
  <c r="AM216" i="13"/>
  <c r="AM217" i="13"/>
  <c r="AM218" i="13"/>
  <c r="AM219" i="13"/>
  <c r="AM220" i="13"/>
  <c r="AM221" i="13"/>
  <c r="AM222" i="13"/>
  <c r="AM223" i="13"/>
  <c r="AM224" i="13"/>
  <c r="AM225" i="13"/>
  <c r="AM226" i="13"/>
  <c r="AM227" i="13"/>
  <c r="AM228" i="13"/>
  <c r="AM229" i="13"/>
  <c r="AM230" i="13"/>
  <c r="AM231" i="13"/>
  <c r="AM232" i="13"/>
  <c r="AM233" i="13"/>
  <c r="AM234" i="13"/>
  <c r="AM235" i="13"/>
  <c r="AM236" i="13"/>
  <c r="AM237" i="13"/>
  <c r="AM238" i="13"/>
  <c r="AM239" i="13"/>
  <c r="AM240" i="13"/>
  <c r="AM241" i="13"/>
  <c r="AM242" i="13"/>
  <c r="AM243" i="13"/>
  <c r="AM244" i="13"/>
  <c r="AM245" i="13"/>
  <c r="AM246" i="13"/>
  <c r="AM247" i="13"/>
  <c r="AM248" i="13"/>
  <c r="AM249" i="13"/>
  <c r="AM250" i="13"/>
  <c r="AM251" i="13"/>
  <c r="AM252" i="13"/>
  <c r="AM253" i="13"/>
  <c r="AM254" i="13"/>
  <c r="AM255" i="13"/>
  <c r="AM256" i="13"/>
  <c r="AM257" i="13"/>
  <c r="AM258" i="13"/>
  <c r="AM259" i="13"/>
  <c r="AM260" i="13"/>
  <c r="AM261" i="13"/>
  <c r="AM262" i="13"/>
  <c r="AM263" i="13"/>
  <c r="AM264" i="13"/>
  <c r="AM265" i="13"/>
  <c r="AM266" i="13"/>
  <c r="AM267" i="13"/>
  <c r="AM268" i="13"/>
  <c r="AM269" i="13"/>
  <c r="AM270" i="13"/>
  <c r="AM271" i="13"/>
  <c r="AM272" i="13"/>
  <c r="AM273" i="13"/>
  <c r="AM274" i="13"/>
  <c r="AM275" i="13"/>
  <c r="AM276" i="13"/>
  <c r="AM277" i="13"/>
  <c r="AM278" i="13"/>
  <c r="AM279" i="13"/>
  <c r="AM280" i="13"/>
  <c r="AM281" i="13"/>
  <c r="AM282" i="13"/>
  <c r="AM283" i="13"/>
  <c r="AM284" i="13"/>
  <c r="AM285" i="13"/>
  <c r="AM286" i="13"/>
  <c r="AM287" i="13"/>
  <c r="AM288" i="13"/>
  <c r="AM289" i="13"/>
  <c r="AM290" i="13"/>
  <c r="AM291" i="13"/>
  <c r="AM292" i="13"/>
  <c r="AM293" i="13"/>
  <c r="AM294" i="13"/>
  <c r="AM295" i="13"/>
  <c r="AM296" i="13"/>
  <c r="AM297" i="13"/>
  <c r="AM298" i="13"/>
  <c r="AM299" i="13"/>
  <c r="AM300" i="13"/>
  <c r="AM301" i="13"/>
  <c r="AM302" i="13"/>
  <c r="AM303" i="13"/>
  <c r="AM304" i="13"/>
  <c r="AM305" i="13"/>
  <c r="AM306" i="13"/>
  <c r="AM307" i="13"/>
  <c r="AM308" i="13"/>
  <c r="AM309" i="13"/>
  <c r="AM310" i="13"/>
  <c r="AM311" i="13"/>
  <c r="AM312" i="13"/>
  <c r="AM313" i="13"/>
  <c r="AM314" i="13"/>
  <c r="AM315" i="13"/>
  <c r="AM316" i="13"/>
  <c r="AM317" i="13"/>
  <c r="AM318" i="13"/>
  <c r="AM319" i="13"/>
  <c r="AM320" i="13"/>
  <c r="AM321" i="13"/>
  <c r="AM322" i="13"/>
  <c r="AM323" i="13"/>
  <c r="AM324" i="13"/>
  <c r="AM325" i="13"/>
  <c r="AM326" i="13"/>
  <c r="AM327" i="13"/>
  <c r="AM328" i="13"/>
  <c r="AM329" i="13"/>
  <c r="AM330" i="13"/>
  <c r="AM331" i="13"/>
  <c r="AM332" i="13"/>
  <c r="AM333" i="13"/>
  <c r="AM334" i="13"/>
  <c r="AM335" i="13"/>
  <c r="AM336" i="13"/>
  <c r="AM337" i="13"/>
  <c r="AM338" i="13"/>
  <c r="AM339" i="13"/>
  <c r="AM340" i="13"/>
  <c r="AM341" i="13"/>
  <c r="AM342" i="13"/>
  <c r="AM343" i="13"/>
  <c r="AM344" i="13"/>
  <c r="AM345" i="13"/>
  <c r="AM346" i="13"/>
  <c r="AM347" i="13"/>
  <c r="AM348" i="13"/>
  <c r="AM349" i="13"/>
  <c r="AM350" i="13"/>
  <c r="AM351" i="13"/>
  <c r="AM352" i="13"/>
  <c r="AM353" i="13"/>
  <c r="AM354" i="13"/>
  <c r="AM355" i="13"/>
  <c r="AM356" i="13"/>
  <c r="AM357" i="13"/>
  <c r="AM358" i="13"/>
  <c r="AM359" i="13"/>
  <c r="AM360" i="13"/>
  <c r="AM361" i="13"/>
  <c r="AM362" i="13"/>
  <c r="AM363" i="13"/>
  <c r="AM364" i="13"/>
  <c r="AM365" i="13"/>
  <c r="AM366" i="13"/>
  <c r="AM367" i="13"/>
  <c r="AM368" i="13"/>
  <c r="AM369" i="13"/>
  <c r="AM370" i="13"/>
  <c r="AM371" i="13"/>
  <c r="AM372" i="13"/>
  <c r="AM373" i="13"/>
  <c r="AM374" i="13"/>
  <c r="AM375" i="13"/>
  <c r="AM376" i="13"/>
  <c r="AM377" i="13"/>
  <c r="AM378" i="13"/>
  <c r="AM379" i="13"/>
  <c r="AM380" i="13"/>
  <c r="AM381" i="13"/>
  <c r="AM382" i="13"/>
  <c r="AM383" i="13"/>
  <c r="AM384" i="13"/>
  <c r="AM385" i="13"/>
  <c r="AM386" i="13"/>
  <c r="AM387" i="13"/>
  <c r="AM388" i="13"/>
  <c r="AM389" i="13"/>
  <c r="AM390" i="13"/>
  <c r="AM391" i="13"/>
  <c r="AM392" i="13"/>
  <c r="AM393" i="13"/>
  <c r="AM394" i="13"/>
  <c r="AM395" i="13"/>
  <c r="AM396" i="13"/>
  <c r="AM397" i="13"/>
  <c r="AM398" i="13"/>
  <c r="AM399" i="13"/>
  <c r="AM400" i="13"/>
  <c r="AM401" i="13"/>
  <c r="AM402" i="13"/>
  <c r="AM403" i="13"/>
  <c r="AM404" i="13"/>
  <c r="AM405" i="13"/>
  <c r="AM406" i="13"/>
  <c r="AM407" i="13"/>
  <c r="AM408" i="13"/>
  <c r="AM409" i="13"/>
  <c r="AM410" i="13"/>
  <c r="AM411" i="13"/>
  <c r="AM412" i="13"/>
  <c r="AM413" i="13"/>
  <c r="AM414" i="13"/>
  <c r="AM415" i="13"/>
  <c r="AM416" i="13"/>
  <c r="AM417" i="13"/>
  <c r="AM418" i="13"/>
  <c r="AM419" i="13"/>
  <c r="AM420" i="13"/>
  <c r="AM421" i="13"/>
  <c r="AM422" i="13"/>
  <c r="AM423" i="13"/>
  <c r="AM424" i="13"/>
  <c r="AM425" i="13"/>
  <c r="AM426" i="13"/>
  <c r="AM427" i="13"/>
  <c r="AM428" i="13"/>
  <c r="AM429" i="13"/>
  <c r="AM430" i="13"/>
  <c r="AM431" i="13"/>
  <c r="AM432" i="13"/>
  <c r="AM433" i="13"/>
  <c r="AM434" i="13"/>
  <c r="AM435" i="13"/>
  <c r="AM436" i="13"/>
  <c r="AM437" i="13"/>
  <c r="AM438" i="13"/>
  <c r="AM439" i="13"/>
  <c r="AM440" i="13"/>
  <c r="AM441" i="13"/>
  <c r="AM442" i="13"/>
  <c r="AM443" i="13"/>
  <c r="AM444" i="13"/>
  <c r="AM445" i="13"/>
  <c r="AM446" i="13"/>
  <c r="AM447" i="13"/>
  <c r="AM448" i="13"/>
  <c r="AM449" i="13"/>
  <c r="AM450" i="13"/>
  <c r="AM451" i="13"/>
  <c r="AM452" i="13"/>
  <c r="AM453" i="13"/>
  <c r="AM454" i="13"/>
  <c r="AM455" i="13"/>
  <c r="AM456" i="13"/>
  <c r="AM457" i="13"/>
  <c r="AM458" i="13"/>
  <c r="AM459" i="13"/>
  <c r="AM460" i="13"/>
  <c r="AM461" i="13"/>
  <c r="AM462" i="13"/>
  <c r="AM463" i="13"/>
  <c r="AM464" i="13"/>
  <c r="AM465" i="13"/>
  <c r="AM466" i="13"/>
  <c r="AM467" i="13"/>
  <c r="AM468" i="13"/>
  <c r="AM469" i="13"/>
  <c r="AM470" i="13"/>
  <c r="AM471" i="13"/>
  <c r="AM472" i="13"/>
  <c r="AM473" i="13"/>
  <c r="AM474" i="13"/>
  <c r="AM475" i="13"/>
  <c r="AM476" i="13"/>
  <c r="AM477" i="13"/>
  <c r="AM478" i="13"/>
  <c r="AM479" i="13"/>
  <c r="AM480" i="13"/>
  <c r="AM481" i="13"/>
  <c r="AM482" i="13"/>
  <c r="AM483" i="13"/>
  <c r="AM484" i="13"/>
  <c r="AM485" i="13"/>
  <c r="AM486" i="13"/>
  <c r="AM487" i="13"/>
  <c r="AM488" i="13"/>
  <c r="AM489" i="13"/>
  <c r="AM490" i="13"/>
  <c r="AM491" i="13"/>
  <c r="AM492" i="13"/>
  <c r="AM493" i="13"/>
  <c r="AM494" i="13"/>
  <c r="AM495" i="13"/>
  <c r="AM496" i="13"/>
  <c r="AM497" i="13"/>
  <c r="AM498" i="13"/>
  <c r="AM499" i="13"/>
  <c r="AM500" i="13"/>
  <c r="AM501" i="13"/>
  <c r="AM502" i="13"/>
  <c r="AM503" i="13"/>
  <c r="AM504" i="13"/>
  <c r="AM505" i="13"/>
  <c r="AM506" i="13"/>
  <c r="AM507" i="13"/>
  <c r="AM508" i="13"/>
  <c r="AM509" i="13"/>
  <c r="AM510" i="13"/>
  <c r="AM511" i="13"/>
  <c r="AM512" i="13"/>
  <c r="AM513" i="13"/>
  <c r="AM514" i="13"/>
  <c r="AM515" i="13"/>
  <c r="AM516" i="13"/>
  <c r="AM517" i="13"/>
  <c r="AM518" i="13"/>
  <c r="AM519" i="13"/>
  <c r="AM520" i="13"/>
  <c r="AM521" i="13"/>
  <c r="AM522" i="13"/>
  <c r="AM523" i="13"/>
  <c r="AM524" i="13"/>
  <c r="AM13" i="13"/>
  <c r="AF14" i="13"/>
  <c r="AF15" i="13"/>
  <c r="AF16" i="13"/>
  <c r="AF17" i="13"/>
  <c r="AF18" i="13"/>
  <c r="AF19" i="13"/>
  <c r="AF20" i="13"/>
  <c r="AF21" i="13"/>
  <c r="AF22" i="13"/>
  <c r="AF23" i="13"/>
  <c r="AF24" i="13"/>
  <c r="AF25" i="13"/>
  <c r="AF26" i="13"/>
  <c r="AF27" i="13"/>
  <c r="AF28" i="13"/>
  <c r="AF29" i="13"/>
  <c r="AF30" i="13"/>
  <c r="AF31" i="13"/>
  <c r="AF32" i="13"/>
  <c r="AF33" i="13"/>
  <c r="AF34" i="13"/>
  <c r="AF35" i="13"/>
  <c r="AF36" i="13"/>
  <c r="AF37" i="13"/>
  <c r="AF38" i="13"/>
  <c r="AF39" i="13"/>
  <c r="AF40" i="13"/>
  <c r="AF41" i="13"/>
  <c r="AF42" i="13"/>
  <c r="AF43" i="13"/>
  <c r="AF44" i="13"/>
  <c r="AF45" i="13"/>
  <c r="AF46" i="13"/>
  <c r="AF47" i="13"/>
  <c r="AF48" i="13"/>
  <c r="AF49" i="13"/>
  <c r="AF50" i="13"/>
  <c r="AF51" i="13"/>
  <c r="AF52" i="13"/>
  <c r="AF53" i="13"/>
  <c r="AF54" i="13"/>
  <c r="AF55" i="13"/>
  <c r="AF56" i="13"/>
  <c r="AF57" i="13"/>
  <c r="AF58" i="13"/>
  <c r="AF59" i="13"/>
  <c r="AF13" i="13"/>
  <c r="Y14" i="13"/>
  <c r="Y15" i="13"/>
  <c r="Y16" i="13"/>
  <c r="Y17" i="13"/>
  <c r="Y18" i="13"/>
  <c r="Y19" i="13"/>
  <c r="Y20" i="13"/>
  <c r="Y21" i="13"/>
  <c r="Y22" i="13"/>
  <c r="Y23" i="13"/>
  <c r="Y24" i="13"/>
  <c r="Y25" i="13"/>
  <c r="Y26" i="13"/>
  <c r="Y27" i="13"/>
  <c r="Y28" i="13"/>
  <c r="Y29" i="13"/>
  <c r="Y30" i="13"/>
  <c r="Y31" i="13"/>
  <c r="Y32" i="13"/>
  <c r="Y33" i="13"/>
  <c r="Y34" i="13"/>
  <c r="Y35" i="13"/>
  <c r="Y36" i="13"/>
  <c r="Y37" i="13"/>
  <c r="Y38" i="13"/>
  <c r="Y39" i="13"/>
  <c r="Y40" i="13"/>
  <c r="Y41" i="13"/>
  <c r="Y42" i="13"/>
  <c r="Y43" i="13"/>
  <c r="Y44" i="13"/>
  <c r="Y45" i="13"/>
  <c r="Y46" i="13"/>
  <c r="Y47" i="13"/>
  <c r="Y48" i="13"/>
  <c r="Y49" i="13"/>
  <c r="Y50" i="13"/>
  <c r="Y51" i="13"/>
  <c r="Y52" i="13"/>
  <c r="Y53" i="13"/>
  <c r="Y54" i="13"/>
  <c r="Y55" i="13"/>
  <c r="Y56" i="13"/>
  <c r="Y57" i="13"/>
  <c r="Y13" i="13"/>
  <c r="R14" i="13"/>
  <c r="R15" i="13"/>
  <c r="R16" i="13"/>
  <c r="R17" i="13"/>
  <c r="R18" i="13"/>
  <c r="R19" i="13"/>
  <c r="R20" i="13"/>
  <c r="R21" i="13"/>
  <c r="R22" i="13"/>
  <c r="R23" i="13"/>
  <c r="R24" i="13"/>
  <c r="R25" i="13"/>
  <c r="R26" i="13"/>
  <c r="R27" i="13"/>
  <c r="R28" i="13"/>
  <c r="R29" i="13"/>
  <c r="R30" i="13"/>
  <c r="R31" i="13"/>
  <c r="R32" i="13"/>
  <c r="R33" i="13"/>
  <c r="R34" i="13"/>
  <c r="R35" i="13"/>
  <c r="R36" i="13"/>
  <c r="R37" i="13"/>
  <c r="R38" i="13"/>
  <c r="R39" i="13"/>
  <c r="R40" i="13"/>
  <c r="R41" i="13"/>
  <c r="R42" i="13"/>
  <c r="R43" i="13"/>
  <c r="R44" i="13"/>
  <c r="R45" i="13"/>
  <c r="R46" i="13"/>
  <c r="R47" i="13"/>
  <c r="R48" i="13"/>
  <c r="R49" i="13"/>
  <c r="R50" i="13"/>
  <c r="R51" i="13"/>
  <c r="R52" i="13"/>
  <c r="R53" i="13"/>
  <c r="R54" i="13"/>
  <c r="R55" i="13"/>
  <c r="R56" i="13"/>
  <c r="R57" i="13"/>
  <c r="R58" i="13"/>
  <c r="R59" i="13"/>
  <c r="R60" i="13"/>
  <c r="R61" i="13"/>
  <c r="R62" i="13"/>
  <c r="R63" i="13"/>
  <c r="R64" i="13"/>
  <c r="R65" i="13"/>
  <c r="R66" i="13"/>
  <c r="R67" i="13"/>
  <c r="R68" i="13"/>
  <c r="R69" i="13"/>
  <c r="R70" i="13"/>
  <c r="R71" i="13"/>
  <c r="R72" i="13"/>
  <c r="R13" i="13"/>
  <c r="K14" i="13"/>
  <c r="K15" i="13"/>
  <c r="K16" i="13"/>
  <c r="K17" i="13"/>
  <c r="K18" i="13"/>
  <c r="K19" i="13"/>
  <c r="K20" i="13"/>
  <c r="K21" i="13"/>
  <c r="K22" i="13"/>
  <c r="K23" i="13"/>
  <c r="K24" i="13"/>
  <c r="K25" i="13"/>
  <c r="K26" i="13"/>
  <c r="K27" i="13"/>
  <c r="K28" i="13"/>
  <c r="K29" i="13"/>
  <c r="K30" i="13"/>
  <c r="K31" i="13"/>
  <c r="K32" i="13"/>
  <c r="K33" i="13"/>
  <c r="K34" i="13"/>
  <c r="K35" i="13"/>
  <c r="K36" i="13"/>
  <c r="K37" i="13"/>
  <c r="K38" i="13"/>
  <c r="K39" i="13"/>
  <c r="K40" i="13"/>
  <c r="K41" i="13"/>
  <c r="K42" i="13"/>
  <c r="K43" i="13"/>
  <c r="K44" i="13"/>
  <c r="K45" i="13"/>
  <c r="K46" i="13"/>
  <c r="K47" i="13"/>
  <c r="K48" i="13"/>
  <c r="K49" i="13"/>
  <c r="K13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45" i="13"/>
  <c r="D46" i="13"/>
  <c r="D47" i="13"/>
  <c r="D48" i="13"/>
  <c r="D49" i="13"/>
  <c r="D50" i="13"/>
  <c r="D51" i="13"/>
  <c r="D52" i="13"/>
  <c r="D53" i="13"/>
  <c r="D54" i="13"/>
  <c r="D55" i="13"/>
  <c r="D56" i="13"/>
  <c r="D57" i="13"/>
  <c r="D58" i="13"/>
  <c r="D59" i="13"/>
  <c r="D60" i="13"/>
  <c r="D61" i="13"/>
  <c r="D62" i="13"/>
  <c r="D63" i="13"/>
  <c r="D64" i="13"/>
  <c r="D65" i="13"/>
  <c r="D66" i="13"/>
  <c r="D67" i="13"/>
  <c r="D68" i="13"/>
  <c r="D69" i="13"/>
  <c r="D70" i="13"/>
  <c r="D71" i="13"/>
  <c r="D72" i="13"/>
  <c r="D73" i="13"/>
  <c r="D74" i="13"/>
  <c r="D75" i="13"/>
  <c r="D76" i="13"/>
  <c r="D77" i="13"/>
  <c r="D78" i="13"/>
  <c r="D79" i="13"/>
  <c r="D80" i="13"/>
  <c r="D81" i="13"/>
  <c r="D82" i="13"/>
  <c r="D83" i="13"/>
  <c r="D84" i="13"/>
  <c r="D85" i="13"/>
  <c r="D86" i="13"/>
  <c r="D87" i="13"/>
  <c r="D88" i="13"/>
  <c r="D89" i="13"/>
  <c r="D90" i="13"/>
  <c r="D91" i="13"/>
  <c r="D92" i="13"/>
  <c r="D93" i="13"/>
  <c r="D94" i="13"/>
  <c r="D95" i="13"/>
  <c r="D96" i="13"/>
  <c r="D97" i="13"/>
  <c r="D98" i="13"/>
  <c r="D99" i="13"/>
  <c r="D100" i="13"/>
  <c r="D101" i="13"/>
  <c r="D102" i="13"/>
  <c r="D103" i="13"/>
  <c r="D104" i="13"/>
  <c r="D105" i="13"/>
  <c r="D106" i="13"/>
  <c r="D107" i="13"/>
  <c r="D108" i="13"/>
  <c r="D109" i="13"/>
  <c r="D110" i="13"/>
  <c r="D111" i="13"/>
  <c r="D112" i="13"/>
  <c r="D113" i="13"/>
  <c r="D114" i="13"/>
  <c r="D115" i="13"/>
  <c r="D116" i="13"/>
  <c r="D117" i="13"/>
  <c r="D118" i="13"/>
  <c r="D119" i="13"/>
  <c r="D120" i="13"/>
  <c r="D121" i="13"/>
  <c r="D122" i="13"/>
  <c r="D123" i="13"/>
  <c r="D124" i="13"/>
  <c r="D125" i="13"/>
  <c r="D126" i="13"/>
  <c r="D127" i="13"/>
  <c r="D128" i="13"/>
  <c r="D129" i="13"/>
  <c r="D130" i="13"/>
  <c r="D131" i="13"/>
  <c r="D132" i="13"/>
  <c r="D133" i="13"/>
  <c r="D134" i="13"/>
  <c r="D135" i="13"/>
  <c r="D136" i="13"/>
  <c r="D137" i="13"/>
  <c r="D138" i="13"/>
  <c r="D139" i="13"/>
  <c r="D140" i="13"/>
  <c r="D141" i="13"/>
  <c r="D142" i="13"/>
  <c r="D143" i="13"/>
  <c r="D144" i="13"/>
  <c r="D145" i="13"/>
  <c r="D146" i="13"/>
  <c r="D147" i="13"/>
  <c r="D148" i="13"/>
  <c r="D149" i="13"/>
  <c r="D150" i="13"/>
  <c r="D151" i="13"/>
  <c r="D152" i="13"/>
  <c r="D153" i="13"/>
  <c r="D154" i="13"/>
  <c r="D155" i="13"/>
  <c r="D156" i="13"/>
  <c r="D157" i="13"/>
  <c r="D158" i="13"/>
  <c r="D159" i="13"/>
  <c r="D160" i="13"/>
  <c r="D161" i="13"/>
  <c r="D162" i="13"/>
  <c r="D163" i="13"/>
  <c r="D164" i="13"/>
  <c r="D165" i="13"/>
  <c r="D166" i="13"/>
  <c r="D167" i="13"/>
  <c r="D168" i="13"/>
  <c r="D169" i="13"/>
  <c r="D170" i="13"/>
  <c r="D171" i="13"/>
  <c r="D172" i="13"/>
  <c r="D173" i="13"/>
  <c r="D174" i="13"/>
  <c r="D175" i="13"/>
  <c r="D176" i="13"/>
  <c r="D177" i="13"/>
  <c r="D178" i="13"/>
  <c r="D179" i="13"/>
  <c r="D180" i="13"/>
  <c r="D181" i="13"/>
  <c r="D182" i="13"/>
  <c r="D183" i="13"/>
  <c r="D184" i="13"/>
  <c r="D185" i="13"/>
  <c r="D186" i="13"/>
  <c r="D187" i="13"/>
  <c r="D188" i="13"/>
  <c r="D189" i="13"/>
  <c r="D190" i="13"/>
  <c r="D191" i="13"/>
  <c r="D192" i="13"/>
  <c r="D193" i="13"/>
  <c r="D194" i="13"/>
  <c r="D195" i="13"/>
  <c r="D196" i="13"/>
  <c r="D197" i="13"/>
  <c r="D198" i="13"/>
  <c r="D199" i="13"/>
  <c r="D200" i="13"/>
  <c r="D201" i="13"/>
  <c r="D202" i="13"/>
  <c r="D203" i="13"/>
  <c r="D204" i="13"/>
  <c r="D205" i="13"/>
  <c r="D206" i="13"/>
  <c r="D207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13" i="13"/>
  <c r="AL3" i="9"/>
  <c r="AL4" i="9"/>
  <c r="AL5" i="9"/>
  <c r="AL6" i="9"/>
  <c r="AL7" i="9"/>
  <c r="AL8" i="9"/>
  <c r="AL9" i="9"/>
  <c r="AL10" i="9"/>
  <c r="AL11" i="9"/>
  <c r="AL12" i="9"/>
  <c r="AU15" i="9"/>
  <c r="AL13" i="9"/>
  <c r="AU18" i="9"/>
  <c r="AL14" i="9"/>
  <c r="AL15" i="9"/>
  <c r="AU24" i="9"/>
  <c r="AL16" i="9"/>
  <c r="AU25" i="9"/>
  <c r="AL17" i="9"/>
  <c r="AL18" i="9"/>
  <c r="AU28" i="9"/>
  <c r="AL19" i="9"/>
  <c r="AL2" i="9"/>
  <c r="AJ3" i="9"/>
  <c r="AJ4" i="9"/>
  <c r="AJ5" i="9"/>
  <c r="AJ6" i="9"/>
  <c r="AJ7" i="9"/>
  <c r="AJ8" i="9"/>
  <c r="AJ9" i="9"/>
  <c r="AJ10" i="9"/>
  <c r="AJ11" i="9"/>
  <c r="AJ12" i="9"/>
  <c r="AJ13" i="9"/>
  <c r="AU10" i="9"/>
  <c r="AJ14" i="9"/>
  <c r="AU17" i="9"/>
  <c r="AJ15" i="9"/>
  <c r="AJ16" i="9"/>
  <c r="AJ17" i="9"/>
  <c r="AJ18" i="9"/>
  <c r="AJ19" i="9"/>
  <c r="AJ2" i="9"/>
  <c r="AM524" i="23"/>
  <c r="AM523" i="23"/>
  <c r="AM522" i="23"/>
  <c r="AM521" i="23"/>
  <c r="AM520" i="23"/>
  <c r="AM519" i="23"/>
  <c r="AM518" i="23"/>
  <c r="AM517" i="23"/>
  <c r="AM516" i="23"/>
  <c r="AM515" i="23"/>
  <c r="AM514" i="23"/>
  <c r="AM513" i="23"/>
  <c r="AM512" i="23"/>
  <c r="AM511" i="23"/>
  <c r="AM510" i="23"/>
  <c r="AM509" i="23"/>
  <c r="AM508" i="23"/>
  <c r="AM507" i="23"/>
  <c r="AM506" i="23"/>
  <c r="AM505" i="23"/>
  <c r="AM504" i="23"/>
  <c r="AM503" i="23"/>
  <c r="AM502" i="23"/>
  <c r="AM501" i="23"/>
  <c r="AM500" i="23"/>
  <c r="AM499" i="23"/>
  <c r="AM498" i="23"/>
  <c r="AM497" i="23"/>
  <c r="AM496" i="23"/>
  <c r="AM495" i="23"/>
  <c r="AM494" i="23"/>
  <c r="AM493" i="23"/>
  <c r="AM492" i="23"/>
  <c r="AM491" i="23"/>
  <c r="AM490" i="23"/>
  <c r="AM489" i="23"/>
  <c r="AM488" i="23"/>
  <c r="AM487" i="23"/>
  <c r="AM486" i="23"/>
  <c r="AM485" i="23"/>
  <c r="AM484" i="23"/>
  <c r="AM483" i="23"/>
  <c r="AM482" i="23"/>
  <c r="AM481" i="23"/>
  <c r="AM480" i="23"/>
  <c r="AM479" i="23"/>
  <c r="AM478" i="23"/>
  <c r="AM477" i="23"/>
  <c r="AM476" i="23"/>
  <c r="AM475" i="23"/>
  <c r="AM474" i="23"/>
  <c r="AM473" i="23"/>
  <c r="AM472" i="23"/>
  <c r="AM471" i="23"/>
  <c r="AM470" i="23"/>
  <c r="AM469" i="23"/>
  <c r="AM468" i="23"/>
  <c r="AM467" i="23"/>
  <c r="AM466" i="23"/>
  <c r="AM465" i="23"/>
  <c r="AM464" i="23"/>
  <c r="AM463" i="23"/>
  <c r="AM462" i="23"/>
  <c r="AM461" i="23"/>
  <c r="AM460" i="23"/>
  <c r="AM459" i="23"/>
  <c r="AM458" i="23"/>
  <c r="AM457" i="23"/>
  <c r="AM456" i="23"/>
  <c r="AM455" i="23"/>
  <c r="AM454" i="23"/>
  <c r="AM453" i="23"/>
  <c r="AM452" i="23"/>
  <c r="AM451" i="23"/>
  <c r="AM450" i="23"/>
  <c r="AM449" i="23"/>
  <c r="AM448" i="23"/>
  <c r="AM447" i="23"/>
  <c r="AM446" i="23"/>
  <c r="AM445" i="23"/>
  <c r="AM444" i="23"/>
  <c r="AM443" i="23"/>
  <c r="AM442" i="23"/>
  <c r="AM441" i="23"/>
  <c r="AM440" i="23"/>
  <c r="AM439" i="23"/>
  <c r="AM438" i="23"/>
  <c r="AM437" i="23"/>
  <c r="AM436" i="23"/>
  <c r="AM435" i="23"/>
  <c r="AM434" i="23"/>
  <c r="AM433" i="23"/>
  <c r="AM432" i="23"/>
  <c r="AM431" i="23"/>
  <c r="AM430" i="23"/>
  <c r="AM429" i="23"/>
  <c r="AM428" i="23"/>
  <c r="AM427" i="23"/>
  <c r="AM426" i="23"/>
  <c r="AM425" i="23"/>
  <c r="AM424" i="23"/>
  <c r="AM423" i="23"/>
  <c r="AM422" i="23"/>
  <c r="AM421" i="23"/>
  <c r="AM420" i="23"/>
  <c r="AM419" i="23"/>
  <c r="AM418" i="23"/>
  <c r="AM417" i="23"/>
  <c r="AM416" i="23"/>
  <c r="AM415" i="23"/>
  <c r="AM414" i="23"/>
  <c r="AM413" i="23"/>
  <c r="AM412" i="23"/>
  <c r="AM411" i="23"/>
  <c r="AM410" i="23"/>
  <c r="AM409" i="23"/>
  <c r="AM408" i="23"/>
  <c r="AM407" i="23"/>
  <c r="AM406" i="23"/>
  <c r="AM405" i="23"/>
  <c r="AM404" i="23"/>
  <c r="AM403" i="23"/>
  <c r="AM402" i="23"/>
  <c r="AM401" i="23"/>
  <c r="AM400" i="23"/>
  <c r="AM399" i="23"/>
  <c r="AM398" i="23"/>
  <c r="AM397" i="23"/>
  <c r="AM396" i="23"/>
  <c r="AM395" i="23"/>
  <c r="AM394" i="23"/>
  <c r="AM393" i="23"/>
  <c r="AM392" i="23"/>
  <c r="AM391" i="23"/>
  <c r="AM390" i="23"/>
  <c r="AM389" i="23"/>
  <c r="AM388" i="23"/>
  <c r="AM387" i="23"/>
  <c r="AM386" i="23"/>
  <c r="AM385" i="23"/>
  <c r="AM384" i="23"/>
  <c r="AM383" i="23"/>
  <c r="AM382" i="23"/>
  <c r="AM381" i="23"/>
  <c r="AM380" i="23"/>
  <c r="AM379" i="23"/>
  <c r="AM378" i="23"/>
  <c r="AM377" i="23"/>
  <c r="AM376" i="23"/>
  <c r="AM375" i="23"/>
  <c r="AM374" i="23"/>
  <c r="AM373" i="23"/>
  <c r="AM372" i="23"/>
  <c r="AM371" i="23"/>
  <c r="AM370" i="23"/>
  <c r="AM369" i="23"/>
  <c r="AM368" i="23"/>
  <c r="AM367" i="23"/>
  <c r="AM366" i="23"/>
  <c r="AM365" i="23"/>
  <c r="AM364" i="23"/>
  <c r="AM363" i="23"/>
  <c r="AM362" i="23"/>
  <c r="AM361" i="23"/>
  <c r="AM360" i="23"/>
  <c r="AM359" i="23"/>
  <c r="AM358" i="23"/>
  <c r="AM357" i="23"/>
  <c r="AM356" i="23"/>
  <c r="AM355" i="23"/>
  <c r="AM354" i="23"/>
  <c r="AM353" i="23"/>
  <c r="AM352" i="23"/>
  <c r="AM351" i="23"/>
  <c r="AM350" i="23"/>
  <c r="AM349" i="23"/>
  <c r="AM348" i="23"/>
  <c r="AM347" i="23"/>
  <c r="AM346" i="23"/>
  <c r="AM345" i="23"/>
  <c r="AM344" i="23"/>
  <c r="AM343" i="23"/>
  <c r="AM342" i="23"/>
  <c r="AM341" i="23"/>
  <c r="AM340" i="23"/>
  <c r="AM339" i="23"/>
  <c r="AM338" i="23"/>
  <c r="AM337" i="23"/>
  <c r="AM336" i="23"/>
  <c r="AM335" i="23"/>
  <c r="AM334" i="23"/>
  <c r="AM333" i="23"/>
  <c r="AM332" i="23"/>
  <c r="AM331" i="23"/>
  <c r="AM330" i="23"/>
  <c r="AM329" i="23"/>
  <c r="AM328" i="23"/>
  <c r="AM327" i="23"/>
  <c r="AM326" i="23"/>
  <c r="AM325" i="23"/>
  <c r="AM324" i="23"/>
  <c r="AM323" i="23"/>
  <c r="AM322" i="23"/>
  <c r="AM321" i="23"/>
  <c r="AM320" i="23"/>
  <c r="AM319" i="23"/>
  <c r="AM318" i="23"/>
  <c r="AM317" i="23"/>
  <c r="AM316" i="23"/>
  <c r="AM315" i="23"/>
  <c r="AM314" i="23"/>
  <c r="AM313" i="23"/>
  <c r="AM312" i="23"/>
  <c r="AM311" i="23"/>
  <c r="AM310" i="23"/>
  <c r="AM309" i="23"/>
  <c r="AM308" i="23"/>
  <c r="AM307" i="23"/>
  <c r="AM306" i="23"/>
  <c r="AM305" i="23"/>
  <c r="AM304" i="23"/>
  <c r="AM303" i="23"/>
  <c r="AM302" i="23"/>
  <c r="AM301" i="23"/>
  <c r="AM300" i="23"/>
  <c r="AM299" i="23"/>
  <c r="AM298" i="23"/>
  <c r="AM297" i="23"/>
  <c r="AM296" i="23"/>
  <c r="AM295" i="23"/>
  <c r="AM294" i="23"/>
  <c r="AM293" i="23"/>
  <c r="AM292" i="23"/>
  <c r="AM291" i="23"/>
  <c r="AM290" i="23"/>
  <c r="AM289" i="23"/>
  <c r="AM288" i="23"/>
  <c r="AM287" i="23"/>
  <c r="AM286" i="23"/>
  <c r="AM285" i="23"/>
  <c r="AM284" i="23"/>
  <c r="AM283" i="23"/>
  <c r="AM282" i="23"/>
  <c r="AM281" i="23"/>
  <c r="AM280" i="23"/>
  <c r="AM279" i="23"/>
  <c r="AM278" i="23"/>
  <c r="AM277" i="23"/>
  <c r="AM276" i="23"/>
  <c r="AM275" i="23"/>
  <c r="AM274" i="23"/>
  <c r="AM273" i="23"/>
  <c r="AM272" i="23"/>
  <c r="AM271" i="23"/>
  <c r="AM270" i="23"/>
  <c r="AM269" i="23"/>
  <c r="AM268" i="23"/>
  <c r="AM267" i="23"/>
  <c r="AM266" i="23"/>
  <c r="AM265" i="23"/>
  <c r="AM264" i="23"/>
  <c r="AM263" i="23"/>
  <c r="AM262" i="23"/>
  <c r="AM261" i="23"/>
  <c r="AM260" i="23"/>
  <c r="AM259" i="23"/>
  <c r="AM258" i="23"/>
  <c r="AM257" i="23"/>
  <c r="AM256" i="23"/>
  <c r="AM255" i="23"/>
  <c r="AM254" i="23"/>
  <c r="AM253" i="23"/>
  <c r="AM252" i="23"/>
  <c r="AM251" i="23"/>
  <c r="AM250" i="23"/>
  <c r="AM249" i="23"/>
  <c r="AM248" i="23"/>
  <c r="AM247" i="23"/>
  <c r="AM246" i="23"/>
  <c r="AM245" i="23"/>
  <c r="AM244" i="23"/>
  <c r="AM243" i="23"/>
  <c r="AM242" i="23"/>
  <c r="AM241" i="23"/>
  <c r="AM240" i="23"/>
  <c r="AM239" i="23"/>
  <c r="AM238" i="23"/>
  <c r="AM237" i="23"/>
  <c r="AM236" i="23"/>
  <c r="AM235" i="23"/>
  <c r="AM234" i="23"/>
  <c r="AM233" i="23"/>
  <c r="AM232" i="23"/>
  <c r="AM231" i="23"/>
  <c r="AM230" i="23"/>
  <c r="AM229" i="23"/>
  <c r="AM228" i="23"/>
  <c r="AM227" i="23"/>
  <c r="AM226" i="23"/>
  <c r="AM225" i="23"/>
  <c r="AM224" i="23"/>
  <c r="AM223" i="23"/>
  <c r="AM222" i="23"/>
  <c r="AM221" i="23"/>
  <c r="AM220" i="23"/>
  <c r="AM219" i="23"/>
  <c r="AM218" i="23"/>
  <c r="AM217" i="23"/>
  <c r="AM216" i="23"/>
  <c r="AM215" i="23"/>
  <c r="AM214" i="23"/>
  <c r="AM213" i="23"/>
  <c r="AM212" i="23"/>
  <c r="AM211" i="23"/>
  <c r="AM210" i="23"/>
  <c r="AM209" i="23"/>
  <c r="AM208" i="23"/>
  <c r="AM207" i="23"/>
  <c r="D207" i="23"/>
  <c r="AM206" i="23"/>
  <c r="D206" i="23"/>
  <c r="AM205" i="23"/>
  <c r="D205" i="23"/>
  <c r="AM204" i="23"/>
  <c r="D204" i="23"/>
  <c r="AM203" i="23"/>
  <c r="D203" i="23"/>
  <c r="AM202" i="23"/>
  <c r="D202" i="23"/>
  <c r="AM201" i="23"/>
  <c r="D201" i="23"/>
  <c r="AM200" i="23"/>
  <c r="D200" i="23"/>
  <c r="AM199" i="23"/>
  <c r="D199" i="23"/>
  <c r="AM198" i="23"/>
  <c r="D198" i="23"/>
  <c r="AM197" i="23"/>
  <c r="D197" i="23"/>
  <c r="AM196" i="23"/>
  <c r="D196" i="23"/>
  <c r="AM195" i="23"/>
  <c r="D195" i="23"/>
  <c r="AM194" i="23"/>
  <c r="D194" i="23"/>
  <c r="AM193" i="23"/>
  <c r="D193" i="23"/>
  <c r="AM192" i="23"/>
  <c r="D192" i="23"/>
  <c r="AM191" i="23"/>
  <c r="D191" i="23"/>
  <c r="AM190" i="23"/>
  <c r="D190" i="23"/>
  <c r="AM189" i="23"/>
  <c r="D189" i="23"/>
  <c r="AM188" i="23"/>
  <c r="D188" i="23"/>
  <c r="AM187" i="23"/>
  <c r="D187" i="23"/>
  <c r="AM186" i="23"/>
  <c r="D186" i="23"/>
  <c r="AM185" i="23"/>
  <c r="D185" i="23"/>
  <c r="AM184" i="23"/>
  <c r="D184" i="23"/>
  <c r="AM183" i="23"/>
  <c r="D183" i="23"/>
  <c r="AM182" i="23"/>
  <c r="D182" i="23"/>
  <c r="AM181" i="23"/>
  <c r="D181" i="23"/>
  <c r="AM180" i="23"/>
  <c r="D180" i="23"/>
  <c r="AM179" i="23"/>
  <c r="D179" i="23"/>
  <c r="AM178" i="23"/>
  <c r="D178" i="23"/>
  <c r="AM177" i="23"/>
  <c r="D177" i="23"/>
  <c r="AM176" i="23"/>
  <c r="D176" i="23"/>
  <c r="AM175" i="23"/>
  <c r="D175" i="23"/>
  <c r="AM174" i="23"/>
  <c r="D174" i="23"/>
  <c r="AM173" i="23"/>
  <c r="D173" i="23"/>
  <c r="AM172" i="23"/>
  <c r="D172" i="23"/>
  <c r="AM171" i="23"/>
  <c r="D171" i="23"/>
  <c r="AM170" i="23"/>
  <c r="D170" i="23"/>
  <c r="AM169" i="23"/>
  <c r="D169" i="23"/>
  <c r="AM168" i="23"/>
  <c r="D168" i="23"/>
  <c r="AM167" i="23"/>
  <c r="D167" i="23"/>
  <c r="AM166" i="23"/>
  <c r="D166" i="23"/>
  <c r="AM165" i="23"/>
  <c r="D165" i="23"/>
  <c r="AM164" i="23"/>
  <c r="D164" i="23"/>
  <c r="AM163" i="23"/>
  <c r="D163" i="23"/>
  <c r="AM162" i="23"/>
  <c r="D162" i="23"/>
  <c r="AM161" i="23"/>
  <c r="D161" i="23"/>
  <c r="AM160" i="23"/>
  <c r="D160" i="23"/>
  <c r="AM159" i="23"/>
  <c r="D159" i="23"/>
  <c r="AM158" i="23"/>
  <c r="D158" i="23"/>
  <c r="AM157" i="23"/>
  <c r="D157" i="23"/>
  <c r="AM156" i="23"/>
  <c r="D156" i="23"/>
  <c r="AM155" i="23"/>
  <c r="D155" i="23"/>
  <c r="AM154" i="23"/>
  <c r="D154" i="23"/>
  <c r="AM153" i="23"/>
  <c r="D153" i="23"/>
  <c r="AM152" i="23"/>
  <c r="D152" i="23"/>
  <c r="AM151" i="23"/>
  <c r="D151" i="23"/>
  <c r="AM150" i="23"/>
  <c r="D150" i="23"/>
  <c r="AM149" i="23"/>
  <c r="D149" i="23"/>
  <c r="AM148" i="23"/>
  <c r="D148" i="23"/>
  <c r="AM147" i="23"/>
  <c r="D147" i="23"/>
  <c r="AM146" i="23"/>
  <c r="D146" i="23"/>
  <c r="AM145" i="23"/>
  <c r="D145" i="23"/>
  <c r="AM144" i="23"/>
  <c r="D144" i="23"/>
  <c r="AM143" i="23"/>
  <c r="D143" i="23"/>
  <c r="AM142" i="23"/>
  <c r="D142" i="23"/>
  <c r="AM141" i="23"/>
  <c r="D141" i="23"/>
  <c r="AM140" i="23"/>
  <c r="D140" i="23"/>
  <c r="AM139" i="23"/>
  <c r="D139" i="23"/>
  <c r="AM138" i="23"/>
  <c r="D138" i="23"/>
  <c r="AM137" i="23"/>
  <c r="D137" i="23"/>
  <c r="AM136" i="23"/>
  <c r="D136" i="23"/>
  <c r="AM135" i="23"/>
  <c r="D135" i="23"/>
  <c r="AM134" i="23"/>
  <c r="D134" i="23"/>
  <c r="AM133" i="23"/>
  <c r="D133" i="23"/>
  <c r="AM132" i="23"/>
  <c r="D132" i="23"/>
  <c r="AM131" i="23"/>
  <c r="D131" i="23"/>
  <c r="AM130" i="23"/>
  <c r="D130" i="23"/>
  <c r="AM129" i="23"/>
  <c r="D129" i="23"/>
  <c r="AM128" i="23"/>
  <c r="D128" i="23"/>
  <c r="AM127" i="23"/>
  <c r="D127" i="23"/>
  <c r="AM126" i="23"/>
  <c r="D126" i="23"/>
  <c r="AM125" i="23"/>
  <c r="D125" i="23"/>
  <c r="AM124" i="23"/>
  <c r="D124" i="23"/>
  <c r="AM123" i="23"/>
  <c r="D123" i="23"/>
  <c r="AM122" i="23"/>
  <c r="D122" i="23"/>
  <c r="AM121" i="23"/>
  <c r="D121" i="23"/>
  <c r="AM120" i="23"/>
  <c r="D120" i="23"/>
  <c r="AM119" i="23"/>
  <c r="D119" i="23"/>
  <c r="AM118" i="23"/>
  <c r="D118" i="23"/>
  <c r="AM117" i="23"/>
  <c r="D117" i="23"/>
  <c r="AM116" i="23"/>
  <c r="D116" i="23"/>
  <c r="AM115" i="23"/>
  <c r="D115" i="23"/>
  <c r="AM114" i="23"/>
  <c r="D114" i="23"/>
  <c r="AM113" i="23"/>
  <c r="D113" i="23"/>
  <c r="AM112" i="23"/>
  <c r="D112" i="23"/>
  <c r="AM111" i="23"/>
  <c r="D111" i="23"/>
  <c r="AM110" i="23"/>
  <c r="D110" i="23"/>
  <c r="AM109" i="23"/>
  <c r="D109" i="23"/>
  <c r="AM108" i="23"/>
  <c r="D108" i="23"/>
  <c r="AM107" i="23"/>
  <c r="D107" i="23"/>
  <c r="AM106" i="23"/>
  <c r="D106" i="23"/>
  <c r="AM105" i="23"/>
  <c r="D105" i="23"/>
  <c r="AM104" i="23"/>
  <c r="D104" i="23"/>
  <c r="AM103" i="23"/>
  <c r="D103" i="23"/>
  <c r="AM102" i="23"/>
  <c r="D102" i="23"/>
  <c r="AM101" i="23"/>
  <c r="D101" i="23"/>
  <c r="AM100" i="23"/>
  <c r="D100" i="23"/>
  <c r="AM99" i="23"/>
  <c r="D99" i="23"/>
  <c r="AM98" i="23"/>
  <c r="D98" i="23"/>
  <c r="AM97" i="23"/>
  <c r="D97" i="23"/>
  <c r="AM96" i="23"/>
  <c r="D96" i="23"/>
  <c r="AM95" i="23"/>
  <c r="D95" i="23"/>
  <c r="AM94" i="23"/>
  <c r="D94" i="23"/>
  <c r="AM93" i="23"/>
  <c r="D93" i="23"/>
  <c r="AM92" i="23"/>
  <c r="D92" i="23"/>
  <c r="AM91" i="23"/>
  <c r="D91" i="23"/>
  <c r="AM90" i="23"/>
  <c r="D90" i="23"/>
  <c r="AM89" i="23"/>
  <c r="D89" i="23"/>
  <c r="AM88" i="23"/>
  <c r="D88" i="23"/>
  <c r="AM87" i="23"/>
  <c r="D87" i="23"/>
  <c r="AM86" i="23"/>
  <c r="D86" i="23"/>
  <c r="AM85" i="23"/>
  <c r="D85" i="23"/>
  <c r="AM84" i="23"/>
  <c r="D84" i="23"/>
  <c r="AM83" i="23"/>
  <c r="D83" i="23"/>
  <c r="AM82" i="23"/>
  <c r="D82" i="23"/>
  <c r="AM81" i="23"/>
  <c r="D81" i="23"/>
  <c r="AM80" i="23"/>
  <c r="D80" i="23"/>
  <c r="AM79" i="23"/>
  <c r="D79" i="23"/>
  <c r="AM78" i="23"/>
  <c r="D78" i="23"/>
  <c r="AM77" i="23"/>
  <c r="D77" i="23"/>
  <c r="AM76" i="23"/>
  <c r="D76" i="23"/>
  <c r="AM75" i="23"/>
  <c r="D75" i="23"/>
  <c r="AM74" i="23"/>
  <c r="D74" i="23"/>
  <c r="AM73" i="23"/>
  <c r="D73" i="23"/>
  <c r="AM72" i="23"/>
  <c r="R72" i="23"/>
  <c r="D72" i="23"/>
  <c r="AM71" i="23"/>
  <c r="R71" i="23"/>
  <c r="D71" i="23"/>
  <c r="AM70" i="23"/>
  <c r="R70" i="23"/>
  <c r="D70" i="23"/>
  <c r="AM69" i="23"/>
  <c r="R69" i="23"/>
  <c r="D69" i="23"/>
  <c r="AM68" i="23"/>
  <c r="R68" i="23"/>
  <c r="D68" i="23"/>
  <c r="AM67" i="23"/>
  <c r="R67" i="23"/>
  <c r="D67" i="23"/>
  <c r="AM66" i="23"/>
  <c r="R66" i="23"/>
  <c r="D66" i="23"/>
  <c r="AM65" i="23"/>
  <c r="R65" i="23"/>
  <c r="D65" i="23"/>
  <c r="AM64" i="23"/>
  <c r="R64" i="23"/>
  <c r="D64" i="23"/>
  <c r="AM63" i="23"/>
  <c r="R63" i="23"/>
  <c r="D63" i="23"/>
  <c r="AM62" i="23"/>
  <c r="R62" i="23"/>
  <c r="D62" i="23"/>
  <c r="AM61" i="23"/>
  <c r="R61" i="23"/>
  <c r="D61" i="23"/>
  <c r="AM60" i="23"/>
  <c r="R60" i="23"/>
  <c r="D60" i="23"/>
  <c r="AM59" i="23"/>
  <c r="AF59" i="23"/>
  <c r="R59" i="23"/>
  <c r="D59" i="23"/>
  <c r="AM58" i="23"/>
  <c r="AF58" i="23"/>
  <c r="R58" i="23"/>
  <c r="D58" i="23"/>
  <c r="AM57" i="23"/>
  <c r="AF57" i="23"/>
  <c r="Y57" i="23"/>
  <c r="R57" i="23"/>
  <c r="D57" i="23"/>
  <c r="AM56" i="23"/>
  <c r="AF56" i="23"/>
  <c r="Y56" i="23"/>
  <c r="R56" i="23"/>
  <c r="D56" i="23"/>
  <c r="AM55" i="23"/>
  <c r="AF55" i="23"/>
  <c r="Y55" i="23"/>
  <c r="R55" i="23"/>
  <c r="D55" i="23"/>
  <c r="AM54" i="23"/>
  <c r="AF54" i="23"/>
  <c r="Y54" i="23"/>
  <c r="R54" i="23"/>
  <c r="D54" i="23"/>
  <c r="AM53" i="23"/>
  <c r="AF53" i="23"/>
  <c r="Y53" i="23"/>
  <c r="R53" i="23"/>
  <c r="D53" i="23"/>
  <c r="AM52" i="23"/>
  <c r="AF52" i="23"/>
  <c r="Y52" i="23"/>
  <c r="R52" i="23"/>
  <c r="D52" i="23"/>
  <c r="AM51" i="23"/>
  <c r="AF51" i="23"/>
  <c r="Y51" i="23"/>
  <c r="R51" i="23"/>
  <c r="D51" i="23"/>
  <c r="AM50" i="23"/>
  <c r="AF50" i="23"/>
  <c r="Y50" i="23"/>
  <c r="R50" i="23"/>
  <c r="D50" i="23"/>
  <c r="AM49" i="23"/>
  <c r="AF49" i="23"/>
  <c r="Y49" i="23"/>
  <c r="R49" i="23"/>
  <c r="K49" i="23"/>
  <c r="D49" i="23"/>
  <c r="AM48" i="23"/>
  <c r="AF48" i="23"/>
  <c r="Y48" i="23"/>
  <c r="R48" i="23"/>
  <c r="K48" i="23"/>
  <c r="D48" i="23"/>
  <c r="AM47" i="23"/>
  <c r="AF47" i="23"/>
  <c r="Y47" i="23"/>
  <c r="R47" i="23"/>
  <c r="K47" i="23"/>
  <c r="D47" i="23"/>
  <c r="AM46" i="23"/>
  <c r="AF46" i="23"/>
  <c r="Y46" i="23"/>
  <c r="R46" i="23"/>
  <c r="K46" i="23"/>
  <c r="D46" i="23"/>
  <c r="AM45" i="23"/>
  <c r="AF45" i="23"/>
  <c r="Y45" i="23"/>
  <c r="R45" i="23"/>
  <c r="K45" i="23"/>
  <c r="D45" i="23"/>
  <c r="AM44" i="23"/>
  <c r="AF44" i="23"/>
  <c r="Y44" i="23"/>
  <c r="R44" i="23"/>
  <c r="K44" i="23"/>
  <c r="D44" i="23"/>
  <c r="AM43" i="23"/>
  <c r="AF43" i="23"/>
  <c r="Y43" i="23"/>
  <c r="R43" i="23"/>
  <c r="K43" i="23"/>
  <c r="D43" i="23"/>
  <c r="AM42" i="23"/>
  <c r="AF42" i="23"/>
  <c r="Y42" i="23"/>
  <c r="R42" i="23"/>
  <c r="K42" i="23"/>
  <c r="D42" i="23"/>
  <c r="AM41" i="23"/>
  <c r="AF41" i="23"/>
  <c r="Y41" i="23"/>
  <c r="R41" i="23"/>
  <c r="K41" i="23"/>
  <c r="D41" i="23"/>
  <c r="AM40" i="23"/>
  <c r="AF40" i="23"/>
  <c r="Y40" i="23"/>
  <c r="R40" i="23"/>
  <c r="K40" i="23"/>
  <c r="D40" i="23"/>
  <c r="AM39" i="23"/>
  <c r="AF39" i="23"/>
  <c r="Y39" i="23"/>
  <c r="R39" i="23"/>
  <c r="K39" i="23"/>
  <c r="D39" i="23"/>
  <c r="AM38" i="23"/>
  <c r="AF38" i="23"/>
  <c r="Y38" i="23"/>
  <c r="R38" i="23"/>
  <c r="K38" i="23"/>
  <c r="D38" i="23"/>
  <c r="AM37" i="23"/>
  <c r="AF37" i="23"/>
  <c r="Y37" i="23"/>
  <c r="R37" i="23"/>
  <c r="K37" i="23"/>
  <c r="D37" i="23"/>
  <c r="AM36" i="23"/>
  <c r="AF36" i="23"/>
  <c r="Y36" i="23"/>
  <c r="R36" i="23"/>
  <c r="K36" i="23"/>
  <c r="D36" i="23"/>
  <c r="AM35" i="23"/>
  <c r="AF35" i="23"/>
  <c r="Y35" i="23"/>
  <c r="R35" i="23"/>
  <c r="K35" i="23"/>
  <c r="D35" i="23"/>
  <c r="AM34" i="23"/>
  <c r="AF34" i="23"/>
  <c r="Y34" i="23"/>
  <c r="R34" i="23"/>
  <c r="K34" i="23"/>
  <c r="D34" i="23"/>
  <c r="AM33" i="23"/>
  <c r="AF33" i="23"/>
  <c r="Y33" i="23"/>
  <c r="R33" i="23"/>
  <c r="K33" i="23"/>
  <c r="D33" i="23"/>
  <c r="AM32" i="23"/>
  <c r="AF32" i="23"/>
  <c r="Y32" i="23"/>
  <c r="R32" i="23"/>
  <c r="K32" i="23"/>
  <c r="D32" i="23"/>
  <c r="AM31" i="23"/>
  <c r="AF31" i="23"/>
  <c r="Y31" i="23"/>
  <c r="R31" i="23"/>
  <c r="K31" i="23"/>
  <c r="D31" i="23"/>
  <c r="AM30" i="23"/>
  <c r="AH30" i="23"/>
  <c r="AF30" i="23"/>
  <c r="AA30" i="23"/>
  <c r="Y30" i="23"/>
  <c r="T30" i="23"/>
  <c r="R30" i="23"/>
  <c r="M30" i="23"/>
  <c r="K30" i="23"/>
  <c r="F30" i="23"/>
  <c r="D30" i="23"/>
  <c r="AO29" i="23"/>
  <c r="AM29" i="23"/>
  <c r="AH29" i="23"/>
  <c r="AF29" i="23"/>
  <c r="AA29" i="23"/>
  <c r="Y29" i="23"/>
  <c r="T29" i="23"/>
  <c r="R29" i="23"/>
  <c r="M29" i="23"/>
  <c r="K29" i="23"/>
  <c r="F29" i="23"/>
  <c r="D29" i="23"/>
  <c r="AO28" i="23"/>
  <c r="AM28" i="23"/>
  <c r="AH28" i="23"/>
  <c r="AF28" i="23"/>
  <c r="AA28" i="23"/>
  <c r="Y28" i="23"/>
  <c r="T28" i="23"/>
  <c r="R28" i="23"/>
  <c r="M28" i="23"/>
  <c r="K28" i="23"/>
  <c r="F28" i="23"/>
  <c r="D28" i="23"/>
  <c r="AO27" i="23"/>
  <c r="AM27" i="23"/>
  <c r="AH27" i="23"/>
  <c r="AF27" i="23"/>
  <c r="AA27" i="23"/>
  <c r="Y27" i="23"/>
  <c r="T27" i="23"/>
  <c r="R27" i="23"/>
  <c r="M27" i="23"/>
  <c r="K27" i="23"/>
  <c r="F27" i="23"/>
  <c r="D27" i="23"/>
  <c r="AO26" i="23"/>
  <c r="AM26" i="23"/>
  <c r="AH26" i="23"/>
  <c r="AF26" i="23"/>
  <c r="AA26" i="23"/>
  <c r="Y26" i="23"/>
  <c r="T26" i="23"/>
  <c r="R26" i="23"/>
  <c r="M26" i="23"/>
  <c r="K26" i="23"/>
  <c r="F26" i="23"/>
  <c r="D26" i="23"/>
  <c r="AO25" i="23"/>
  <c r="AM25" i="23"/>
  <c r="AH25" i="23"/>
  <c r="AF25" i="23"/>
  <c r="AA25" i="23"/>
  <c r="Y25" i="23"/>
  <c r="T25" i="23"/>
  <c r="R25" i="23"/>
  <c r="M25" i="23"/>
  <c r="K25" i="23"/>
  <c r="F25" i="23"/>
  <c r="D25" i="23"/>
  <c r="AO24" i="23"/>
  <c r="AM24" i="23"/>
  <c r="AH24" i="23"/>
  <c r="AF24" i="23"/>
  <c r="AA24" i="23"/>
  <c r="Y24" i="23"/>
  <c r="T24" i="23"/>
  <c r="R24" i="23"/>
  <c r="M24" i="23"/>
  <c r="K24" i="23"/>
  <c r="F24" i="23"/>
  <c r="D24" i="23"/>
  <c r="AO23" i="23"/>
  <c r="AM23" i="23"/>
  <c r="AH23" i="23"/>
  <c r="AF23" i="23"/>
  <c r="AA23" i="23"/>
  <c r="Y23" i="23"/>
  <c r="T23" i="23"/>
  <c r="R23" i="23"/>
  <c r="M23" i="23"/>
  <c r="K23" i="23"/>
  <c r="F23" i="23"/>
  <c r="D23" i="23"/>
  <c r="AO22" i="23"/>
  <c r="AM22" i="23"/>
  <c r="AF22" i="23"/>
  <c r="AH22" i="23"/>
  <c r="AA22" i="23"/>
  <c r="Y22" i="23"/>
  <c r="T22" i="23"/>
  <c r="R22" i="23"/>
  <c r="K19" i="23"/>
  <c r="M22" i="23"/>
  <c r="K22" i="23"/>
  <c r="F22" i="23"/>
  <c r="D22" i="23"/>
  <c r="AO21" i="23"/>
  <c r="AM21" i="23"/>
  <c r="AF20" i="23"/>
  <c r="AH21" i="23"/>
  <c r="AF21" i="23"/>
  <c r="AA21" i="23"/>
  <c r="Y21" i="23"/>
  <c r="T21" i="23"/>
  <c r="R21" i="23"/>
  <c r="K18" i="23"/>
  <c r="M21" i="23"/>
  <c r="K21" i="23"/>
  <c r="F21" i="23"/>
  <c r="D21" i="23"/>
  <c r="AO20" i="23"/>
  <c r="AM20" i="23"/>
  <c r="AF18" i="23"/>
  <c r="AH20" i="23"/>
  <c r="Y19" i="23"/>
  <c r="AA20" i="23"/>
  <c r="Y20" i="23"/>
  <c r="T20" i="23"/>
  <c r="R20" i="23"/>
  <c r="K16" i="23"/>
  <c r="M20" i="23"/>
  <c r="K20" i="23"/>
  <c r="F20" i="23"/>
  <c r="D20" i="23"/>
  <c r="AO19" i="23"/>
  <c r="AM19" i="23"/>
  <c r="AF17" i="23"/>
  <c r="AH19" i="23"/>
  <c r="AF19" i="23"/>
  <c r="Y18" i="23"/>
  <c r="AA19" i="23"/>
  <c r="T19" i="23"/>
  <c r="R19" i="23"/>
  <c r="K15" i="23"/>
  <c r="M19" i="23"/>
  <c r="F19" i="23"/>
  <c r="D19" i="23"/>
  <c r="AO18" i="23"/>
  <c r="AM18" i="23"/>
  <c r="AH18" i="23"/>
  <c r="AA18" i="23"/>
  <c r="T18" i="23"/>
  <c r="R18" i="23"/>
  <c r="M18" i="23"/>
  <c r="F18" i="23"/>
  <c r="D18" i="23"/>
  <c r="AO17" i="23"/>
  <c r="AM17" i="23"/>
  <c r="AH17" i="23"/>
  <c r="AA17" i="23"/>
  <c r="Y17" i="23"/>
  <c r="T17" i="23"/>
  <c r="R17" i="23"/>
  <c r="M17" i="23"/>
  <c r="K17" i="23"/>
  <c r="F17" i="23"/>
  <c r="D17" i="23"/>
  <c r="AO16" i="23"/>
  <c r="AM16" i="23"/>
  <c r="AH16" i="23"/>
  <c r="AF16" i="23"/>
  <c r="AA16" i="23"/>
  <c r="Y16" i="23"/>
  <c r="T16" i="23"/>
  <c r="R16" i="23"/>
  <c r="M16" i="23"/>
  <c r="F16" i="23"/>
  <c r="D16" i="23"/>
  <c r="AO15" i="23"/>
  <c r="AM15" i="23"/>
  <c r="AH15" i="23"/>
  <c r="AF15" i="23"/>
  <c r="AA15" i="23"/>
  <c r="Y15" i="23"/>
  <c r="T15" i="23"/>
  <c r="R15" i="23"/>
  <c r="M15" i="23"/>
  <c r="F15" i="23"/>
  <c r="D15" i="23"/>
  <c r="AO14" i="23"/>
  <c r="AM14" i="23"/>
  <c r="AH14" i="23"/>
  <c r="AF14" i="23"/>
  <c r="AA14" i="23"/>
  <c r="Y14" i="23"/>
  <c r="T14" i="23"/>
  <c r="R14" i="23"/>
  <c r="M14" i="23"/>
  <c r="K14" i="23"/>
  <c r="F14" i="23"/>
  <c r="D14" i="23"/>
  <c r="AO13" i="23"/>
  <c r="AM13" i="23"/>
  <c r="AH13" i="23"/>
  <c r="AF13" i="23"/>
  <c r="AA13" i="23"/>
  <c r="Y13" i="23"/>
  <c r="T13" i="23"/>
  <c r="R13" i="23"/>
  <c r="M13" i="23"/>
  <c r="K13" i="23"/>
  <c r="F13" i="23"/>
  <c r="D13" i="23"/>
  <c r="AH2" i="9"/>
  <c r="AH3" i="9"/>
  <c r="AH4" i="9"/>
  <c r="AH5" i="9"/>
  <c r="AH6" i="9"/>
  <c r="AH7" i="9"/>
  <c r="AH8" i="9"/>
  <c r="AH9" i="9"/>
  <c r="AH10" i="9"/>
  <c r="AU16" i="9"/>
  <c r="AH11" i="9"/>
  <c r="AU19" i="9"/>
  <c r="AH12" i="9"/>
  <c r="AH13" i="9"/>
  <c r="AH14" i="9"/>
  <c r="AH15" i="9"/>
  <c r="AH16" i="9"/>
  <c r="AH17" i="9"/>
  <c r="AH18" i="9"/>
  <c r="AH19" i="9"/>
  <c r="M2" i="23"/>
  <c r="AM14" i="12"/>
  <c r="AM15" i="12"/>
  <c r="AM16" i="12"/>
  <c r="AM17" i="12"/>
  <c r="AM18" i="12"/>
  <c r="AM19" i="12"/>
  <c r="AM20" i="12"/>
  <c r="AM21" i="12"/>
  <c r="AM22" i="12"/>
  <c r="AM23" i="12"/>
  <c r="AM24" i="12"/>
  <c r="AM25" i="12"/>
  <c r="AM26" i="12"/>
  <c r="AM27" i="12"/>
  <c r="AM28" i="12"/>
  <c r="AM29" i="12"/>
  <c r="AM30" i="12"/>
  <c r="AM31" i="12"/>
  <c r="AM32" i="12"/>
  <c r="AM33" i="12"/>
  <c r="AM34" i="12"/>
  <c r="AM35" i="12"/>
  <c r="AM36" i="12"/>
  <c r="AM37" i="12"/>
  <c r="AM38" i="12"/>
  <c r="AM39" i="12"/>
  <c r="AM40" i="12"/>
  <c r="AM41" i="12"/>
  <c r="AM42" i="12"/>
  <c r="AM43" i="12"/>
  <c r="AM44" i="12"/>
  <c r="AM45" i="12"/>
  <c r="AM46" i="12"/>
  <c r="AM47" i="12"/>
  <c r="AM48" i="12"/>
  <c r="AM49" i="12"/>
  <c r="AM50" i="12"/>
  <c r="AM51" i="12"/>
  <c r="AM52" i="12"/>
  <c r="AM53" i="12"/>
  <c r="AM54" i="12"/>
  <c r="AM55" i="12"/>
  <c r="AM56" i="12"/>
  <c r="AM57" i="12"/>
  <c r="AM58" i="12"/>
  <c r="AM59" i="12"/>
  <c r="AM60" i="12"/>
  <c r="AM61" i="12"/>
  <c r="AM62" i="12"/>
  <c r="AM63" i="12"/>
  <c r="AM64" i="12"/>
  <c r="AM65" i="12"/>
  <c r="AM66" i="12"/>
  <c r="AM67" i="12"/>
  <c r="AM68" i="12"/>
  <c r="AM69" i="12"/>
  <c r="AM70" i="12"/>
  <c r="AM71" i="12"/>
  <c r="AM72" i="12"/>
  <c r="AM73" i="12"/>
  <c r="AM74" i="12"/>
  <c r="AM75" i="12"/>
  <c r="AM76" i="12"/>
  <c r="AM77" i="12"/>
  <c r="AM78" i="12"/>
  <c r="AM79" i="12"/>
  <c r="AM80" i="12"/>
  <c r="AM81" i="12"/>
  <c r="AM82" i="12"/>
  <c r="AM83" i="12"/>
  <c r="AM84" i="12"/>
  <c r="AM85" i="12"/>
  <c r="AM86" i="12"/>
  <c r="AM87" i="12"/>
  <c r="AM88" i="12"/>
  <c r="AM89" i="12"/>
  <c r="AM90" i="12"/>
  <c r="AM91" i="12"/>
  <c r="AM92" i="12"/>
  <c r="AM93" i="12"/>
  <c r="AM94" i="12"/>
  <c r="AM95" i="12"/>
  <c r="AM96" i="12"/>
  <c r="AM97" i="12"/>
  <c r="AM98" i="12"/>
  <c r="AM99" i="12"/>
  <c r="AM100" i="12"/>
  <c r="AM101" i="12"/>
  <c r="AM102" i="12"/>
  <c r="AM103" i="12"/>
  <c r="AM104" i="12"/>
  <c r="AM105" i="12"/>
  <c r="AM106" i="12"/>
  <c r="AM107" i="12"/>
  <c r="AM108" i="12"/>
  <c r="AM109" i="12"/>
  <c r="AM110" i="12"/>
  <c r="AM111" i="12"/>
  <c r="AM112" i="12"/>
  <c r="AM113" i="12"/>
  <c r="AM114" i="12"/>
  <c r="AM115" i="12"/>
  <c r="AM116" i="12"/>
  <c r="AM117" i="12"/>
  <c r="AM118" i="12"/>
  <c r="AM119" i="12"/>
  <c r="AM120" i="12"/>
  <c r="AM121" i="12"/>
  <c r="AM122" i="12"/>
  <c r="AM123" i="12"/>
  <c r="AM124" i="12"/>
  <c r="AM125" i="12"/>
  <c r="AM126" i="12"/>
  <c r="AM127" i="12"/>
  <c r="AM128" i="12"/>
  <c r="AM129" i="12"/>
  <c r="AM130" i="12"/>
  <c r="AM131" i="12"/>
  <c r="AM132" i="12"/>
  <c r="AM133" i="12"/>
  <c r="AM134" i="12"/>
  <c r="AM135" i="12"/>
  <c r="AM136" i="12"/>
  <c r="AM137" i="12"/>
  <c r="AM138" i="12"/>
  <c r="AM139" i="12"/>
  <c r="AM140" i="12"/>
  <c r="AM141" i="12"/>
  <c r="AM142" i="12"/>
  <c r="AM143" i="12"/>
  <c r="AM144" i="12"/>
  <c r="AM145" i="12"/>
  <c r="AM146" i="12"/>
  <c r="AM147" i="12"/>
  <c r="AM148" i="12"/>
  <c r="AM149" i="12"/>
  <c r="AM150" i="12"/>
  <c r="AM151" i="12"/>
  <c r="AM152" i="12"/>
  <c r="AM153" i="12"/>
  <c r="AM154" i="12"/>
  <c r="AM155" i="12"/>
  <c r="AM156" i="12"/>
  <c r="AM157" i="12"/>
  <c r="AM158" i="12"/>
  <c r="AM159" i="12"/>
  <c r="AM160" i="12"/>
  <c r="AM161" i="12"/>
  <c r="AM162" i="12"/>
  <c r="AM163" i="12"/>
  <c r="AM164" i="12"/>
  <c r="AM165" i="12"/>
  <c r="AM166" i="12"/>
  <c r="AM167" i="12"/>
  <c r="AM168" i="12"/>
  <c r="AM169" i="12"/>
  <c r="AM170" i="12"/>
  <c r="AM171" i="12"/>
  <c r="AM172" i="12"/>
  <c r="AM173" i="12"/>
  <c r="AM174" i="12"/>
  <c r="AM175" i="12"/>
  <c r="AM176" i="12"/>
  <c r="AM177" i="12"/>
  <c r="AM178" i="12"/>
  <c r="AM179" i="12"/>
  <c r="AM180" i="12"/>
  <c r="AM181" i="12"/>
  <c r="AM182" i="12"/>
  <c r="AM183" i="12"/>
  <c r="AM184" i="12"/>
  <c r="AM185" i="12"/>
  <c r="AM186" i="12"/>
  <c r="AM187" i="12"/>
  <c r="AM188" i="12"/>
  <c r="AM189" i="12"/>
  <c r="AM190" i="12"/>
  <c r="AM191" i="12"/>
  <c r="AM192" i="12"/>
  <c r="AM193" i="12"/>
  <c r="AM194" i="12"/>
  <c r="AM195" i="12"/>
  <c r="AM196" i="12"/>
  <c r="AM197" i="12"/>
  <c r="AM198" i="12"/>
  <c r="AM199" i="12"/>
  <c r="AM200" i="12"/>
  <c r="AM201" i="12"/>
  <c r="AM202" i="12"/>
  <c r="AM203" i="12"/>
  <c r="AM204" i="12"/>
  <c r="AM205" i="12"/>
  <c r="AM206" i="12"/>
  <c r="AM207" i="12"/>
  <c r="AM208" i="12"/>
  <c r="AM209" i="12"/>
  <c r="AM210" i="12"/>
  <c r="AM211" i="12"/>
  <c r="AM212" i="12"/>
  <c r="AM213" i="12"/>
  <c r="AM214" i="12"/>
  <c r="AM215" i="12"/>
  <c r="AM216" i="12"/>
  <c r="AM217" i="12"/>
  <c r="AM218" i="12"/>
  <c r="AM219" i="12"/>
  <c r="AM220" i="12"/>
  <c r="AM221" i="12"/>
  <c r="AM222" i="12"/>
  <c r="AM223" i="12"/>
  <c r="AM224" i="12"/>
  <c r="AM225" i="12"/>
  <c r="AM226" i="12"/>
  <c r="AM227" i="12"/>
  <c r="AM228" i="12"/>
  <c r="AM229" i="12"/>
  <c r="AM230" i="12"/>
  <c r="AM231" i="12"/>
  <c r="AM232" i="12"/>
  <c r="AM233" i="12"/>
  <c r="AM234" i="12"/>
  <c r="AM235" i="12"/>
  <c r="AM236" i="12"/>
  <c r="AM237" i="12"/>
  <c r="AM238" i="12"/>
  <c r="AM239" i="12"/>
  <c r="AM240" i="12"/>
  <c r="AM241" i="12"/>
  <c r="AM242" i="12"/>
  <c r="AM243" i="12"/>
  <c r="AM244" i="12"/>
  <c r="AM245" i="12"/>
  <c r="AM246" i="12"/>
  <c r="AM247" i="12"/>
  <c r="AM248" i="12"/>
  <c r="AM249" i="12"/>
  <c r="AM250" i="12"/>
  <c r="AM251" i="12"/>
  <c r="AM252" i="12"/>
  <c r="AM253" i="12"/>
  <c r="AM254" i="12"/>
  <c r="AM255" i="12"/>
  <c r="AM256" i="12"/>
  <c r="AM257" i="12"/>
  <c r="AM258" i="12"/>
  <c r="AM259" i="12"/>
  <c r="AM260" i="12"/>
  <c r="AM261" i="12"/>
  <c r="AM262" i="12"/>
  <c r="AM263" i="12"/>
  <c r="AM264" i="12"/>
  <c r="AM265" i="12"/>
  <c r="AM266" i="12"/>
  <c r="AM267" i="12"/>
  <c r="AM268" i="12"/>
  <c r="AM269" i="12"/>
  <c r="AM270" i="12"/>
  <c r="AM271" i="12"/>
  <c r="AM272" i="12"/>
  <c r="AM273" i="12"/>
  <c r="AM274" i="12"/>
  <c r="AM275" i="12"/>
  <c r="AM276" i="12"/>
  <c r="AM277" i="12"/>
  <c r="AM278" i="12"/>
  <c r="AM279" i="12"/>
  <c r="AM280" i="12"/>
  <c r="AM281" i="12"/>
  <c r="AM282" i="12"/>
  <c r="AM283" i="12"/>
  <c r="AM284" i="12"/>
  <c r="AM285" i="12"/>
  <c r="AM286" i="12"/>
  <c r="AM287" i="12"/>
  <c r="AM288" i="12"/>
  <c r="AM289" i="12"/>
  <c r="AM290" i="12"/>
  <c r="AM291" i="12"/>
  <c r="AM292" i="12"/>
  <c r="AM293" i="12"/>
  <c r="AM294" i="12"/>
  <c r="AM295" i="12"/>
  <c r="AM296" i="12"/>
  <c r="AM297" i="12"/>
  <c r="AM298" i="12"/>
  <c r="AM299" i="12"/>
  <c r="AM300" i="12"/>
  <c r="AM301" i="12"/>
  <c r="AM302" i="12"/>
  <c r="AM303" i="12"/>
  <c r="AM304" i="12"/>
  <c r="AM305" i="12"/>
  <c r="AM306" i="12"/>
  <c r="AM307" i="12"/>
  <c r="AM308" i="12"/>
  <c r="AM309" i="12"/>
  <c r="AM310" i="12"/>
  <c r="AM311" i="12"/>
  <c r="AM312" i="12"/>
  <c r="AM313" i="12"/>
  <c r="AM314" i="12"/>
  <c r="AM315" i="12"/>
  <c r="AM316" i="12"/>
  <c r="AM317" i="12"/>
  <c r="AM318" i="12"/>
  <c r="AM319" i="12"/>
  <c r="AM320" i="12"/>
  <c r="AM321" i="12"/>
  <c r="AM322" i="12"/>
  <c r="AM323" i="12"/>
  <c r="AM324" i="12"/>
  <c r="AM325" i="12"/>
  <c r="AM326" i="12"/>
  <c r="AM327" i="12"/>
  <c r="AM328" i="12"/>
  <c r="AM329" i="12"/>
  <c r="AM330" i="12"/>
  <c r="AM331" i="12"/>
  <c r="AM332" i="12"/>
  <c r="AM333" i="12"/>
  <c r="AM334" i="12"/>
  <c r="AM335" i="12"/>
  <c r="AM336" i="12"/>
  <c r="AM337" i="12"/>
  <c r="AM338" i="12"/>
  <c r="AM339" i="12"/>
  <c r="AM340" i="12"/>
  <c r="AM341" i="12"/>
  <c r="AM342" i="12"/>
  <c r="AM343" i="12"/>
  <c r="AM344" i="12"/>
  <c r="AM345" i="12"/>
  <c r="AM346" i="12"/>
  <c r="AM347" i="12"/>
  <c r="AM348" i="12"/>
  <c r="AM349" i="12"/>
  <c r="AM350" i="12"/>
  <c r="AM351" i="12"/>
  <c r="AM352" i="12"/>
  <c r="AM353" i="12"/>
  <c r="AM354" i="12"/>
  <c r="AM355" i="12"/>
  <c r="AM356" i="12"/>
  <c r="AM357" i="12"/>
  <c r="AM358" i="12"/>
  <c r="AM359" i="12"/>
  <c r="AM360" i="12"/>
  <c r="AM361" i="12"/>
  <c r="AM362" i="12"/>
  <c r="AM363" i="12"/>
  <c r="AM364" i="12"/>
  <c r="AM365" i="12"/>
  <c r="AM366" i="12"/>
  <c r="AM367" i="12"/>
  <c r="AM368" i="12"/>
  <c r="AM369" i="12"/>
  <c r="AM370" i="12"/>
  <c r="AM371" i="12"/>
  <c r="AM372" i="12"/>
  <c r="AM373" i="12"/>
  <c r="AM374" i="12"/>
  <c r="AM375" i="12"/>
  <c r="AM376" i="12"/>
  <c r="AM377" i="12"/>
  <c r="AM378" i="12"/>
  <c r="AM379" i="12"/>
  <c r="AM380" i="12"/>
  <c r="AM381" i="12"/>
  <c r="AM382" i="12"/>
  <c r="AM383" i="12"/>
  <c r="AM384" i="12"/>
  <c r="AM385" i="12"/>
  <c r="AM386" i="12"/>
  <c r="AM387" i="12"/>
  <c r="AM388" i="12"/>
  <c r="AM389" i="12"/>
  <c r="AM390" i="12"/>
  <c r="AM391" i="12"/>
  <c r="AM392" i="12"/>
  <c r="AM393" i="12"/>
  <c r="AM394" i="12"/>
  <c r="AM395" i="12"/>
  <c r="AM396" i="12"/>
  <c r="AM397" i="12"/>
  <c r="AM398" i="12"/>
  <c r="AM399" i="12"/>
  <c r="AM400" i="12"/>
  <c r="AM401" i="12"/>
  <c r="AM402" i="12"/>
  <c r="AM403" i="12"/>
  <c r="AM404" i="12"/>
  <c r="AM405" i="12"/>
  <c r="AM406" i="12"/>
  <c r="AM407" i="12"/>
  <c r="AM408" i="12"/>
  <c r="AM409" i="12"/>
  <c r="AM410" i="12"/>
  <c r="AM411" i="12"/>
  <c r="AM412" i="12"/>
  <c r="AM413" i="12"/>
  <c r="AM414" i="12"/>
  <c r="AM415" i="12"/>
  <c r="AM416" i="12"/>
  <c r="AM417" i="12"/>
  <c r="AM418" i="12"/>
  <c r="AM419" i="12"/>
  <c r="AM420" i="12"/>
  <c r="AM421" i="12"/>
  <c r="AM422" i="12"/>
  <c r="AM423" i="12"/>
  <c r="AM424" i="12"/>
  <c r="AM425" i="12"/>
  <c r="AM426" i="12"/>
  <c r="AM427" i="12"/>
  <c r="AM428" i="12"/>
  <c r="AM429" i="12"/>
  <c r="AM430" i="12"/>
  <c r="AM431" i="12"/>
  <c r="AM432" i="12"/>
  <c r="AM433" i="12"/>
  <c r="AM434" i="12"/>
  <c r="AM435" i="12"/>
  <c r="AM436" i="12"/>
  <c r="AM437" i="12"/>
  <c r="AM438" i="12"/>
  <c r="AM439" i="12"/>
  <c r="AM440" i="12"/>
  <c r="AM441" i="12"/>
  <c r="AM442" i="12"/>
  <c r="AM443" i="12"/>
  <c r="AM444" i="12"/>
  <c r="AM445" i="12"/>
  <c r="AM446" i="12"/>
  <c r="AM447" i="12"/>
  <c r="AM448" i="12"/>
  <c r="AM449" i="12"/>
  <c r="AM450" i="12"/>
  <c r="AM451" i="12"/>
  <c r="AM452" i="12"/>
  <c r="AM453" i="12"/>
  <c r="AM454" i="12"/>
  <c r="AM455" i="12"/>
  <c r="AM456" i="12"/>
  <c r="AM457" i="12"/>
  <c r="AM458" i="12"/>
  <c r="AM459" i="12"/>
  <c r="AM460" i="12"/>
  <c r="AM461" i="12"/>
  <c r="AM462" i="12"/>
  <c r="AM463" i="12"/>
  <c r="AM464" i="12"/>
  <c r="AM465" i="12"/>
  <c r="AM466" i="12"/>
  <c r="AM467" i="12"/>
  <c r="AM468" i="12"/>
  <c r="AM469" i="12"/>
  <c r="AM470" i="12"/>
  <c r="AM471" i="12"/>
  <c r="AM472" i="12"/>
  <c r="AM473" i="12"/>
  <c r="AM474" i="12"/>
  <c r="AM475" i="12"/>
  <c r="AM476" i="12"/>
  <c r="AM477" i="12"/>
  <c r="AM478" i="12"/>
  <c r="AM479" i="12"/>
  <c r="AM480" i="12"/>
  <c r="AM481" i="12"/>
  <c r="AM482" i="12"/>
  <c r="AM483" i="12"/>
  <c r="AM484" i="12"/>
  <c r="AM485" i="12"/>
  <c r="AM486" i="12"/>
  <c r="AM487" i="12"/>
  <c r="AM488" i="12"/>
  <c r="AM489" i="12"/>
  <c r="AM490" i="12"/>
  <c r="AM491" i="12"/>
  <c r="AM492" i="12"/>
  <c r="AM493" i="12"/>
  <c r="AM494" i="12"/>
  <c r="AM495" i="12"/>
  <c r="AM496" i="12"/>
  <c r="AM497" i="12"/>
  <c r="AM498" i="12"/>
  <c r="AM499" i="12"/>
  <c r="AM500" i="12"/>
  <c r="AM501" i="12"/>
  <c r="AM502" i="12"/>
  <c r="AM503" i="12"/>
  <c r="AM504" i="12"/>
  <c r="AM505" i="12"/>
  <c r="AM506" i="12"/>
  <c r="AM507" i="12"/>
  <c r="AM508" i="12"/>
  <c r="AM509" i="12"/>
  <c r="AM510" i="12"/>
  <c r="AM511" i="12"/>
  <c r="AM512" i="12"/>
  <c r="AM513" i="12"/>
  <c r="AM514" i="12"/>
  <c r="AM515" i="12"/>
  <c r="AM516" i="12"/>
  <c r="AM517" i="12"/>
  <c r="AM518" i="12"/>
  <c r="AM519" i="12"/>
  <c r="AM520" i="12"/>
  <c r="AM521" i="12"/>
  <c r="AM522" i="12"/>
  <c r="AM523" i="12"/>
  <c r="AM524" i="12"/>
  <c r="AM13" i="12"/>
  <c r="AF14" i="12"/>
  <c r="AF15" i="12"/>
  <c r="AF16" i="12"/>
  <c r="AF17" i="12"/>
  <c r="AF18" i="12"/>
  <c r="AF19" i="12"/>
  <c r="AF20" i="12"/>
  <c r="AF21" i="12"/>
  <c r="AF22" i="12"/>
  <c r="AF23" i="12"/>
  <c r="AF24" i="12"/>
  <c r="AF25" i="12"/>
  <c r="AF26" i="12"/>
  <c r="AF27" i="12"/>
  <c r="AF28" i="12"/>
  <c r="AF29" i="12"/>
  <c r="AF30" i="12"/>
  <c r="AF31" i="12"/>
  <c r="AF32" i="12"/>
  <c r="AF33" i="12"/>
  <c r="AF34" i="12"/>
  <c r="AF35" i="12"/>
  <c r="AF36" i="12"/>
  <c r="AF37" i="12"/>
  <c r="AF38" i="12"/>
  <c r="AF39" i="12"/>
  <c r="AF40" i="12"/>
  <c r="AF41" i="12"/>
  <c r="AF42" i="12"/>
  <c r="AF43" i="12"/>
  <c r="AF44" i="12"/>
  <c r="AF45" i="12"/>
  <c r="AF46" i="12"/>
  <c r="AF47" i="12"/>
  <c r="AF48" i="12"/>
  <c r="AF49" i="12"/>
  <c r="AF50" i="12"/>
  <c r="AF51" i="12"/>
  <c r="AF52" i="12"/>
  <c r="AF53" i="12"/>
  <c r="AF54" i="12"/>
  <c r="AF55" i="12"/>
  <c r="AF56" i="12"/>
  <c r="AF57" i="12"/>
  <c r="AF58" i="12"/>
  <c r="AF59" i="12"/>
  <c r="AF13" i="12"/>
  <c r="Y14" i="12"/>
  <c r="Y15" i="12"/>
  <c r="Y16" i="12"/>
  <c r="Y17" i="12"/>
  <c r="Y18" i="12"/>
  <c r="Y19" i="12"/>
  <c r="Y20" i="12"/>
  <c r="Y21" i="12"/>
  <c r="Y22" i="12"/>
  <c r="Y23" i="12"/>
  <c r="Y24" i="12"/>
  <c r="Y25" i="12"/>
  <c r="Y26" i="12"/>
  <c r="Y27" i="12"/>
  <c r="Y28" i="12"/>
  <c r="Y29" i="12"/>
  <c r="Y30" i="12"/>
  <c r="Y31" i="12"/>
  <c r="Y32" i="12"/>
  <c r="Y33" i="12"/>
  <c r="Y34" i="12"/>
  <c r="Y35" i="12"/>
  <c r="Y36" i="12"/>
  <c r="Y37" i="12"/>
  <c r="Y38" i="12"/>
  <c r="Y39" i="12"/>
  <c r="Y40" i="12"/>
  <c r="Y41" i="12"/>
  <c r="Y42" i="12"/>
  <c r="Y43" i="12"/>
  <c r="Y44" i="12"/>
  <c r="Y45" i="12"/>
  <c r="Y46" i="12"/>
  <c r="Y47" i="12"/>
  <c r="Y48" i="12"/>
  <c r="Y49" i="12"/>
  <c r="Y50" i="12"/>
  <c r="Y51" i="12"/>
  <c r="Y52" i="12"/>
  <c r="Y53" i="12"/>
  <c r="Y54" i="12"/>
  <c r="Y55" i="12"/>
  <c r="Y56" i="12"/>
  <c r="Y57" i="12"/>
  <c r="Y13" i="12"/>
  <c r="R14" i="12"/>
  <c r="R15" i="12"/>
  <c r="R16" i="12"/>
  <c r="R17" i="12"/>
  <c r="R18" i="12"/>
  <c r="R19" i="12"/>
  <c r="R20" i="12"/>
  <c r="R21" i="12"/>
  <c r="R22" i="12"/>
  <c r="R23" i="12"/>
  <c r="R24" i="12"/>
  <c r="R25" i="12"/>
  <c r="R26" i="12"/>
  <c r="R27" i="12"/>
  <c r="R28" i="12"/>
  <c r="R29" i="12"/>
  <c r="R30" i="12"/>
  <c r="R31" i="12"/>
  <c r="R32" i="12"/>
  <c r="R33" i="12"/>
  <c r="R34" i="12"/>
  <c r="R35" i="12"/>
  <c r="R36" i="12"/>
  <c r="R37" i="12"/>
  <c r="R38" i="12"/>
  <c r="R39" i="12"/>
  <c r="R40" i="12"/>
  <c r="R41" i="12"/>
  <c r="R42" i="12"/>
  <c r="R43" i="12"/>
  <c r="R44" i="12"/>
  <c r="R45" i="12"/>
  <c r="R46" i="12"/>
  <c r="R47" i="12"/>
  <c r="R48" i="12"/>
  <c r="R49" i="12"/>
  <c r="R50" i="12"/>
  <c r="R51" i="12"/>
  <c r="R52" i="12"/>
  <c r="R53" i="12"/>
  <c r="R54" i="12"/>
  <c r="R55" i="12"/>
  <c r="R56" i="12"/>
  <c r="R57" i="12"/>
  <c r="R58" i="12"/>
  <c r="R59" i="12"/>
  <c r="R60" i="12"/>
  <c r="R61" i="12"/>
  <c r="R62" i="12"/>
  <c r="R63" i="12"/>
  <c r="R64" i="12"/>
  <c r="R65" i="12"/>
  <c r="R66" i="12"/>
  <c r="R67" i="12"/>
  <c r="R68" i="12"/>
  <c r="R69" i="12"/>
  <c r="R70" i="12"/>
  <c r="R71" i="12"/>
  <c r="R72" i="12"/>
  <c r="R13" i="12"/>
  <c r="K14" i="12"/>
  <c r="K15" i="12"/>
  <c r="K16" i="12"/>
  <c r="K17" i="12"/>
  <c r="K18" i="12"/>
  <c r="K19" i="12"/>
  <c r="K20" i="12"/>
  <c r="K21" i="12"/>
  <c r="K22" i="12"/>
  <c r="K23" i="12"/>
  <c r="K24" i="12"/>
  <c r="K25" i="12"/>
  <c r="K26" i="12"/>
  <c r="K27" i="12"/>
  <c r="K28" i="12"/>
  <c r="K29" i="12"/>
  <c r="K30" i="12"/>
  <c r="K31" i="12"/>
  <c r="K32" i="12"/>
  <c r="K33" i="12"/>
  <c r="K34" i="12"/>
  <c r="K35" i="12"/>
  <c r="K36" i="12"/>
  <c r="K37" i="12"/>
  <c r="K38" i="12"/>
  <c r="K39" i="12"/>
  <c r="K40" i="12"/>
  <c r="K41" i="12"/>
  <c r="K42" i="12"/>
  <c r="K43" i="12"/>
  <c r="K44" i="12"/>
  <c r="K45" i="12"/>
  <c r="K46" i="12"/>
  <c r="K47" i="12"/>
  <c r="K48" i="12"/>
  <c r="K49" i="12"/>
  <c r="K13" i="12"/>
  <c r="D14" i="12"/>
  <c r="D15" i="12"/>
  <c r="D16" i="12"/>
  <c r="D17" i="12"/>
  <c r="D18" i="12"/>
  <c r="D19" i="12"/>
  <c r="D20" i="12"/>
  <c r="D21" i="12"/>
  <c r="D22" i="12"/>
  <c r="D23" i="12"/>
  <c r="D24" i="12"/>
  <c r="D25" i="12"/>
  <c r="D26" i="12"/>
  <c r="D27" i="12"/>
  <c r="D28" i="12"/>
  <c r="D29" i="12"/>
  <c r="D30" i="12"/>
  <c r="D31" i="12"/>
  <c r="D32" i="12"/>
  <c r="D33" i="12"/>
  <c r="D34" i="12"/>
  <c r="D35" i="12"/>
  <c r="D36" i="12"/>
  <c r="D37" i="12"/>
  <c r="D38" i="12"/>
  <c r="D39" i="12"/>
  <c r="D40" i="12"/>
  <c r="D41" i="12"/>
  <c r="D42" i="12"/>
  <c r="D43" i="12"/>
  <c r="D44" i="12"/>
  <c r="D45" i="12"/>
  <c r="D46" i="12"/>
  <c r="D47" i="12"/>
  <c r="D48" i="12"/>
  <c r="D49" i="12"/>
  <c r="D50" i="12"/>
  <c r="D51" i="12"/>
  <c r="D52" i="12"/>
  <c r="D53" i="12"/>
  <c r="D54" i="12"/>
  <c r="D55" i="12"/>
  <c r="D56" i="12"/>
  <c r="D57" i="12"/>
  <c r="D58" i="12"/>
  <c r="D59" i="12"/>
  <c r="D60" i="12"/>
  <c r="D61" i="12"/>
  <c r="D62" i="12"/>
  <c r="D63" i="12"/>
  <c r="D64" i="12"/>
  <c r="D65" i="12"/>
  <c r="D66" i="12"/>
  <c r="D67" i="12"/>
  <c r="D68" i="12"/>
  <c r="D69" i="12"/>
  <c r="D70" i="12"/>
  <c r="D71" i="12"/>
  <c r="D72" i="12"/>
  <c r="D73" i="12"/>
  <c r="D74" i="12"/>
  <c r="D75" i="12"/>
  <c r="D76" i="12"/>
  <c r="D77" i="12"/>
  <c r="D78" i="12"/>
  <c r="D79" i="12"/>
  <c r="D80" i="12"/>
  <c r="D81" i="12"/>
  <c r="D82" i="12"/>
  <c r="D83" i="12"/>
  <c r="D84" i="12"/>
  <c r="D85" i="12"/>
  <c r="D86" i="12"/>
  <c r="D87" i="12"/>
  <c r="D88" i="12"/>
  <c r="D89" i="12"/>
  <c r="D90" i="12"/>
  <c r="D91" i="12"/>
  <c r="D92" i="12"/>
  <c r="D93" i="12"/>
  <c r="D94" i="12"/>
  <c r="D95" i="12"/>
  <c r="D96" i="12"/>
  <c r="D97" i="12"/>
  <c r="D98" i="12"/>
  <c r="D99" i="12"/>
  <c r="D100" i="12"/>
  <c r="D101" i="12"/>
  <c r="D102" i="12"/>
  <c r="D103" i="12"/>
  <c r="D104" i="12"/>
  <c r="D105" i="12"/>
  <c r="D106" i="12"/>
  <c r="D107" i="12"/>
  <c r="D108" i="12"/>
  <c r="D109" i="12"/>
  <c r="D110" i="12"/>
  <c r="D111" i="12"/>
  <c r="D112" i="12"/>
  <c r="D113" i="12"/>
  <c r="D114" i="12"/>
  <c r="D115" i="12"/>
  <c r="D116" i="12"/>
  <c r="D117" i="12"/>
  <c r="D118" i="12"/>
  <c r="D119" i="12"/>
  <c r="D120" i="12"/>
  <c r="D121" i="12"/>
  <c r="D122" i="12"/>
  <c r="D123" i="12"/>
  <c r="D124" i="12"/>
  <c r="D125" i="12"/>
  <c r="D126" i="12"/>
  <c r="D127" i="12"/>
  <c r="D128" i="12"/>
  <c r="D129" i="12"/>
  <c r="D130" i="12"/>
  <c r="D131" i="12"/>
  <c r="D132" i="12"/>
  <c r="D133" i="12"/>
  <c r="D134" i="12"/>
  <c r="D135" i="12"/>
  <c r="D136" i="12"/>
  <c r="D137" i="12"/>
  <c r="D138" i="12"/>
  <c r="D139" i="12"/>
  <c r="D140" i="12"/>
  <c r="D141" i="12"/>
  <c r="D142" i="12"/>
  <c r="D143" i="12"/>
  <c r="D144" i="12"/>
  <c r="D145" i="12"/>
  <c r="D146" i="12"/>
  <c r="D147" i="12"/>
  <c r="D148" i="12"/>
  <c r="D149" i="12"/>
  <c r="D150" i="12"/>
  <c r="D151" i="12"/>
  <c r="D152" i="12"/>
  <c r="D153" i="12"/>
  <c r="D154" i="12"/>
  <c r="D155" i="12"/>
  <c r="D156" i="12"/>
  <c r="D157" i="12"/>
  <c r="D158" i="12"/>
  <c r="D159" i="12"/>
  <c r="D160" i="12"/>
  <c r="D161" i="12"/>
  <c r="D162" i="12"/>
  <c r="D163" i="12"/>
  <c r="D164" i="12"/>
  <c r="D165" i="12"/>
  <c r="D166" i="12"/>
  <c r="D167" i="12"/>
  <c r="D168" i="12"/>
  <c r="D169" i="12"/>
  <c r="D170" i="12"/>
  <c r="D171" i="12"/>
  <c r="D172" i="12"/>
  <c r="D173" i="12"/>
  <c r="D174" i="12"/>
  <c r="D175" i="12"/>
  <c r="D176" i="12"/>
  <c r="D177" i="12"/>
  <c r="D178" i="12"/>
  <c r="D179" i="12"/>
  <c r="D180" i="12"/>
  <c r="D181" i="12"/>
  <c r="D182" i="12"/>
  <c r="D183" i="12"/>
  <c r="D184" i="12"/>
  <c r="D185" i="12"/>
  <c r="D186" i="12"/>
  <c r="D187" i="12"/>
  <c r="D188" i="12"/>
  <c r="D189" i="12"/>
  <c r="D190" i="12"/>
  <c r="D191" i="12"/>
  <c r="D192" i="12"/>
  <c r="D193" i="12"/>
  <c r="D194" i="12"/>
  <c r="D195" i="12"/>
  <c r="D196" i="12"/>
  <c r="D197" i="12"/>
  <c r="D198" i="12"/>
  <c r="D199" i="12"/>
  <c r="D200" i="12"/>
  <c r="D201" i="12"/>
  <c r="D202" i="12"/>
  <c r="D203" i="12"/>
  <c r="D204" i="12"/>
  <c r="D205" i="12"/>
  <c r="D206" i="12"/>
  <c r="D207" i="12"/>
  <c r="D13" i="12"/>
  <c r="AM14" i="11"/>
  <c r="AM15" i="11"/>
  <c r="AM16" i="11"/>
  <c r="AM17" i="11"/>
  <c r="AM18" i="11"/>
  <c r="AM19" i="11"/>
  <c r="AM20" i="11"/>
  <c r="AM21" i="11"/>
  <c r="AM22" i="11"/>
  <c r="AM23" i="11"/>
  <c r="AM24" i="11"/>
  <c r="AM25" i="11"/>
  <c r="AM26" i="11"/>
  <c r="AM27" i="11"/>
  <c r="AM28" i="11"/>
  <c r="AM29" i="11"/>
  <c r="AM30" i="11"/>
  <c r="AM31" i="11"/>
  <c r="AM32" i="11"/>
  <c r="AM33" i="11"/>
  <c r="AM34" i="11"/>
  <c r="AM35" i="11"/>
  <c r="AM36" i="11"/>
  <c r="AM37" i="11"/>
  <c r="AM38" i="11"/>
  <c r="AM39" i="11"/>
  <c r="AM40" i="11"/>
  <c r="AM41" i="11"/>
  <c r="AM42" i="11"/>
  <c r="AM43" i="11"/>
  <c r="AM44" i="11"/>
  <c r="AM45" i="11"/>
  <c r="AM46" i="11"/>
  <c r="AM47" i="11"/>
  <c r="AM48" i="11"/>
  <c r="AM49" i="11"/>
  <c r="AM50" i="11"/>
  <c r="AM51" i="11"/>
  <c r="AM52" i="11"/>
  <c r="AM53" i="11"/>
  <c r="AM54" i="11"/>
  <c r="AM55" i="11"/>
  <c r="AM56" i="11"/>
  <c r="AM57" i="11"/>
  <c r="AM58" i="11"/>
  <c r="AM59" i="11"/>
  <c r="AM60" i="11"/>
  <c r="AM61" i="11"/>
  <c r="AM62" i="11"/>
  <c r="AM63" i="11"/>
  <c r="AM64" i="11"/>
  <c r="AM65" i="11"/>
  <c r="AM66" i="11"/>
  <c r="AM67" i="11"/>
  <c r="AM68" i="11"/>
  <c r="AM69" i="11"/>
  <c r="AM70" i="11"/>
  <c r="AM71" i="11"/>
  <c r="AM72" i="11"/>
  <c r="AM73" i="11"/>
  <c r="AM74" i="11"/>
  <c r="AM75" i="11"/>
  <c r="AM76" i="11"/>
  <c r="AM77" i="11"/>
  <c r="AM78" i="11"/>
  <c r="AM79" i="11"/>
  <c r="AM80" i="11"/>
  <c r="AM81" i="11"/>
  <c r="AM82" i="11"/>
  <c r="AM83" i="11"/>
  <c r="AM84" i="11"/>
  <c r="AM85" i="11"/>
  <c r="AM86" i="11"/>
  <c r="AM87" i="11"/>
  <c r="AM88" i="11"/>
  <c r="AM89" i="11"/>
  <c r="AM90" i="11"/>
  <c r="AM91" i="11"/>
  <c r="AM92" i="11"/>
  <c r="AM93" i="11"/>
  <c r="AM94" i="11"/>
  <c r="AM95" i="11"/>
  <c r="AM96" i="11"/>
  <c r="AM97" i="11"/>
  <c r="AM98" i="11"/>
  <c r="AM99" i="11"/>
  <c r="AM100" i="11"/>
  <c r="AM101" i="11"/>
  <c r="AM102" i="11"/>
  <c r="AM103" i="11"/>
  <c r="AM104" i="11"/>
  <c r="AM105" i="11"/>
  <c r="AM106" i="11"/>
  <c r="AM107" i="11"/>
  <c r="AM108" i="11"/>
  <c r="AM109" i="11"/>
  <c r="AM110" i="11"/>
  <c r="AM111" i="11"/>
  <c r="AM112" i="11"/>
  <c r="AM113" i="11"/>
  <c r="AM114" i="11"/>
  <c r="AM115" i="11"/>
  <c r="AM116" i="11"/>
  <c r="AM117" i="11"/>
  <c r="AM118" i="11"/>
  <c r="AM119" i="11"/>
  <c r="AM120" i="11"/>
  <c r="AM121" i="11"/>
  <c r="AM122" i="11"/>
  <c r="AM123" i="11"/>
  <c r="AM124" i="11"/>
  <c r="AM125" i="11"/>
  <c r="AM126" i="11"/>
  <c r="AM127" i="11"/>
  <c r="AM128" i="11"/>
  <c r="AM129" i="11"/>
  <c r="AM130" i="11"/>
  <c r="AM131" i="11"/>
  <c r="AM132" i="11"/>
  <c r="AM133" i="11"/>
  <c r="AM134" i="11"/>
  <c r="AM135" i="11"/>
  <c r="AM136" i="11"/>
  <c r="AM137" i="11"/>
  <c r="AM138" i="11"/>
  <c r="AM139" i="11"/>
  <c r="AM140" i="11"/>
  <c r="AM141" i="11"/>
  <c r="AM142" i="11"/>
  <c r="AM143" i="11"/>
  <c r="AM144" i="11"/>
  <c r="AM145" i="11"/>
  <c r="AM146" i="11"/>
  <c r="AM147" i="11"/>
  <c r="AM148" i="11"/>
  <c r="AM149" i="11"/>
  <c r="AM150" i="11"/>
  <c r="AM151" i="11"/>
  <c r="AM152" i="11"/>
  <c r="AM153" i="11"/>
  <c r="AM154" i="11"/>
  <c r="AM155" i="11"/>
  <c r="AM156" i="11"/>
  <c r="AM157" i="11"/>
  <c r="AM158" i="11"/>
  <c r="AM159" i="11"/>
  <c r="AM160" i="11"/>
  <c r="AM161" i="11"/>
  <c r="AM162" i="11"/>
  <c r="AM163" i="11"/>
  <c r="AM164" i="11"/>
  <c r="AM165" i="11"/>
  <c r="AM166" i="11"/>
  <c r="AM167" i="11"/>
  <c r="AM168" i="11"/>
  <c r="AM169" i="11"/>
  <c r="AM170" i="11"/>
  <c r="AM171" i="11"/>
  <c r="AM172" i="11"/>
  <c r="AM173" i="11"/>
  <c r="AM174" i="11"/>
  <c r="AM175" i="11"/>
  <c r="AM176" i="11"/>
  <c r="AM177" i="11"/>
  <c r="AM178" i="11"/>
  <c r="AM179" i="11"/>
  <c r="AM180" i="11"/>
  <c r="AM181" i="11"/>
  <c r="AM182" i="11"/>
  <c r="AM183" i="11"/>
  <c r="AM184" i="11"/>
  <c r="AM185" i="11"/>
  <c r="AM186" i="11"/>
  <c r="AM187" i="11"/>
  <c r="AM188" i="11"/>
  <c r="AM189" i="11"/>
  <c r="AM190" i="11"/>
  <c r="AM191" i="11"/>
  <c r="AM192" i="11"/>
  <c r="AM193" i="11"/>
  <c r="AM194" i="11"/>
  <c r="AM195" i="11"/>
  <c r="AM196" i="11"/>
  <c r="AM197" i="11"/>
  <c r="AM198" i="11"/>
  <c r="AM199" i="11"/>
  <c r="AM200" i="11"/>
  <c r="AM201" i="11"/>
  <c r="AM202" i="11"/>
  <c r="AM203" i="11"/>
  <c r="AM204" i="11"/>
  <c r="AM205" i="11"/>
  <c r="AM206" i="11"/>
  <c r="AM207" i="11"/>
  <c r="AM208" i="11"/>
  <c r="AM209" i="11"/>
  <c r="AM210" i="11"/>
  <c r="AM211" i="11"/>
  <c r="AM212" i="11"/>
  <c r="AM213" i="11"/>
  <c r="AM214" i="11"/>
  <c r="AM215" i="11"/>
  <c r="AM216" i="11"/>
  <c r="AM217" i="11"/>
  <c r="AM218" i="11"/>
  <c r="AM219" i="11"/>
  <c r="AM220" i="11"/>
  <c r="AM221" i="11"/>
  <c r="AM222" i="11"/>
  <c r="AM223" i="11"/>
  <c r="AM224" i="11"/>
  <c r="AM225" i="11"/>
  <c r="AM226" i="11"/>
  <c r="AM227" i="11"/>
  <c r="AM228" i="11"/>
  <c r="AM229" i="11"/>
  <c r="AM230" i="11"/>
  <c r="AM231" i="11"/>
  <c r="AM232" i="11"/>
  <c r="AM233" i="11"/>
  <c r="AM234" i="11"/>
  <c r="AM235" i="11"/>
  <c r="AM236" i="11"/>
  <c r="AM237" i="11"/>
  <c r="AM238" i="11"/>
  <c r="AM239" i="11"/>
  <c r="AM240" i="11"/>
  <c r="AM241" i="11"/>
  <c r="AM242" i="11"/>
  <c r="AM243" i="11"/>
  <c r="AM244" i="11"/>
  <c r="AM245" i="11"/>
  <c r="AM246" i="11"/>
  <c r="AM247" i="11"/>
  <c r="AM248" i="11"/>
  <c r="AM249" i="11"/>
  <c r="AM250" i="11"/>
  <c r="AM251" i="11"/>
  <c r="AM252" i="11"/>
  <c r="AM253" i="11"/>
  <c r="AM254" i="11"/>
  <c r="AM255" i="11"/>
  <c r="AM256" i="11"/>
  <c r="AM257" i="11"/>
  <c r="AM258" i="11"/>
  <c r="AM259" i="11"/>
  <c r="AM260" i="11"/>
  <c r="AM261" i="11"/>
  <c r="AM262" i="11"/>
  <c r="AM263" i="11"/>
  <c r="AM264" i="11"/>
  <c r="AM265" i="11"/>
  <c r="AM266" i="11"/>
  <c r="AM267" i="11"/>
  <c r="AM268" i="11"/>
  <c r="AM269" i="11"/>
  <c r="AM270" i="11"/>
  <c r="AM271" i="11"/>
  <c r="AM272" i="11"/>
  <c r="AM273" i="11"/>
  <c r="AM274" i="11"/>
  <c r="AM275" i="11"/>
  <c r="AM276" i="11"/>
  <c r="AM277" i="11"/>
  <c r="AM278" i="11"/>
  <c r="AM279" i="11"/>
  <c r="AM280" i="11"/>
  <c r="AM281" i="11"/>
  <c r="AM282" i="11"/>
  <c r="AM283" i="11"/>
  <c r="AM284" i="11"/>
  <c r="AM285" i="11"/>
  <c r="AM286" i="11"/>
  <c r="AM287" i="11"/>
  <c r="AM288" i="11"/>
  <c r="AM289" i="11"/>
  <c r="AM290" i="11"/>
  <c r="AM291" i="11"/>
  <c r="AM292" i="11"/>
  <c r="AM293" i="11"/>
  <c r="AM294" i="11"/>
  <c r="AM295" i="11"/>
  <c r="AM296" i="11"/>
  <c r="AM297" i="11"/>
  <c r="AM298" i="11"/>
  <c r="AM299" i="11"/>
  <c r="AM300" i="11"/>
  <c r="AM301" i="11"/>
  <c r="AM302" i="11"/>
  <c r="AM303" i="11"/>
  <c r="AM304" i="11"/>
  <c r="AM305" i="11"/>
  <c r="AM306" i="11"/>
  <c r="AM307" i="11"/>
  <c r="AM308" i="11"/>
  <c r="AM309" i="11"/>
  <c r="AM310" i="11"/>
  <c r="AM311" i="11"/>
  <c r="AM312" i="11"/>
  <c r="AM313" i="11"/>
  <c r="AM314" i="11"/>
  <c r="AM315" i="11"/>
  <c r="AM316" i="11"/>
  <c r="AM317" i="11"/>
  <c r="AM318" i="11"/>
  <c r="AM319" i="11"/>
  <c r="AM320" i="11"/>
  <c r="AM321" i="11"/>
  <c r="AM322" i="11"/>
  <c r="AM323" i="11"/>
  <c r="AM324" i="11"/>
  <c r="AM325" i="11"/>
  <c r="AM326" i="11"/>
  <c r="AM327" i="11"/>
  <c r="AM328" i="11"/>
  <c r="AM329" i="11"/>
  <c r="AM330" i="11"/>
  <c r="AM331" i="11"/>
  <c r="AM332" i="11"/>
  <c r="AM333" i="11"/>
  <c r="AM334" i="11"/>
  <c r="AM335" i="11"/>
  <c r="AM336" i="11"/>
  <c r="AM337" i="11"/>
  <c r="AM338" i="11"/>
  <c r="AM339" i="11"/>
  <c r="AM340" i="11"/>
  <c r="AM341" i="11"/>
  <c r="AM342" i="11"/>
  <c r="AM343" i="11"/>
  <c r="AM344" i="11"/>
  <c r="AM345" i="11"/>
  <c r="AM346" i="11"/>
  <c r="AM347" i="11"/>
  <c r="AM348" i="11"/>
  <c r="AM349" i="11"/>
  <c r="AM350" i="11"/>
  <c r="AM351" i="11"/>
  <c r="AM352" i="11"/>
  <c r="AM353" i="11"/>
  <c r="AM354" i="11"/>
  <c r="AM355" i="11"/>
  <c r="AM356" i="11"/>
  <c r="AM357" i="11"/>
  <c r="AM358" i="11"/>
  <c r="AM359" i="11"/>
  <c r="AM360" i="11"/>
  <c r="AM361" i="11"/>
  <c r="AM362" i="11"/>
  <c r="AM363" i="11"/>
  <c r="AM364" i="11"/>
  <c r="AM365" i="11"/>
  <c r="AM366" i="11"/>
  <c r="AM367" i="11"/>
  <c r="AM368" i="11"/>
  <c r="AM369" i="11"/>
  <c r="AM370" i="11"/>
  <c r="AM371" i="11"/>
  <c r="AM372" i="11"/>
  <c r="AM373" i="11"/>
  <c r="AM374" i="11"/>
  <c r="AM375" i="11"/>
  <c r="AM376" i="11"/>
  <c r="AM377" i="11"/>
  <c r="AM378" i="11"/>
  <c r="AM379" i="11"/>
  <c r="AM380" i="11"/>
  <c r="AM381" i="11"/>
  <c r="AM382" i="11"/>
  <c r="AM383" i="11"/>
  <c r="AM384" i="11"/>
  <c r="AM385" i="11"/>
  <c r="AM386" i="11"/>
  <c r="AM387" i="11"/>
  <c r="AM388" i="11"/>
  <c r="AM389" i="11"/>
  <c r="AM390" i="11"/>
  <c r="AM391" i="11"/>
  <c r="AM392" i="11"/>
  <c r="AM393" i="11"/>
  <c r="AM394" i="11"/>
  <c r="AM395" i="11"/>
  <c r="AM396" i="11"/>
  <c r="AM397" i="11"/>
  <c r="AM398" i="11"/>
  <c r="AM399" i="11"/>
  <c r="AM400" i="11"/>
  <c r="AM401" i="11"/>
  <c r="AM402" i="11"/>
  <c r="AM403" i="11"/>
  <c r="AM404" i="11"/>
  <c r="AM405" i="11"/>
  <c r="AM406" i="11"/>
  <c r="AM407" i="11"/>
  <c r="AM408" i="11"/>
  <c r="AM409" i="11"/>
  <c r="AM410" i="11"/>
  <c r="AM411" i="11"/>
  <c r="AM412" i="11"/>
  <c r="AM413" i="11"/>
  <c r="AM414" i="11"/>
  <c r="AM415" i="11"/>
  <c r="AM416" i="11"/>
  <c r="AM417" i="11"/>
  <c r="AM418" i="11"/>
  <c r="AM419" i="11"/>
  <c r="AM420" i="11"/>
  <c r="AM421" i="11"/>
  <c r="AM422" i="11"/>
  <c r="AM423" i="11"/>
  <c r="AM424" i="11"/>
  <c r="AM425" i="11"/>
  <c r="AM426" i="11"/>
  <c r="AM427" i="11"/>
  <c r="AM428" i="11"/>
  <c r="AM429" i="11"/>
  <c r="AM430" i="11"/>
  <c r="AM431" i="11"/>
  <c r="AM432" i="11"/>
  <c r="AM433" i="11"/>
  <c r="AM434" i="11"/>
  <c r="AM435" i="11"/>
  <c r="AM436" i="11"/>
  <c r="AM437" i="11"/>
  <c r="AM438" i="11"/>
  <c r="AM439" i="11"/>
  <c r="AM440" i="11"/>
  <c r="AM441" i="11"/>
  <c r="AM442" i="11"/>
  <c r="AM443" i="11"/>
  <c r="AM444" i="11"/>
  <c r="AM445" i="11"/>
  <c r="AM446" i="11"/>
  <c r="AM447" i="11"/>
  <c r="AM448" i="11"/>
  <c r="AM449" i="11"/>
  <c r="AM450" i="11"/>
  <c r="AM451" i="11"/>
  <c r="AM452" i="11"/>
  <c r="AM453" i="11"/>
  <c r="AM454" i="11"/>
  <c r="AM455" i="11"/>
  <c r="AM456" i="11"/>
  <c r="AM457" i="11"/>
  <c r="AM458" i="11"/>
  <c r="AM459" i="11"/>
  <c r="AM460" i="11"/>
  <c r="AM461" i="11"/>
  <c r="AM462" i="11"/>
  <c r="AM463" i="11"/>
  <c r="AM464" i="11"/>
  <c r="AM465" i="11"/>
  <c r="AM466" i="11"/>
  <c r="AM467" i="11"/>
  <c r="AM468" i="11"/>
  <c r="AM469" i="11"/>
  <c r="AM470" i="11"/>
  <c r="AM471" i="11"/>
  <c r="AM472" i="11"/>
  <c r="AM473" i="11"/>
  <c r="AM474" i="11"/>
  <c r="AM475" i="11"/>
  <c r="AM476" i="11"/>
  <c r="AM477" i="11"/>
  <c r="AM478" i="11"/>
  <c r="AM479" i="11"/>
  <c r="AM480" i="11"/>
  <c r="AM481" i="11"/>
  <c r="AM482" i="11"/>
  <c r="AM483" i="11"/>
  <c r="AM484" i="11"/>
  <c r="AM485" i="11"/>
  <c r="AM486" i="11"/>
  <c r="AM487" i="11"/>
  <c r="AM488" i="11"/>
  <c r="AM489" i="11"/>
  <c r="AM490" i="11"/>
  <c r="AM491" i="11"/>
  <c r="AM492" i="11"/>
  <c r="AM493" i="11"/>
  <c r="AM494" i="11"/>
  <c r="AM495" i="11"/>
  <c r="AM496" i="11"/>
  <c r="AM497" i="11"/>
  <c r="AM498" i="11"/>
  <c r="AM499" i="11"/>
  <c r="AM500" i="11"/>
  <c r="AM501" i="11"/>
  <c r="AM502" i="11"/>
  <c r="AM503" i="11"/>
  <c r="AM504" i="11"/>
  <c r="AM505" i="11"/>
  <c r="AM506" i="11"/>
  <c r="AM507" i="11"/>
  <c r="AM508" i="11"/>
  <c r="AM509" i="11"/>
  <c r="AM510" i="11"/>
  <c r="AM511" i="11"/>
  <c r="AM512" i="11"/>
  <c r="AM513" i="11"/>
  <c r="AM514" i="11"/>
  <c r="AM515" i="11"/>
  <c r="AM516" i="11"/>
  <c r="AM517" i="11"/>
  <c r="AM518" i="11"/>
  <c r="AM519" i="11"/>
  <c r="AM520" i="11"/>
  <c r="AM521" i="11"/>
  <c r="AM522" i="11"/>
  <c r="AM523" i="11"/>
  <c r="AM524" i="11"/>
  <c r="AM13" i="11"/>
  <c r="AF14" i="11"/>
  <c r="AF15" i="11"/>
  <c r="AF16" i="11"/>
  <c r="AF17" i="11"/>
  <c r="AF18" i="11"/>
  <c r="AF19" i="11"/>
  <c r="AF20" i="11"/>
  <c r="AF21" i="11"/>
  <c r="AF22" i="11"/>
  <c r="AF23" i="11"/>
  <c r="AF24" i="11"/>
  <c r="AF25" i="11"/>
  <c r="AF26" i="11"/>
  <c r="AF27" i="11"/>
  <c r="AF28" i="11"/>
  <c r="AF29" i="11"/>
  <c r="AF30" i="11"/>
  <c r="AF31" i="11"/>
  <c r="AF32" i="11"/>
  <c r="AF33" i="11"/>
  <c r="AF34" i="11"/>
  <c r="AF35" i="11"/>
  <c r="AF36" i="11"/>
  <c r="AF37" i="11"/>
  <c r="AF38" i="11"/>
  <c r="AF39" i="11"/>
  <c r="AF40" i="11"/>
  <c r="AF41" i="11"/>
  <c r="AF42" i="11"/>
  <c r="AF43" i="11"/>
  <c r="AF44" i="11"/>
  <c r="AF45" i="11"/>
  <c r="AF46" i="11"/>
  <c r="AF47" i="11"/>
  <c r="AF48" i="11"/>
  <c r="AF49" i="11"/>
  <c r="AF50" i="11"/>
  <c r="AF51" i="11"/>
  <c r="AF52" i="11"/>
  <c r="AF53" i="11"/>
  <c r="AF54" i="11"/>
  <c r="AF55" i="11"/>
  <c r="AF56" i="11"/>
  <c r="AF57" i="11"/>
  <c r="AF58" i="11"/>
  <c r="AF59" i="11"/>
  <c r="AF13" i="11"/>
  <c r="Y14" i="11"/>
  <c r="Y15" i="11"/>
  <c r="Y16" i="11"/>
  <c r="Y17" i="11"/>
  <c r="Y18" i="11"/>
  <c r="Y19" i="11"/>
  <c r="Y20" i="11"/>
  <c r="Y21" i="11"/>
  <c r="Y22" i="11"/>
  <c r="Y23" i="11"/>
  <c r="Y24" i="11"/>
  <c r="Y25" i="11"/>
  <c r="Y26" i="11"/>
  <c r="Y27" i="11"/>
  <c r="Y28" i="11"/>
  <c r="Y29" i="11"/>
  <c r="Y30" i="11"/>
  <c r="Y31" i="11"/>
  <c r="Y32" i="11"/>
  <c r="Y33" i="11"/>
  <c r="Y34" i="11"/>
  <c r="Y35" i="11"/>
  <c r="Y36" i="11"/>
  <c r="Y37" i="11"/>
  <c r="Y38" i="11"/>
  <c r="Y39" i="11"/>
  <c r="Y40" i="11"/>
  <c r="Y41" i="11"/>
  <c r="Y42" i="11"/>
  <c r="Y43" i="11"/>
  <c r="Y44" i="11"/>
  <c r="Y45" i="11"/>
  <c r="Y46" i="11"/>
  <c r="Y47" i="11"/>
  <c r="Y48" i="11"/>
  <c r="Y49" i="11"/>
  <c r="Y50" i="11"/>
  <c r="Y51" i="11"/>
  <c r="Y52" i="11"/>
  <c r="Y53" i="11"/>
  <c r="Y54" i="11"/>
  <c r="Y55" i="11"/>
  <c r="Y56" i="11"/>
  <c r="Y57" i="11"/>
  <c r="Y13" i="11"/>
  <c r="R14" i="11"/>
  <c r="R15" i="11"/>
  <c r="R16" i="11"/>
  <c r="R17" i="11"/>
  <c r="R18" i="11"/>
  <c r="R19" i="11"/>
  <c r="R20" i="11"/>
  <c r="R21" i="11"/>
  <c r="R22" i="11"/>
  <c r="R23" i="11"/>
  <c r="R24" i="11"/>
  <c r="R25" i="11"/>
  <c r="R26" i="11"/>
  <c r="R27" i="11"/>
  <c r="R28" i="11"/>
  <c r="R29" i="11"/>
  <c r="R30" i="11"/>
  <c r="R31" i="11"/>
  <c r="R32" i="11"/>
  <c r="R33" i="11"/>
  <c r="R34" i="11"/>
  <c r="R35" i="11"/>
  <c r="R36" i="11"/>
  <c r="R37" i="11"/>
  <c r="R38" i="11"/>
  <c r="R39" i="11"/>
  <c r="R40" i="11"/>
  <c r="R41" i="11"/>
  <c r="R42" i="11"/>
  <c r="R43" i="11"/>
  <c r="R44" i="11"/>
  <c r="R45" i="11"/>
  <c r="R46" i="11"/>
  <c r="R47" i="11"/>
  <c r="R48" i="11"/>
  <c r="R49" i="11"/>
  <c r="R50" i="11"/>
  <c r="R51" i="11"/>
  <c r="R52" i="11"/>
  <c r="R53" i="11"/>
  <c r="R54" i="11"/>
  <c r="R55" i="11"/>
  <c r="R56" i="11"/>
  <c r="R57" i="11"/>
  <c r="R58" i="11"/>
  <c r="R59" i="11"/>
  <c r="R60" i="11"/>
  <c r="R61" i="11"/>
  <c r="R62" i="11"/>
  <c r="R63" i="11"/>
  <c r="R64" i="11"/>
  <c r="R65" i="11"/>
  <c r="R66" i="11"/>
  <c r="R67" i="11"/>
  <c r="R68" i="11"/>
  <c r="R69" i="11"/>
  <c r="R70" i="11"/>
  <c r="R71" i="11"/>
  <c r="R72" i="11"/>
  <c r="R13" i="11"/>
  <c r="K14" i="11"/>
  <c r="K15" i="11"/>
  <c r="K16" i="11"/>
  <c r="K17" i="11"/>
  <c r="K18" i="11"/>
  <c r="K19" i="11"/>
  <c r="K20" i="11"/>
  <c r="K21" i="11"/>
  <c r="K22" i="11"/>
  <c r="K23" i="11"/>
  <c r="K24" i="11"/>
  <c r="K25" i="11"/>
  <c r="K26" i="11"/>
  <c r="K27" i="11"/>
  <c r="K28" i="11"/>
  <c r="K29" i="11"/>
  <c r="K30" i="11"/>
  <c r="K31" i="11"/>
  <c r="K32" i="11"/>
  <c r="K33" i="11"/>
  <c r="K34" i="11"/>
  <c r="K35" i="11"/>
  <c r="K36" i="11"/>
  <c r="K37" i="11"/>
  <c r="K38" i="11"/>
  <c r="K39" i="11"/>
  <c r="K40" i="11"/>
  <c r="K41" i="11"/>
  <c r="K42" i="11"/>
  <c r="K43" i="11"/>
  <c r="K44" i="11"/>
  <c r="K45" i="11"/>
  <c r="K46" i="11"/>
  <c r="K47" i="11"/>
  <c r="K48" i="11"/>
  <c r="K49" i="11"/>
  <c r="K13" i="11"/>
  <c r="D41" i="11"/>
  <c r="D42" i="11"/>
  <c r="D43" i="11"/>
  <c r="D44" i="11"/>
  <c r="D45" i="11"/>
  <c r="D46" i="11"/>
  <c r="D47" i="11"/>
  <c r="D48" i="11"/>
  <c r="D49" i="11"/>
  <c r="D50" i="11"/>
  <c r="D51" i="11"/>
  <c r="D52" i="11"/>
  <c r="D53" i="11"/>
  <c r="D54" i="11"/>
  <c r="D55" i="11"/>
  <c r="D56" i="11"/>
  <c r="D57" i="11"/>
  <c r="D58" i="11"/>
  <c r="D59" i="11"/>
  <c r="D60" i="11"/>
  <c r="D61" i="11"/>
  <c r="D62" i="11"/>
  <c r="D63" i="11"/>
  <c r="D64" i="11"/>
  <c r="D65" i="11"/>
  <c r="D66" i="11"/>
  <c r="D67" i="11"/>
  <c r="D68" i="11"/>
  <c r="D69" i="11"/>
  <c r="D70" i="11"/>
  <c r="D71" i="11"/>
  <c r="D72" i="11"/>
  <c r="D73" i="11"/>
  <c r="D74" i="11"/>
  <c r="D75" i="11"/>
  <c r="D76" i="11"/>
  <c r="D77" i="11"/>
  <c r="D78" i="11"/>
  <c r="D79" i="11"/>
  <c r="D80" i="11"/>
  <c r="D81" i="11"/>
  <c r="D82" i="11"/>
  <c r="D83" i="11"/>
  <c r="D84" i="11"/>
  <c r="D85" i="11"/>
  <c r="D86" i="11"/>
  <c r="D87" i="11"/>
  <c r="D88" i="11"/>
  <c r="D89" i="11"/>
  <c r="D90" i="11"/>
  <c r="D91" i="11"/>
  <c r="D92" i="11"/>
  <c r="D93" i="11"/>
  <c r="D94" i="11"/>
  <c r="D95" i="11"/>
  <c r="D96" i="11"/>
  <c r="D97" i="11"/>
  <c r="D98" i="11"/>
  <c r="D99" i="11"/>
  <c r="D100" i="11"/>
  <c r="D101" i="11"/>
  <c r="D102" i="11"/>
  <c r="D103" i="11"/>
  <c r="D104" i="11"/>
  <c r="D105" i="11"/>
  <c r="D106" i="11"/>
  <c r="D107" i="11"/>
  <c r="D108" i="11"/>
  <c r="D109" i="11"/>
  <c r="D110" i="11"/>
  <c r="D111" i="11"/>
  <c r="D112" i="11"/>
  <c r="D113" i="11"/>
  <c r="D114" i="11"/>
  <c r="D115" i="11"/>
  <c r="D116" i="11"/>
  <c r="D117" i="11"/>
  <c r="D118" i="11"/>
  <c r="D119" i="11"/>
  <c r="D120" i="11"/>
  <c r="D121" i="11"/>
  <c r="D122" i="11"/>
  <c r="D123" i="11"/>
  <c r="D124" i="11"/>
  <c r="D125" i="11"/>
  <c r="D126" i="11"/>
  <c r="D127" i="11"/>
  <c r="D128" i="11"/>
  <c r="D129" i="11"/>
  <c r="D130" i="11"/>
  <c r="D131" i="11"/>
  <c r="D132" i="11"/>
  <c r="D133" i="11"/>
  <c r="D134" i="11"/>
  <c r="D135" i="11"/>
  <c r="D136" i="11"/>
  <c r="D137" i="11"/>
  <c r="D138" i="11"/>
  <c r="D139" i="11"/>
  <c r="D140" i="11"/>
  <c r="D141" i="11"/>
  <c r="D142" i="11"/>
  <c r="D143" i="11"/>
  <c r="D144" i="11"/>
  <c r="D145" i="11"/>
  <c r="D146" i="11"/>
  <c r="D147" i="11"/>
  <c r="D148" i="11"/>
  <c r="D149" i="11"/>
  <c r="D150" i="11"/>
  <c r="D151" i="11"/>
  <c r="D152" i="11"/>
  <c r="D153" i="11"/>
  <c r="D154" i="11"/>
  <c r="D155" i="11"/>
  <c r="D156" i="11"/>
  <c r="D157" i="11"/>
  <c r="D158" i="11"/>
  <c r="D159" i="11"/>
  <c r="D160" i="11"/>
  <c r="D161" i="11"/>
  <c r="D162" i="11"/>
  <c r="D163" i="11"/>
  <c r="D164" i="11"/>
  <c r="D165" i="11"/>
  <c r="D166" i="11"/>
  <c r="D167" i="11"/>
  <c r="D168" i="11"/>
  <c r="D169" i="11"/>
  <c r="D170" i="11"/>
  <c r="D171" i="11"/>
  <c r="D172" i="11"/>
  <c r="D173" i="11"/>
  <c r="D174" i="11"/>
  <c r="D175" i="11"/>
  <c r="D176" i="11"/>
  <c r="D177" i="11"/>
  <c r="D178" i="11"/>
  <c r="D179" i="11"/>
  <c r="D180" i="11"/>
  <c r="D181" i="11"/>
  <c r="D182" i="11"/>
  <c r="D183" i="11"/>
  <c r="D184" i="11"/>
  <c r="D185" i="11"/>
  <c r="D186" i="11"/>
  <c r="D187" i="11"/>
  <c r="D188" i="11"/>
  <c r="D189" i="11"/>
  <c r="D190" i="11"/>
  <c r="D191" i="11"/>
  <c r="D192" i="11"/>
  <c r="D193" i="11"/>
  <c r="D194" i="11"/>
  <c r="D195" i="11"/>
  <c r="D196" i="11"/>
  <c r="D197" i="11"/>
  <c r="D198" i="11"/>
  <c r="D199" i="11"/>
  <c r="D200" i="11"/>
  <c r="D201" i="11"/>
  <c r="D202" i="11"/>
  <c r="D203" i="11"/>
  <c r="D204" i="11"/>
  <c r="D205" i="11"/>
  <c r="D206" i="11"/>
  <c r="D207" i="11"/>
  <c r="D14" i="11"/>
  <c r="D15" i="11"/>
  <c r="D16" i="11"/>
  <c r="D17" i="11"/>
  <c r="D18" i="11"/>
  <c r="D19" i="11"/>
  <c r="D20" i="11"/>
  <c r="D21" i="11"/>
  <c r="D22" i="11"/>
  <c r="D23" i="11"/>
  <c r="D24" i="11"/>
  <c r="D25" i="11"/>
  <c r="D26" i="11"/>
  <c r="D27" i="11"/>
  <c r="D28" i="11"/>
  <c r="D29" i="11"/>
  <c r="D30" i="11"/>
  <c r="D31" i="11"/>
  <c r="D32" i="11"/>
  <c r="D33" i="11"/>
  <c r="D34" i="11"/>
  <c r="D35" i="11"/>
  <c r="D36" i="11"/>
  <c r="D37" i="11"/>
  <c r="D38" i="11"/>
  <c r="D39" i="11"/>
  <c r="D40" i="11"/>
  <c r="D13" i="11"/>
  <c r="C9" i="21"/>
  <c r="D9" i="21"/>
  <c r="E9" i="21"/>
  <c r="F9" i="21"/>
  <c r="G9" i="21"/>
  <c r="H9" i="21"/>
  <c r="I9" i="21"/>
  <c r="J9" i="21"/>
  <c r="K9" i="21"/>
  <c r="L9" i="21"/>
  <c r="M9" i="21"/>
  <c r="N9" i="21"/>
  <c r="O9" i="21"/>
  <c r="P9" i="21"/>
  <c r="Q9" i="21"/>
  <c r="R9" i="21"/>
  <c r="S9" i="21"/>
  <c r="T9" i="21"/>
  <c r="U9" i="21"/>
  <c r="V9" i="21"/>
  <c r="B9" i="21"/>
  <c r="M2" i="22"/>
  <c r="AF2" i="9"/>
  <c r="AF3" i="9"/>
  <c r="AF4" i="9"/>
  <c r="AF5" i="9"/>
  <c r="AF6" i="9"/>
  <c r="AF7" i="9"/>
  <c r="AF8" i="9"/>
  <c r="AF9" i="9"/>
  <c r="AF10" i="9"/>
  <c r="AF11" i="9"/>
  <c r="AF12" i="9"/>
  <c r="AF13" i="9"/>
  <c r="AF14" i="9"/>
  <c r="AF15" i="9"/>
  <c r="AF16" i="9"/>
  <c r="AF17" i="9"/>
  <c r="AF18" i="9"/>
  <c r="AF19" i="9"/>
  <c r="L2" i="20"/>
  <c r="AD2" i="9"/>
  <c r="AD3" i="9"/>
  <c r="AD4" i="9"/>
  <c r="AD5" i="9"/>
  <c r="AD6" i="9"/>
  <c r="AD7" i="9"/>
  <c r="AD8" i="9"/>
  <c r="AD9" i="9"/>
  <c r="AD10" i="9"/>
  <c r="AD11" i="9"/>
  <c r="AD12" i="9"/>
  <c r="AD13" i="9"/>
  <c r="AD14" i="9"/>
  <c r="AD15" i="9"/>
  <c r="AD16" i="9"/>
  <c r="AD17" i="9"/>
  <c r="AD18" i="9"/>
  <c r="AD19" i="9"/>
  <c r="L2" i="19"/>
  <c r="AB2" i="9"/>
  <c r="AB3" i="9"/>
  <c r="AB4" i="9"/>
  <c r="AB5" i="9"/>
  <c r="AB6" i="9"/>
  <c r="AB7" i="9"/>
  <c r="AB8" i="9"/>
  <c r="AB9" i="9"/>
  <c r="AB10" i="9"/>
  <c r="AB11" i="9"/>
  <c r="AB12" i="9"/>
  <c r="AB13" i="9"/>
  <c r="AB14" i="9"/>
  <c r="AB15" i="9"/>
  <c r="AB16" i="9"/>
  <c r="AB17" i="9"/>
  <c r="AB18" i="9"/>
  <c r="AB19" i="9"/>
  <c r="L2" i="18"/>
  <c r="Z2" i="9"/>
  <c r="Z3" i="9"/>
  <c r="Z4" i="9"/>
  <c r="Z5" i="9"/>
  <c r="Z6" i="9"/>
  <c r="Z7" i="9"/>
  <c r="Z8" i="9"/>
  <c r="Z9" i="9"/>
  <c r="Z10" i="9"/>
  <c r="Z11" i="9"/>
  <c r="Z12" i="9"/>
  <c r="Z13" i="9"/>
  <c r="Z14" i="9"/>
  <c r="Z15" i="9"/>
  <c r="Z16" i="9"/>
  <c r="Z17" i="9"/>
  <c r="Z18" i="9"/>
  <c r="Z19" i="9"/>
  <c r="M2" i="17"/>
  <c r="L2" i="16"/>
  <c r="V2" i="9"/>
  <c r="V3" i="9"/>
  <c r="V4" i="9"/>
  <c r="V5" i="9"/>
  <c r="V6" i="9"/>
  <c r="V7" i="9"/>
  <c r="V8" i="9"/>
  <c r="V9" i="9"/>
  <c r="V10" i="9"/>
  <c r="V11" i="9"/>
  <c r="V12" i="9"/>
  <c r="V13" i="9"/>
  <c r="V14" i="9"/>
  <c r="V15" i="9"/>
  <c r="V16" i="9"/>
  <c r="V17" i="9"/>
  <c r="V18" i="9"/>
  <c r="V19" i="9"/>
  <c r="L2" i="15"/>
  <c r="T2" i="9"/>
  <c r="T3" i="9"/>
  <c r="T4" i="9"/>
  <c r="T5" i="9"/>
  <c r="T6" i="9"/>
  <c r="T7" i="9"/>
  <c r="T8" i="9"/>
  <c r="T9" i="9"/>
  <c r="T10" i="9"/>
  <c r="T11" i="9"/>
  <c r="T12" i="9"/>
  <c r="T13" i="9"/>
  <c r="T14" i="9"/>
  <c r="T15" i="9"/>
  <c r="T16" i="9"/>
  <c r="T17" i="9"/>
  <c r="T18" i="9"/>
  <c r="T19" i="9"/>
  <c r="L2" i="14"/>
  <c r="R2" i="9"/>
  <c r="R3" i="9"/>
  <c r="R4" i="9"/>
  <c r="R5" i="9"/>
  <c r="R6" i="9"/>
  <c r="R7" i="9"/>
  <c r="R8" i="9"/>
  <c r="R9" i="9"/>
  <c r="R10" i="9"/>
  <c r="R11" i="9"/>
  <c r="R12" i="9"/>
  <c r="R13" i="9"/>
  <c r="R14" i="9"/>
  <c r="R15" i="9"/>
  <c r="R16" i="9"/>
  <c r="R17" i="9"/>
  <c r="R18" i="9"/>
  <c r="R19" i="9"/>
  <c r="L2" i="13"/>
  <c r="P2" i="9"/>
  <c r="P3" i="9"/>
  <c r="P4" i="9"/>
  <c r="P5" i="9"/>
  <c r="P6" i="9"/>
  <c r="P7" i="9"/>
  <c r="P8" i="9"/>
  <c r="P9" i="9"/>
  <c r="P10" i="9"/>
  <c r="P11" i="9"/>
  <c r="P12" i="9"/>
  <c r="P13" i="9"/>
  <c r="P14" i="9"/>
  <c r="P15" i="9"/>
  <c r="P16" i="9"/>
  <c r="P17" i="9"/>
  <c r="P18" i="9"/>
  <c r="P19" i="9"/>
  <c r="L2" i="12"/>
  <c r="N2" i="9"/>
  <c r="N3" i="9"/>
  <c r="N4" i="9"/>
  <c r="N5" i="9"/>
  <c r="N6" i="9"/>
  <c r="N7" i="9"/>
  <c r="N8" i="9"/>
  <c r="N9" i="9"/>
  <c r="N10" i="9"/>
  <c r="N11" i="9"/>
  <c r="N12" i="9"/>
  <c r="N13" i="9"/>
  <c r="N14" i="9"/>
  <c r="N15" i="9"/>
  <c r="N16" i="9"/>
  <c r="N17" i="9"/>
  <c r="N18" i="9"/>
  <c r="N19" i="9"/>
  <c r="L2" i="11"/>
  <c r="AU26" i="9"/>
  <c r="AM524" i="22"/>
  <c r="AM523" i="22"/>
  <c r="AM522" i="22"/>
  <c r="AM521" i="22"/>
  <c r="AM520" i="22"/>
  <c r="AM519" i="22"/>
  <c r="AM518" i="22"/>
  <c r="AM517" i="22"/>
  <c r="AM516" i="22"/>
  <c r="AM515" i="22"/>
  <c r="AM514" i="22"/>
  <c r="AM513" i="22"/>
  <c r="AM512" i="22"/>
  <c r="AM511" i="22"/>
  <c r="AM510" i="22"/>
  <c r="AM509" i="22"/>
  <c r="AM508" i="22"/>
  <c r="AM507" i="22"/>
  <c r="AM506" i="22"/>
  <c r="AM505" i="22"/>
  <c r="AM504" i="22"/>
  <c r="AM503" i="22"/>
  <c r="AM502" i="22"/>
  <c r="AM501" i="22"/>
  <c r="AM500" i="22"/>
  <c r="AM499" i="22"/>
  <c r="AM498" i="22"/>
  <c r="AM497" i="22"/>
  <c r="AM496" i="22"/>
  <c r="AM495" i="22"/>
  <c r="AM494" i="22"/>
  <c r="AM493" i="22"/>
  <c r="AM492" i="22"/>
  <c r="AM491" i="22"/>
  <c r="AM490" i="22"/>
  <c r="AM489" i="22"/>
  <c r="AM488" i="22"/>
  <c r="AM487" i="22"/>
  <c r="AM486" i="22"/>
  <c r="AM485" i="22"/>
  <c r="AM484" i="22"/>
  <c r="AM483" i="22"/>
  <c r="AM482" i="22"/>
  <c r="AM481" i="22"/>
  <c r="AM480" i="22"/>
  <c r="AM479" i="22"/>
  <c r="AM478" i="22"/>
  <c r="AM477" i="22"/>
  <c r="AM476" i="22"/>
  <c r="AM475" i="22"/>
  <c r="AM474" i="22"/>
  <c r="AM473" i="22"/>
  <c r="AM472" i="22"/>
  <c r="AM471" i="22"/>
  <c r="AM470" i="22"/>
  <c r="AM469" i="22"/>
  <c r="AM468" i="22"/>
  <c r="AM467" i="22"/>
  <c r="AM466" i="22"/>
  <c r="AM465" i="22"/>
  <c r="AM464" i="22"/>
  <c r="AM463" i="22"/>
  <c r="AM462" i="22"/>
  <c r="AM461" i="22"/>
  <c r="AM460" i="22"/>
  <c r="AM459" i="22"/>
  <c r="AM458" i="22"/>
  <c r="AM457" i="22"/>
  <c r="AM456" i="22"/>
  <c r="AM455" i="22"/>
  <c r="AM454" i="22"/>
  <c r="AM453" i="22"/>
  <c r="AM452" i="22"/>
  <c r="AM451" i="22"/>
  <c r="AM450" i="22"/>
  <c r="AM449" i="22"/>
  <c r="AM448" i="22"/>
  <c r="AM447" i="22"/>
  <c r="AM446" i="22"/>
  <c r="AM445" i="22"/>
  <c r="AM444" i="22"/>
  <c r="AM443" i="22"/>
  <c r="AM442" i="22"/>
  <c r="AM441" i="22"/>
  <c r="AM440" i="22"/>
  <c r="AM439" i="22"/>
  <c r="AM438" i="22"/>
  <c r="AM437" i="22"/>
  <c r="AM436" i="22"/>
  <c r="AM435" i="22"/>
  <c r="AM434" i="22"/>
  <c r="AM433" i="22"/>
  <c r="AM432" i="22"/>
  <c r="AM431" i="22"/>
  <c r="AM430" i="22"/>
  <c r="AM429" i="22"/>
  <c r="AM428" i="22"/>
  <c r="AM427" i="22"/>
  <c r="AM426" i="22"/>
  <c r="AM425" i="22"/>
  <c r="AM424" i="22"/>
  <c r="AM423" i="22"/>
  <c r="AM422" i="22"/>
  <c r="AM421" i="22"/>
  <c r="AM420" i="22"/>
  <c r="AM419" i="22"/>
  <c r="AM418" i="22"/>
  <c r="AM417" i="22"/>
  <c r="AM416" i="22"/>
  <c r="AM415" i="22"/>
  <c r="AM414" i="22"/>
  <c r="AM413" i="22"/>
  <c r="AM412" i="22"/>
  <c r="AM411" i="22"/>
  <c r="AM410" i="22"/>
  <c r="AM409" i="22"/>
  <c r="AM408" i="22"/>
  <c r="AM407" i="22"/>
  <c r="AM406" i="22"/>
  <c r="AM405" i="22"/>
  <c r="AM404" i="22"/>
  <c r="AM403" i="22"/>
  <c r="AM402" i="22"/>
  <c r="AM401" i="22"/>
  <c r="AM400" i="22"/>
  <c r="AM399" i="22"/>
  <c r="AM398" i="22"/>
  <c r="AM397" i="22"/>
  <c r="AM396" i="22"/>
  <c r="AM395" i="22"/>
  <c r="AM394" i="22"/>
  <c r="AM393" i="22"/>
  <c r="AM392" i="22"/>
  <c r="AM391" i="22"/>
  <c r="AM390" i="22"/>
  <c r="AM389" i="22"/>
  <c r="AM388" i="22"/>
  <c r="AM387" i="22"/>
  <c r="AM386" i="22"/>
  <c r="AM385" i="22"/>
  <c r="AM384" i="22"/>
  <c r="AM383" i="22"/>
  <c r="AM382" i="22"/>
  <c r="AM381" i="22"/>
  <c r="AM380" i="22"/>
  <c r="AM379" i="22"/>
  <c r="AM378" i="22"/>
  <c r="AM377" i="22"/>
  <c r="AM376" i="22"/>
  <c r="AM375" i="22"/>
  <c r="AM374" i="22"/>
  <c r="AM373" i="22"/>
  <c r="AM372" i="22"/>
  <c r="AM371" i="22"/>
  <c r="AM370" i="22"/>
  <c r="AM369" i="22"/>
  <c r="AM368" i="22"/>
  <c r="AM367" i="22"/>
  <c r="AM366" i="22"/>
  <c r="AM365" i="22"/>
  <c r="AM364" i="22"/>
  <c r="AM363" i="22"/>
  <c r="AM362" i="22"/>
  <c r="AM361" i="22"/>
  <c r="AM360" i="22"/>
  <c r="AM359" i="22"/>
  <c r="AM358" i="22"/>
  <c r="AM357" i="22"/>
  <c r="AM356" i="22"/>
  <c r="AM355" i="22"/>
  <c r="AM354" i="22"/>
  <c r="AM353" i="22"/>
  <c r="AM352" i="22"/>
  <c r="AM351" i="22"/>
  <c r="AM350" i="22"/>
  <c r="AM349" i="22"/>
  <c r="AM348" i="22"/>
  <c r="AM347" i="22"/>
  <c r="AM346" i="22"/>
  <c r="AM345" i="22"/>
  <c r="AM344" i="22"/>
  <c r="AM343" i="22"/>
  <c r="AM342" i="22"/>
  <c r="AM341" i="22"/>
  <c r="AM340" i="22"/>
  <c r="AM339" i="22"/>
  <c r="AM338" i="22"/>
  <c r="AM337" i="22"/>
  <c r="AM336" i="22"/>
  <c r="AM335" i="22"/>
  <c r="AM334" i="22"/>
  <c r="AM333" i="22"/>
  <c r="AM332" i="22"/>
  <c r="AM331" i="22"/>
  <c r="AM330" i="22"/>
  <c r="AM329" i="22"/>
  <c r="AM328" i="22"/>
  <c r="AM327" i="22"/>
  <c r="AM326" i="22"/>
  <c r="AM325" i="22"/>
  <c r="AM324" i="22"/>
  <c r="AM323" i="22"/>
  <c r="AM322" i="22"/>
  <c r="AM321" i="22"/>
  <c r="AM320" i="22"/>
  <c r="AM319" i="22"/>
  <c r="AM318" i="22"/>
  <c r="AM317" i="22"/>
  <c r="AM316" i="22"/>
  <c r="AM315" i="22"/>
  <c r="AM314" i="22"/>
  <c r="AM313" i="22"/>
  <c r="AM312" i="22"/>
  <c r="AM311" i="22"/>
  <c r="AM310" i="22"/>
  <c r="AM309" i="22"/>
  <c r="AM308" i="22"/>
  <c r="AM307" i="22"/>
  <c r="AM306" i="22"/>
  <c r="AM305" i="22"/>
  <c r="AM304" i="22"/>
  <c r="AM303" i="22"/>
  <c r="AM302" i="22"/>
  <c r="AM301" i="22"/>
  <c r="AM300" i="22"/>
  <c r="AM299" i="22"/>
  <c r="AM298" i="22"/>
  <c r="AM297" i="22"/>
  <c r="AM296" i="22"/>
  <c r="AM295" i="22"/>
  <c r="AM294" i="22"/>
  <c r="AM293" i="22"/>
  <c r="AM292" i="22"/>
  <c r="AM291" i="22"/>
  <c r="AM290" i="22"/>
  <c r="AM289" i="22"/>
  <c r="AM288" i="22"/>
  <c r="AM287" i="22"/>
  <c r="AM286" i="22"/>
  <c r="AM285" i="22"/>
  <c r="AM284" i="22"/>
  <c r="AM283" i="22"/>
  <c r="AM282" i="22"/>
  <c r="AM281" i="22"/>
  <c r="AM280" i="22"/>
  <c r="AM279" i="22"/>
  <c r="AM278" i="22"/>
  <c r="AM277" i="22"/>
  <c r="AM276" i="22"/>
  <c r="AM275" i="22"/>
  <c r="AM274" i="22"/>
  <c r="AM273" i="22"/>
  <c r="AM272" i="22"/>
  <c r="AM271" i="22"/>
  <c r="AM270" i="22"/>
  <c r="AM269" i="22"/>
  <c r="AM268" i="22"/>
  <c r="AM267" i="22"/>
  <c r="AM266" i="22"/>
  <c r="AM265" i="22"/>
  <c r="AM264" i="22"/>
  <c r="AM263" i="22"/>
  <c r="AM262" i="22"/>
  <c r="AM261" i="22"/>
  <c r="AM260" i="22"/>
  <c r="AM259" i="22"/>
  <c r="AM258" i="22"/>
  <c r="AM257" i="22"/>
  <c r="AM256" i="22"/>
  <c r="AM255" i="22"/>
  <c r="AM254" i="22"/>
  <c r="AM253" i="22"/>
  <c r="AM252" i="22"/>
  <c r="AM251" i="22"/>
  <c r="AM250" i="22"/>
  <c r="AM249" i="22"/>
  <c r="AM248" i="22"/>
  <c r="AM247" i="22"/>
  <c r="AM246" i="22"/>
  <c r="AM245" i="22"/>
  <c r="AM244" i="22"/>
  <c r="AM243" i="22"/>
  <c r="AM242" i="22"/>
  <c r="AM241" i="22"/>
  <c r="AM240" i="22"/>
  <c r="AM239" i="22"/>
  <c r="AM238" i="22"/>
  <c r="AM237" i="22"/>
  <c r="AM236" i="22"/>
  <c r="AM235" i="22"/>
  <c r="AM234" i="22"/>
  <c r="AM233" i="22"/>
  <c r="AM232" i="22"/>
  <c r="AM231" i="22"/>
  <c r="AM230" i="22"/>
  <c r="AM229" i="22"/>
  <c r="AM228" i="22"/>
  <c r="AM227" i="22"/>
  <c r="AM226" i="22"/>
  <c r="AM225" i="22"/>
  <c r="AM224" i="22"/>
  <c r="AM223" i="22"/>
  <c r="AM222" i="22"/>
  <c r="AM221" i="22"/>
  <c r="AM220" i="22"/>
  <c r="AM219" i="22"/>
  <c r="AM218" i="22"/>
  <c r="AM217" i="22"/>
  <c r="AM216" i="22"/>
  <c r="AM215" i="22"/>
  <c r="AM214" i="22"/>
  <c r="AM213" i="22"/>
  <c r="AM212" i="22"/>
  <c r="AM211" i="22"/>
  <c r="AM210" i="22"/>
  <c r="AM209" i="22"/>
  <c r="AM208" i="22"/>
  <c r="AM207" i="22"/>
  <c r="D207" i="22"/>
  <c r="AM206" i="22"/>
  <c r="D206" i="22"/>
  <c r="AM205" i="22"/>
  <c r="D205" i="22"/>
  <c r="AM204" i="22"/>
  <c r="D204" i="22"/>
  <c r="AM203" i="22"/>
  <c r="D203" i="22"/>
  <c r="AM202" i="22"/>
  <c r="D202" i="22"/>
  <c r="AM201" i="22"/>
  <c r="D201" i="22"/>
  <c r="AM200" i="22"/>
  <c r="D200" i="22"/>
  <c r="AM199" i="22"/>
  <c r="D199" i="22"/>
  <c r="AM198" i="22"/>
  <c r="D198" i="22"/>
  <c r="AM197" i="22"/>
  <c r="D197" i="22"/>
  <c r="AM196" i="22"/>
  <c r="D196" i="22"/>
  <c r="AM195" i="22"/>
  <c r="D195" i="22"/>
  <c r="AM194" i="22"/>
  <c r="D194" i="22"/>
  <c r="AM193" i="22"/>
  <c r="D193" i="22"/>
  <c r="AM192" i="22"/>
  <c r="D192" i="22"/>
  <c r="AM191" i="22"/>
  <c r="D191" i="22"/>
  <c r="AM190" i="22"/>
  <c r="D190" i="22"/>
  <c r="AM189" i="22"/>
  <c r="D189" i="22"/>
  <c r="AM188" i="22"/>
  <c r="D188" i="22"/>
  <c r="AM187" i="22"/>
  <c r="D187" i="22"/>
  <c r="AM186" i="22"/>
  <c r="D186" i="22"/>
  <c r="AM185" i="22"/>
  <c r="D185" i="22"/>
  <c r="AM184" i="22"/>
  <c r="D184" i="22"/>
  <c r="AM183" i="22"/>
  <c r="D183" i="22"/>
  <c r="AM182" i="22"/>
  <c r="D182" i="22"/>
  <c r="AM181" i="22"/>
  <c r="D181" i="22"/>
  <c r="AM180" i="22"/>
  <c r="D180" i="22"/>
  <c r="AM179" i="22"/>
  <c r="D179" i="22"/>
  <c r="AM178" i="22"/>
  <c r="D178" i="22"/>
  <c r="AM177" i="22"/>
  <c r="D177" i="22"/>
  <c r="AM176" i="22"/>
  <c r="D176" i="22"/>
  <c r="AM175" i="22"/>
  <c r="D175" i="22"/>
  <c r="AM174" i="22"/>
  <c r="D174" i="22"/>
  <c r="AM173" i="22"/>
  <c r="D173" i="22"/>
  <c r="AM172" i="22"/>
  <c r="D172" i="22"/>
  <c r="AM171" i="22"/>
  <c r="D171" i="22"/>
  <c r="AM170" i="22"/>
  <c r="D170" i="22"/>
  <c r="AM169" i="22"/>
  <c r="D169" i="22"/>
  <c r="AM168" i="22"/>
  <c r="D168" i="22"/>
  <c r="AM167" i="22"/>
  <c r="D167" i="22"/>
  <c r="AM166" i="22"/>
  <c r="D166" i="22"/>
  <c r="AM165" i="22"/>
  <c r="D165" i="22"/>
  <c r="AM164" i="22"/>
  <c r="D164" i="22"/>
  <c r="AM163" i="22"/>
  <c r="D163" i="22"/>
  <c r="AM162" i="22"/>
  <c r="D162" i="22"/>
  <c r="AM161" i="22"/>
  <c r="D161" i="22"/>
  <c r="AM160" i="22"/>
  <c r="D160" i="22"/>
  <c r="AM159" i="22"/>
  <c r="D159" i="22"/>
  <c r="AM158" i="22"/>
  <c r="D158" i="22"/>
  <c r="AM157" i="22"/>
  <c r="D157" i="22"/>
  <c r="AM156" i="22"/>
  <c r="D156" i="22"/>
  <c r="AM155" i="22"/>
  <c r="D155" i="22"/>
  <c r="AM154" i="22"/>
  <c r="D154" i="22"/>
  <c r="AM153" i="22"/>
  <c r="D153" i="22"/>
  <c r="AM152" i="22"/>
  <c r="D152" i="22"/>
  <c r="AM151" i="22"/>
  <c r="D151" i="22"/>
  <c r="AM150" i="22"/>
  <c r="D150" i="22"/>
  <c r="AM149" i="22"/>
  <c r="D149" i="22"/>
  <c r="AM148" i="22"/>
  <c r="D148" i="22"/>
  <c r="AM147" i="22"/>
  <c r="D147" i="22"/>
  <c r="AM146" i="22"/>
  <c r="D146" i="22"/>
  <c r="AM145" i="22"/>
  <c r="D145" i="22"/>
  <c r="AM144" i="22"/>
  <c r="D144" i="22"/>
  <c r="AM143" i="22"/>
  <c r="D143" i="22"/>
  <c r="AM142" i="22"/>
  <c r="D142" i="22"/>
  <c r="AM141" i="22"/>
  <c r="D141" i="22"/>
  <c r="AM140" i="22"/>
  <c r="D140" i="22"/>
  <c r="AM139" i="22"/>
  <c r="D139" i="22"/>
  <c r="AM138" i="22"/>
  <c r="D138" i="22"/>
  <c r="AM137" i="22"/>
  <c r="D137" i="22"/>
  <c r="AM136" i="22"/>
  <c r="D136" i="22"/>
  <c r="AM135" i="22"/>
  <c r="D135" i="22"/>
  <c r="AM134" i="22"/>
  <c r="D134" i="22"/>
  <c r="AM133" i="22"/>
  <c r="D133" i="22"/>
  <c r="AM132" i="22"/>
  <c r="D132" i="22"/>
  <c r="AM131" i="22"/>
  <c r="D131" i="22"/>
  <c r="AM130" i="22"/>
  <c r="D130" i="22"/>
  <c r="AM129" i="22"/>
  <c r="D129" i="22"/>
  <c r="AM128" i="22"/>
  <c r="D128" i="22"/>
  <c r="AM127" i="22"/>
  <c r="D127" i="22"/>
  <c r="AM126" i="22"/>
  <c r="D126" i="22"/>
  <c r="AM125" i="22"/>
  <c r="D125" i="22"/>
  <c r="AM124" i="22"/>
  <c r="D124" i="22"/>
  <c r="AM123" i="22"/>
  <c r="D123" i="22"/>
  <c r="AM122" i="22"/>
  <c r="D122" i="22"/>
  <c r="AM121" i="22"/>
  <c r="D121" i="22"/>
  <c r="AM120" i="22"/>
  <c r="D120" i="22"/>
  <c r="AM119" i="22"/>
  <c r="D119" i="22"/>
  <c r="AM118" i="22"/>
  <c r="D118" i="22"/>
  <c r="AM117" i="22"/>
  <c r="D117" i="22"/>
  <c r="AM116" i="22"/>
  <c r="D116" i="22"/>
  <c r="AM115" i="22"/>
  <c r="D115" i="22"/>
  <c r="AM114" i="22"/>
  <c r="D114" i="22"/>
  <c r="AM113" i="22"/>
  <c r="D113" i="22"/>
  <c r="AM112" i="22"/>
  <c r="D112" i="22"/>
  <c r="AM111" i="22"/>
  <c r="D111" i="22"/>
  <c r="AM110" i="22"/>
  <c r="D110" i="22"/>
  <c r="AM109" i="22"/>
  <c r="D109" i="22"/>
  <c r="AM108" i="22"/>
  <c r="D108" i="22"/>
  <c r="AM107" i="22"/>
  <c r="D107" i="22"/>
  <c r="AM106" i="22"/>
  <c r="D106" i="22"/>
  <c r="AM105" i="22"/>
  <c r="D105" i="22"/>
  <c r="AM104" i="22"/>
  <c r="D104" i="22"/>
  <c r="AM103" i="22"/>
  <c r="D103" i="22"/>
  <c r="AM102" i="22"/>
  <c r="D102" i="22"/>
  <c r="AM101" i="22"/>
  <c r="D101" i="22"/>
  <c r="AM100" i="22"/>
  <c r="D100" i="22"/>
  <c r="AM99" i="22"/>
  <c r="D99" i="22"/>
  <c r="AM98" i="22"/>
  <c r="D98" i="22"/>
  <c r="AM97" i="22"/>
  <c r="D97" i="22"/>
  <c r="AM96" i="22"/>
  <c r="D96" i="22"/>
  <c r="AM95" i="22"/>
  <c r="D95" i="22"/>
  <c r="AM94" i="22"/>
  <c r="D94" i="22"/>
  <c r="AM93" i="22"/>
  <c r="D93" i="22"/>
  <c r="AM92" i="22"/>
  <c r="D92" i="22"/>
  <c r="AM91" i="22"/>
  <c r="D91" i="22"/>
  <c r="AM90" i="22"/>
  <c r="D90" i="22"/>
  <c r="AM89" i="22"/>
  <c r="D89" i="22"/>
  <c r="AM88" i="22"/>
  <c r="D88" i="22"/>
  <c r="AM87" i="22"/>
  <c r="D87" i="22"/>
  <c r="AM86" i="22"/>
  <c r="D86" i="22"/>
  <c r="AM85" i="22"/>
  <c r="D85" i="22"/>
  <c r="AM84" i="22"/>
  <c r="D84" i="22"/>
  <c r="AM83" i="22"/>
  <c r="D83" i="22"/>
  <c r="AM82" i="22"/>
  <c r="D82" i="22"/>
  <c r="AM81" i="22"/>
  <c r="D81" i="22"/>
  <c r="AM80" i="22"/>
  <c r="D80" i="22"/>
  <c r="AM79" i="22"/>
  <c r="D79" i="22"/>
  <c r="AM78" i="22"/>
  <c r="D78" i="22"/>
  <c r="AM77" i="22"/>
  <c r="D77" i="22"/>
  <c r="AM76" i="22"/>
  <c r="D76" i="22"/>
  <c r="AM75" i="22"/>
  <c r="D75" i="22"/>
  <c r="AM74" i="22"/>
  <c r="D74" i="22"/>
  <c r="AM73" i="22"/>
  <c r="D73" i="22"/>
  <c r="AM72" i="22"/>
  <c r="R72" i="22"/>
  <c r="D72" i="22"/>
  <c r="AM71" i="22"/>
  <c r="R71" i="22"/>
  <c r="D71" i="22"/>
  <c r="AM70" i="22"/>
  <c r="R70" i="22"/>
  <c r="D70" i="22"/>
  <c r="AM69" i="22"/>
  <c r="R69" i="22"/>
  <c r="D69" i="22"/>
  <c r="AM68" i="22"/>
  <c r="R68" i="22"/>
  <c r="D68" i="22"/>
  <c r="AM67" i="22"/>
  <c r="R67" i="22"/>
  <c r="D67" i="22"/>
  <c r="AM66" i="22"/>
  <c r="R66" i="22"/>
  <c r="D66" i="22"/>
  <c r="AM65" i="22"/>
  <c r="R65" i="22"/>
  <c r="D65" i="22"/>
  <c r="AM64" i="22"/>
  <c r="R64" i="22"/>
  <c r="D64" i="22"/>
  <c r="AM63" i="22"/>
  <c r="R63" i="22"/>
  <c r="D63" i="22"/>
  <c r="AM62" i="22"/>
  <c r="R62" i="22"/>
  <c r="D62" i="22"/>
  <c r="AM61" i="22"/>
  <c r="R61" i="22"/>
  <c r="D61" i="22"/>
  <c r="AM60" i="22"/>
  <c r="R60" i="22"/>
  <c r="D60" i="22"/>
  <c r="AM59" i="22"/>
  <c r="AF59" i="22"/>
  <c r="R59" i="22"/>
  <c r="D59" i="22"/>
  <c r="AM58" i="22"/>
  <c r="AF58" i="22"/>
  <c r="R58" i="22"/>
  <c r="D58" i="22"/>
  <c r="AM57" i="22"/>
  <c r="AF57" i="22"/>
  <c r="Y57" i="22"/>
  <c r="R57" i="22"/>
  <c r="D57" i="22"/>
  <c r="AM56" i="22"/>
  <c r="AF56" i="22"/>
  <c r="Y56" i="22"/>
  <c r="R56" i="22"/>
  <c r="D56" i="22"/>
  <c r="AM55" i="22"/>
  <c r="AF55" i="22"/>
  <c r="Y55" i="22"/>
  <c r="R55" i="22"/>
  <c r="D55" i="22"/>
  <c r="AM54" i="22"/>
  <c r="AF54" i="22"/>
  <c r="Y54" i="22"/>
  <c r="R54" i="22"/>
  <c r="D54" i="22"/>
  <c r="AM53" i="22"/>
  <c r="AF53" i="22"/>
  <c r="Y53" i="22"/>
  <c r="R53" i="22"/>
  <c r="D53" i="22"/>
  <c r="AM52" i="22"/>
  <c r="AF52" i="22"/>
  <c r="Y52" i="22"/>
  <c r="R52" i="22"/>
  <c r="D52" i="22"/>
  <c r="AM51" i="22"/>
  <c r="AF51" i="22"/>
  <c r="Y51" i="22"/>
  <c r="R51" i="22"/>
  <c r="D51" i="22"/>
  <c r="AM50" i="22"/>
  <c r="AF50" i="22"/>
  <c r="Y50" i="22"/>
  <c r="R50" i="22"/>
  <c r="D50" i="22"/>
  <c r="AM49" i="22"/>
  <c r="AF49" i="22"/>
  <c r="Y49" i="22"/>
  <c r="R49" i="22"/>
  <c r="K49" i="22"/>
  <c r="D49" i="22"/>
  <c r="AM48" i="22"/>
  <c r="AF48" i="22"/>
  <c r="Y48" i="22"/>
  <c r="R48" i="22"/>
  <c r="K48" i="22"/>
  <c r="D48" i="22"/>
  <c r="AM47" i="22"/>
  <c r="AF47" i="22"/>
  <c r="Y47" i="22"/>
  <c r="R47" i="22"/>
  <c r="K47" i="22"/>
  <c r="D47" i="22"/>
  <c r="AM46" i="22"/>
  <c r="AF46" i="22"/>
  <c r="Y46" i="22"/>
  <c r="R46" i="22"/>
  <c r="K46" i="22"/>
  <c r="D46" i="22"/>
  <c r="AM45" i="22"/>
  <c r="AF45" i="22"/>
  <c r="Y45" i="22"/>
  <c r="R45" i="22"/>
  <c r="K45" i="22"/>
  <c r="D45" i="22"/>
  <c r="AM44" i="22"/>
  <c r="AF44" i="22"/>
  <c r="Y44" i="22"/>
  <c r="R44" i="22"/>
  <c r="K44" i="22"/>
  <c r="D44" i="22"/>
  <c r="AM43" i="22"/>
  <c r="AF43" i="22"/>
  <c r="Y43" i="22"/>
  <c r="R43" i="22"/>
  <c r="K43" i="22"/>
  <c r="D43" i="22"/>
  <c r="AM42" i="22"/>
  <c r="AF42" i="22"/>
  <c r="Y42" i="22"/>
  <c r="R42" i="22"/>
  <c r="K42" i="22"/>
  <c r="D42" i="22"/>
  <c r="AM41" i="22"/>
  <c r="AF41" i="22"/>
  <c r="Y41" i="22"/>
  <c r="R41" i="22"/>
  <c r="K41" i="22"/>
  <c r="D41" i="22"/>
  <c r="AM40" i="22"/>
  <c r="AF40" i="22"/>
  <c r="Y40" i="22"/>
  <c r="R40" i="22"/>
  <c r="K40" i="22"/>
  <c r="D40" i="22"/>
  <c r="AM39" i="22"/>
  <c r="AF39" i="22"/>
  <c r="Y39" i="22"/>
  <c r="R39" i="22"/>
  <c r="K39" i="22"/>
  <c r="D39" i="22"/>
  <c r="AM38" i="22"/>
  <c r="AF38" i="22"/>
  <c r="Y38" i="22"/>
  <c r="R38" i="22"/>
  <c r="K38" i="22"/>
  <c r="D38" i="22"/>
  <c r="AM37" i="22"/>
  <c r="AF37" i="22"/>
  <c r="Y37" i="22"/>
  <c r="R37" i="22"/>
  <c r="K37" i="22"/>
  <c r="D37" i="22"/>
  <c r="AM36" i="22"/>
  <c r="AF36" i="22"/>
  <c r="Y36" i="22"/>
  <c r="R36" i="22"/>
  <c r="K36" i="22"/>
  <c r="D36" i="22"/>
  <c r="AM35" i="22"/>
  <c r="AF35" i="22"/>
  <c r="Y35" i="22"/>
  <c r="R35" i="22"/>
  <c r="K35" i="22"/>
  <c r="D35" i="22"/>
  <c r="AM34" i="22"/>
  <c r="AF34" i="22"/>
  <c r="Y34" i="22"/>
  <c r="R34" i="22"/>
  <c r="K34" i="22"/>
  <c r="D34" i="22"/>
  <c r="AM33" i="22"/>
  <c r="AF33" i="22"/>
  <c r="Y33" i="22"/>
  <c r="R33" i="22"/>
  <c r="K33" i="22"/>
  <c r="D33" i="22"/>
  <c r="AM32" i="22"/>
  <c r="AF32" i="22"/>
  <c r="Y32" i="22"/>
  <c r="R32" i="22"/>
  <c r="K32" i="22"/>
  <c r="D32" i="22"/>
  <c r="AM31" i="22"/>
  <c r="AF31" i="22"/>
  <c r="Y31" i="22"/>
  <c r="R31" i="22"/>
  <c r="K31" i="22"/>
  <c r="D31" i="22"/>
  <c r="AM30" i="22"/>
  <c r="AH30" i="22"/>
  <c r="AF30" i="22"/>
  <c r="AA30" i="22"/>
  <c r="Y30" i="22"/>
  <c r="T30" i="22"/>
  <c r="R30" i="22"/>
  <c r="M30" i="22"/>
  <c r="K30" i="22"/>
  <c r="F30" i="22"/>
  <c r="D30" i="22"/>
  <c r="AO29" i="22"/>
  <c r="AM29" i="22"/>
  <c r="AH29" i="22"/>
  <c r="AF29" i="22"/>
  <c r="AA29" i="22"/>
  <c r="Y29" i="22"/>
  <c r="T29" i="22"/>
  <c r="R29" i="22"/>
  <c r="M29" i="22"/>
  <c r="K29" i="22"/>
  <c r="F29" i="22"/>
  <c r="D29" i="22"/>
  <c r="AO28" i="22"/>
  <c r="AM28" i="22"/>
  <c r="AH28" i="22"/>
  <c r="AF28" i="22"/>
  <c r="AA28" i="22"/>
  <c r="Y28" i="22"/>
  <c r="T28" i="22"/>
  <c r="R28" i="22"/>
  <c r="M28" i="22"/>
  <c r="K28" i="22"/>
  <c r="F28" i="22"/>
  <c r="D28" i="22"/>
  <c r="AO27" i="22"/>
  <c r="AM27" i="22"/>
  <c r="AH27" i="22"/>
  <c r="AF27" i="22"/>
  <c r="AA27" i="22"/>
  <c r="Y27" i="22"/>
  <c r="T27" i="22"/>
  <c r="R27" i="22"/>
  <c r="M27" i="22"/>
  <c r="K27" i="22"/>
  <c r="F27" i="22"/>
  <c r="D27" i="22"/>
  <c r="AO26" i="22"/>
  <c r="AM26" i="22"/>
  <c r="AH26" i="22"/>
  <c r="AF26" i="22"/>
  <c r="AA26" i="22"/>
  <c r="Y26" i="22"/>
  <c r="T26" i="22"/>
  <c r="R26" i="22"/>
  <c r="M26" i="22"/>
  <c r="K26" i="22"/>
  <c r="F26" i="22"/>
  <c r="D26" i="22"/>
  <c r="AO25" i="22"/>
  <c r="AM25" i="22"/>
  <c r="AH25" i="22"/>
  <c r="AF25" i="22"/>
  <c r="AA25" i="22"/>
  <c r="Y25" i="22"/>
  <c r="T25" i="22"/>
  <c r="R25" i="22"/>
  <c r="M25" i="22"/>
  <c r="K25" i="22"/>
  <c r="F25" i="22"/>
  <c r="D25" i="22"/>
  <c r="AO24" i="22"/>
  <c r="AM24" i="22"/>
  <c r="AH24" i="22"/>
  <c r="AF24" i="22"/>
  <c r="AA24" i="22"/>
  <c r="Y24" i="22"/>
  <c r="T24" i="22"/>
  <c r="R24" i="22"/>
  <c r="M24" i="22"/>
  <c r="K24" i="22"/>
  <c r="F24" i="22"/>
  <c r="D24" i="22"/>
  <c r="AO23" i="22"/>
  <c r="AM23" i="22"/>
  <c r="AH23" i="22"/>
  <c r="AF23" i="22"/>
  <c r="AA23" i="22"/>
  <c r="Y23" i="22"/>
  <c r="T23" i="22"/>
  <c r="R23" i="22"/>
  <c r="M23" i="22"/>
  <c r="K23" i="22"/>
  <c r="F23" i="22"/>
  <c r="D23" i="22"/>
  <c r="AO22" i="22"/>
  <c r="AM22" i="22"/>
  <c r="AF22" i="22"/>
  <c r="AH22" i="22"/>
  <c r="AA22" i="22"/>
  <c r="Y22" i="22"/>
  <c r="T22" i="22"/>
  <c r="R22" i="22"/>
  <c r="K19" i="22"/>
  <c r="M22" i="22"/>
  <c r="K22" i="22"/>
  <c r="F22" i="22"/>
  <c r="D22" i="22"/>
  <c r="AO21" i="22"/>
  <c r="AM21" i="22"/>
  <c r="AF20" i="22"/>
  <c r="AH21" i="22"/>
  <c r="AF21" i="22"/>
  <c r="AA21" i="22"/>
  <c r="Y21" i="22"/>
  <c r="T21" i="22"/>
  <c r="R21" i="22"/>
  <c r="K18" i="22"/>
  <c r="M21" i="22"/>
  <c r="K21" i="22"/>
  <c r="F21" i="22"/>
  <c r="D21" i="22"/>
  <c r="AO20" i="22"/>
  <c r="AM20" i="22"/>
  <c r="AF18" i="22"/>
  <c r="AH20" i="22"/>
  <c r="Y19" i="22"/>
  <c r="AA20" i="22"/>
  <c r="Y20" i="22"/>
  <c r="T20" i="22"/>
  <c r="R20" i="22"/>
  <c r="K16" i="22"/>
  <c r="M20" i="22"/>
  <c r="K20" i="22"/>
  <c r="F20" i="22"/>
  <c r="D20" i="22"/>
  <c r="AO19" i="22"/>
  <c r="AM19" i="22"/>
  <c r="AF17" i="22"/>
  <c r="AH19" i="22"/>
  <c r="AF19" i="22"/>
  <c r="Y18" i="22"/>
  <c r="AA19" i="22"/>
  <c r="T19" i="22"/>
  <c r="R19" i="22"/>
  <c r="K15" i="22"/>
  <c r="M19" i="22"/>
  <c r="F19" i="22"/>
  <c r="D19" i="22"/>
  <c r="AO18" i="22"/>
  <c r="AM18" i="22"/>
  <c r="AH18" i="22"/>
  <c r="AA18" i="22"/>
  <c r="T18" i="22"/>
  <c r="R18" i="22"/>
  <c r="M18" i="22"/>
  <c r="F18" i="22"/>
  <c r="D18" i="22"/>
  <c r="AO17" i="22"/>
  <c r="AM17" i="22"/>
  <c r="AH17" i="22"/>
  <c r="AA17" i="22"/>
  <c r="Y17" i="22"/>
  <c r="T17" i="22"/>
  <c r="R17" i="22"/>
  <c r="M17" i="22"/>
  <c r="K17" i="22"/>
  <c r="F17" i="22"/>
  <c r="D17" i="22"/>
  <c r="AO16" i="22"/>
  <c r="AM16" i="22"/>
  <c r="AH16" i="22"/>
  <c r="AF16" i="22"/>
  <c r="AA16" i="22"/>
  <c r="Y16" i="22"/>
  <c r="T16" i="22"/>
  <c r="R16" i="22"/>
  <c r="M16" i="22"/>
  <c r="F16" i="22"/>
  <c r="D16" i="22"/>
  <c r="AO15" i="22"/>
  <c r="AM15" i="22"/>
  <c r="AH15" i="22"/>
  <c r="AF15" i="22"/>
  <c r="AA15" i="22"/>
  <c r="Y15" i="22"/>
  <c r="T15" i="22"/>
  <c r="R15" i="22"/>
  <c r="M15" i="22"/>
  <c r="F15" i="22"/>
  <c r="D15" i="22"/>
  <c r="AO14" i="22"/>
  <c r="AM14" i="22"/>
  <c r="AH14" i="22"/>
  <c r="AF14" i="22"/>
  <c r="AA14" i="22"/>
  <c r="Y14" i="22"/>
  <c r="T14" i="22"/>
  <c r="R14" i="22"/>
  <c r="M14" i="22"/>
  <c r="K14" i="22"/>
  <c r="F14" i="22"/>
  <c r="D14" i="22"/>
  <c r="AO13" i="22"/>
  <c r="AM13" i="22"/>
  <c r="AH13" i="22"/>
  <c r="AF13" i="22"/>
  <c r="AA13" i="22"/>
  <c r="Y13" i="22"/>
  <c r="T13" i="22"/>
  <c r="R13" i="22"/>
  <c r="M13" i="22"/>
  <c r="K13" i="22"/>
  <c r="F13" i="22"/>
  <c r="D13" i="22"/>
  <c r="I8" i="22"/>
  <c r="J18" i="21"/>
  <c r="K18" i="21"/>
  <c r="L18" i="21"/>
  <c r="M18" i="21"/>
  <c r="N18" i="21"/>
  <c r="I18" i="21"/>
  <c r="D8" i="21"/>
  <c r="AM524" i="20"/>
  <c r="AM523" i="20"/>
  <c r="AM522" i="20"/>
  <c r="AM521" i="20"/>
  <c r="AM520" i="20"/>
  <c r="AM519" i="20"/>
  <c r="AM518" i="20"/>
  <c r="AM517" i="20"/>
  <c r="AM516" i="20"/>
  <c r="AM515" i="20"/>
  <c r="AM514" i="20"/>
  <c r="AM513" i="20"/>
  <c r="AM512" i="20"/>
  <c r="AM511" i="20"/>
  <c r="AM510" i="20"/>
  <c r="AM509" i="20"/>
  <c r="AM508" i="20"/>
  <c r="AM507" i="20"/>
  <c r="AM506" i="20"/>
  <c r="AM505" i="20"/>
  <c r="AM504" i="20"/>
  <c r="AM503" i="20"/>
  <c r="AM502" i="20"/>
  <c r="AM501" i="20"/>
  <c r="AM500" i="20"/>
  <c r="AM499" i="20"/>
  <c r="AM498" i="20"/>
  <c r="AM497" i="20"/>
  <c r="AM496" i="20"/>
  <c r="AM495" i="20"/>
  <c r="AM494" i="20"/>
  <c r="AM493" i="20"/>
  <c r="AM492" i="20"/>
  <c r="AM491" i="20"/>
  <c r="AM490" i="20"/>
  <c r="AM489" i="20"/>
  <c r="AM488" i="20"/>
  <c r="AM487" i="20"/>
  <c r="AM486" i="20"/>
  <c r="AM485" i="20"/>
  <c r="AM484" i="20"/>
  <c r="AM483" i="20"/>
  <c r="AM482" i="20"/>
  <c r="AM481" i="20"/>
  <c r="AM480" i="20"/>
  <c r="AM479" i="20"/>
  <c r="AM478" i="20"/>
  <c r="AM477" i="20"/>
  <c r="AM476" i="20"/>
  <c r="AM475" i="20"/>
  <c r="AM474" i="20"/>
  <c r="AM473" i="20"/>
  <c r="AM472" i="20"/>
  <c r="AM471" i="20"/>
  <c r="AM470" i="20"/>
  <c r="AM469" i="20"/>
  <c r="AM468" i="20"/>
  <c r="AM467" i="20"/>
  <c r="AM466" i="20"/>
  <c r="AM465" i="20"/>
  <c r="AM464" i="20"/>
  <c r="AM463" i="20"/>
  <c r="AM462" i="20"/>
  <c r="AM461" i="20"/>
  <c r="AM460" i="20"/>
  <c r="AM459" i="20"/>
  <c r="AM458" i="20"/>
  <c r="AM457" i="20"/>
  <c r="AM456" i="20"/>
  <c r="AM455" i="20"/>
  <c r="AM454" i="20"/>
  <c r="AM453" i="20"/>
  <c r="AM452" i="20"/>
  <c r="AM451" i="20"/>
  <c r="AM450" i="20"/>
  <c r="AM449" i="20"/>
  <c r="AM448" i="20"/>
  <c r="AM447" i="20"/>
  <c r="AM446" i="20"/>
  <c r="AM445" i="20"/>
  <c r="AM444" i="20"/>
  <c r="AM443" i="20"/>
  <c r="AM442" i="20"/>
  <c r="AM441" i="20"/>
  <c r="AM440" i="20"/>
  <c r="AM439" i="20"/>
  <c r="AM438" i="20"/>
  <c r="AM437" i="20"/>
  <c r="AM436" i="20"/>
  <c r="AM435" i="20"/>
  <c r="AM434" i="20"/>
  <c r="AM433" i="20"/>
  <c r="AM432" i="20"/>
  <c r="AM431" i="20"/>
  <c r="AM430" i="20"/>
  <c r="AM429" i="20"/>
  <c r="AM428" i="20"/>
  <c r="AM427" i="20"/>
  <c r="AM426" i="20"/>
  <c r="AM425" i="20"/>
  <c r="AM424" i="20"/>
  <c r="AM423" i="20"/>
  <c r="AM422" i="20"/>
  <c r="AM421" i="20"/>
  <c r="AM420" i="20"/>
  <c r="AM419" i="20"/>
  <c r="AM418" i="20"/>
  <c r="AM417" i="20"/>
  <c r="AM416" i="20"/>
  <c r="AM415" i="20"/>
  <c r="AM414" i="20"/>
  <c r="AM413" i="20"/>
  <c r="AM412" i="20"/>
  <c r="AM411" i="20"/>
  <c r="AM410" i="20"/>
  <c r="AM409" i="20"/>
  <c r="AM408" i="20"/>
  <c r="AM407" i="20"/>
  <c r="AM406" i="20"/>
  <c r="AM405" i="20"/>
  <c r="AM404" i="20"/>
  <c r="AM403" i="20"/>
  <c r="AM402" i="20"/>
  <c r="AM401" i="20"/>
  <c r="AM400" i="20"/>
  <c r="AM399" i="20"/>
  <c r="AM398" i="20"/>
  <c r="AM397" i="20"/>
  <c r="AM396" i="20"/>
  <c r="AM395" i="20"/>
  <c r="AM394" i="20"/>
  <c r="AM393" i="20"/>
  <c r="AM392" i="20"/>
  <c r="AM391" i="20"/>
  <c r="AM390" i="20"/>
  <c r="AM389" i="20"/>
  <c r="AM388" i="20"/>
  <c r="AM387" i="20"/>
  <c r="AM386" i="20"/>
  <c r="AM385" i="20"/>
  <c r="AM384" i="20"/>
  <c r="AM383" i="20"/>
  <c r="AM382" i="20"/>
  <c r="AM381" i="20"/>
  <c r="AM380" i="20"/>
  <c r="AM379" i="20"/>
  <c r="AM378" i="20"/>
  <c r="AM377" i="20"/>
  <c r="AM376" i="20"/>
  <c r="AM375" i="20"/>
  <c r="AM374" i="20"/>
  <c r="AM373" i="20"/>
  <c r="AM372" i="20"/>
  <c r="AM371" i="20"/>
  <c r="AM370" i="20"/>
  <c r="AM369" i="20"/>
  <c r="AM368" i="20"/>
  <c r="AM367" i="20"/>
  <c r="AM366" i="20"/>
  <c r="AM365" i="20"/>
  <c r="AM364" i="20"/>
  <c r="AM363" i="20"/>
  <c r="AM362" i="20"/>
  <c r="AM361" i="20"/>
  <c r="AM360" i="20"/>
  <c r="AM359" i="20"/>
  <c r="AM358" i="20"/>
  <c r="AM357" i="20"/>
  <c r="AM356" i="20"/>
  <c r="AM355" i="20"/>
  <c r="AM354" i="20"/>
  <c r="AM353" i="20"/>
  <c r="AM352" i="20"/>
  <c r="AM351" i="20"/>
  <c r="AM350" i="20"/>
  <c r="AM349" i="20"/>
  <c r="AM348" i="20"/>
  <c r="AM347" i="20"/>
  <c r="AM346" i="20"/>
  <c r="AM345" i="20"/>
  <c r="AM344" i="20"/>
  <c r="AM343" i="20"/>
  <c r="AM342" i="20"/>
  <c r="AM341" i="20"/>
  <c r="AM340" i="20"/>
  <c r="AM339" i="20"/>
  <c r="AM338" i="20"/>
  <c r="AM337" i="20"/>
  <c r="AM336" i="20"/>
  <c r="AM335" i="20"/>
  <c r="AM334" i="20"/>
  <c r="AM333" i="20"/>
  <c r="AM332" i="20"/>
  <c r="AM331" i="20"/>
  <c r="AM330" i="20"/>
  <c r="AM329" i="20"/>
  <c r="AM328" i="20"/>
  <c r="AM327" i="20"/>
  <c r="AM326" i="20"/>
  <c r="AM325" i="20"/>
  <c r="AM324" i="20"/>
  <c r="AM323" i="20"/>
  <c r="AM322" i="20"/>
  <c r="AM321" i="20"/>
  <c r="AM320" i="20"/>
  <c r="AM319" i="20"/>
  <c r="AM318" i="20"/>
  <c r="AM317" i="20"/>
  <c r="AM316" i="20"/>
  <c r="AM315" i="20"/>
  <c r="AM314" i="20"/>
  <c r="AM313" i="20"/>
  <c r="AM312" i="20"/>
  <c r="AM311" i="20"/>
  <c r="AM310" i="20"/>
  <c r="AM309" i="20"/>
  <c r="AM308" i="20"/>
  <c r="AM307" i="20"/>
  <c r="AM306" i="20"/>
  <c r="AM305" i="20"/>
  <c r="AM304" i="20"/>
  <c r="AM303" i="20"/>
  <c r="AM302" i="20"/>
  <c r="AM301" i="20"/>
  <c r="AM300" i="20"/>
  <c r="AM299" i="20"/>
  <c r="AM298" i="20"/>
  <c r="AM297" i="20"/>
  <c r="AM296" i="20"/>
  <c r="AM295" i="20"/>
  <c r="AM294" i="20"/>
  <c r="AM293" i="20"/>
  <c r="AM292" i="20"/>
  <c r="AM291" i="20"/>
  <c r="AM290" i="20"/>
  <c r="AM289" i="20"/>
  <c r="AM288" i="20"/>
  <c r="AM287" i="20"/>
  <c r="AM286" i="20"/>
  <c r="AM285" i="20"/>
  <c r="AM284" i="20"/>
  <c r="AM283" i="20"/>
  <c r="AM282" i="20"/>
  <c r="AM281" i="20"/>
  <c r="AM280" i="20"/>
  <c r="AM279" i="20"/>
  <c r="AM278" i="20"/>
  <c r="AM277" i="20"/>
  <c r="AM276" i="20"/>
  <c r="AM275" i="20"/>
  <c r="AM274" i="20"/>
  <c r="AM273" i="20"/>
  <c r="AM272" i="20"/>
  <c r="AM271" i="20"/>
  <c r="AM270" i="20"/>
  <c r="AM269" i="20"/>
  <c r="AM268" i="20"/>
  <c r="AM267" i="20"/>
  <c r="AM266" i="20"/>
  <c r="AM265" i="20"/>
  <c r="AM264" i="20"/>
  <c r="AM263" i="20"/>
  <c r="AM262" i="20"/>
  <c r="AM261" i="20"/>
  <c r="AM260" i="20"/>
  <c r="AM259" i="20"/>
  <c r="AM258" i="20"/>
  <c r="AM257" i="20"/>
  <c r="AM256" i="20"/>
  <c r="AM255" i="20"/>
  <c r="AM254" i="20"/>
  <c r="AM253" i="20"/>
  <c r="AM252" i="20"/>
  <c r="AM251" i="20"/>
  <c r="AM250" i="20"/>
  <c r="AM249" i="20"/>
  <c r="AM248" i="20"/>
  <c r="AM247" i="20"/>
  <c r="AM246" i="20"/>
  <c r="AM245" i="20"/>
  <c r="AM244" i="20"/>
  <c r="AM243" i="20"/>
  <c r="AM242" i="20"/>
  <c r="AM241" i="20"/>
  <c r="AM240" i="20"/>
  <c r="AM239" i="20"/>
  <c r="AM238" i="20"/>
  <c r="AM237" i="20"/>
  <c r="AM236" i="20"/>
  <c r="AM235" i="20"/>
  <c r="AM234" i="20"/>
  <c r="AM233" i="20"/>
  <c r="AM232" i="20"/>
  <c r="AM231" i="20"/>
  <c r="AM230" i="20"/>
  <c r="AM229" i="20"/>
  <c r="AM228" i="20"/>
  <c r="AM227" i="20"/>
  <c r="AM226" i="20"/>
  <c r="AM225" i="20"/>
  <c r="AM224" i="20"/>
  <c r="AM223" i="20"/>
  <c r="AM222" i="20"/>
  <c r="AM221" i="20"/>
  <c r="AM220" i="20"/>
  <c r="AM219" i="20"/>
  <c r="AM218" i="20"/>
  <c r="AM217" i="20"/>
  <c r="AM216" i="20"/>
  <c r="AM215" i="20"/>
  <c r="AM214" i="20"/>
  <c r="AM213" i="20"/>
  <c r="AM212" i="20"/>
  <c r="AM211" i="20"/>
  <c r="AM210" i="20"/>
  <c r="AM209" i="20"/>
  <c r="AM208" i="20"/>
  <c r="AM207" i="20"/>
  <c r="D207" i="20"/>
  <c r="AM206" i="20"/>
  <c r="D206" i="20"/>
  <c r="AM205" i="20"/>
  <c r="D205" i="20"/>
  <c r="AM204" i="20"/>
  <c r="D204" i="20"/>
  <c r="AM203" i="20"/>
  <c r="D203" i="20"/>
  <c r="AM202" i="20"/>
  <c r="D202" i="20"/>
  <c r="AM201" i="20"/>
  <c r="D201" i="20"/>
  <c r="AM200" i="20"/>
  <c r="D200" i="20"/>
  <c r="AM199" i="20"/>
  <c r="D199" i="20"/>
  <c r="AM198" i="20"/>
  <c r="D198" i="20"/>
  <c r="AM197" i="20"/>
  <c r="D197" i="20"/>
  <c r="AM196" i="20"/>
  <c r="D196" i="20"/>
  <c r="AM195" i="20"/>
  <c r="D195" i="20"/>
  <c r="AM194" i="20"/>
  <c r="D194" i="20"/>
  <c r="AM193" i="20"/>
  <c r="D193" i="20"/>
  <c r="AM192" i="20"/>
  <c r="D192" i="20"/>
  <c r="AM191" i="20"/>
  <c r="D191" i="20"/>
  <c r="AM190" i="20"/>
  <c r="D190" i="20"/>
  <c r="AM189" i="20"/>
  <c r="D189" i="20"/>
  <c r="AM188" i="20"/>
  <c r="D188" i="20"/>
  <c r="AM187" i="20"/>
  <c r="D187" i="20"/>
  <c r="AM186" i="20"/>
  <c r="D186" i="20"/>
  <c r="AM185" i="20"/>
  <c r="D185" i="20"/>
  <c r="AM184" i="20"/>
  <c r="D184" i="20"/>
  <c r="AM183" i="20"/>
  <c r="D183" i="20"/>
  <c r="AM182" i="20"/>
  <c r="D182" i="20"/>
  <c r="AM181" i="20"/>
  <c r="D181" i="20"/>
  <c r="AM180" i="20"/>
  <c r="D180" i="20"/>
  <c r="AM179" i="20"/>
  <c r="D179" i="20"/>
  <c r="AM178" i="20"/>
  <c r="D178" i="20"/>
  <c r="AM177" i="20"/>
  <c r="D177" i="20"/>
  <c r="AM176" i="20"/>
  <c r="D176" i="20"/>
  <c r="AM175" i="20"/>
  <c r="D175" i="20"/>
  <c r="AM174" i="20"/>
  <c r="D174" i="20"/>
  <c r="AM173" i="20"/>
  <c r="D173" i="20"/>
  <c r="AM172" i="20"/>
  <c r="D172" i="20"/>
  <c r="AM171" i="20"/>
  <c r="D171" i="20"/>
  <c r="AM170" i="20"/>
  <c r="D170" i="20"/>
  <c r="AM169" i="20"/>
  <c r="D169" i="20"/>
  <c r="AM168" i="20"/>
  <c r="D168" i="20"/>
  <c r="AM167" i="20"/>
  <c r="D167" i="20"/>
  <c r="AM166" i="20"/>
  <c r="D166" i="20"/>
  <c r="AM165" i="20"/>
  <c r="D165" i="20"/>
  <c r="AM164" i="20"/>
  <c r="D164" i="20"/>
  <c r="AM163" i="20"/>
  <c r="D163" i="20"/>
  <c r="AM162" i="20"/>
  <c r="D162" i="20"/>
  <c r="AM161" i="20"/>
  <c r="D161" i="20"/>
  <c r="AM160" i="20"/>
  <c r="D160" i="20"/>
  <c r="AM159" i="20"/>
  <c r="D159" i="20"/>
  <c r="AM158" i="20"/>
  <c r="D158" i="20"/>
  <c r="AM157" i="20"/>
  <c r="D157" i="20"/>
  <c r="AM156" i="20"/>
  <c r="D156" i="20"/>
  <c r="AM155" i="20"/>
  <c r="D155" i="20"/>
  <c r="AM154" i="20"/>
  <c r="D154" i="20"/>
  <c r="AM153" i="20"/>
  <c r="D153" i="20"/>
  <c r="AM152" i="20"/>
  <c r="D152" i="20"/>
  <c r="AM151" i="20"/>
  <c r="D151" i="20"/>
  <c r="AM150" i="20"/>
  <c r="D150" i="20"/>
  <c r="AM149" i="20"/>
  <c r="D149" i="20"/>
  <c r="AM148" i="20"/>
  <c r="D148" i="20"/>
  <c r="AM147" i="20"/>
  <c r="D147" i="20"/>
  <c r="AM146" i="20"/>
  <c r="D146" i="20"/>
  <c r="AM145" i="20"/>
  <c r="D145" i="20"/>
  <c r="AM144" i="20"/>
  <c r="D144" i="20"/>
  <c r="AM143" i="20"/>
  <c r="D143" i="20"/>
  <c r="AM142" i="20"/>
  <c r="D142" i="20"/>
  <c r="AM141" i="20"/>
  <c r="D141" i="20"/>
  <c r="AM140" i="20"/>
  <c r="D140" i="20"/>
  <c r="AM139" i="20"/>
  <c r="D139" i="20"/>
  <c r="AM138" i="20"/>
  <c r="D138" i="20"/>
  <c r="AM137" i="20"/>
  <c r="D137" i="20"/>
  <c r="AM136" i="20"/>
  <c r="D136" i="20"/>
  <c r="AM135" i="20"/>
  <c r="D135" i="20"/>
  <c r="AM134" i="20"/>
  <c r="D134" i="20"/>
  <c r="AM133" i="20"/>
  <c r="D133" i="20"/>
  <c r="AM132" i="20"/>
  <c r="D132" i="20"/>
  <c r="AM131" i="20"/>
  <c r="D131" i="20"/>
  <c r="AM130" i="20"/>
  <c r="D130" i="20"/>
  <c r="AM129" i="20"/>
  <c r="D129" i="20"/>
  <c r="AM128" i="20"/>
  <c r="D128" i="20"/>
  <c r="AM127" i="20"/>
  <c r="D127" i="20"/>
  <c r="AM126" i="20"/>
  <c r="D126" i="20"/>
  <c r="AM125" i="20"/>
  <c r="D125" i="20"/>
  <c r="AM124" i="20"/>
  <c r="D124" i="20"/>
  <c r="AM123" i="20"/>
  <c r="D123" i="20"/>
  <c r="AM122" i="20"/>
  <c r="D122" i="20"/>
  <c r="AM121" i="20"/>
  <c r="D121" i="20"/>
  <c r="AM120" i="20"/>
  <c r="D120" i="20"/>
  <c r="AM119" i="20"/>
  <c r="D119" i="20"/>
  <c r="AM118" i="20"/>
  <c r="D118" i="20"/>
  <c r="AM117" i="20"/>
  <c r="D117" i="20"/>
  <c r="AM116" i="20"/>
  <c r="D116" i="20"/>
  <c r="AM115" i="20"/>
  <c r="D115" i="20"/>
  <c r="AM114" i="20"/>
  <c r="D114" i="20"/>
  <c r="AM113" i="20"/>
  <c r="D113" i="20"/>
  <c r="AM112" i="20"/>
  <c r="D112" i="20"/>
  <c r="AM111" i="20"/>
  <c r="D111" i="20"/>
  <c r="AM110" i="20"/>
  <c r="D110" i="20"/>
  <c r="AM109" i="20"/>
  <c r="D109" i="20"/>
  <c r="AM108" i="20"/>
  <c r="D108" i="20"/>
  <c r="AM107" i="20"/>
  <c r="D107" i="20"/>
  <c r="AM106" i="20"/>
  <c r="D106" i="20"/>
  <c r="AM105" i="20"/>
  <c r="D105" i="20"/>
  <c r="AM104" i="20"/>
  <c r="D104" i="20"/>
  <c r="AM103" i="20"/>
  <c r="D103" i="20"/>
  <c r="AM102" i="20"/>
  <c r="D102" i="20"/>
  <c r="AM101" i="20"/>
  <c r="D101" i="20"/>
  <c r="AM100" i="20"/>
  <c r="D100" i="20"/>
  <c r="AM99" i="20"/>
  <c r="D99" i="20"/>
  <c r="AM98" i="20"/>
  <c r="D98" i="20"/>
  <c r="AM97" i="20"/>
  <c r="D97" i="20"/>
  <c r="AM96" i="20"/>
  <c r="D96" i="20"/>
  <c r="AM95" i="20"/>
  <c r="D95" i="20"/>
  <c r="AM94" i="20"/>
  <c r="D94" i="20"/>
  <c r="AM93" i="20"/>
  <c r="D93" i="20"/>
  <c r="AM92" i="20"/>
  <c r="D92" i="20"/>
  <c r="AM91" i="20"/>
  <c r="D91" i="20"/>
  <c r="AM90" i="20"/>
  <c r="D90" i="20"/>
  <c r="AM89" i="20"/>
  <c r="D89" i="20"/>
  <c r="AM88" i="20"/>
  <c r="D88" i="20"/>
  <c r="AM87" i="20"/>
  <c r="D87" i="20"/>
  <c r="AM86" i="20"/>
  <c r="D86" i="20"/>
  <c r="AM85" i="20"/>
  <c r="D85" i="20"/>
  <c r="AM84" i="20"/>
  <c r="D84" i="20"/>
  <c r="AM83" i="20"/>
  <c r="D83" i="20"/>
  <c r="AM82" i="20"/>
  <c r="D82" i="20"/>
  <c r="AM81" i="20"/>
  <c r="D81" i="20"/>
  <c r="AM80" i="20"/>
  <c r="D80" i="20"/>
  <c r="AM79" i="20"/>
  <c r="D79" i="20"/>
  <c r="AM78" i="20"/>
  <c r="D78" i="20"/>
  <c r="AM77" i="20"/>
  <c r="D77" i="20"/>
  <c r="AM76" i="20"/>
  <c r="D76" i="20"/>
  <c r="AM75" i="20"/>
  <c r="D75" i="20"/>
  <c r="AM74" i="20"/>
  <c r="D74" i="20"/>
  <c r="AM73" i="20"/>
  <c r="D73" i="20"/>
  <c r="AM72" i="20"/>
  <c r="R72" i="20"/>
  <c r="D72" i="20"/>
  <c r="AM71" i="20"/>
  <c r="R71" i="20"/>
  <c r="D71" i="20"/>
  <c r="AM70" i="20"/>
  <c r="R70" i="20"/>
  <c r="D70" i="20"/>
  <c r="AM69" i="20"/>
  <c r="R69" i="20"/>
  <c r="D69" i="20"/>
  <c r="AM68" i="20"/>
  <c r="R68" i="20"/>
  <c r="D68" i="20"/>
  <c r="AM67" i="20"/>
  <c r="R67" i="20"/>
  <c r="D67" i="20"/>
  <c r="AM66" i="20"/>
  <c r="R66" i="20"/>
  <c r="D66" i="20"/>
  <c r="AM65" i="20"/>
  <c r="R65" i="20"/>
  <c r="D65" i="20"/>
  <c r="AM64" i="20"/>
  <c r="R64" i="20"/>
  <c r="D64" i="20"/>
  <c r="AM63" i="20"/>
  <c r="R63" i="20"/>
  <c r="D63" i="20"/>
  <c r="AM62" i="20"/>
  <c r="R62" i="20"/>
  <c r="D62" i="20"/>
  <c r="AM61" i="20"/>
  <c r="R61" i="20"/>
  <c r="D61" i="20"/>
  <c r="AM60" i="20"/>
  <c r="R60" i="20"/>
  <c r="D60" i="20"/>
  <c r="AM59" i="20"/>
  <c r="AF59" i="20"/>
  <c r="R59" i="20"/>
  <c r="D59" i="20"/>
  <c r="AM58" i="20"/>
  <c r="AF58" i="20"/>
  <c r="R58" i="20"/>
  <c r="D58" i="20"/>
  <c r="AM57" i="20"/>
  <c r="AF57" i="20"/>
  <c r="Y57" i="20"/>
  <c r="R57" i="20"/>
  <c r="D57" i="20"/>
  <c r="AM56" i="20"/>
  <c r="AF56" i="20"/>
  <c r="Y56" i="20"/>
  <c r="R56" i="20"/>
  <c r="D56" i="20"/>
  <c r="AM55" i="20"/>
  <c r="AF55" i="20"/>
  <c r="Y55" i="20"/>
  <c r="R55" i="20"/>
  <c r="D55" i="20"/>
  <c r="AM54" i="20"/>
  <c r="AF54" i="20"/>
  <c r="Y54" i="20"/>
  <c r="R54" i="20"/>
  <c r="D54" i="20"/>
  <c r="AM53" i="20"/>
  <c r="AF53" i="20"/>
  <c r="Y53" i="20"/>
  <c r="R53" i="20"/>
  <c r="D53" i="20"/>
  <c r="AM52" i="20"/>
  <c r="AF52" i="20"/>
  <c r="Y52" i="20"/>
  <c r="R52" i="20"/>
  <c r="D52" i="20"/>
  <c r="AM51" i="20"/>
  <c r="AF51" i="20"/>
  <c r="Y51" i="20"/>
  <c r="R51" i="20"/>
  <c r="D51" i="20"/>
  <c r="AM50" i="20"/>
  <c r="AF50" i="20"/>
  <c r="Y50" i="20"/>
  <c r="R50" i="20"/>
  <c r="D50" i="20"/>
  <c r="AM49" i="20"/>
  <c r="AF49" i="20"/>
  <c r="Y49" i="20"/>
  <c r="R49" i="20"/>
  <c r="K49" i="20"/>
  <c r="D49" i="20"/>
  <c r="AM48" i="20"/>
  <c r="AF48" i="20"/>
  <c r="Y48" i="20"/>
  <c r="R48" i="20"/>
  <c r="K48" i="20"/>
  <c r="D48" i="20"/>
  <c r="AM47" i="20"/>
  <c r="AF47" i="20"/>
  <c r="Y47" i="20"/>
  <c r="R47" i="20"/>
  <c r="K47" i="20"/>
  <c r="D47" i="20"/>
  <c r="AM46" i="20"/>
  <c r="AF46" i="20"/>
  <c r="Y46" i="20"/>
  <c r="R46" i="20"/>
  <c r="K46" i="20"/>
  <c r="D46" i="20"/>
  <c r="AM45" i="20"/>
  <c r="AF45" i="20"/>
  <c r="Y45" i="20"/>
  <c r="R45" i="20"/>
  <c r="K45" i="20"/>
  <c r="D45" i="20"/>
  <c r="AM44" i="20"/>
  <c r="AF44" i="20"/>
  <c r="Y44" i="20"/>
  <c r="R44" i="20"/>
  <c r="K44" i="20"/>
  <c r="D44" i="20"/>
  <c r="AM43" i="20"/>
  <c r="AF43" i="20"/>
  <c r="Y43" i="20"/>
  <c r="R43" i="20"/>
  <c r="K43" i="20"/>
  <c r="D43" i="20"/>
  <c r="AM42" i="20"/>
  <c r="AF42" i="20"/>
  <c r="Y42" i="20"/>
  <c r="R42" i="20"/>
  <c r="K42" i="20"/>
  <c r="D42" i="20"/>
  <c r="AM41" i="20"/>
  <c r="AF41" i="20"/>
  <c r="Y41" i="20"/>
  <c r="R41" i="20"/>
  <c r="K41" i="20"/>
  <c r="D41" i="20"/>
  <c r="AM40" i="20"/>
  <c r="AF40" i="20"/>
  <c r="Y40" i="20"/>
  <c r="R40" i="20"/>
  <c r="K40" i="20"/>
  <c r="D40" i="20"/>
  <c r="AM39" i="20"/>
  <c r="AF39" i="20"/>
  <c r="Y39" i="20"/>
  <c r="R39" i="20"/>
  <c r="K39" i="20"/>
  <c r="D39" i="20"/>
  <c r="AM38" i="20"/>
  <c r="AF38" i="20"/>
  <c r="Y38" i="20"/>
  <c r="R38" i="20"/>
  <c r="K38" i="20"/>
  <c r="D38" i="20"/>
  <c r="AM37" i="20"/>
  <c r="AF37" i="20"/>
  <c r="Y37" i="20"/>
  <c r="R37" i="20"/>
  <c r="K37" i="20"/>
  <c r="D37" i="20"/>
  <c r="AM36" i="20"/>
  <c r="AF36" i="20"/>
  <c r="Y36" i="20"/>
  <c r="R36" i="20"/>
  <c r="K36" i="20"/>
  <c r="D36" i="20"/>
  <c r="AM35" i="20"/>
  <c r="AF35" i="20"/>
  <c r="Y35" i="20"/>
  <c r="R35" i="20"/>
  <c r="K35" i="20"/>
  <c r="D35" i="20"/>
  <c r="AM34" i="20"/>
  <c r="AF34" i="20"/>
  <c r="Y34" i="20"/>
  <c r="R34" i="20"/>
  <c r="K34" i="20"/>
  <c r="D34" i="20"/>
  <c r="AM33" i="20"/>
  <c r="AF33" i="20"/>
  <c r="Y33" i="20"/>
  <c r="R33" i="20"/>
  <c r="K33" i="20"/>
  <c r="D33" i="20"/>
  <c r="AM32" i="20"/>
  <c r="AF32" i="20"/>
  <c r="Y32" i="20"/>
  <c r="R32" i="20"/>
  <c r="K32" i="20"/>
  <c r="D32" i="20"/>
  <c r="AM31" i="20"/>
  <c r="AF31" i="20"/>
  <c r="Y31" i="20"/>
  <c r="R31" i="20"/>
  <c r="K31" i="20"/>
  <c r="D31" i="20"/>
  <c r="AM30" i="20"/>
  <c r="AH30" i="20"/>
  <c r="AF30" i="20"/>
  <c r="AA30" i="20"/>
  <c r="Y30" i="20"/>
  <c r="T30" i="20"/>
  <c r="R30" i="20"/>
  <c r="M30" i="20"/>
  <c r="K30" i="20"/>
  <c r="F30" i="20"/>
  <c r="D30" i="20"/>
  <c r="AO29" i="20"/>
  <c r="AM29" i="20"/>
  <c r="AH29" i="20"/>
  <c r="AF29" i="20"/>
  <c r="AA29" i="20"/>
  <c r="Y29" i="20"/>
  <c r="T29" i="20"/>
  <c r="R29" i="20"/>
  <c r="M29" i="20"/>
  <c r="K29" i="20"/>
  <c r="F29" i="20"/>
  <c r="D29" i="20"/>
  <c r="AO28" i="20"/>
  <c r="AM28" i="20"/>
  <c r="AH28" i="20"/>
  <c r="AF28" i="20"/>
  <c r="AA28" i="20"/>
  <c r="Y28" i="20"/>
  <c r="T28" i="20"/>
  <c r="R28" i="20"/>
  <c r="M28" i="20"/>
  <c r="K28" i="20"/>
  <c r="F28" i="20"/>
  <c r="D28" i="20"/>
  <c r="AO27" i="20"/>
  <c r="AM27" i="20"/>
  <c r="AH27" i="20"/>
  <c r="AF27" i="20"/>
  <c r="AA27" i="20"/>
  <c r="Y27" i="20"/>
  <c r="T27" i="20"/>
  <c r="R27" i="20"/>
  <c r="M27" i="20"/>
  <c r="K27" i="20"/>
  <c r="F27" i="20"/>
  <c r="D27" i="20"/>
  <c r="AO26" i="20"/>
  <c r="AM26" i="20"/>
  <c r="AH26" i="20"/>
  <c r="AF26" i="20"/>
  <c r="AA26" i="20"/>
  <c r="Y26" i="20"/>
  <c r="T26" i="20"/>
  <c r="R26" i="20"/>
  <c r="M26" i="20"/>
  <c r="K26" i="20"/>
  <c r="F26" i="20"/>
  <c r="D26" i="20"/>
  <c r="AO25" i="20"/>
  <c r="AM25" i="20"/>
  <c r="AH25" i="20"/>
  <c r="AF25" i="20"/>
  <c r="AA25" i="20"/>
  <c r="Y25" i="20"/>
  <c r="T25" i="20"/>
  <c r="R25" i="20"/>
  <c r="M25" i="20"/>
  <c r="K25" i="20"/>
  <c r="F25" i="20"/>
  <c r="D25" i="20"/>
  <c r="AO24" i="20"/>
  <c r="AM24" i="20"/>
  <c r="AH24" i="20"/>
  <c r="AF24" i="20"/>
  <c r="AA24" i="20"/>
  <c r="Y24" i="20"/>
  <c r="T24" i="20"/>
  <c r="R24" i="20"/>
  <c r="M24" i="20"/>
  <c r="K24" i="20"/>
  <c r="F24" i="20"/>
  <c r="D24" i="20"/>
  <c r="AO23" i="20"/>
  <c r="AM23" i="20"/>
  <c r="AH23" i="20"/>
  <c r="AF23" i="20"/>
  <c r="AA23" i="20"/>
  <c r="Y23" i="20"/>
  <c r="T23" i="20"/>
  <c r="R23" i="20"/>
  <c r="M23" i="20"/>
  <c r="K23" i="20"/>
  <c r="F23" i="20"/>
  <c r="D23" i="20"/>
  <c r="AO22" i="20"/>
  <c r="AM22" i="20"/>
  <c r="AF22" i="20"/>
  <c r="AH22" i="20"/>
  <c r="AA22" i="20"/>
  <c r="Y22" i="20"/>
  <c r="T22" i="20"/>
  <c r="R22" i="20"/>
  <c r="K22" i="20"/>
  <c r="K19" i="20"/>
  <c r="M22" i="20"/>
  <c r="F22" i="20"/>
  <c r="D22" i="20"/>
  <c r="AO21" i="20"/>
  <c r="AM21" i="20"/>
  <c r="AF20" i="20"/>
  <c r="AH21" i="20"/>
  <c r="AF21" i="20"/>
  <c r="AA21" i="20"/>
  <c r="Y21" i="20"/>
  <c r="T21" i="20"/>
  <c r="R21" i="20"/>
  <c r="K18" i="20"/>
  <c r="M21" i="20"/>
  <c r="K21" i="20"/>
  <c r="F21" i="20"/>
  <c r="D21" i="20"/>
  <c r="AO20" i="20"/>
  <c r="AM20" i="20"/>
  <c r="AF17" i="20"/>
  <c r="AF18" i="20"/>
  <c r="AH20" i="20"/>
  <c r="Y18" i="20"/>
  <c r="Y19" i="20"/>
  <c r="AA20" i="20"/>
  <c r="Y20" i="20"/>
  <c r="T20" i="20"/>
  <c r="R20" i="20"/>
  <c r="K15" i="20"/>
  <c r="K16" i="20"/>
  <c r="M20" i="20"/>
  <c r="K20" i="20"/>
  <c r="F20" i="20"/>
  <c r="D20" i="20"/>
  <c r="AO19" i="20"/>
  <c r="AM19" i="20"/>
  <c r="AF14" i="20"/>
  <c r="AH19" i="20"/>
  <c r="AF19" i="20"/>
  <c r="Y15" i="20"/>
  <c r="AA19" i="20"/>
  <c r="R16" i="20"/>
  <c r="T19" i="20"/>
  <c r="R19" i="20"/>
  <c r="K14" i="20"/>
  <c r="M19" i="20"/>
  <c r="F19" i="20"/>
  <c r="D19" i="20"/>
  <c r="AO18" i="20"/>
  <c r="AM18" i="20"/>
  <c r="AH18" i="20"/>
  <c r="AA18" i="20"/>
  <c r="T18" i="20"/>
  <c r="R18" i="20"/>
  <c r="M18" i="20"/>
  <c r="F18" i="20"/>
  <c r="D18" i="20"/>
  <c r="AO17" i="20"/>
  <c r="AM17" i="20"/>
  <c r="AH17" i="20"/>
  <c r="AA17" i="20"/>
  <c r="Y17" i="20"/>
  <c r="T17" i="20"/>
  <c r="R17" i="20"/>
  <c r="M17" i="20"/>
  <c r="K17" i="20"/>
  <c r="F17" i="20"/>
  <c r="D17" i="20"/>
  <c r="AO16" i="20"/>
  <c r="AM16" i="20"/>
  <c r="AH16" i="20"/>
  <c r="AF16" i="20"/>
  <c r="AA16" i="20"/>
  <c r="Y16" i="20"/>
  <c r="T16" i="20"/>
  <c r="M16" i="20"/>
  <c r="F16" i="20"/>
  <c r="D16" i="20"/>
  <c r="AO15" i="20"/>
  <c r="AM15" i="20"/>
  <c r="AH15" i="20"/>
  <c r="AF15" i="20"/>
  <c r="AA15" i="20"/>
  <c r="T15" i="20"/>
  <c r="R15" i="20"/>
  <c r="M15" i="20"/>
  <c r="F15" i="20"/>
  <c r="D15" i="20"/>
  <c r="AO14" i="20"/>
  <c r="AM14" i="20"/>
  <c r="AH14" i="20"/>
  <c r="AA14" i="20"/>
  <c r="Y14" i="20"/>
  <c r="T14" i="20"/>
  <c r="R14" i="20"/>
  <c r="M14" i="20"/>
  <c r="F14" i="20"/>
  <c r="D14" i="20"/>
  <c r="AO13" i="20"/>
  <c r="AM13" i="20"/>
  <c r="AH13" i="20"/>
  <c r="AF13" i="20"/>
  <c r="AA13" i="20"/>
  <c r="Y13" i="20"/>
  <c r="T13" i="20"/>
  <c r="R13" i="20"/>
  <c r="M13" i="20"/>
  <c r="K13" i="20"/>
  <c r="F13" i="20"/>
  <c r="D13" i="20"/>
  <c r="I8" i="20"/>
  <c r="AM524" i="19"/>
  <c r="AM523" i="19"/>
  <c r="AM522" i="19"/>
  <c r="AM521" i="19"/>
  <c r="AM520" i="19"/>
  <c r="AM519" i="19"/>
  <c r="AM518" i="19"/>
  <c r="AM517" i="19"/>
  <c r="AM516" i="19"/>
  <c r="AM515" i="19"/>
  <c r="AM514" i="19"/>
  <c r="AM513" i="19"/>
  <c r="AM512" i="19"/>
  <c r="AM511" i="19"/>
  <c r="AM510" i="19"/>
  <c r="AM509" i="19"/>
  <c r="AM508" i="19"/>
  <c r="AM507" i="19"/>
  <c r="AM506" i="19"/>
  <c r="AM505" i="19"/>
  <c r="AM504" i="19"/>
  <c r="AM503" i="19"/>
  <c r="AM502" i="19"/>
  <c r="AM501" i="19"/>
  <c r="AM500" i="19"/>
  <c r="AM499" i="19"/>
  <c r="AM498" i="19"/>
  <c r="AM497" i="19"/>
  <c r="AM496" i="19"/>
  <c r="AM495" i="19"/>
  <c r="AM494" i="19"/>
  <c r="AM493" i="19"/>
  <c r="AM492" i="19"/>
  <c r="AM491" i="19"/>
  <c r="AM490" i="19"/>
  <c r="AM489" i="19"/>
  <c r="AM488" i="19"/>
  <c r="AM487" i="19"/>
  <c r="AM486" i="19"/>
  <c r="AM485" i="19"/>
  <c r="AM484" i="19"/>
  <c r="AM483" i="19"/>
  <c r="AM482" i="19"/>
  <c r="AM481" i="19"/>
  <c r="AM480" i="19"/>
  <c r="AM479" i="19"/>
  <c r="AM478" i="19"/>
  <c r="AM477" i="19"/>
  <c r="AM476" i="19"/>
  <c r="AM475" i="19"/>
  <c r="AM474" i="19"/>
  <c r="AM473" i="19"/>
  <c r="AM472" i="19"/>
  <c r="AM471" i="19"/>
  <c r="AM470" i="19"/>
  <c r="AM469" i="19"/>
  <c r="AM468" i="19"/>
  <c r="AM467" i="19"/>
  <c r="AM466" i="19"/>
  <c r="AM465" i="19"/>
  <c r="AM464" i="19"/>
  <c r="AM463" i="19"/>
  <c r="AM462" i="19"/>
  <c r="AM461" i="19"/>
  <c r="AM460" i="19"/>
  <c r="AM459" i="19"/>
  <c r="AM458" i="19"/>
  <c r="AM457" i="19"/>
  <c r="AM456" i="19"/>
  <c r="AM455" i="19"/>
  <c r="AM454" i="19"/>
  <c r="AM453" i="19"/>
  <c r="AM452" i="19"/>
  <c r="AM451" i="19"/>
  <c r="AM450" i="19"/>
  <c r="AM449" i="19"/>
  <c r="AM448" i="19"/>
  <c r="AM447" i="19"/>
  <c r="AM446" i="19"/>
  <c r="AM445" i="19"/>
  <c r="AM444" i="19"/>
  <c r="AM443" i="19"/>
  <c r="AM442" i="19"/>
  <c r="AM441" i="19"/>
  <c r="AM440" i="19"/>
  <c r="AM439" i="19"/>
  <c r="AM438" i="19"/>
  <c r="AM437" i="19"/>
  <c r="AM436" i="19"/>
  <c r="AM435" i="19"/>
  <c r="AM434" i="19"/>
  <c r="AM433" i="19"/>
  <c r="AM432" i="19"/>
  <c r="AM431" i="19"/>
  <c r="AM430" i="19"/>
  <c r="AM429" i="19"/>
  <c r="AM428" i="19"/>
  <c r="AM427" i="19"/>
  <c r="AM426" i="19"/>
  <c r="AM425" i="19"/>
  <c r="AM424" i="19"/>
  <c r="AM423" i="19"/>
  <c r="AM422" i="19"/>
  <c r="AM421" i="19"/>
  <c r="AM420" i="19"/>
  <c r="AM419" i="19"/>
  <c r="AM418" i="19"/>
  <c r="AM417" i="19"/>
  <c r="AM416" i="19"/>
  <c r="AM415" i="19"/>
  <c r="AM414" i="19"/>
  <c r="AM413" i="19"/>
  <c r="AM412" i="19"/>
  <c r="AM411" i="19"/>
  <c r="AM410" i="19"/>
  <c r="AM409" i="19"/>
  <c r="AM408" i="19"/>
  <c r="AM407" i="19"/>
  <c r="AM406" i="19"/>
  <c r="AM405" i="19"/>
  <c r="AM404" i="19"/>
  <c r="AM403" i="19"/>
  <c r="AM402" i="19"/>
  <c r="AM401" i="19"/>
  <c r="AM400" i="19"/>
  <c r="AM399" i="19"/>
  <c r="AM398" i="19"/>
  <c r="AM397" i="19"/>
  <c r="AM396" i="19"/>
  <c r="AM395" i="19"/>
  <c r="AM394" i="19"/>
  <c r="AM393" i="19"/>
  <c r="AM392" i="19"/>
  <c r="AM391" i="19"/>
  <c r="AM390" i="19"/>
  <c r="AM389" i="19"/>
  <c r="AM388" i="19"/>
  <c r="AM387" i="19"/>
  <c r="AM386" i="19"/>
  <c r="AM385" i="19"/>
  <c r="AM384" i="19"/>
  <c r="AM383" i="19"/>
  <c r="AM382" i="19"/>
  <c r="AM381" i="19"/>
  <c r="AM380" i="19"/>
  <c r="AM379" i="19"/>
  <c r="AM378" i="19"/>
  <c r="AM377" i="19"/>
  <c r="AM376" i="19"/>
  <c r="AM375" i="19"/>
  <c r="AM374" i="19"/>
  <c r="AM373" i="19"/>
  <c r="AM372" i="19"/>
  <c r="AM371" i="19"/>
  <c r="AM370" i="19"/>
  <c r="AM369" i="19"/>
  <c r="AM368" i="19"/>
  <c r="AM367" i="19"/>
  <c r="AM366" i="19"/>
  <c r="AM365" i="19"/>
  <c r="AM364" i="19"/>
  <c r="AM363" i="19"/>
  <c r="AM362" i="19"/>
  <c r="AM361" i="19"/>
  <c r="AM360" i="19"/>
  <c r="AM359" i="19"/>
  <c r="AM358" i="19"/>
  <c r="AM357" i="19"/>
  <c r="AM356" i="19"/>
  <c r="AM355" i="19"/>
  <c r="AM354" i="19"/>
  <c r="AM353" i="19"/>
  <c r="AM352" i="19"/>
  <c r="AM351" i="19"/>
  <c r="AM350" i="19"/>
  <c r="AM349" i="19"/>
  <c r="AM348" i="19"/>
  <c r="AM347" i="19"/>
  <c r="AM346" i="19"/>
  <c r="AM345" i="19"/>
  <c r="AM344" i="19"/>
  <c r="AM343" i="19"/>
  <c r="AM342" i="19"/>
  <c r="AM341" i="19"/>
  <c r="AM340" i="19"/>
  <c r="AM339" i="19"/>
  <c r="AM338" i="19"/>
  <c r="AM337" i="19"/>
  <c r="AM336" i="19"/>
  <c r="AM335" i="19"/>
  <c r="AM334" i="19"/>
  <c r="AM333" i="19"/>
  <c r="AM332" i="19"/>
  <c r="AM331" i="19"/>
  <c r="AM330" i="19"/>
  <c r="AM329" i="19"/>
  <c r="AM328" i="19"/>
  <c r="AM327" i="19"/>
  <c r="AM326" i="19"/>
  <c r="AM325" i="19"/>
  <c r="AM324" i="19"/>
  <c r="AM323" i="19"/>
  <c r="AM322" i="19"/>
  <c r="AM321" i="19"/>
  <c r="AM320" i="19"/>
  <c r="AM319" i="19"/>
  <c r="AM318" i="19"/>
  <c r="AM317" i="19"/>
  <c r="AM316" i="19"/>
  <c r="AM315" i="19"/>
  <c r="AM314" i="19"/>
  <c r="AM313" i="19"/>
  <c r="AM312" i="19"/>
  <c r="AM311" i="19"/>
  <c r="AM310" i="19"/>
  <c r="AM309" i="19"/>
  <c r="AM308" i="19"/>
  <c r="AM307" i="19"/>
  <c r="AM306" i="19"/>
  <c r="AM305" i="19"/>
  <c r="AM304" i="19"/>
  <c r="AM303" i="19"/>
  <c r="AM302" i="19"/>
  <c r="AM301" i="19"/>
  <c r="AM300" i="19"/>
  <c r="AM299" i="19"/>
  <c r="AM298" i="19"/>
  <c r="AM297" i="19"/>
  <c r="AM296" i="19"/>
  <c r="AM295" i="19"/>
  <c r="AM294" i="19"/>
  <c r="AM293" i="19"/>
  <c r="AM292" i="19"/>
  <c r="AM291" i="19"/>
  <c r="AM290" i="19"/>
  <c r="AM289" i="19"/>
  <c r="AM288" i="19"/>
  <c r="AM287" i="19"/>
  <c r="AM286" i="19"/>
  <c r="AM285" i="19"/>
  <c r="AM284" i="19"/>
  <c r="AM283" i="19"/>
  <c r="AM282" i="19"/>
  <c r="AM281" i="19"/>
  <c r="AM280" i="19"/>
  <c r="AM279" i="19"/>
  <c r="AM278" i="19"/>
  <c r="AM277" i="19"/>
  <c r="AM276" i="19"/>
  <c r="AM275" i="19"/>
  <c r="AM274" i="19"/>
  <c r="AM273" i="19"/>
  <c r="AM272" i="19"/>
  <c r="AM271" i="19"/>
  <c r="AM270" i="19"/>
  <c r="AM269" i="19"/>
  <c r="AM268" i="19"/>
  <c r="AM267" i="19"/>
  <c r="AM266" i="19"/>
  <c r="AM265" i="19"/>
  <c r="AM264" i="19"/>
  <c r="AM263" i="19"/>
  <c r="AM262" i="19"/>
  <c r="AM261" i="19"/>
  <c r="AM260" i="19"/>
  <c r="AM259" i="19"/>
  <c r="AM258" i="19"/>
  <c r="AM257" i="19"/>
  <c r="AM256" i="19"/>
  <c r="AM255" i="19"/>
  <c r="AM254" i="19"/>
  <c r="AM253" i="19"/>
  <c r="AM252" i="19"/>
  <c r="AM251" i="19"/>
  <c r="AM250" i="19"/>
  <c r="AM249" i="19"/>
  <c r="AM248" i="19"/>
  <c r="AM247" i="19"/>
  <c r="AM246" i="19"/>
  <c r="AM245" i="19"/>
  <c r="AM244" i="19"/>
  <c r="AM243" i="19"/>
  <c r="AM242" i="19"/>
  <c r="AM241" i="19"/>
  <c r="AM240" i="19"/>
  <c r="AM239" i="19"/>
  <c r="AM238" i="19"/>
  <c r="AM237" i="19"/>
  <c r="AM236" i="19"/>
  <c r="AM235" i="19"/>
  <c r="AM234" i="19"/>
  <c r="AM233" i="19"/>
  <c r="AM232" i="19"/>
  <c r="AM231" i="19"/>
  <c r="AM230" i="19"/>
  <c r="AM229" i="19"/>
  <c r="AM228" i="19"/>
  <c r="AM227" i="19"/>
  <c r="AM226" i="19"/>
  <c r="AM225" i="19"/>
  <c r="AM224" i="19"/>
  <c r="AM223" i="19"/>
  <c r="AM222" i="19"/>
  <c r="AM221" i="19"/>
  <c r="AM220" i="19"/>
  <c r="AM219" i="19"/>
  <c r="AM218" i="19"/>
  <c r="AM217" i="19"/>
  <c r="AM216" i="19"/>
  <c r="AM215" i="19"/>
  <c r="AM214" i="19"/>
  <c r="AM213" i="19"/>
  <c r="AM212" i="19"/>
  <c r="AM211" i="19"/>
  <c r="AM210" i="19"/>
  <c r="AM209" i="19"/>
  <c r="AM208" i="19"/>
  <c r="AM207" i="19"/>
  <c r="D207" i="19"/>
  <c r="AM206" i="19"/>
  <c r="D206" i="19"/>
  <c r="AM205" i="19"/>
  <c r="D205" i="19"/>
  <c r="AM204" i="19"/>
  <c r="D204" i="19"/>
  <c r="AM203" i="19"/>
  <c r="D203" i="19"/>
  <c r="AM202" i="19"/>
  <c r="D202" i="19"/>
  <c r="AM201" i="19"/>
  <c r="D201" i="19"/>
  <c r="AM200" i="19"/>
  <c r="D200" i="19"/>
  <c r="AM199" i="19"/>
  <c r="D199" i="19"/>
  <c r="AM198" i="19"/>
  <c r="D198" i="19"/>
  <c r="AM197" i="19"/>
  <c r="D197" i="19"/>
  <c r="AM196" i="19"/>
  <c r="D196" i="19"/>
  <c r="AM195" i="19"/>
  <c r="D195" i="19"/>
  <c r="AM194" i="19"/>
  <c r="D194" i="19"/>
  <c r="AM193" i="19"/>
  <c r="D193" i="19"/>
  <c r="AM192" i="19"/>
  <c r="D192" i="19"/>
  <c r="AM191" i="19"/>
  <c r="D191" i="19"/>
  <c r="AM190" i="19"/>
  <c r="D190" i="19"/>
  <c r="AM189" i="19"/>
  <c r="D189" i="19"/>
  <c r="AM188" i="19"/>
  <c r="D188" i="19"/>
  <c r="AM187" i="19"/>
  <c r="D187" i="19"/>
  <c r="AM186" i="19"/>
  <c r="D186" i="19"/>
  <c r="AM185" i="19"/>
  <c r="D185" i="19"/>
  <c r="AM184" i="19"/>
  <c r="D184" i="19"/>
  <c r="AM183" i="19"/>
  <c r="D183" i="19"/>
  <c r="AM182" i="19"/>
  <c r="D182" i="19"/>
  <c r="AM181" i="19"/>
  <c r="D181" i="19"/>
  <c r="AM180" i="19"/>
  <c r="D180" i="19"/>
  <c r="AM179" i="19"/>
  <c r="D179" i="19"/>
  <c r="AM178" i="19"/>
  <c r="D178" i="19"/>
  <c r="AM177" i="19"/>
  <c r="D177" i="19"/>
  <c r="AM176" i="19"/>
  <c r="D176" i="19"/>
  <c r="AM175" i="19"/>
  <c r="D175" i="19"/>
  <c r="AM174" i="19"/>
  <c r="D174" i="19"/>
  <c r="AM173" i="19"/>
  <c r="D173" i="19"/>
  <c r="AM172" i="19"/>
  <c r="D172" i="19"/>
  <c r="AM171" i="19"/>
  <c r="D171" i="19"/>
  <c r="AM170" i="19"/>
  <c r="D170" i="19"/>
  <c r="AM169" i="19"/>
  <c r="D169" i="19"/>
  <c r="AM168" i="19"/>
  <c r="D168" i="19"/>
  <c r="AM167" i="19"/>
  <c r="D167" i="19"/>
  <c r="AM166" i="19"/>
  <c r="D166" i="19"/>
  <c r="AM165" i="19"/>
  <c r="D165" i="19"/>
  <c r="AM164" i="19"/>
  <c r="D164" i="19"/>
  <c r="AM163" i="19"/>
  <c r="D163" i="19"/>
  <c r="AM162" i="19"/>
  <c r="D162" i="19"/>
  <c r="AM161" i="19"/>
  <c r="D161" i="19"/>
  <c r="AM160" i="19"/>
  <c r="D160" i="19"/>
  <c r="AM159" i="19"/>
  <c r="D159" i="19"/>
  <c r="AM158" i="19"/>
  <c r="D158" i="19"/>
  <c r="AM157" i="19"/>
  <c r="D157" i="19"/>
  <c r="AM156" i="19"/>
  <c r="D156" i="19"/>
  <c r="AM155" i="19"/>
  <c r="D155" i="19"/>
  <c r="AM154" i="19"/>
  <c r="D154" i="19"/>
  <c r="AM153" i="19"/>
  <c r="D153" i="19"/>
  <c r="AM152" i="19"/>
  <c r="D152" i="19"/>
  <c r="AM151" i="19"/>
  <c r="D151" i="19"/>
  <c r="AM150" i="19"/>
  <c r="D150" i="19"/>
  <c r="AM149" i="19"/>
  <c r="D149" i="19"/>
  <c r="AM148" i="19"/>
  <c r="D148" i="19"/>
  <c r="AM147" i="19"/>
  <c r="D147" i="19"/>
  <c r="AM146" i="19"/>
  <c r="D146" i="19"/>
  <c r="AM145" i="19"/>
  <c r="D145" i="19"/>
  <c r="AM144" i="19"/>
  <c r="D144" i="19"/>
  <c r="AM143" i="19"/>
  <c r="D143" i="19"/>
  <c r="AM142" i="19"/>
  <c r="D142" i="19"/>
  <c r="AM141" i="19"/>
  <c r="D141" i="19"/>
  <c r="AM140" i="19"/>
  <c r="D140" i="19"/>
  <c r="AM139" i="19"/>
  <c r="D139" i="19"/>
  <c r="AM138" i="19"/>
  <c r="D138" i="19"/>
  <c r="AM137" i="19"/>
  <c r="D137" i="19"/>
  <c r="AM136" i="19"/>
  <c r="D136" i="19"/>
  <c r="AM135" i="19"/>
  <c r="D135" i="19"/>
  <c r="AM134" i="19"/>
  <c r="D134" i="19"/>
  <c r="AM133" i="19"/>
  <c r="D133" i="19"/>
  <c r="AM132" i="19"/>
  <c r="D132" i="19"/>
  <c r="AM131" i="19"/>
  <c r="D131" i="19"/>
  <c r="AM130" i="19"/>
  <c r="D130" i="19"/>
  <c r="AM129" i="19"/>
  <c r="D129" i="19"/>
  <c r="AM128" i="19"/>
  <c r="D128" i="19"/>
  <c r="AM127" i="19"/>
  <c r="D127" i="19"/>
  <c r="AM126" i="19"/>
  <c r="D126" i="19"/>
  <c r="AM125" i="19"/>
  <c r="D125" i="19"/>
  <c r="AM124" i="19"/>
  <c r="D124" i="19"/>
  <c r="AM123" i="19"/>
  <c r="D123" i="19"/>
  <c r="AM122" i="19"/>
  <c r="D122" i="19"/>
  <c r="AM121" i="19"/>
  <c r="D121" i="19"/>
  <c r="AM120" i="19"/>
  <c r="D120" i="19"/>
  <c r="AM119" i="19"/>
  <c r="D119" i="19"/>
  <c r="AM118" i="19"/>
  <c r="D118" i="19"/>
  <c r="AM117" i="19"/>
  <c r="D117" i="19"/>
  <c r="AM116" i="19"/>
  <c r="D116" i="19"/>
  <c r="AM115" i="19"/>
  <c r="D115" i="19"/>
  <c r="AM114" i="19"/>
  <c r="D114" i="19"/>
  <c r="AM113" i="19"/>
  <c r="D113" i="19"/>
  <c r="AM112" i="19"/>
  <c r="D112" i="19"/>
  <c r="AM111" i="19"/>
  <c r="D111" i="19"/>
  <c r="AM110" i="19"/>
  <c r="D110" i="19"/>
  <c r="AM109" i="19"/>
  <c r="D109" i="19"/>
  <c r="AM108" i="19"/>
  <c r="D108" i="19"/>
  <c r="AM107" i="19"/>
  <c r="D107" i="19"/>
  <c r="AM106" i="19"/>
  <c r="D106" i="19"/>
  <c r="AM105" i="19"/>
  <c r="D105" i="19"/>
  <c r="AM104" i="19"/>
  <c r="D104" i="19"/>
  <c r="AM103" i="19"/>
  <c r="D103" i="19"/>
  <c r="AM102" i="19"/>
  <c r="D102" i="19"/>
  <c r="AM101" i="19"/>
  <c r="D101" i="19"/>
  <c r="AM100" i="19"/>
  <c r="D100" i="19"/>
  <c r="AM99" i="19"/>
  <c r="D99" i="19"/>
  <c r="AM98" i="19"/>
  <c r="D98" i="19"/>
  <c r="AM97" i="19"/>
  <c r="D97" i="19"/>
  <c r="AM96" i="19"/>
  <c r="D96" i="19"/>
  <c r="AM95" i="19"/>
  <c r="D95" i="19"/>
  <c r="AM94" i="19"/>
  <c r="D94" i="19"/>
  <c r="AM93" i="19"/>
  <c r="D93" i="19"/>
  <c r="AM92" i="19"/>
  <c r="D92" i="19"/>
  <c r="AM91" i="19"/>
  <c r="D91" i="19"/>
  <c r="AM90" i="19"/>
  <c r="D90" i="19"/>
  <c r="AM89" i="19"/>
  <c r="D89" i="19"/>
  <c r="AM88" i="19"/>
  <c r="D88" i="19"/>
  <c r="AM87" i="19"/>
  <c r="D87" i="19"/>
  <c r="AM86" i="19"/>
  <c r="D86" i="19"/>
  <c r="AM85" i="19"/>
  <c r="D85" i="19"/>
  <c r="AM84" i="19"/>
  <c r="D84" i="19"/>
  <c r="AM83" i="19"/>
  <c r="D83" i="19"/>
  <c r="AM82" i="19"/>
  <c r="D82" i="19"/>
  <c r="AM81" i="19"/>
  <c r="D81" i="19"/>
  <c r="AM80" i="19"/>
  <c r="D80" i="19"/>
  <c r="AM79" i="19"/>
  <c r="D79" i="19"/>
  <c r="AM78" i="19"/>
  <c r="D78" i="19"/>
  <c r="AM77" i="19"/>
  <c r="D77" i="19"/>
  <c r="AM76" i="19"/>
  <c r="D76" i="19"/>
  <c r="AM75" i="19"/>
  <c r="D75" i="19"/>
  <c r="AM74" i="19"/>
  <c r="D74" i="19"/>
  <c r="AM73" i="19"/>
  <c r="D73" i="19"/>
  <c r="AM72" i="19"/>
  <c r="R72" i="19"/>
  <c r="D72" i="19"/>
  <c r="AM71" i="19"/>
  <c r="R71" i="19"/>
  <c r="D71" i="19"/>
  <c r="AM70" i="19"/>
  <c r="R70" i="19"/>
  <c r="D70" i="19"/>
  <c r="AM69" i="19"/>
  <c r="R69" i="19"/>
  <c r="D69" i="19"/>
  <c r="AM68" i="19"/>
  <c r="R68" i="19"/>
  <c r="D68" i="19"/>
  <c r="AM67" i="19"/>
  <c r="R67" i="19"/>
  <c r="D67" i="19"/>
  <c r="AM66" i="19"/>
  <c r="R66" i="19"/>
  <c r="D66" i="19"/>
  <c r="AM65" i="19"/>
  <c r="R65" i="19"/>
  <c r="D65" i="19"/>
  <c r="AM64" i="19"/>
  <c r="R64" i="19"/>
  <c r="D64" i="19"/>
  <c r="AM63" i="19"/>
  <c r="R63" i="19"/>
  <c r="D63" i="19"/>
  <c r="AM62" i="19"/>
  <c r="R62" i="19"/>
  <c r="D62" i="19"/>
  <c r="AM61" i="19"/>
  <c r="R61" i="19"/>
  <c r="D61" i="19"/>
  <c r="AM60" i="19"/>
  <c r="R60" i="19"/>
  <c r="D60" i="19"/>
  <c r="AM59" i="19"/>
  <c r="AF59" i="19"/>
  <c r="R59" i="19"/>
  <c r="D59" i="19"/>
  <c r="AM58" i="19"/>
  <c r="AF58" i="19"/>
  <c r="R58" i="19"/>
  <c r="D58" i="19"/>
  <c r="AM57" i="19"/>
  <c r="AF57" i="19"/>
  <c r="Y57" i="19"/>
  <c r="R57" i="19"/>
  <c r="D57" i="19"/>
  <c r="AM56" i="19"/>
  <c r="AF56" i="19"/>
  <c r="Y56" i="19"/>
  <c r="R56" i="19"/>
  <c r="D56" i="19"/>
  <c r="AM55" i="19"/>
  <c r="AF55" i="19"/>
  <c r="Y55" i="19"/>
  <c r="R55" i="19"/>
  <c r="D55" i="19"/>
  <c r="AM54" i="19"/>
  <c r="AF54" i="19"/>
  <c r="Y54" i="19"/>
  <c r="R54" i="19"/>
  <c r="D54" i="19"/>
  <c r="AM53" i="19"/>
  <c r="AF53" i="19"/>
  <c r="Y53" i="19"/>
  <c r="R53" i="19"/>
  <c r="D53" i="19"/>
  <c r="AM52" i="19"/>
  <c r="AF52" i="19"/>
  <c r="Y52" i="19"/>
  <c r="R52" i="19"/>
  <c r="D52" i="19"/>
  <c r="AM51" i="19"/>
  <c r="AF51" i="19"/>
  <c r="Y51" i="19"/>
  <c r="R51" i="19"/>
  <c r="D51" i="19"/>
  <c r="AM50" i="19"/>
  <c r="AF50" i="19"/>
  <c r="Y50" i="19"/>
  <c r="R50" i="19"/>
  <c r="D50" i="19"/>
  <c r="AM49" i="19"/>
  <c r="AF49" i="19"/>
  <c r="Y49" i="19"/>
  <c r="R49" i="19"/>
  <c r="K49" i="19"/>
  <c r="D49" i="19"/>
  <c r="AM48" i="19"/>
  <c r="AF48" i="19"/>
  <c r="Y48" i="19"/>
  <c r="R48" i="19"/>
  <c r="K48" i="19"/>
  <c r="D48" i="19"/>
  <c r="AM47" i="19"/>
  <c r="AF47" i="19"/>
  <c r="Y47" i="19"/>
  <c r="R47" i="19"/>
  <c r="K47" i="19"/>
  <c r="D47" i="19"/>
  <c r="AM46" i="19"/>
  <c r="AF46" i="19"/>
  <c r="Y46" i="19"/>
  <c r="R46" i="19"/>
  <c r="K46" i="19"/>
  <c r="D46" i="19"/>
  <c r="AM45" i="19"/>
  <c r="AF45" i="19"/>
  <c r="Y45" i="19"/>
  <c r="R45" i="19"/>
  <c r="K45" i="19"/>
  <c r="D45" i="19"/>
  <c r="AM44" i="19"/>
  <c r="AF44" i="19"/>
  <c r="Y44" i="19"/>
  <c r="R44" i="19"/>
  <c r="K44" i="19"/>
  <c r="D44" i="19"/>
  <c r="AM43" i="19"/>
  <c r="AF43" i="19"/>
  <c r="Y43" i="19"/>
  <c r="R43" i="19"/>
  <c r="K43" i="19"/>
  <c r="D43" i="19"/>
  <c r="AM42" i="19"/>
  <c r="AF42" i="19"/>
  <c r="Y42" i="19"/>
  <c r="R42" i="19"/>
  <c r="K42" i="19"/>
  <c r="D42" i="19"/>
  <c r="AM41" i="19"/>
  <c r="AF41" i="19"/>
  <c r="Y41" i="19"/>
  <c r="R41" i="19"/>
  <c r="K41" i="19"/>
  <c r="D41" i="19"/>
  <c r="AM40" i="19"/>
  <c r="AF40" i="19"/>
  <c r="Y40" i="19"/>
  <c r="R40" i="19"/>
  <c r="K40" i="19"/>
  <c r="D40" i="19"/>
  <c r="AM39" i="19"/>
  <c r="AF39" i="19"/>
  <c r="Y39" i="19"/>
  <c r="R39" i="19"/>
  <c r="K39" i="19"/>
  <c r="D39" i="19"/>
  <c r="AM38" i="19"/>
  <c r="AF38" i="19"/>
  <c r="Y38" i="19"/>
  <c r="R38" i="19"/>
  <c r="K38" i="19"/>
  <c r="D38" i="19"/>
  <c r="AM37" i="19"/>
  <c r="AF37" i="19"/>
  <c r="Y37" i="19"/>
  <c r="R37" i="19"/>
  <c r="K37" i="19"/>
  <c r="D37" i="19"/>
  <c r="AM36" i="19"/>
  <c r="AF36" i="19"/>
  <c r="Y36" i="19"/>
  <c r="R36" i="19"/>
  <c r="K36" i="19"/>
  <c r="D36" i="19"/>
  <c r="AM35" i="19"/>
  <c r="AF35" i="19"/>
  <c r="Y35" i="19"/>
  <c r="R35" i="19"/>
  <c r="K35" i="19"/>
  <c r="D35" i="19"/>
  <c r="AM34" i="19"/>
  <c r="AF34" i="19"/>
  <c r="Y34" i="19"/>
  <c r="R34" i="19"/>
  <c r="K34" i="19"/>
  <c r="D34" i="19"/>
  <c r="AM33" i="19"/>
  <c r="AF33" i="19"/>
  <c r="Y33" i="19"/>
  <c r="R33" i="19"/>
  <c r="K33" i="19"/>
  <c r="D33" i="19"/>
  <c r="AM32" i="19"/>
  <c r="AF32" i="19"/>
  <c r="Y32" i="19"/>
  <c r="R32" i="19"/>
  <c r="K32" i="19"/>
  <c r="D32" i="19"/>
  <c r="AM31" i="19"/>
  <c r="AF31" i="19"/>
  <c r="Y31" i="19"/>
  <c r="R31" i="19"/>
  <c r="K31" i="19"/>
  <c r="D31" i="19"/>
  <c r="AM30" i="19"/>
  <c r="AH30" i="19"/>
  <c r="AF30" i="19"/>
  <c r="AA30" i="19"/>
  <c r="Y30" i="19"/>
  <c r="T30" i="19"/>
  <c r="R30" i="19"/>
  <c r="M30" i="19"/>
  <c r="K30" i="19"/>
  <c r="F30" i="19"/>
  <c r="D30" i="19"/>
  <c r="AO29" i="19"/>
  <c r="AM29" i="19"/>
  <c r="AH29" i="19"/>
  <c r="AF29" i="19"/>
  <c r="AA29" i="19"/>
  <c r="Y29" i="19"/>
  <c r="T29" i="19"/>
  <c r="R29" i="19"/>
  <c r="M29" i="19"/>
  <c r="K29" i="19"/>
  <c r="F29" i="19"/>
  <c r="D29" i="19"/>
  <c r="AO28" i="19"/>
  <c r="AM28" i="19"/>
  <c r="AH28" i="19"/>
  <c r="AF28" i="19"/>
  <c r="AA28" i="19"/>
  <c r="Y28" i="19"/>
  <c r="T28" i="19"/>
  <c r="R28" i="19"/>
  <c r="M28" i="19"/>
  <c r="K28" i="19"/>
  <c r="F28" i="19"/>
  <c r="D28" i="19"/>
  <c r="AO27" i="19"/>
  <c r="AM27" i="19"/>
  <c r="AH27" i="19"/>
  <c r="AF27" i="19"/>
  <c r="AA27" i="19"/>
  <c r="Y27" i="19"/>
  <c r="T27" i="19"/>
  <c r="R27" i="19"/>
  <c r="M27" i="19"/>
  <c r="K27" i="19"/>
  <c r="F27" i="19"/>
  <c r="D27" i="19"/>
  <c r="AO26" i="19"/>
  <c r="AM26" i="19"/>
  <c r="AH26" i="19"/>
  <c r="AF26" i="19"/>
  <c r="AA26" i="19"/>
  <c r="Y26" i="19"/>
  <c r="T26" i="19"/>
  <c r="R26" i="19"/>
  <c r="M26" i="19"/>
  <c r="K26" i="19"/>
  <c r="F26" i="19"/>
  <c r="D26" i="19"/>
  <c r="AO25" i="19"/>
  <c r="AM25" i="19"/>
  <c r="AH25" i="19"/>
  <c r="AF25" i="19"/>
  <c r="AA25" i="19"/>
  <c r="Y25" i="19"/>
  <c r="T25" i="19"/>
  <c r="R25" i="19"/>
  <c r="M25" i="19"/>
  <c r="K25" i="19"/>
  <c r="F25" i="19"/>
  <c r="D25" i="19"/>
  <c r="AO24" i="19"/>
  <c r="AM24" i="19"/>
  <c r="AH24" i="19"/>
  <c r="AF24" i="19"/>
  <c r="AA24" i="19"/>
  <c r="Y24" i="19"/>
  <c r="T24" i="19"/>
  <c r="R24" i="19"/>
  <c r="M24" i="19"/>
  <c r="K24" i="19"/>
  <c r="F24" i="19"/>
  <c r="D24" i="19"/>
  <c r="AO23" i="19"/>
  <c r="AM23" i="19"/>
  <c r="AH23" i="19"/>
  <c r="AF23" i="19"/>
  <c r="AA23" i="19"/>
  <c r="Y23" i="19"/>
  <c r="T23" i="19"/>
  <c r="R23" i="19"/>
  <c r="M23" i="19"/>
  <c r="K23" i="19"/>
  <c r="F23" i="19"/>
  <c r="D23" i="19"/>
  <c r="AO22" i="19"/>
  <c r="AM22" i="19"/>
  <c r="AF22" i="19"/>
  <c r="AH22" i="19"/>
  <c r="AA22" i="19"/>
  <c r="Y22" i="19"/>
  <c r="T22" i="19"/>
  <c r="R22" i="19"/>
  <c r="K19" i="19"/>
  <c r="M22" i="19"/>
  <c r="K22" i="19"/>
  <c r="F22" i="19"/>
  <c r="D22" i="19"/>
  <c r="AO21" i="19"/>
  <c r="AM21" i="19"/>
  <c r="AF20" i="19"/>
  <c r="AH21" i="19"/>
  <c r="AF21" i="19"/>
  <c r="AA21" i="19"/>
  <c r="Y21" i="19"/>
  <c r="T21" i="19"/>
  <c r="R21" i="19"/>
  <c r="K18" i="19"/>
  <c r="M21" i="19"/>
  <c r="K21" i="19"/>
  <c r="F21" i="19"/>
  <c r="D21" i="19"/>
  <c r="AO20" i="19"/>
  <c r="AM20" i="19"/>
  <c r="AF17" i="19"/>
  <c r="AH20" i="19"/>
  <c r="Y18" i="19"/>
  <c r="AA20" i="19"/>
  <c r="Y20" i="19"/>
  <c r="T20" i="19"/>
  <c r="R20" i="19"/>
  <c r="K15" i="19"/>
  <c r="M20" i="19"/>
  <c r="K20" i="19"/>
  <c r="F20" i="19"/>
  <c r="D20" i="19"/>
  <c r="AO19" i="19"/>
  <c r="AM19" i="19"/>
  <c r="AF14" i="19"/>
  <c r="AH19" i="19"/>
  <c r="AF19" i="19"/>
  <c r="Y15" i="19"/>
  <c r="AA19" i="19"/>
  <c r="Y19" i="19"/>
  <c r="R16" i="19"/>
  <c r="T19" i="19"/>
  <c r="R19" i="19"/>
  <c r="K14" i="19"/>
  <c r="M19" i="19"/>
  <c r="F19" i="19"/>
  <c r="D19" i="19"/>
  <c r="AO18" i="19"/>
  <c r="AM18" i="19"/>
  <c r="AH18" i="19"/>
  <c r="AF18" i="19"/>
  <c r="AA18" i="19"/>
  <c r="T18" i="19"/>
  <c r="R18" i="19"/>
  <c r="M18" i="19"/>
  <c r="F18" i="19"/>
  <c r="D18" i="19"/>
  <c r="AO17" i="19"/>
  <c r="AM17" i="19"/>
  <c r="AH17" i="19"/>
  <c r="AA17" i="19"/>
  <c r="Y17" i="19"/>
  <c r="T17" i="19"/>
  <c r="R17" i="19"/>
  <c r="M17" i="19"/>
  <c r="K17" i="19"/>
  <c r="F17" i="19"/>
  <c r="D17" i="19"/>
  <c r="AO16" i="19"/>
  <c r="AM16" i="19"/>
  <c r="AH16" i="19"/>
  <c r="AF16" i="19"/>
  <c r="AA16" i="19"/>
  <c r="Y16" i="19"/>
  <c r="T16" i="19"/>
  <c r="M16" i="19"/>
  <c r="K16" i="19"/>
  <c r="F16" i="19"/>
  <c r="D16" i="19"/>
  <c r="AO15" i="19"/>
  <c r="AM15" i="19"/>
  <c r="AH15" i="19"/>
  <c r="AF15" i="19"/>
  <c r="AA15" i="19"/>
  <c r="T15" i="19"/>
  <c r="R15" i="19"/>
  <c r="M15" i="19"/>
  <c r="F15" i="19"/>
  <c r="D15" i="19"/>
  <c r="AO14" i="19"/>
  <c r="AM14" i="19"/>
  <c r="AH14" i="19"/>
  <c r="AA14" i="19"/>
  <c r="Y14" i="19"/>
  <c r="T14" i="19"/>
  <c r="R14" i="19"/>
  <c r="M14" i="19"/>
  <c r="F14" i="19"/>
  <c r="D14" i="19"/>
  <c r="AO13" i="19"/>
  <c r="AM13" i="19"/>
  <c r="AH13" i="19"/>
  <c r="AF13" i="19"/>
  <c r="AA13" i="19"/>
  <c r="Y13" i="19"/>
  <c r="T13" i="19"/>
  <c r="R13" i="19"/>
  <c r="M13" i="19"/>
  <c r="K13" i="19"/>
  <c r="F13" i="19"/>
  <c r="D13" i="19"/>
  <c r="AM524" i="18"/>
  <c r="AM523" i="18"/>
  <c r="AM522" i="18"/>
  <c r="AM521" i="18"/>
  <c r="AM520" i="18"/>
  <c r="AM519" i="18"/>
  <c r="AM518" i="18"/>
  <c r="AM517" i="18"/>
  <c r="AM516" i="18"/>
  <c r="AM515" i="18"/>
  <c r="AM514" i="18"/>
  <c r="AM513" i="18"/>
  <c r="AM512" i="18"/>
  <c r="AM511" i="18"/>
  <c r="AM510" i="18"/>
  <c r="AM509" i="18"/>
  <c r="AM508" i="18"/>
  <c r="AM507" i="18"/>
  <c r="AM506" i="18"/>
  <c r="AM505" i="18"/>
  <c r="AM504" i="18"/>
  <c r="AM503" i="18"/>
  <c r="AM502" i="18"/>
  <c r="AM501" i="18"/>
  <c r="AM500" i="18"/>
  <c r="AM499" i="18"/>
  <c r="AM498" i="18"/>
  <c r="AM497" i="18"/>
  <c r="AM496" i="18"/>
  <c r="AM495" i="18"/>
  <c r="AM494" i="18"/>
  <c r="AM493" i="18"/>
  <c r="AM492" i="18"/>
  <c r="AM491" i="18"/>
  <c r="AM490" i="18"/>
  <c r="AM489" i="18"/>
  <c r="AM488" i="18"/>
  <c r="AM487" i="18"/>
  <c r="AM486" i="18"/>
  <c r="AM485" i="18"/>
  <c r="AM484" i="18"/>
  <c r="AM483" i="18"/>
  <c r="AM482" i="18"/>
  <c r="AM481" i="18"/>
  <c r="AM480" i="18"/>
  <c r="AM479" i="18"/>
  <c r="AM478" i="18"/>
  <c r="AM477" i="18"/>
  <c r="AM476" i="18"/>
  <c r="AM475" i="18"/>
  <c r="AM474" i="18"/>
  <c r="AM473" i="18"/>
  <c r="AM472" i="18"/>
  <c r="AM471" i="18"/>
  <c r="AM470" i="18"/>
  <c r="AM469" i="18"/>
  <c r="AM468" i="18"/>
  <c r="AM467" i="18"/>
  <c r="AM466" i="18"/>
  <c r="AM465" i="18"/>
  <c r="AM464" i="18"/>
  <c r="AM463" i="18"/>
  <c r="AM462" i="18"/>
  <c r="AM461" i="18"/>
  <c r="AM460" i="18"/>
  <c r="AM459" i="18"/>
  <c r="AM458" i="18"/>
  <c r="AM457" i="18"/>
  <c r="AM456" i="18"/>
  <c r="AM455" i="18"/>
  <c r="AM454" i="18"/>
  <c r="AM453" i="18"/>
  <c r="AM452" i="18"/>
  <c r="AM451" i="18"/>
  <c r="AM450" i="18"/>
  <c r="AM449" i="18"/>
  <c r="AM448" i="18"/>
  <c r="AM447" i="18"/>
  <c r="AM446" i="18"/>
  <c r="AM445" i="18"/>
  <c r="AM444" i="18"/>
  <c r="AM443" i="18"/>
  <c r="AM442" i="18"/>
  <c r="AM441" i="18"/>
  <c r="AM440" i="18"/>
  <c r="AM439" i="18"/>
  <c r="AM438" i="18"/>
  <c r="AM437" i="18"/>
  <c r="AM436" i="18"/>
  <c r="AM435" i="18"/>
  <c r="AM434" i="18"/>
  <c r="AM433" i="18"/>
  <c r="AM432" i="18"/>
  <c r="AM431" i="18"/>
  <c r="AM430" i="18"/>
  <c r="AM429" i="18"/>
  <c r="AM428" i="18"/>
  <c r="AM427" i="18"/>
  <c r="AM426" i="18"/>
  <c r="AM425" i="18"/>
  <c r="AM424" i="18"/>
  <c r="AM423" i="18"/>
  <c r="AM422" i="18"/>
  <c r="AM421" i="18"/>
  <c r="AM420" i="18"/>
  <c r="AM419" i="18"/>
  <c r="AM418" i="18"/>
  <c r="AM417" i="18"/>
  <c r="AM416" i="18"/>
  <c r="AM415" i="18"/>
  <c r="AM414" i="18"/>
  <c r="AM413" i="18"/>
  <c r="AM412" i="18"/>
  <c r="AM411" i="18"/>
  <c r="AM410" i="18"/>
  <c r="AM409" i="18"/>
  <c r="AM408" i="18"/>
  <c r="AM407" i="18"/>
  <c r="AM406" i="18"/>
  <c r="AM405" i="18"/>
  <c r="AM404" i="18"/>
  <c r="AM403" i="18"/>
  <c r="AM402" i="18"/>
  <c r="AM401" i="18"/>
  <c r="AM400" i="18"/>
  <c r="AM399" i="18"/>
  <c r="AM398" i="18"/>
  <c r="AM397" i="18"/>
  <c r="AM396" i="18"/>
  <c r="AM395" i="18"/>
  <c r="AM394" i="18"/>
  <c r="AM393" i="18"/>
  <c r="AM392" i="18"/>
  <c r="AM391" i="18"/>
  <c r="AM390" i="18"/>
  <c r="AM389" i="18"/>
  <c r="AM388" i="18"/>
  <c r="AM387" i="18"/>
  <c r="AM386" i="18"/>
  <c r="AM385" i="18"/>
  <c r="AM384" i="18"/>
  <c r="AM383" i="18"/>
  <c r="AM382" i="18"/>
  <c r="AM381" i="18"/>
  <c r="AM380" i="18"/>
  <c r="AM379" i="18"/>
  <c r="AM378" i="18"/>
  <c r="AM377" i="18"/>
  <c r="AM376" i="18"/>
  <c r="AM375" i="18"/>
  <c r="AM374" i="18"/>
  <c r="AM373" i="18"/>
  <c r="AM372" i="18"/>
  <c r="AM371" i="18"/>
  <c r="AM370" i="18"/>
  <c r="AM369" i="18"/>
  <c r="AM368" i="18"/>
  <c r="AM367" i="18"/>
  <c r="AM366" i="18"/>
  <c r="AM365" i="18"/>
  <c r="AM364" i="18"/>
  <c r="AM363" i="18"/>
  <c r="AM362" i="18"/>
  <c r="AM361" i="18"/>
  <c r="AM360" i="18"/>
  <c r="AM359" i="18"/>
  <c r="AM358" i="18"/>
  <c r="AM357" i="18"/>
  <c r="AM356" i="18"/>
  <c r="AM355" i="18"/>
  <c r="AM354" i="18"/>
  <c r="AM353" i="18"/>
  <c r="AM352" i="18"/>
  <c r="AM351" i="18"/>
  <c r="AM350" i="18"/>
  <c r="AM349" i="18"/>
  <c r="AM348" i="18"/>
  <c r="AM347" i="18"/>
  <c r="AM346" i="18"/>
  <c r="AM345" i="18"/>
  <c r="AM344" i="18"/>
  <c r="AM343" i="18"/>
  <c r="AM342" i="18"/>
  <c r="AM341" i="18"/>
  <c r="AM340" i="18"/>
  <c r="AM339" i="18"/>
  <c r="AM338" i="18"/>
  <c r="AM337" i="18"/>
  <c r="AM336" i="18"/>
  <c r="AM335" i="18"/>
  <c r="AM334" i="18"/>
  <c r="AM333" i="18"/>
  <c r="AM332" i="18"/>
  <c r="AM331" i="18"/>
  <c r="AM330" i="18"/>
  <c r="AM329" i="18"/>
  <c r="AM328" i="18"/>
  <c r="AM327" i="18"/>
  <c r="AM326" i="18"/>
  <c r="AM325" i="18"/>
  <c r="AM324" i="18"/>
  <c r="AM323" i="18"/>
  <c r="AM322" i="18"/>
  <c r="AM321" i="18"/>
  <c r="AM320" i="18"/>
  <c r="AM319" i="18"/>
  <c r="AM318" i="18"/>
  <c r="AM317" i="18"/>
  <c r="AM316" i="18"/>
  <c r="AM315" i="18"/>
  <c r="AM314" i="18"/>
  <c r="AM313" i="18"/>
  <c r="AM312" i="18"/>
  <c r="AM311" i="18"/>
  <c r="AM310" i="18"/>
  <c r="AM309" i="18"/>
  <c r="AM308" i="18"/>
  <c r="AM307" i="18"/>
  <c r="AM306" i="18"/>
  <c r="AM305" i="18"/>
  <c r="AM304" i="18"/>
  <c r="AM303" i="18"/>
  <c r="AM302" i="18"/>
  <c r="AM301" i="18"/>
  <c r="AM300" i="18"/>
  <c r="AM299" i="18"/>
  <c r="AM298" i="18"/>
  <c r="AM297" i="18"/>
  <c r="AM296" i="18"/>
  <c r="AM295" i="18"/>
  <c r="AM294" i="18"/>
  <c r="AM293" i="18"/>
  <c r="AM292" i="18"/>
  <c r="AM291" i="18"/>
  <c r="AM290" i="18"/>
  <c r="AM289" i="18"/>
  <c r="AM288" i="18"/>
  <c r="AM287" i="18"/>
  <c r="AM286" i="18"/>
  <c r="AM285" i="18"/>
  <c r="AM284" i="18"/>
  <c r="AM283" i="18"/>
  <c r="AM282" i="18"/>
  <c r="AM281" i="18"/>
  <c r="AM280" i="18"/>
  <c r="AM279" i="18"/>
  <c r="AM278" i="18"/>
  <c r="AM277" i="18"/>
  <c r="AM276" i="18"/>
  <c r="AM275" i="18"/>
  <c r="AM274" i="18"/>
  <c r="AM273" i="18"/>
  <c r="AM272" i="18"/>
  <c r="AM271" i="18"/>
  <c r="AM270" i="18"/>
  <c r="AM269" i="18"/>
  <c r="AM268" i="18"/>
  <c r="AM267" i="18"/>
  <c r="AM266" i="18"/>
  <c r="AM265" i="18"/>
  <c r="AM264" i="18"/>
  <c r="AM263" i="18"/>
  <c r="AM262" i="18"/>
  <c r="AM261" i="18"/>
  <c r="AM260" i="18"/>
  <c r="AM259" i="18"/>
  <c r="AM258" i="18"/>
  <c r="AM257" i="18"/>
  <c r="AM256" i="18"/>
  <c r="AM255" i="18"/>
  <c r="AM254" i="18"/>
  <c r="AM253" i="18"/>
  <c r="AM252" i="18"/>
  <c r="AM251" i="18"/>
  <c r="AM250" i="18"/>
  <c r="AM249" i="18"/>
  <c r="AM248" i="18"/>
  <c r="AM247" i="18"/>
  <c r="AM246" i="18"/>
  <c r="AM245" i="18"/>
  <c r="AM244" i="18"/>
  <c r="AM243" i="18"/>
  <c r="AM242" i="18"/>
  <c r="AM241" i="18"/>
  <c r="AM240" i="18"/>
  <c r="AM239" i="18"/>
  <c r="AM238" i="18"/>
  <c r="AM237" i="18"/>
  <c r="AM236" i="18"/>
  <c r="AM235" i="18"/>
  <c r="AM234" i="18"/>
  <c r="AM233" i="18"/>
  <c r="AM232" i="18"/>
  <c r="AM231" i="18"/>
  <c r="AM230" i="18"/>
  <c r="AM229" i="18"/>
  <c r="AM228" i="18"/>
  <c r="AM227" i="18"/>
  <c r="AM226" i="18"/>
  <c r="AM225" i="18"/>
  <c r="AM224" i="18"/>
  <c r="AM223" i="18"/>
  <c r="AM222" i="18"/>
  <c r="AM221" i="18"/>
  <c r="AM220" i="18"/>
  <c r="AM219" i="18"/>
  <c r="AM218" i="18"/>
  <c r="AM217" i="18"/>
  <c r="AM216" i="18"/>
  <c r="AM215" i="18"/>
  <c r="AM214" i="18"/>
  <c r="AM213" i="18"/>
  <c r="AM212" i="18"/>
  <c r="AM211" i="18"/>
  <c r="AM210" i="18"/>
  <c r="AM209" i="18"/>
  <c r="AM208" i="18"/>
  <c r="AM207" i="18"/>
  <c r="D207" i="18"/>
  <c r="AM206" i="18"/>
  <c r="D206" i="18"/>
  <c r="AM205" i="18"/>
  <c r="D205" i="18"/>
  <c r="AM204" i="18"/>
  <c r="D204" i="18"/>
  <c r="AM203" i="18"/>
  <c r="D203" i="18"/>
  <c r="AM202" i="18"/>
  <c r="D202" i="18"/>
  <c r="AM201" i="18"/>
  <c r="D201" i="18"/>
  <c r="AM200" i="18"/>
  <c r="D200" i="18"/>
  <c r="AM199" i="18"/>
  <c r="D199" i="18"/>
  <c r="AM198" i="18"/>
  <c r="D198" i="18"/>
  <c r="AM197" i="18"/>
  <c r="D197" i="18"/>
  <c r="AM196" i="18"/>
  <c r="D196" i="18"/>
  <c r="AM195" i="18"/>
  <c r="D195" i="18"/>
  <c r="AM194" i="18"/>
  <c r="D194" i="18"/>
  <c r="AM193" i="18"/>
  <c r="D193" i="18"/>
  <c r="AM192" i="18"/>
  <c r="D192" i="18"/>
  <c r="AM191" i="18"/>
  <c r="D191" i="18"/>
  <c r="AM190" i="18"/>
  <c r="D190" i="18"/>
  <c r="AM189" i="18"/>
  <c r="D189" i="18"/>
  <c r="AM188" i="18"/>
  <c r="D188" i="18"/>
  <c r="AM187" i="18"/>
  <c r="D187" i="18"/>
  <c r="AM186" i="18"/>
  <c r="D186" i="18"/>
  <c r="AM185" i="18"/>
  <c r="D185" i="18"/>
  <c r="AM184" i="18"/>
  <c r="D184" i="18"/>
  <c r="AM183" i="18"/>
  <c r="D183" i="18"/>
  <c r="AM182" i="18"/>
  <c r="D182" i="18"/>
  <c r="AM181" i="18"/>
  <c r="D181" i="18"/>
  <c r="AM180" i="18"/>
  <c r="D180" i="18"/>
  <c r="AM179" i="18"/>
  <c r="D179" i="18"/>
  <c r="AM178" i="18"/>
  <c r="D178" i="18"/>
  <c r="AM177" i="18"/>
  <c r="D177" i="18"/>
  <c r="AM176" i="18"/>
  <c r="D176" i="18"/>
  <c r="AM175" i="18"/>
  <c r="D175" i="18"/>
  <c r="AM174" i="18"/>
  <c r="D174" i="18"/>
  <c r="AM173" i="18"/>
  <c r="D173" i="18"/>
  <c r="AM172" i="18"/>
  <c r="D172" i="18"/>
  <c r="AM171" i="18"/>
  <c r="D171" i="18"/>
  <c r="AM170" i="18"/>
  <c r="D170" i="18"/>
  <c r="AM169" i="18"/>
  <c r="D169" i="18"/>
  <c r="AM168" i="18"/>
  <c r="D168" i="18"/>
  <c r="AM167" i="18"/>
  <c r="D167" i="18"/>
  <c r="AM166" i="18"/>
  <c r="D166" i="18"/>
  <c r="AM165" i="18"/>
  <c r="D165" i="18"/>
  <c r="AM164" i="18"/>
  <c r="D164" i="18"/>
  <c r="AM163" i="18"/>
  <c r="D163" i="18"/>
  <c r="AM162" i="18"/>
  <c r="D162" i="18"/>
  <c r="AM161" i="18"/>
  <c r="D161" i="18"/>
  <c r="AM160" i="18"/>
  <c r="D160" i="18"/>
  <c r="AM159" i="18"/>
  <c r="D159" i="18"/>
  <c r="AM158" i="18"/>
  <c r="D158" i="18"/>
  <c r="AM157" i="18"/>
  <c r="D157" i="18"/>
  <c r="AM156" i="18"/>
  <c r="D156" i="18"/>
  <c r="AM155" i="18"/>
  <c r="D155" i="18"/>
  <c r="AM154" i="18"/>
  <c r="D154" i="18"/>
  <c r="AM153" i="18"/>
  <c r="D153" i="18"/>
  <c r="AM152" i="18"/>
  <c r="D152" i="18"/>
  <c r="AM151" i="18"/>
  <c r="D151" i="18"/>
  <c r="AM150" i="18"/>
  <c r="D150" i="18"/>
  <c r="AM149" i="18"/>
  <c r="D149" i="18"/>
  <c r="AM148" i="18"/>
  <c r="D148" i="18"/>
  <c r="AM147" i="18"/>
  <c r="D147" i="18"/>
  <c r="AM146" i="18"/>
  <c r="D146" i="18"/>
  <c r="AM145" i="18"/>
  <c r="D145" i="18"/>
  <c r="AM144" i="18"/>
  <c r="D144" i="18"/>
  <c r="AM143" i="18"/>
  <c r="D143" i="18"/>
  <c r="AM142" i="18"/>
  <c r="D142" i="18"/>
  <c r="AM141" i="18"/>
  <c r="D141" i="18"/>
  <c r="AM140" i="18"/>
  <c r="D140" i="18"/>
  <c r="AM139" i="18"/>
  <c r="D139" i="18"/>
  <c r="AM138" i="18"/>
  <c r="D138" i="18"/>
  <c r="AM137" i="18"/>
  <c r="D137" i="18"/>
  <c r="AM136" i="18"/>
  <c r="D136" i="18"/>
  <c r="AM135" i="18"/>
  <c r="D135" i="18"/>
  <c r="AM134" i="18"/>
  <c r="D134" i="18"/>
  <c r="AM133" i="18"/>
  <c r="D133" i="18"/>
  <c r="AM132" i="18"/>
  <c r="D132" i="18"/>
  <c r="AM131" i="18"/>
  <c r="D131" i="18"/>
  <c r="AM130" i="18"/>
  <c r="D130" i="18"/>
  <c r="AM129" i="18"/>
  <c r="D129" i="18"/>
  <c r="AM128" i="18"/>
  <c r="D128" i="18"/>
  <c r="AM127" i="18"/>
  <c r="D127" i="18"/>
  <c r="AM126" i="18"/>
  <c r="D126" i="18"/>
  <c r="AM125" i="18"/>
  <c r="D125" i="18"/>
  <c r="AM124" i="18"/>
  <c r="D124" i="18"/>
  <c r="AM123" i="18"/>
  <c r="D123" i="18"/>
  <c r="AM122" i="18"/>
  <c r="D122" i="18"/>
  <c r="AM121" i="18"/>
  <c r="D121" i="18"/>
  <c r="AM120" i="18"/>
  <c r="D120" i="18"/>
  <c r="AM119" i="18"/>
  <c r="D119" i="18"/>
  <c r="AM118" i="18"/>
  <c r="D118" i="18"/>
  <c r="AM117" i="18"/>
  <c r="D117" i="18"/>
  <c r="AM116" i="18"/>
  <c r="D116" i="18"/>
  <c r="AM115" i="18"/>
  <c r="D115" i="18"/>
  <c r="AM114" i="18"/>
  <c r="D114" i="18"/>
  <c r="AM113" i="18"/>
  <c r="D113" i="18"/>
  <c r="AM112" i="18"/>
  <c r="D112" i="18"/>
  <c r="AM111" i="18"/>
  <c r="D111" i="18"/>
  <c r="AM110" i="18"/>
  <c r="D110" i="18"/>
  <c r="AM109" i="18"/>
  <c r="D109" i="18"/>
  <c r="AM108" i="18"/>
  <c r="D108" i="18"/>
  <c r="AM107" i="18"/>
  <c r="D107" i="18"/>
  <c r="AM106" i="18"/>
  <c r="D106" i="18"/>
  <c r="AM105" i="18"/>
  <c r="D105" i="18"/>
  <c r="AM104" i="18"/>
  <c r="D104" i="18"/>
  <c r="AM103" i="18"/>
  <c r="D103" i="18"/>
  <c r="AM102" i="18"/>
  <c r="D102" i="18"/>
  <c r="AM101" i="18"/>
  <c r="D101" i="18"/>
  <c r="AM100" i="18"/>
  <c r="D100" i="18"/>
  <c r="AM99" i="18"/>
  <c r="D99" i="18"/>
  <c r="AM98" i="18"/>
  <c r="D98" i="18"/>
  <c r="AM97" i="18"/>
  <c r="D97" i="18"/>
  <c r="AM96" i="18"/>
  <c r="D96" i="18"/>
  <c r="AM95" i="18"/>
  <c r="D95" i="18"/>
  <c r="AM94" i="18"/>
  <c r="D94" i="18"/>
  <c r="AM93" i="18"/>
  <c r="D93" i="18"/>
  <c r="AM92" i="18"/>
  <c r="D92" i="18"/>
  <c r="AM91" i="18"/>
  <c r="D91" i="18"/>
  <c r="AM90" i="18"/>
  <c r="D90" i="18"/>
  <c r="AM89" i="18"/>
  <c r="D89" i="18"/>
  <c r="AM88" i="18"/>
  <c r="D88" i="18"/>
  <c r="AM87" i="18"/>
  <c r="D87" i="18"/>
  <c r="AM86" i="18"/>
  <c r="D86" i="18"/>
  <c r="AM85" i="18"/>
  <c r="D85" i="18"/>
  <c r="AM84" i="18"/>
  <c r="D84" i="18"/>
  <c r="AM83" i="18"/>
  <c r="D83" i="18"/>
  <c r="AM82" i="18"/>
  <c r="D82" i="18"/>
  <c r="AM81" i="18"/>
  <c r="D81" i="18"/>
  <c r="AM80" i="18"/>
  <c r="D80" i="18"/>
  <c r="AM79" i="18"/>
  <c r="D79" i="18"/>
  <c r="AM78" i="18"/>
  <c r="D78" i="18"/>
  <c r="AM77" i="18"/>
  <c r="D77" i="18"/>
  <c r="AM76" i="18"/>
  <c r="D76" i="18"/>
  <c r="AM75" i="18"/>
  <c r="D75" i="18"/>
  <c r="AM74" i="18"/>
  <c r="D74" i="18"/>
  <c r="AM73" i="18"/>
  <c r="D73" i="18"/>
  <c r="AM72" i="18"/>
  <c r="R72" i="18"/>
  <c r="D72" i="18"/>
  <c r="AM71" i="18"/>
  <c r="R71" i="18"/>
  <c r="D71" i="18"/>
  <c r="AM70" i="18"/>
  <c r="R70" i="18"/>
  <c r="D70" i="18"/>
  <c r="AM69" i="18"/>
  <c r="R69" i="18"/>
  <c r="D69" i="18"/>
  <c r="AM68" i="18"/>
  <c r="R68" i="18"/>
  <c r="D68" i="18"/>
  <c r="AM67" i="18"/>
  <c r="R67" i="18"/>
  <c r="D67" i="18"/>
  <c r="AM66" i="18"/>
  <c r="R66" i="18"/>
  <c r="D66" i="18"/>
  <c r="AM65" i="18"/>
  <c r="R65" i="18"/>
  <c r="D65" i="18"/>
  <c r="AM64" i="18"/>
  <c r="R64" i="18"/>
  <c r="D64" i="18"/>
  <c r="AM63" i="18"/>
  <c r="R63" i="18"/>
  <c r="D63" i="18"/>
  <c r="AM62" i="18"/>
  <c r="R62" i="18"/>
  <c r="D62" i="18"/>
  <c r="AM61" i="18"/>
  <c r="R61" i="18"/>
  <c r="D61" i="18"/>
  <c r="AM60" i="18"/>
  <c r="R60" i="18"/>
  <c r="D60" i="18"/>
  <c r="AM59" i="18"/>
  <c r="AF59" i="18"/>
  <c r="R59" i="18"/>
  <c r="D59" i="18"/>
  <c r="AM58" i="18"/>
  <c r="AF58" i="18"/>
  <c r="R58" i="18"/>
  <c r="D58" i="18"/>
  <c r="AM57" i="18"/>
  <c r="AF57" i="18"/>
  <c r="Y57" i="18"/>
  <c r="R57" i="18"/>
  <c r="D57" i="18"/>
  <c r="AM56" i="18"/>
  <c r="AF56" i="18"/>
  <c r="Y56" i="18"/>
  <c r="R56" i="18"/>
  <c r="D56" i="18"/>
  <c r="AM55" i="18"/>
  <c r="AF55" i="18"/>
  <c r="Y55" i="18"/>
  <c r="R55" i="18"/>
  <c r="D55" i="18"/>
  <c r="AM54" i="18"/>
  <c r="AF54" i="18"/>
  <c r="Y54" i="18"/>
  <c r="R54" i="18"/>
  <c r="D54" i="18"/>
  <c r="AM53" i="18"/>
  <c r="AF53" i="18"/>
  <c r="Y53" i="18"/>
  <c r="R53" i="18"/>
  <c r="D53" i="18"/>
  <c r="AM52" i="18"/>
  <c r="AF52" i="18"/>
  <c r="Y52" i="18"/>
  <c r="R52" i="18"/>
  <c r="D52" i="18"/>
  <c r="AM51" i="18"/>
  <c r="AF51" i="18"/>
  <c r="Y51" i="18"/>
  <c r="R51" i="18"/>
  <c r="D51" i="18"/>
  <c r="AM50" i="18"/>
  <c r="AF50" i="18"/>
  <c r="Y50" i="18"/>
  <c r="R50" i="18"/>
  <c r="D50" i="18"/>
  <c r="AM49" i="18"/>
  <c r="AF49" i="18"/>
  <c r="Y49" i="18"/>
  <c r="R49" i="18"/>
  <c r="K49" i="18"/>
  <c r="D49" i="18"/>
  <c r="AM48" i="18"/>
  <c r="AF48" i="18"/>
  <c r="Y48" i="18"/>
  <c r="R48" i="18"/>
  <c r="K48" i="18"/>
  <c r="D48" i="18"/>
  <c r="AM47" i="18"/>
  <c r="AF47" i="18"/>
  <c r="Y47" i="18"/>
  <c r="R47" i="18"/>
  <c r="K47" i="18"/>
  <c r="D47" i="18"/>
  <c r="AM46" i="18"/>
  <c r="AF46" i="18"/>
  <c r="Y46" i="18"/>
  <c r="R46" i="18"/>
  <c r="K46" i="18"/>
  <c r="D46" i="18"/>
  <c r="AM45" i="18"/>
  <c r="AF45" i="18"/>
  <c r="Y45" i="18"/>
  <c r="R45" i="18"/>
  <c r="K45" i="18"/>
  <c r="D45" i="18"/>
  <c r="AM44" i="18"/>
  <c r="AF44" i="18"/>
  <c r="Y44" i="18"/>
  <c r="R44" i="18"/>
  <c r="K44" i="18"/>
  <c r="D44" i="18"/>
  <c r="AM43" i="18"/>
  <c r="AF43" i="18"/>
  <c r="Y43" i="18"/>
  <c r="R43" i="18"/>
  <c r="K43" i="18"/>
  <c r="D43" i="18"/>
  <c r="AM42" i="18"/>
  <c r="AF42" i="18"/>
  <c r="Y42" i="18"/>
  <c r="R42" i="18"/>
  <c r="K42" i="18"/>
  <c r="D42" i="18"/>
  <c r="AM41" i="18"/>
  <c r="AF41" i="18"/>
  <c r="Y41" i="18"/>
  <c r="R41" i="18"/>
  <c r="K41" i="18"/>
  <c r="D41" i="18"/>
  <c r="AM40" i="18"/>
  <c r="AF40" i="18"/>
  <c r="Y40" i="18"/>
  <c r="R40" i="18"/>
  <c r="K40" i="18"/>
  <c r="D40" i="18"/>
  <c r="AM39" i="18"/>
  <c r="AF39" i="18"/>
  <c r="Y39" i="18"/>
  <c r="R39" i="18"/>
  <c r="K39" i="18"/>
  <c r="D39" i="18"/>
  <c r="AM38" i="18"/>
  <c r="AF38" i="18"/>
  <c r="Y38" i="18"/>
  <c r="R38" i="18"/>
  <c r="K38" i="18"/>
  <c r="D38" i="18"/>
  <c r="AM37" i="18"/>
  <c r="AF37" i="18"/>
  <c r="Y37" i="18"/>
  <c r="R37" i="18"/>
  <c r="K37" i="18"/>
  <c r="D37" i="18"/>
  <c r="AM36" i="18"/>
  <c r="AF36" i="18"/>
  <c r="Y36" i="18"/>
  <c r="R36" i="18"/>
  <c r="K36" i="18"/>
  <c r="D36" i="18"/>
  <c r="AM35" i="18"/>
  <c r="AF35" i="18"/>
  <c r="Y35" i="18"/>
  <c r="R35" i="18"/>
  <c r="K35" i="18"/>
  <c r="D35" i="18"/>
  <c r="AM34" i="18"/>
  <c r="AF34" i="18"/>
  <c r="Y34" i="18"/>
  <c r="R34" i="18"/>
  <c r="K34" i="18"/>
  <c r="D34" i="18"/>
  <c r="AM33" i="18"/>
  <c r="AF33" i="18"/>
  <c r="Y33" i="18"/>
  <c r="R33" i="18"/>
  <c r="K33" i="18"/>
  <c r="D33" i="18"/>
  <c r="AM32" i="18"/>
  <c r="AF32" i="18"/>
  <c r="Y32" i="18"/>
  <c r="R32" i="18"/>
  <c r="K32" i="18"/>
  <c r="D32" i="18"/>
  <c r="AM31" i="18"/>
  <c r="AF31" i="18"/>
  <c r="Y31" i="18"/>
  <c r="R31" i="18"/>
  <c r="K31" i="18"/>
  <c r="D31" i="18"/>
  <c r="AM30" i="18"/>
  <c r="AH30" i="18"/>
  <c r="AF30" i="18"/>
  <c r="AA30" i="18"/>
  <c r="Y30" i="18"/>
  <c r="T30" i="18"/>
  <c r="R30" i="18"/>
  <c r="M30" i="18"/>
  <c r="K30" i="18"/>
  <c r="D30" i="18"/>
  <c r="AO29" i="18"/>
  <c r="AM29" i="18"/>
  <c r="AH29" i="18"/>
  <c r="AF29" i="18"/>
  <c r="AA29" i="18"/>
  <c r="Y29" i="18"/>
  <c r="T29" i="18"/>
  <c r="R29" i="18"/>
  <c r="M29" i="18"/>
  <c r="K29" i="18"/>
  <c r="D29" i="18"/>
  <c r="AO28" i="18"/>
  <c r="AM28" i="18"/>
  <c r="AH28" i="18"/>
  <c r="AF28" i="18"/>
  <c r="AA28" i="18"/>
  <c r="Y28" i="18"/>
  <c r="T28" i="18"/>
  <c r="R28" i="18"/>
  <c r="M28" i="18"/>
  <c r="K28" i="18"/>
  <c r="D28" i="18"/>
  <c r="AO27" i="18"/>
  <c r="AM27" i="18"/>
  <c r="AH27" i="18"/>
  <c r="AF27" i="18"/>
  <c r="AA27" i="18"/>
  <c r="Y27" i="18"/>
  <c r="T27" i="18"/>
  <c r="R27" i="18"/>
  <c r="M27" i="18"/>
  <c r="K27" i="18"/>
  <c r="D27" i="18"/>
  <c r="AO26" i="18"/>
  <c r="AM26" i="18"/>
  <c r="AH26" i="18"/>
  <c r="AF26" i="18"/>
  <c r="AA26" i="18"/>
  <c r="Y26" i="18"/>
  <c r="T26" i="18"/>
  <c r="R26" i="18"/>
  <c r="M26" i="18"/>
  <c r="K26" i="18"/>
  <c r="D26" i="18"/>
  <c r="AO25" i="18"/>
  <c r="AM25" i="18"/>
  <c r="AH25" i="18"/>
  <c r="AF25" i="18"/>
  <c r="AA25" i="18"/>
  <c r="Y25" i="18"/>
  <c r="T25" i="18"/>
  <c r="R25" i="18"/>
  <c r="M25" i="18"/>
  <c r="K25" i="18"/>
  <c r="D25" i="18"/>
  <c r="AO24" i="18"/>
  <c r="AM24" i="18"/>
  <c r="AH24" i="18"/>
  <c r="AF24" i="18"/>
  <c r="AA24" i="18"/>
  <c r="Y24" i="18"/>
  <c r="T24" i="18"/>
  <c r="R24" i="18"/>
  <c r="M24" i="18"/>
  <c r="K24" i="18"/>
  <c r="D24" i="18"/>
  <c r="AO23" i="18"/>
  <c r="AM23" i="18"/>
  <c r="AH23" i="18"/>
  <c r="AF23" i="18"/>
  <c r="AA23" i="18"/>
  <c r="Y23" i="18"/>
  <c r="T23" i="18"/>
  <c r="R23" i="18"/>
  <c r="M23" i="18"/>
  <c r="K23" i="18"/>
  <c r="D23" i="18"/>
  <c r="AO22" i="18"/>
  <c r="AM22" i="18"/>
  <c r="AF22" i="18"/>
  <c r="AH22" i="18"/>
  <c r="AA22" i="18"/>
  <c r="Y22" i="18"/>
  <c r="T22" i="18"/>
  <c r="R22" i="18"/>
  <c r="K19" i="18"/>
  <c r="M22" i="18"/>
  <c r="K22" i="18"/>
  <c r="D22" i="18"/>
  <c r="AO21" i="18"/>
  <c r="AM21" i="18"/>
  <c r="AF20" i="18"/>
  <c r="AH21" i="18"/>
  <c r="AF21" i="18"/>
  <c r="AA21" i="18"/>
  <c r="Y21" i="18"/>
  <c r="T21" i="18"/>
  <c r="R21" i="18"/>
  <c r="K18" i="18"/>
  <c r="M21" i="18"/>
  <c r="K21" i="18"/>
  <c r="D21" i="18"/>
  <c r="AO20" i="18"/>
  <c r="AM20" i="18"/>
  <c r="AF17" i="18"/>
  <c r="AH20" i="18"/>
  <c r="Y18" i="18"/>
  <c r="AA20" i="18"/>
  <c r="Y20" i="18"/>
  <c r="T20" i="18"/>
  <c r="R20" i="18"/>
  <c r="K15" i="18"/>
  <c r="M20" i="18"/>
  <c r="K20" i="18"/>
  <c r="D20" i="18"/>
  <c r="AO19" i="18"/>
  <c r="AM19" i="18"/>
  <c r="AF14" i="18"/>
  <c r="AH19" i="18"/>
  <c r="AF19" i="18"/>
  <c r="Y15" i="18"/>
  <c r="AA19" i="18"/>
  <c r="Y19" i="18"/>
  <c r="R16" i="18"/>
  <c r="T19" i="18"/>
  <c r="R19" i="18"/>
  <c r="K14" i="18"/>
  <c r="M19" i="18"/>
  <c r="D19" i="18"/>
  <c r="AO18" i="18"/>
  <c r="AM18" i="18"/>
  <c r="AH18" i="18"/>
  <c r="AF18" i="18"/>
  <c r="AA18" i="18"/>
  <c r="T18" i="18"/>
  <c r="R18" i="18"/>
  <c r="M18" i="18"/>
  <c r="D18" i="18"/>
  <c r="AO17" i="18"/>
  <c r="AM17" i="18"/>
  <c r="AH17" i="18"/>
  <c r="AA17" i="18"/>
  <c r="Y17" i="18"/>
  <c r="T17" i="18"/>
  <c r="R17" i="18"/>
  <c r="M17" i="18"/>
  <c r="K17" i="18"/>
  <c r="D17" i="18"/>
  <c r="AO16" i="18"/>
  <c r="AM16" i="18"/>
  <c r="AH16" i="18"/>
  <c r="AF16" i="18"/>
  <c r="AA16" i="18"/>
  <c r="Y16" i="18"/>
  <c r="T16" i="18"/>
  <c r="M16" i="18"/>
  <c r="K16" i="18"/>
  <c r="D16" i="18"/>
  <c r="AO15" i="18"/>
  <c r="AM15" i="18"/>
  <c r="AH15" i="18"/>
  <c r="AF15" i="18"/>
  <c r="AA15" i="18"/>
  <c r="T15" i="18"/>
  <c r="R15" i="18"/>
  <c r="M15" i="18"/>
  <c r="D15" i="18"/>
  <c r="AO14" i="18"/>
  <c r="AM14" i="18"/>
  <c r="AH14" i="18"/>
  <c r="AA14" i="18"/>
  <c r="Y14" i="18"/>
  <c r="T14" i="18"/>
  <c r="R14" i="18"/>
  <c r="M14" i="18"/>
  <c r="F14" i="18"/>
  <c r="D14" i="18"/>
  <c r="AO13" i="18"/>
  <c r="AM13" i="18"/>
  <c r="AH13" i="18"/>
  <c r="AF13" i="18"/>
  <c r="AA13" i="18"/>
  <c r="Y13" i="18"/>
  <c r="T13" i="18"/>
  <c r="R13" i="18"/>
  <c r="M13" i="18"/>
  <c r="K13" i="18"/>
  <c r="F13" i="18"/>
  <c r="D13" i="18"/>
  <c r="AH30" i="17"/>
  <c r="AA30" i="17"/>
  <c r="T30" i="17"/>
  <c r="M30" i="17"/>
  <c r="F30" i="17"/>
  <c r="AO29" i="17"/>
  <c r="AH29" i="17"/>
  <c r="AA29" i="17"/>
  <c r="T29" i="17"/>
  <c r="M29" i="17"/>
  <c r="F29" i="17"/>
  <c r="AO28" i="17"/>
  <c r="AH28" i="17"/>
  <c r="AA28" i="17"/>
  <c r="T28" i="17"/>
  <c r="M28" i="17"/>
  <c r="F28" i="17"/>
  <c r="AO27" i="17"/>
  <c r="AH27" i="17"/>
  <c r="AA27" i="17"/>
  <c r="T27" i="17"/>
  <c r="M27" i="17"/>
  <c r="F27" i="17"/>
  <c r="AO26" i="17"/>
  <c r="AH26" i="17"/>
  <c r="AA26" i="17"/>
  <c r="T26" i="17"/>
  <c r="M26" i="17"/>
  <c r="F26" i="17"/>
  <c r="AO25" i="17"/>
  <c r="AH25" i="17"/>
  <c r="AA25" i="17"/>
  <c r="T25" i="17"/>
  <c r="M25" i="17"/>
  <c r="F25" i="17"/>
  <c r="AO24" i="17"/>
  <c r="AH24" i="17"/>
  <c r="AA24" i="17"/>
  <c r="T24" i="17"/>
  <c r="M24" i="17"/>
  <c r="F24" i="17"/>
  <c r="AO23" i="17"/>
  <c r="AH23" i="17"/>
  <c r="AA23" i="17"/>
  <c r="T23" i="17"/>
  <c r="M23" i="17"/>
  <c r="F23" i="17"/>
  <c r="AO22" i="17"/>
  <c r="AH22" i="17"/>
  <c r="AA22" i="17"/>
  <c r="T22" i="17"/>
  <c r="M22" i="17"/>
  <c r="F22" i="17"/>
  <c r="AO21" i="17"/>
  <c r="AH21" i="17"/>
  <c r="AA21" i="17"/>
  <c r="T21" i="17"/>
  <c r="M21" i="17"/>
  <c r="F21" i="17"/>
  <c r="AO20" i="17"/>
  <c r="AH20" i="17"/>
  <c r="AA20" i="17"/>
  <c r="T20" i="17"/>
  <c r="M20" i="17"/>
  <c r="F20" i="17"/>
  <c r="AO19" i="17"/>
  <c r="AH19" i="17"/>
  <c r="AA19" i="17"/>
  <c r="T19" i="17"/>
  <c r="M19" i="17"/>
  <c r="F19" i="17"/>
  <c r="AO18" i="17"/>
  <c r="AH18" i="17"/>
  <c r="AA18" i="17"/>
  <c r="T18" i="17"/>
  <c r="M18" i="17"/>
  <c r="F18" i="17"/>
  <c r="AO17" i="17"/>
  <c r="AH17" i="17"/>
  <c r="AA17" i="17"/>
  <c r="T17" i="17"/>
  <c r="M17" i="17"/>
  <c r="F17" i="17"/>
  <c r="AO16" i="17"/>
  <c r="AH16" i="17"/>
  <c r="AA16" i="17"/>
  <c r="T16" i="17"/>
  <c r="M16" i="17"/>
  <c r="F16" i="17"/>
  <c r="AO15" i="17"/>
  <c r="AH15" i="17"/>
  <c r="AA15" i="17"/>
  <c r="T15" i="17"/>
  <c r="M15" i="17"/>
  <c r="F15" i="17"/>
  <c r="AO14" i="17"/>
  <c r="AH14" i="17"/>
  <c r="AA14" i="17"/>
  <c r="T14" i="17"/>
  <c r="M14" i="17"/>
  <c r="F14" i="17"/>
  <c r="AO13" i="17"/>
  <c r="AH13" i="17"/>
  <c r="AA13" i="17"/>
  <c r="T13" i="17"/>
  <c r="M13" i="17"/>
  <c r="F13" i="17"/>
  <c r="AH30" i="16"/>
  <c r="AA30" i="16"/>
  <c r="T30" i="16"/>
  <c r="M30" i="16"/>
  <c r="F30" i="16"/>
  <c r="AO29" i="16"/>
  <c r="AH29" i="16"/>
  <c r="AA29" i="16"/>
  <c r="T29" i="16"/>
  <c r="M29" i="16"/>
  <c r="F29" i="16"/>
  <c r="AO28" i="16"/>
  <c r="AH28" i="16"/>
  <c r="AA28" i="16"/>
  <c r="T28" i="16"/>
  <c r="M28" i="16"/>
  <c r="F28" i="16"/>
  <c r="AO27" i="16"/>
  <c r="AH27" i="16"/>
  <c r="AA27" i="16"/>
  <c r="T27" i="16"/>
  <c r="M27" i="16"/>
  <c r="F27" i="16"/>
  <c r="AO26" i="16"/>
  <c r="AH26" i="16"/>
  <c r="AA26" i="16"/>
  <c r="T26" i="16"/>
  <c r="M26" i="16"/>
  <c r="F26" i="16"/>
  <c r="AO25" i="16"/>
  <c r="AH25" i="16"/>
  <c r="AA25" i="16"/>
  <c r="T25" i="16"/>
  <c r="M25" i="16"/>
  <c r="F25" i="16"/>
  <c r="AO24" i="16"/>
  <c r="AH24" i="16"/>
  <c r="AA24" i="16"/>
  <c r="T24" i="16"/>
  <c r="M24" i="16"/>
  <c r="F24" i="16"/>
  <c r="AO23" i="16"/>
  <c r="AH23" i="16"/>
  <c r="AA23" i="16"/>
  <c r="T23" i="16"/>
  <c r="M23" i="16"/>
  <c r="F23" i="16"/>
  <c r="AO22" i="16"/>
  <c r="AH22" i="16"/>
  <c r="AA22" i="16"/>
  <c r="T22" i="16"/>
  <c r="M22" i="16"/>
  <c r="F22" i="16"/>
  <c r="AO21" i="16"/>
  <c r="AH21" i="16"/>
  <c r="AA21" i="16"/>
  <c r="T21" i="16"/>
  <c r="M21" i="16"/>
  <c r="F21" i="16"/>
  <c r="AO20" i="16"/>
  <c r="AH20" i="16"/>
  <c r="AA20" i="16"/>
  <c r="T20" i="16"/>
  <c r="M20" i="16"/>
  <c r="F20" i="16"/>
  <c r="AO19" i="16"/>
  <c r="AH19" i="16"/>
  <c r="AA19" i="16"/>
  <c r="T19" i="16"/>
  <c r="M19" i="16"/>
  <c r="F19" i="16"/>
  <c r="AO18" i="16"/>
  <c r="AH18" i="16"/>
  <c r="AA18" i="16"/>
  <c r="T18" i="16"/>
  <c r="M18" i="16"/>
  <c r="F18" i="16"/>
  <c r="AO17" i="16"/>
  <c r="AH17" i="16"/>
  <c r="AA17" i="16"/>
  <c r="T17" i="16"/>
  <c r="M17" i="16"/>
  <c r="F17" i="16"/>
  <c r="AO16" i="16"/>
  <c r="AH16" i="16"/>
  <c r="AA16" i="16"/>
  <c r="T16" i="16"/>
  <c r="M16" i="16"/>
  <c r="F16" i="16"/>
  <c r="AO15" i="16"/>
  <c r="AH15" i="16"/>
  <c r="AA15" i="16"/>
  <c r="T15" i="16"/>
  <c r="M15" i="16"/>
  <c r="F15" i="16"/>
  <c r="AO14" i="16"/>
  <c r="AH14" i="16"/>
  <c r="AA14" i="16"/>
  <c r="T14" i="16"/>
  <c r="M14" i="16"/>
  <c r="F14" i="16"/>
  <c r="AO13" i="16"/>
  <c r="AH13" i="16"/>
  <c r="AA13" i="16"/>
  <c r="T13" i="16"/>
  <c r="M13" i="16"/>
  <c r="F13" i="16"/>
  <c r="AH30" i="15"/>
  <c r="AA30" i="15"/>
  <c r="T30" i="15"/>
  <c r="M30" i="15"/>
  <c r="F30" i="15"/>
  <c r="AO29" i="15"/>
  <c r="AH29" i="15"/>
  <c r="AA29" i="15"/>
  <c r="T29" i="15"/>
  <c r="M29" i="15"/>
  <c r="F29" i="15"/>
  <c r="AO28" i="15"/>
  <c r="AH28" i="15"/>
  <c r="AA28" i="15"/>
  <c r="T28" i="15"/>
  <c r="M28" i="15"/>
  <c r="F28" i="15"/>
  <c r="AO27" i="15"/>
  <c r="AH27" i="15"/>
  <c r="AA27" i="15"/>
  <c r="T27" i="15"/>
  <c r="M27" i="15"/>
  <c r="F27" i="15"/>
  <c r="AO26" i="15"/>
  <c r="AH26" i="15"/>
  <c r="AA26" i="15"/>
  <c r="T26" i="15"/>
  <c r="M26" i="15"/>
  <c r="F26" i="15"/>
  <c r="AO25" i="15"/>
  <c r="AH25" i="15"/>
  <c r="AA25" i="15"/>
  <c r="T25" i="15"/>
  <c r="M25" i="15"/>
  <c r="F25" i="15"/>
  <c r="AO24" i="15"/>
  <c r="AH24" i="15"/>
  <c r="AA24" i="15"/>
  <c r="T24" i="15"/>
  <c r="M24" i="15"/>
  <c r="F24" i="15"/>
  <c r="AO23" i="15"/>
  <c r="AH23" i="15"/>
  <c r="AA23" i="15"/>
  <c r="T23" i="15"/>
  <c r="M23" i="15"/>
  <c r="F23" i="15"/>
  <c r="AO22" i="15"/>
  <c r="AH22" i="15"/>
  <c r="AA22" i="15"/>
  <c r="T22" i="15"/>
  <c r="M22" i="15"/>
  <c r="F22" i="15"/>
  <c r="AO21" i="15"/>
  <c r="AH21" i="15"/>
  <c r="AA21" i="15"/>
  <c r="T21" i="15"/>
  <c r="M21" i="15"/>
  <c r="F21" i="15"/>
  <c r="AO20" i="15"/>
  <c r="AH20" i="15"/>
  <c r="AA20" i="15"/>
  <c r="T20" i="15"/>
  <c r="M20" i="15"/>
  <c r="F20" i="15"/>
  <c r="AO19" i="15"/>
  <c r="AH19" i="15"/>
  <c r="AA19" i="15"/>
  <c r="T19" i="15"/>
  <c r="M19" i="15"/>
  <c r="F19" i="15"/>
  <c r="AO18" i="15"/>
  <c r="AH18" i="15"/>
  <c r="AA18" i="15"/>
  <c r="T18" i="15"/>
  <c r="M18" i="15"/>
  <c r="F18" i="15"/>
  <c r="AO17" i="15"/>
  <c r="AH17" i="15"/>
  <c r="AA17" i="15"/>
  <c r="T17" i="15"/>
  <c r="M17" i="15"/>
  <c r="F17" i="15"/>
  <c r="AO16" i="15"/>
  <c r="AH16" i="15"/>
  <c r="AA16" i="15"/>
  <c r="T16" i="15"/>
  <c r="M16" i="15"/>
  <c r="F16" i="15"/>
  <c r="AO15" i="15"/>
  <c r="AH15" i="15"/>
  <c r="AA15" i="15"/>
  <c r="T15" i="15"/>
  <c r="M15" i="15"/>
  <c r="F15" i="15"/>
  <c r="AO14" i="15"/>
  <c r="AH14" i="15"/>
  <c r="AA14" i="15"/>
  <c r="T14" i="15"/>
  <c r="M14" i="15"/>
  <c r="F14" i="15"/>
  <c r="AO13" i="15"/>
  <c r="AH13" i="15"/>
  <c r="AA13" i="15"/>
  <c r="T13" i="15"/>
  <c r="M13" i="15"/>
  <c r="F13" i="15"/>
  <c r="AH30" i="14"/>
  <c r="AA30" i="14"/>
  <c r="T30" i="14"/>
  <c r="M30" i="14"/>
  <c r="F30" i="14"/>
  <c r="AO29" i="14"/>
  <c r="AH29" i="14"/>
  <c r="AA29" i="14"/>
  <c r="T29" i="14"/>
  <c r="M29" i="14"/>
  <c r="F29" i="14"/>
  <c r="AO28" i="14"/>
  <c r="AH28" i="14"/>
  <c r="AA28" i="14"/>
  <c r="T28" i="14"/>
  <c r="M28" i="14"/>
  <c r="F28" i="14"/>
  <c r="AO27" i="14"/>
  <c r="AH27" i="14"/>
  <c r="AA27" i="14"/>
  <c r="T27" i="14"/>
  <c r="M27" i="14"/>
  <c r="F27" i="14"/>
  <c r="AO26" i="14"/>
  <c r="AH26" i="14"/>
  <c r="AA26" i="14"/>
  <c r="T26" i="14"/>
  <c r="M26" i="14"/>
  <c r="F26" i="14"/>
  <c r="AO25" i="14"/>
  <c r="AH25" i="14"/>
  <c r="AA25" i="14"/>
  <c r="T25" i="14"/>
  <c r="M25" i="14"/>
  <c r="F25" i="14"/>
  <c r="AO24" i="14"/>
  <c r="AH24" i="14"/>
  <c r="AA24" i="14"/>
  <c r="T24" i="14"/>
  <c r="M24" i="14"/>
  <c r="F24" i="14"/>
  <c r="AO23" i="14"/>
  <c r="AH23" i="14"/>
  <c r="AA23" i="14"/>
  <c r="T23" i="14"/>
  <c r="M23" i="14"/>
  <c r="F23" i="14"/>
  <c r="AO22" i="14"/>
  <c r="AH22" i="14"/>
  <c r="AA22" i="14"/>
  <c r="T22" i="14"/>
  <c r="M22" i="14"/>
  <c r="F22" i="14"/>
  <c r="AO21" i="14"/>
  <c r="AH21" i="14"/>
  <c r="AA21" i="14"/>
  <c r="T21" i="14"/>
  <c r="M21" i="14"/>
  <c r="F21" i="14"/>
  <c r="AO20" i="14"/>
  <c r="AH20" i="14"/>
  <c r="AA20" i="14"/>
  <c r="T20" i="14"/>
  <c r="M20" i="14"/>
  <c r="F20" i="14"/>
  <c r="AO19" i="14"/>
  <c r="AH19" i="14"/>
  <c r="AA19" i="14"/>
  <c r="T19" i="14"/>
  <c r="M19" i="14"/>
  <c r="F19" i="14"/>
  <c r="AO18" i="14"/>
  <c r="AH18" i="14"/>
  <c r="AA18" i="14"/>
  <c r="T18" i="14"/>
  <c r="M18" i="14"/>
  <c r="F18" i="14"/>
  <c r="AO17" i="14"/>
  <c r="AH17" i="14"/>
  <c r="AA17" i="14"/>
  <c r="T17" i="14"/>
  <c r="M17" i="14"/>
  <c r="F17" i="14"/>
  <c r="AO16" i="14"/>
  <c r="AH16" i="14"/>
  <c r="AA16" i="14"/>
  <c r="T16" i="14"/>
  <c r="M16" i="14"/>
  <c r="F16" i="14"/>
  <c r="AO15" i="14"/>
  <c r="AH15" i="14"/>
  <c r="AA15" i="14"/>
  <c r="T15" i="14"/>
  <c r="M15" i="14"/>
  <c r="F15" i="14"/>
  <c r="AO14" i="14"/>
  <c r="AH14" i="14"/>
  <c r="AA14" i="14"/>
  <c r="T14" i="14"/>
  <c r="M14" i="14"/>
  <c r="F14" i="14"/>
  <c r="AO13" i="14"/>
  <c r="AH13" i="14"/>
  <c r="AA13" i="14"/>
  <c r="T13" i="14"/>
  <c r="M13" i="14"/>
  <c r="F13" i="14"/>
  <c r="AH30" i="13"/>
  <c r="AA30" i="13"/>
  <c r="T30" i="13"/>
  <c r="M30" i="13"/>
  <c r="F30" i="13"/>
  <c r="AO29" i="13"/>
  <c r="AH29" i="13"/>
  <c r="AA29" i="13"/>
  <c r="T29" i="13"/>
  <c r="M29" i="13"/>
  <c r="F29" i="13"/>
  <c r="AO28" i="13"/>
  <c r="AH28" i="13"/>
  <c r="AA28" i="13"/>
  <c r="T28" i="13"/>
  <c r="M28" i="13"/>
  <c r="F28" i="13"/>
  <c r="AO27" i="13"/>
  <c r="AH27" i="13"/>
  <c r="AA27" i="13"/>
  <c r="T27" i="13"/>
  <c r="M27" i="13"/>
  <c r="F27" i="13"/>
  <c r="AO26" i="13"/>
  <c r="AH26" i="13"/>
  <c r="AA26" i="13"/>
  <c r="T26" i="13"/>
  <c r="M26" i="13"/>
  <c r="F26" i="13"/>
  <c r="AO25" i="13"/>
  <c r="AH25" i="13"/>
  <c r="AA25" i="13"/>
  <c r="T25" i="13"/>
  <c r="M25" i="13"/>
  <c r="F25" i="13"/>
  <c r="AO24" i="13"/>
  <c r="AH24" i="13"/>
  <c r="AA24" i="13"/>
  <c r="T24" i="13"/>
  <c r="M24" i="13"/>
  <c r="F24" i="13"/>
  <c r="AO23" i="13"/>
  <c r="AH23" i="13"/>
  <c r="AA23" i="13"/>
  <c r="T23" i="13"/>
  <c r="M23" i="13"/>
  <c r="F23" i="13"/>
  <c r="AO22" i="13"/>
  <c r="AH22" i="13"/>
  <c r="AA22" i="13"/>
  <c r="T22" i="13"/>
  <c r="M22" i="13"/>
  <c r="F22" i="13"/>
  <c r="AO21" i="13"/>
  <c r="AH21" i="13"/>
  <c r="AA21" i="13"/>
  <c r="T21" i="13"/>
  <c r="M21" i="13"/>
  <c r="F21" i="13"/>
  <c r="AO20" i="13"/>
  <c r="AH20" i="13"/>
  <c r="AA20" i="13"/>
  <c r="T20" i="13"/>
  <c r="M20" i="13"/>
  <c r="F20" i="13"/>
  <c r="AO19" i="13"/>
  <c r="AH19" i="13"/>
  <c r="AA19" i="13"/>
  <c r="T19" i="13"/>
  <c r="M19" i="13"/>
  <c r="F19" i="13"/>
  <c r="AO18" i="13"/>
  <c r="AH18" i="13"/>
  <c r="AA18" i="13"/>
  <c r="T18" i="13"/>
  <c r="M18" i="13"/>
  <c r="F18" i="13"/>
  <c r="AO17" i="13"/>
  <c r="AH17" i="13"/>
  <c r="AA17" i="13"/>
  <c r="T17" i="13"/>
  <c r="M17" i="13"/>
  <c r="F17" i="13"/>
  <c r="AO16" i="13"/>
  <c r="AH16" i="13"/>
  <c r="AA16" i="13"/>
  <c r="T16" i="13"/>
  <c r="M16" i="13"/>
  <c r="F16" i="13"/>
  <c r="AO15" i="13"/>
  <c r="AH15" i="13"/>
  <c r="AA15" i="13"/>
  <c r="T15" i="13"/>
  <c r="M15" i="13"/>
  <c r="F15" i="13"/>
  <c r="AO14" i="13"/>
  <c r="AH14" i="13"/>
  <c r="AA14" i="13"/>
  <c r="T14" i="13"/>
  <c r="M14" i="13"/>
  <c r="F14" i="13"/>
  <c r="AO13" i="13"/>
  <c r="AH13" i="13"/>
  <c r="AA13" i="13"/>
  <c r="T13" i="13"/>
  <c r="M13" i="13"/>
  <c r="F13" i="13"/>
  <c r="AH30" i="12"/>
  <c r="AA30" i="12"/>
  <c r="T30" i="12"/>
  <c r="M30" i="12"/>
  <c r="F30" i="12"/>
  <c r="AO29" i="12"/>
  <c r="AH29" i="12"/>
  <c r="AA29" i="12"/>
  <c r="T29" i="12"/>
  <c r="M29" i="12"/>
  <c r="F29" i="12"/>
  <c r="AO28" i="12"/>
  <c r="AH28" i="12"/>
  <c r="AA28" i="12"/>
  <c r="T28" i="12"/>
  <c r="M28" i="12"/>
  <c r="F28" i="12"/>
  <c r="AO27" i="12"/>
  <c r="AH27" i="12"/>
  <c r="AA27" i="12"/>
  <c r="T27" i="12"/>
  <c r="M27" i="12"/>
  <c r="F27" i="12"/>
  <c r="AO26" i="12"/>
  <c r="AH26" i="12"/>
  <c r="AA26" i="12"/>
  <c r="T26" i="12"/>
  <c r="M26" i="12"/>
  <c r="F26" i="12"/>
  <c r="AO25" i="12"/>
  <c r="AH25" i="12"/>
  <c r="AA25" i="12"/>
  <c r="T25" i="12"/>
  <c r="M25" i="12"/>
  <c r="F25" i="12"/>
  <c r="AO24" i="12"/>
  <c r="AH24" i="12"/>
  <c r="AA24" i="12"/>
  <c r="T24" i="12"/>
  <c r="M24" i="12"/>
  <c r="F24" i="12"/>
  <c r="AO23" i="12"/>
  <c r="AH23" i="12"/>
  <c r="AA23" i="12"/>
  <c r="T23" i="12"/>
  <c r="M23" i="12"/>
  <c r="F23" i="12"/>
  <c r="AO22" i="12"/>
  <c r="AH22" i="12"/>
  <c r="AA22" i="12"/>
  <c r="T22" i="12"/>
  <c r="M22" i="12"/>
  <c r="F22" i="12"/>
  <c r="AO21" i="12"/>
  <c r="AH21" i="12"/>
  <c r="AA21" i="12"/>
  <c r="T21" i="12"/>
  <c r="M21" i="12"/>
  <c r="F21" i="12"/>
  <c r="AO20" i="12"/>
  <c r="AH20" i="12"/>
  <c r="AA20" i="12"/>
  <c r="T20" i="12"/>
  <c r="M20" i="12"/>
  <c r="F20" i="12"/>
  <c r="AO19" i="12"/>
  <c r="AH19" i="12"/>
  <c r="AA19" i="12"/>
  <c r="T19" i="12"/>
  <c r="M19" i="12"/>
  <c r="F19" i="12"/>
  <c r="AO18" i="12"/>
  <c r="AH18" i="12"/>
  <c r="AA18" i="12"/>
  <c r="T18" i="12"/>
  <c r="M18" i="12"/>
  <c r="F18" i="12"/>
  <c r="AO17" i="12"/>
  <c r="AH17" i="12"/>
  <c r="AA17" i="12"/>
  <c r="T17" i="12"/>
  <c r="M17" i="12"/>
  <c r="F17" i="12"/>
  <c r="AO16" i="12"/>
  <c r="AH16" i="12"/>
  <c r="AA16" i="12"/>
  <c r="T16" i="12"/>
  <c r="M16" i="12"/>
  <c r="F16" i="12"/>
  <c r="AO15" i="12"/>
  <c r="AH15" i="12"/>
  <c r="AA15" i="12"/>
  <c r="T15" i="12"/>
  <c r="M15" i="12"/>
  <c r="F15" i="12"/>
  <c r="AO14" i="12"/>
  <c r="AH14" i="12"/>
  <c r="AA14" i="12"/>
  <c r="T14" i="12"/>
  <c r="M14" i="12"/>
  <c r="F14" i="12"/>
  <c r="AO13" i="12"/>
  <c r="AH13" i="12"/>
  <c r="AA13" i="12"/>
  <c r="T13" i="12"/>
  <c r="M13" i="12"/>
  <c r="F13" i="12"/>
  <c r="F14" i="11"/>
  <c r="F15" i="11"/>
  <c r="F16" i="11"/>
  <c r="F17" i="11"/>
  <c r="F18" i="11"/>
  <c r="F19" i="11"/>
  <c r="F20" i="11"/>
  <c r="F21" i="11"/>
  <c r="F22" i="11"/>
  <c r="F23" i="11"/>
  <c r="F24" i="11"/>
  <c r="F25" i="11"/>
  <c r="F26" i="11"/>
  <c r="F27" i="11"/>
  <c r="F28" i="11"/>
  <c r="F29" i="11"/>
  <c r="F30" i="11"/>
  <c r="F13" i="11"/>
  <c r="M14" i="11"/>
  <c r="M15" i="11"/>
  <c r="M16" i="11"/>
  <c r="M17" i="11"/>
  <c r="M18" i="11"/>
  <c r="M19" i="11"/>
  <c r="M20" i="11"/>
  <c r="M21" i="11"/>
  <c r="M22" i="11"/>
  <c r="M23" i="11"/>
  <c r="M24" i="11"/>
  <c r="M25" i="11"/>
  <c r="M26" i="11"/>
  <c r="M27" i="11"/>
  <c r="M28" i="11"/>
  <c r="M29" i="11"/>
  <c r="M30" i="11"/>
  <c r="M13" i="11"/>
  <c r="T14" i="11"/>
  <c r="T15" i="11"/>
  <c r="T16" i="11"/>
  <c r="T17" i="11"/>
  <c r="T18" i="11"/>
  <c r="T19" i="11"/>
  <c r="T20" i="11"/>
  <c r="T21" i="11"/>
  <c r="T22" i="11"/>
  <c r="T23" i="11"/>
  <c r="T24" i="11"/>
  <c r="T25" i="11"/>
  <c r="T26" i="11"/>
  <c r="T27" i="11"/>
  <c r="T28" i="11"/>
  <c r="T29" i="11"/>
  <c r="T30" i="11"/>
  <c r="T13" i="11"/>
  <c r="AH14" i="11"/>
  <c r="AH15" i="11"/>
  <c r="AH16" i="11"/>
  <c r="AH17" i="11"/>
  <c r="AH18" i="11"/>
  <c r="AH19" i="11"/>
  <c r="AH20" i="11"/>
  <c r="AH21" i="11"/>
  <c r="AH22" i="11"/>
  <c r="AH23" i="11"/>
  <c r="AH24" i="11"/>
  <c r="AH25" i="11"/>
  <c r="AH26" i="11"/>
  <c r="AH27" i="11"/>
  <c r="AH28" i="11"/>
  <c r="AH29" i="11"/>
  <c r="AH30" i="11"/>
  <c r="AH13" i="11"/>
  <c r="AA14" i="11"/>
  <c r="AA15" i="11"/>
  <c r="AA16" i="11"/>
  <c r="AA17" i="11"/>
  <c r="AA18" i="11"/>
  <c r="AA19" i="11"/>
  <c r="AA20" i="11"/>
  <c r="AA21" i="11"/>
  <c r="AA22" i="11"/>
  <c r="AA23" i="11"/>
  <c r="AA24" i="11"/>
  <c r="AA25" i="11"/>
  <c r="AA26" i="11"/>
  <c r="AA27" i="11"/>
  <c r="AA28" i="11"/>
  <c r="AA29" i="11"/>
  <c r="AA30" i="11"/>
  <c r="AA13" i="11"/>
  <c r="AO14" i="11"/>
  <c r="AO15" i="11"/>
  <c r="AO16" i="11"/>
  <c r="AO17" i="11"/>
  <c r="AO18" i="11"/>
  <c r="AO19" i="11"/>
  <c r="AO20" i="11"/>
  <c r="AO21" i="11"/>
  <c r="AO22" i="11"/>
  <c r="AO23" i="11"/>
  <c r="AO24" i="11"/>
  <c r="AO25" i="11"/>
  <c r="AO26" i="11"/>
  <c r="AO27" i="11"/>
  <c r="AO28" i="11"/>
  <c r="AO29" i="11"/>
  <c r="AO13" i="11"/>
  <c r="I8" i="19"/>
  <c r="I8" i="18"/>
  <c r="I8" i="17"/>
  <c r="I8" i="16"/>
  <c r="I8" i="15"/>
  <c r="I8" i="14"/>
  <c r="I8" i="13"/>
  <c r="I8" i="12"/>
  <c r="I8" i="11"/>
  <c r="CO515" i="1"/>
  <c r="CP515" i="1"/>
  <c r="CM515" i="1"/>
  <c r="CN515" i="1"/>
  <c r="CF515" i="1"/>
  <c r="CG515" i="1"/>
  <c r="CH515" i="1"/>
  <c r="CI515" i="1"/>
  <c r="CJ515" i="1"/>
  <c r="CK515" i="1"/>
  <c r="CL515" i="1"/>
  <c r="CA514" i="1"/>
  <c r="CA515" i="1"/>
  <c r="CB515" i="1"/>
  <c r="CC515" i="1"/>
  <c r="CD515" i="1"/>
  <c r="CE515" i="1"/>
  <c r="BS515" i="1"/>
  <c r="BT515" i="1"/>
  <c r="BU515" i="1"/>
  <c r="BV515" i="1"/>
  <c r="BW515" i="1"/>
  <c r="BX515" i="1"/>
  <c r="BY515" i="1"/>
  <c r="BZ514" i="1"/>
  <c r="BZ515" i="1"/>
  <c r="BL515" i="1"/>
  <c r="BM515" i="1"/>
  <c r="BN515" i="1"/>
  <c r="BO515" i="1"/>
  <c r="BP515" i="1"/>
  <c r="BQ515" i="1"/>
  <c r="BR515" i="1"/>
  <c r="BC515" i="1"/>
  <c r="BD515" i="1"/>
  <c r="BE515" i="1"/>
  <c r="BF515" i="1"/>
  <c r="BG515" i="1"/>
  <c r="BH515" i="1"/>
  <c r="BI515" i="1"/>
  <c r="BJ515" i="1"/>
  <c r="BK515" i="1"/>
  <c r="AT515" i="1"/>
  <c r="AU515" i="1"/>
  <c r="AV515" i="1"/>
  <c r="AW515" i="1"/>
  <c r="AX515" i="1"/>
  <c r="AY515" i="1"/>
  <c r="AZ515" i="1"/>
  <c r="BA515" i="1"/>
  <c r="BB515" i="1"/>
  <c r="AQ515" i="1"/>
  <c r="AR515" i="1"/>
  <c r="AS515" i="1"/>
  <c r="AI515" i="1"/>
  <c r="AJ515" i="1"/>
  <c r="AK515" i="1"/>
  <c r="AL515" i="1"/>
  <c r="AM515" i="1"/>
  <c r="AN515" i="1"/>
  <c r="AO515" i="1"/>
  <c r="AP515" i="1"/>
  <c r="AC515" i="1"/>
  <c r="AD515" i="1"/>
  <c r="AE515" i="1"/>
  <c r="AF515" i="1"/>
  <c r="AG515" i="1"/>
  <c r="AH515" i="1"/>
  <c r="U515" i="1"/>
  <c r="V515" i="1"/>
  <c r="W515" i="1"/>
  <c r="X515" i="1"/>
  <c r="Y515" i="1"/>
  <c r="Z515" i="1"/>
  <c r="AA515" i="1"/>
  <c r="AB515" i="1"/>
  <c r="P515" i="1"/>
  <c r="Q515" i="1"/>
  <c r="R515" i="1"/>
  <c r="S515" i="1"/>
  <c r="T515" i="1"/>
  <c r="G515" i="1"/>
  <c r="H515" i="1"/>
  <c r="I515" i="1"/>
  <c r="J515" i="1"/>
  <c r="K515" i="1"/>
  <c r="L515" i="1"/>
  <c r="M515" i="1"/>
  <c r="N515" i="1"/>
  <c r="O515" i="1"/>
  <c r="D515" i="1"/>
  <c r="E515" i="1"/>
  <c r="F515" i="1"/>
  <c r="C515" i="1"/>
  <c r="B515" i="1"/>
  <c r="C30" i="5"/>
  <c r="D30" i="5"/>
  <c r="E30" i="5"/>
  <c r="F30" i="5"/>
  <c r="G30" i="5"/>
  <c r="H30" i="5"/>
  <c r="I30" i="5"/>
  <c r="J30" i="5"/>
  <c r="K30" i="5"/>
  <c r="L30" i="5"/>
  <c r="M30" i="5"/>
  <c r="N30" i="5"/>
  <c r="O30" i="5"/>
  <c r="B30" i="5"/>
  <c r="B514" i="3"/>
  <c r="C514" i="3"/>
  <c r="D514" i="3"/>
  <c r="E514" i="3"/>
  <c r="F514" i="3"/>
  <c r="G514" i="3"/>
  <c r="H514" i="3"/>
  <c r="I514" i="3"/>
  <c r="J514" i="3"/>
  <c r="K514" i="3"/>
  <c r="L514" i="3"/>
  <c r="M514" i="3"/>
  <c r="N514" i="3"/>
  <c r="O514" i="3"/>
  <c r="P24" i="3"/>
  <c r="P25" i="3"/>
  <c r="P26" i="3"/>
  <c r="P27" i="3"/>
  <c r="P28" i="3"/>
  <c r="P29" i="3"/>
  <c r="P30" i="3"/>
  <c r="P31" i="3"/>
  <c r="P32" i="3"/>
  <c r="P33" i="3"/>
  <c r="P34" i="3"/>
  <c r="P35" i="3"/>
  <c r="P36" i="3"/>
  <c r="P37" i="3"/>
  <c r="P38" i="3"/>
  <c r="P39" i="3"/>
  <c r="P40" i="3"/>
  <c r="P41" i="3"/>
  <c r="P42" i="3"/>
  <c r="P43" i="3"/>
  <c r="P44" i="3"/>
  <c r="P45" i="3"/>
  <c r="P46" i="3"/>
  <c r="P47" i="3"/>
  <c r="P48" i="3"/>
  <c r="P49" i="3"/>
  <c r="P50" i="3"/>
  <c r="P51" i="3"/>
  <c r="P52" i="3"/>
  <c r="P53" i="3"/>
  <c r="P54" i="3"/>
  <c r="P55" i="3"/>
  <c r="P56" i="3"/>
  <c r="P57" i="3"/>
  <c r="P58" i="3"/>
  <c r="P59" i="3"/>
  <c r="P60" i="3"/>
  <c r="P61" i="3"/>
  <c r="P62" i="3"/>
  <c r="P63" i="3"/>
  <c r="P64" i="3"/>
  <c r="P65" i="3"/>
  <c r="P66" i="3"/>
  <c r="P67" i="3"/>
  <c r="P68" i="3"/>
  <c r="P69" i="3"/>
  <c r="P70" i="3"/>
  <c r="P71" i="3"/>
  <c r="P72" i="3"/>
  <c r="P73" i="3"/>
  <c r="P74" i="3"/>
  <c r="P75" i="3"/>
  <c r="P76" i="3"/>
  <c r="P77" i="3"/>
  <c r="P78" i="3"/>
  <c r="P79" i="3"/>
  <c r="P80" i="3"/>
  <c r="P81" i="3"/>
  <c r="P82" i="3"/>
  <c r="P83" i="3"/>
  <c r="P84" i="3"/>
  <c r="P85" i="3"/>
  <c r="P86" i="3"/>
  <c r="P87" i="3"/>
  <c r="P88" i="3"/>
  <c r="P89" i="3"/>
  <c r="P90" i="3"/>
  <c r="P91" i="3"/>
  <c r="P92" i="3"/>
  <c r="P93" i="3"/>
  <c r="P94" i="3"/>
  <c r="P95" i="3"/>
  <c r="P96" i="3"/>
  <c r="P97" i="3"/>
  <c r="P98" i="3"/>
  <c r="P99" i="3"/>
  <c r="P100" i="3"/>
  <c r="P101" i="3"/>
  <c r="P102" i="3"/>
  <c r="P103" i="3"/>
  <c r="P104" i="3"/>
  <c r="P105" i="3"/>
  <c r="P106" i="3"/>
  <c r="P107" i="3"/>
  <c r="P108" i="3"/>
  <c r="P109" i="3"/>
  <c r="P110" i="3"/>
  <c r="P111" i="3"/>
  <c r="P112" i="3"/>
  <c r="P113" i="3"/>
  <c r="P114" i="3"/>
  <c r="P115" i="3"/>
  <c r="P116" i="3"/>
  <c r="P117" i="3"/>
  <c r="P118" i="3"/>
  <c r="P119" i="3"/>
  <c r="P120" i="3"/>
  <c r="P121" i="3"/>
  <c r="P122" i="3"/>
  <c r="P123" i="3"/>
  <c r="P124" i="3"/>
  <c r="P125" i="3"/>
  <c r="P126" i="3"/>
  <c r="P127" i="3"/>
  <c r="P128" i="3"/>
  <c r="P129" i="3"/>
  <c r="P130" i="3"/>
  <c r="P131" i="3"/>
  <c r="P132" i="3"/>
  <c r="P133" i="3"/>
  <c r="P134" i="3"/>
  <c r="P135" i="3"/>
  <c r="P136" i="3"/>
  <c r="P137" i="3"/>
  <c r="P138" i="3"/>
  <c r="P139" i="3"/>
  <c r="P140" i="3"/>
  <c r="P141" i="3"/>
  <c r="P142" i="3"/>
  <c r="P143" i="3"/>
  <c r="P144" i="3"/>
  <c r="P145" i="3"/>
  <c r="P146" i="3"/>
  <c r="P147" i="3"/>
  <c r="P148" i="3"/>
  <c r="P149" i="3"/>
  <c r="P150" i="3"/>
  <c r="P151" i="3"/>
  <c r="P152" i="3"/>
  <c r="P153" i="3"/>
  <c r="P154" i="3"/>
  <c r="P155" i="3"/>
  <c r="P156" i="3"/>
  <c r="P157" i="3"/>
  <c r="P158" i="3"/>
  <c r="P159" i="3"/>
  <c r="P160" i="3"/>
  <c r="P161" i="3"/>
  <c r="P162" i="3"/>
  <c r="P163" i="3"/>
  <c r="P164" i="3"/>
  <c r="P165" i="3"/>
  <c r="P166" i="3"/>
  <c r="P167" i="3"/>
  <c r="P168" i="3"/>
  <c r="P169" i="3"/>
  <c r="P170" i="3"/>
  <c r="P171" i="3"/>
  <c r="P172" i="3"/>
  <c r="P173" i="3"/>
  <c r="P174" i="3"/>
  <c r="P175" i="3"/>
  <c r="P176" i="3"/>
  <c r="P177" i="3"/>
  <c r="P178" i="3"/>
  <c r="P179" i="3"/>
  <c r="P180" i="3"/>
  <c r="P181" i="3"/>
  <c r="P182" i="3"/>
  <c r="P183" i="3"/>
  <c r="P184" i="3"/>
  <c r="P185" i="3"/>
  <c r="P186" i="3"/>
  <c r="P187" i="3"/>
  <c r="P188" i="3"/>
  <c r="P189" i="3"/>
  <c r="P190" i="3"/>
  <c r="P191" i="3"/>
  <c r="P192" i="3"/>
  <c r="P193" i="3"/>
  <c r="P194" i="3"/>
  <c r="P195" i="3"/>
  <c r="P196" i="3"/>
  <c r="P197" i="3"/>
  <c r="P198" i="3"/>
  <c r="P199" i="3"/>
  <c r="P200" i="3"/>
  <c r="P201" i="3"/>
  <c r="P202" i="3"/>
  <c r="P203" i="3"/>
  <c r="P204" i="3"/>
  <c r="P205" i="3"/>
  <c r="P206" i="3"/>
  <c r="P207" i="3"/>
  <c r="P208" i="3"/>
  <c r="P209" i="3"/>
  <c r="P210" i="3"/>
  <c r="P211" i="3"/>
  <c r="P212" i="3"/>
  <c r="P213" i="3"/>
  <c r="P214" i="3"/>
  <c r="P215" i="3"/>
  <c r="P216" i="3"/>
  <c r="P217" i="3"/>
  <c r="P218" i="3"/>
  <c r="P219" i="3"/>
  <c r="P220" i="3"/>
  <c r="P221" i="3"/>
  <c r="P222" i="3"/>
  <c r="P223" i="3"/>
  <c r="P224" i="3"/>
  <c r="P225" i="3"/>
  <c r="P226" i="3"/>
  <c r="P227" i="3"/>
  <c r="P228" i="3"/>
  <c r="P229" i="3"/>
  <c r="P230" i="3"/>
  <c r="P231" i="3"/>
  <c r="P232" i="3"/>
  <c r="P233" i="3"/>
  <c r="P234" i="3"/>
  <c r="P235" i="3"/>
  <c r="P236" i="3"/>
  <c r="P237" i="3"/>
  <c r="P238" i="3"/>
  <c r="P239" i="3"/>
  <c r="P240" i="3"/>
  <c r="P241" i="3"/>
  <c r="P242" i="3"/>
  <c r="P243" i="3"/>
  <c r="P244" i="3"/>
  <c r="P245" i="3"/>
  <c r="P246" i="3"/>
  <c r="P247" i="3"/>
  <c r="P248" i="3"/>
  <c r="P249" i="3"/>
  <c r="P250" i="3"/>
  <c r="P251" i="3"/>
  <c r="P252" i="3"/>
  <c r="P253" i="3"/>
  <c r="P254" i="3"/>
  <c r="P255" i="3"/>
  <c r="P256" i="3"/>
  <c r="P257" i="3"/>
  <c r="P258" i="3"/>
  <c r="P259" i="3"/>
  <c r="P260" i="3"/>
  <c r="P261" i="3"/>
  <c r="P262" i="3"/>
  <c r="P263" i="3"/>
  <c r="P264" i="3"/>
  <c r="P265" i="3"/>
  <c r="P266" i="3"/>
  <c r="P267" i="3"/>
  <c r="P268" i="3"/>
  <c r="P269" i="3"/>
  <c r="P270" i="3"/>
  <c r="P271" i="3"/>
  <c r="P272" i="3"/>
  <c r="P273" i="3"/>
  <c r="P274" i="3"/>
  <c r="P275" i="3"/>
  <c r="P276" i="3"/>
  <c r="P277" i="3"/>
  <c r="P278" i="3"/>
  <c r="P279" i="3"/>
  <c r="P280" i="3"/>
  <c r="P281" i="3"/>
  <c r="P282" i="3"/>
  <c r="P283" i="3"/>
  <c r="P284" i="3"/>
  <c r="P285" i="3"/>
  <c r="P286" i="3"/>
  <c r="P287" i="3"/>
  <c r="P288" i="3"/>
  <c r="P289" i="3"/>
  <c r="P290" i="3"/>
  <c r="P291" i="3"/>
  <c r="P292" i="3"/>
  <c r="P293" i="3"/>
  <c r="P294" i="3"/>
  <c r="P295" i="3"/>
  <c r="P296" i="3"/>
  <c r="P297" i="3"/>
  <c r="P298" i="3"/>
  <c r="P299" i="3"/>
  <c r="P300" i="3"/>
  <c r="P301" i="3"/>
  <c r="P302" i="3"/>
  <c r="P303" i="3"/>
  <c r="P304" i="3"/>
  <c r="P305" i="3"/>
  <c r="P306" i="3"/>
  <c r="P307" i="3"/>
  <c r="P308" i="3"/>
  <c r="P309" i="3"/>
  <c r="P310" i="3"/>
  <c r="P311" i="3"/>
  <c r="P312" i="3"/>
  <c r="P313" i="3"/>
  <c r="P314" i="3"/>
  <c r="P315" i="3"/>
  <c r="P316" i="3"/>
  <c r="P317" i="3"/>
  <c r="P318" i="3"/>
  <c r="P319" i="3"/>
  <c r="P320" i="3"/>
  <c r="P321" i="3"/>
  <c r="P322" i="3"/>
  <c r="P323" i="3"/>
  <c r="P324" i="3"/>
  <c r="P325" i="3"/>
  <c r="P326" i="3"/>
  <c r="P327" i="3"/>
  <c r="P328" i="3"/>
  <c r="P329" i="3"/>
  <c r="P330" i="3"/>
  <c r="P331" i="3"/>
  <c r="P332" i="3"/>
  <c r="P333" i="3"/>
  <c r="P334" i="3"/>
  <c r="P335" i="3"/>
  <c r="P336" i="3"/>
  <c r="P337" i="3"/>
  <c r="P338" i="3"/>
  <c r="P339" i="3"/>
  <c r="P340" i="3"/>
  <c r="P341" i="3"/>
  <c r="P342" i="3"/>
  <c r="P343" i="3"/>
  <c r="P344" i="3"/>
  <c r="P345" i="3"/>
  <c r="P346" i="3"/>
  <c r="P347" i="3"/>
  <c r="P348" i="3"/>
  <c r="P349" i="3"/>
  <c r="P350" i="3"/>
  <c r="P351" i="3"/>
  <c r="P352" i="3"/>
  <c r="P353" i="3"/>
  <c r="P354" i="3"/>
  <c r="P355" i="3"/>
  <c r="P356" i="3"/>
  <c r="P357" i="3"/>
  <c r="P358" i="3"/>
  <c r="P359" i="3"/>
  <c r="P360" i="3"/>
  <c r="P361" i="3"/>
  <c r="P362" i="3"/>
  <c r="P363" i="3"/>
  <c r="P364" i="3"/>
  <c r="P365" i="3"/>
  <c r="P366" i="3"/>
  <c r="P367" i="3"/>
  <c r="P368" i="3"/>
  <c r="P369" i="3"/>
  <c r="P370" i="3"/>
  <c r="P371" i="3"/>
  <c r="P372" i="3"/>
  <c r="P373" i="3"/>
  <c r="P374" i="3"/>
  <c r="P375" i="3"/>
  <c r="P376" i="3"/>
  <c r="P377" i="3"/>
  <c r="P378" i="3"/>
  <c r="P379" i="3"/>
  <c r="P380" i="3"/>
  <c r="P381" i="3"/>
  <c r="P382" i="3"/>
  <c r="P383" i="3"/>
  <c r="P384" i="3"/>
  <c r="P385" i="3"/>
  <c r="P386" i="3"/>
  <c r="P387" i="3"/>
  <c r="P388" i="3"/>
  <c r="P389" i="3"/>
  <c r="P390" i="3"/>
  <c r="P391" i="3"/>
  <c r="P392" i="3"/>
  <c r="P393" i="3"/>
  <c r="P394" i="3"/>
  <c r="P395" i="3"/>
  <c r="P396" i="3"/>
  <c r="P397" i="3"/>
  <c r="P398" i="3"/>
  <c r="P399" i="3"/>
  <c r="P400" i="3"/>
  <c r="P401" i="3"/>
  <c r="P402" i="3"/>
  <c r="P403" i="3"/>
  <c r="P404" i="3"/>
  <c r="P405" i="3"/>
  <c r="P406" i="3"/>
  <c r="P407" i="3"/>
  <c r="P408" i="3"/>
  <c r="P409" i="3"/>
  <c r="P410" i="3"/>
  <c r="P411" i="3"/>
  <c r="P412" i="3"/>
  <c r="P413" i="3"/>
  <c r="P414" i="3"/>
  <c r="P415" i="3"/>
  <c r="P416" i="3"/>
  <c r="P417" i="3"/>
  <c r="P418" i="3"/>
  <c r="P419" i="3"/>
  <c r="P420" i="3"/>
  <c r="P421" i="3"/>
  <c r="P422" i="3"/>
  <c r="P423" i="3"/>
  <c r="P424" i="3"/>
  <c r="P425" i="3"/>
  <c r="P426" i="3"/>
  <c r="P427" i="3"/>
  <c r="P428" i="3"/>
  <c r="P429" i="3"/>
  <c r="P430" i="3"/>
  <c r="P431" i="3"/>
  <c r="P432" i="3"/>
  <c r="P433" i="3"/>
  <c r="P434" i="3"/>
  <c r="P435" i="3"/>
  <c r="P436" i="3"/>
  <c r="P437" i="3"/>
  <c r="P438" i="3"/>
  <c r="P439" i="3"/>
  <c r="P440" i="3"/>
  <c r="P441" i="3"/>
  <c r="P442" i="3"/>
  <c r="P443" i="3"/>
  <c r="P444" i="3"/>
  <c r="P445" i="3"/>
  <c r="P446" i="3"/>
  <c r="P447" i="3"/>
  <c r="P448" i="3"/>
  <c r="P449" i="3"/>
  <c r="P450" i="3"/>
  <c r="P451" i="3"/>
  <c r="P452" i="3"/>
  <c r="P453" i="3"/>
  <c r="P454" i="3"/>
  <c r="P455" i="3"/>
  <c r="P456" i="3"/>
  <c r="P457" i="3"/>
  <c r="P458" i="3"/>
  <c r="P459" i="3"/>
  <c r="P460" i="3"/>
  <c r="P461" i="3"/>
  <c r="P462" i="3"/>
  <c r="P463" i="3"/>
  <c r="P464" i="3"/>
  <c r="P465" i="3"/>
  <c r="P466" i="3"/>
  <c r="P467" i="3"/>
  <c r="P468" i="3"/>
  <c r="P469" i="3"/>
  <c r="P470" i="3"/>
  <c r="P471" i="3"/>
  <c r="P472" i="3"/>
  <c r="P473" i="3"/>
  <c r="P474" i="3"/>
  <c r="P475" i="3"/>
  <c r="P476" i="3"/>
  <c r="P477" i="3"/>
  <c r="P478" i="3"/>
  <c r="P479" i="3"/>
  <c r="P480" i="3"/>
  <c r="P481" i="3"/>
  <c r="P482" i="3"/>
  <c r="P483" i="3"/>
  <c r="P484" i="3"/>
  <c r="P485" i="3"/>
  <c r="P486" i="3"/>
  <c r="P487" i="3"/>
  <c r="P488" i="3"/>
  <c r="P489" i="3"/>
  <c r="P490" i="3"/>
  <c r="P491" i="3"/>
  <c r="P492" i="3"/>
  <c r="P493" i="3"/>
  <c r="P494" i="3"/>
  <c r="P495" i="3"/>
  <c r="P496" i="3"/>
  <c r="P497" i="3"/>
  <c r="P498" i="3"/>
  <c r="P499" i="3"/>
  <c r="P500" i="3"/>
  <c r="P501" i="3"/>
  <c r="P502" i="3"/>
  <c r="P503" i="3"/>
  <c r="P504" i="3"/>
  <c r="P505" i="3"/>
  <c r="P506" i="3"/>
  <c r="P507" i="3"/>
  <c r="P508" i="3"/>
  <c r="P509" i="3"/>
  <c r="P510" i="3"/>
  <c r="P511" i="3"/>
  <c r="P512" i="3"/>
  <c r="P513" i="3"/>
  <c r="P514" i="3"/>
  <c r="P11" i="3"/>
  <c r="P12" i="3"/>
  <c r="P13" i="3"/>
  <c r="P14" i="3"/>
  <c r="P15" i="3"/>
  <c r="P16" i="3"/>
  <c r="P17" i="3"/>
  <c r="P18" i="3"/>
  <c r="P19" i="3"/>
  <c r="P20" i="3"/>
  <c r="P21" i="3"/>
  <c r="P22" i="3"/>
  <c r="P23" i="3"/>
  <c r="P3" i="3"/>
  <c r="P4" i="3"/>
  <c r="P5" i="3"/>
  <c r="P6" i="3"/>
  <c r="P7" i="3"/>
  <c r="P8" i="3"/>
  <c r="P9" i="3"/>
  <c r="P10" i="3"/>
  <c r="P2" i="3"/>
  <c r="B514" i="1"/>
  <c r="C514" i="1"/>
  <c r="D514" i="1"/>
  <c r="E514" i="1"/>
  <c r="F514" i="1"/>
  <c r="G514" i="1"/>
  <c r="H514" i="1"/>
  <c r="I514" i="1"/>
  <c r="J514" i="1"/>
  <c r="K514" i="1"/>
  <c r="L514" i="1"/>
  <c r="M514" i="1"/>
  <c r="N514" i="1"/>
  <c r="O514" i="1"/>
  <c r="P514" i="1"/>
  <c r="Q514" i="1"/>
  <c r="R514" i="1"/>
  <c r="S514" i="1"/>
  <c r="T514" i="1"/>
  <c r="U514" i="1"/>
  <c r="V514" i="1"/>
  <c r="W514" i="1"/>
  <c r="X514" i="1"/>
  <c r="Y514" i="1"/>
  <c r="Z514" i="1"/>
  <c r="AA514" i="1"/>
  <c r="AB514" i="1"/>
  <c r="AC514" i="1"/>
  <c r="AD514" i="1"/>
  <c r="AE514" i="1"/>
  <c r="AF514" i="1"/>
  <c r="AG514" i="1"/>
  <c r="AH514" i="1"/>
  <c r="AI514" i="1"/>
  <c r="AJ514" i="1"/>
  <c r="AK514" i="1"/>
  <c r="AL514" i="1"/>
  <c r="AM514" i="1"/>
  <c r="AN514" i="1"/>
  <c r="AO514" i="1"/>
  <c r="AP514" i="1"/>
  <c r="AQ514" i="1"/>
  <c r="AR514" i="1"/>
  <c r="AS514" i="1"/>
  <c r="AT514" i="1"/>
  <c r="AU514" i="1"/>
  <c r="AV514" i="1"/>
  <c r="AW514" i="1"/>
  <c r="AX514" i="1"/>
  <c r="AY514" i="1"/>
  <c r="AZ514" i="1"/>
  <c r="BA514" i="1"/>
  <c r="BB514" i="1"/>
  <c r="BC514" i="1"/>
  <c r="BD514" i="1"/>
  <c r="BE514" i="1"/>
  <c r="BF514" i="1"/>
  <c r="BG514" i="1"/>
  <c r="BH514" i="1"/>
  <c r="BI514" i="1"/>
  <c r="BJ514" i="1"/>
  <c r="BK514" i="1"/>
  <c r="BL514" i="1"/>
  <c r="BM514" i="1"/>
  <c r="BN514" i="1"/>
  <c r="BO514" i="1"/>
  <c r="BP514" i="1"/>
  <c r="BQ514" i="1"/>
  <c r="BR514" i="1"/>
  <c r="BS514" i="1"/>
  <c r="BT514" i="1"/>
  <c r="BU514" i="1"/>
  <c r="BV514" i="1"/>
  <c r="BW514" i="1"/>
  <c r="BX514" i="1"/>
  <c r="BY514" i="1"/>
  <c r="CB514" i="1"/>
  <c r="CC514" i="1"/>
  <c r="CD514" i="1"/>
  <c r="CE514" i="1"/>
  <c r="CF514" i="1"/>
  <c r="CG514" i="1"/>
  <c r="CH514" i="1"/>
  <c r="CI514" i="1"/>
  <c r="CJ514" i="1"/>
  <c r="CK514" i="1"/>
  <c r="CL514" i="1"/>
  <c r="CM514" i="1"/>
  <c r="CN514" i="1"/>
  <c r="CO514" i="1"/>
  <c r="CP514" i="1"/>
  <c r="CQ514" i="1"/>
  <c r="CR514" i="1"/>
  <c r="CS514" i="1"/>
  <c r="CT17" i="1"/>
  <c r="CT18" i="1"/>
  <c r="CT19" i="1"/>
  <c r="CT20" i="1"/>
  <c r="CT21" i="1"/>
  <c r="CT22" i="1"/>
  <c r="CT23" i="1"/>
  <c r="CT24" i="1"/>
  <c r="CT25" i="1"/>
  <c r="CT26" i="1"/>
  <c r="CT27" i="1"/>
  <c r="CT28" i="1"/>
  <c r="CT29" i="1"/>
  <c r="CT30" i="1"/>
  <c r="CT31" i="1"/>
  <c r="CT32" i="1"/>
  <c r="CT33" i="1"/>
  <c r="CT34" i="1"/>
  <c r="CT35" i="1"/>
  <c r="CT36" i="1"/>
  <c r="CT37" i="1"/>
  <c r="CT38" i="1"/>
  <c r="CT39" i="1"/>
  <c r="CT40" i="1"/>
  <c r="CT41" i="1"/>
  <c r="CT42" i="1"/>
  <c r="CT43" i="1"/>
  <c r="CT44" i="1"/>
  <c r="CT45" i="1"/>
  <c r="CT46" i="1"/>
  <c r="CT47" i="1"/>
  <c r="CT48" i="1"/>
  <c r="CT49" i="1"/>
  <c r="CT50" i="1"/>
  <c r="CT51" i="1"/>
  <c r="CT52" i="1"/>
  <c r="CT53" i="1"/>
  <c r="CT54" i="1"/>
  <c r="CT55" i="1"/>
  <c r="CT56" i="1"/>
  <c r="CT57" i="1"/>
  <c r="CT58" i="1"/>
  <c r="CT59" i="1"/>
  <c r="CT60" i="1"/>
  <c r="CT61" i="1"/>
  <c r="CT62" i="1"/>
  <c r="CT63" i="1"/>
  <c r="CT64" i="1"/>
  <c r="CT65" i="1"/>
  <c r="CT66" i="1"/>
  <c r="CT67" i="1"/>
  <c r="CT68" i="1"/>
  <c r="CT69" i="1"/>
  <c r="CT70" i="1"/>
  <c r="CT71" i="1"/>
  <c r="CT72" i="1"/>
  <c r="CT73" i="1"/>
  <c r="CT74" i="1"/>
  <c r="CT75" i="1"/>
  <c r="CT76" i="1"/>
  <c r="CT77" i="1"/>
  <c r="CT78" i="1"/>
  <c r="CT79" i="1"/>
  <c r="CT80" i="1"/>
  <c r="CT81" i="1"/>
  <c r="CT82" i="1"/>
  <c r="CT83" i="1"/>
  <c r="CT84" i="1"/>
  <c r="CT85" i="1"/>
  <c r="CT86" i="1"/>
  <c r="CT87" i="1"/>
  <c r="CT88" i="1"/>
  <c r="CT89" i="1"/>
  <c r="CT90" i="1"/>
  <c r="CT91" i="1"/>
  <c r="CT92" i="1"/>
  <c r="CT93" i="1"/>
  <c r="CT94" i="1"/>
  <c r="CT95" i="1"/>
  <c r="CT96" i="1"/>
  <c r="CT97" i="1"/>
  <c r="CT98" i="1"/>
  <c r="CT99" i="1"/>
  <c r="CT100" i="1"/>
  <c r="CT101" i="1"/>
  <c r="CT102" i="1"/>
  <c r="CT103" i="1"/>
  <c r="CT104" i="1"/>
  <c r="CT105" i="1"/>
  <c r="CT106" i="1"/>
  <c r="CT107" i="1"/>
  <c r="CT108" i="1"/>
  <c r="CT109" i="1"/>
  <c r="CT110" i="1"/>
  <c r="CT111" i="1"/>
  <c r="CT112" i="1"/>
  <c r="CT113" i="1"/>
  <c r="CT114" i="1"/>
  <c r="CT115" i="1"/>
  <c r="CT116" i="1"/>
  <c r="CT117" i="1"/>
  <c r="CT118" i="1"/>
  <c r="CT119" i="1"/>
  <c r="CT120" i="1"/>
  <c r="CT121" i="1"/>
  <c r="CT122" i="1"/>
  <c r="CT123" i="1"/>
  <c r="CT124" i="1"/>
  <c r="CT125" i="1"/>
  <c r="CT126" i="1"/>
  <c r="CT127" i="1"/>
  <c r="CT128" i="1"/>
  <c r="CT129" i="1"/>
  <c r="CT130" i="1"/>
  <c r="CT131" i="1"/>
  <c r="CT132" i="1"/>
  <c r="CT133" i="1"/>
  <c r="CT134" i="1"/>
  <c r="CT135" i="1"/>
  <c r="CT136" i="1"/>
  <c r="CT137" i="1"/>
  <c r="CT138" i="1"/>
  <c r="CT139" i="1"/>
  <c r="CT140" i="1"/>
  <c r="CT141" i="1"/>
  <c r="CT142" i="1"/>
  <c r="CT143" i="1"/>
  <c r="CT144" i="1"/>
  <c r="CT145" i="1"/>
  <c r="CT146" i="1"/>
  <c r="CT147" i="1"/>
  <c r="CT148" i="1"/>
  <c r="CT149" i="1"/>
  <c r="CT150" i="1"/>
  <c r="CT151" i="1"/>
  <c r="CT152" i="1"/>
  <c r="CT153" i="1"/>
  <c r="CT154" i="1"/>
  <c r="CT155" i="1"/>
  <c r="CT156" i="1"/>
  <c r="CT157" i="1"/>
  <c r="CT158" i="1"/>
  <c r="CT159" i="1"/>
  <c r="CT160" i="1"/>
  <c r="CT161" i="1"/>
  <c r="CT162" i="1"/>
  <c r="CT163" i="1"/>
  <c r="CT164" i="1"/>
  <c r="CT165" i="1"/>
  <c r="CT166" i="1"/>
  <c r="CT167" i="1"/>
  <c r="CT168" i="1"/>
  <c r="CT169" i="1"/>
  <c r="CT170" i="1"/>
  <c r="CT171" i="1"/>
  <c r="CT172" i="1"/>
  <c r="CT173" i="1"/>
  <c r="CT174" i="1"/>
  <c r="CT175" i="1"/>
  <c r="CT176" i="1"/>
  <c r="CT177" i="1"/>
  <c r="CT178" i="1"/>
  <c r="CT179" i="1"/>
  <c r="CT180" i="1"/>
  <c r="CT181" i="1"/>
  <c r="CT182" i="1"/>
  <c r="CT183" i="1"/>
  <c r="CT184" i="1"/>
  <c r="CT185" i="1"/>
  <c r="CT186" i="1"/>
  <c r="CT187" i="1"/>
  <c r="CT188" i="1"/>
  <c r="CT189" i="1"/>
  <c r="CT190" i="1"/>
  <c r="CT191" i="1"/>
  <c r="CT192" i="1"/>
  <c r="CT193" i="1"/>
  <c r="CT194" i="1"/>
  <c r="CT195" i="1"/>
  <c r="CT196" i="1"/>
  <c r="CT197" i="1"/>
  <c r="CT198" i="1"/>
  <c r="CT199" i="1"/>
  <c r="CT200" i="1"/>
  <c r="CT201" i="1"/>
  <c r="CT202" i="1"/>
  <c r="CT203" i="1"/>
  <c r="CT204" i="1"/>
  <c r="CT205" i="1"/>
  <c r="CT206" i="1"/>
  <c r="CT207" i="1"/>
  <c r="CT208" i="1"/>
  <c r="CT209" i="1"/>
  <c r="CT210" i="1"/>
  <c r="CT211" i="1"/>
  <c r="CT212" i="1"/>
  <c r="CT213" i="1"/>
  <c r="CT214" i="1"/>
  <c r="CT215" i="1"/>
  <c r="CT216" i="1"/>
  <c r="CT217" i="1"/>
  <c r="CT218" i="1"/>
  <c r="CT219" i="1"/>
  <c r="CT220" i="1"/>
  <c r="CT221" i="1"/>
  <c r="CT222" i="1"/>
  <c r="CT223" i="1"/>
  <c r="CT224" i="1"/>
  <c r="CT225" i="1"/>
  <c r="CT226" i="1"/>
  <c r="CT227" i="1"/>
  <c r="CT228" i="1"/>
  <c r="CT229" i="1"/>
  <c r="CT230" i="1"/>
  <c r="CT231" i="1"/>
  <c r="CT232" i="1"/>
  <c r="CT233" i="1"/>
  <c r="CT234" i="1"/>
  <c r="CT235" i="1"/>
  <c r="CT236" i="1"/>
  <c r="CT237" i="1"/>
  <c r="CT238" i="1"/>
  <c r="CT239" i="1"/>
  <c r="CT240" i="1"/>
  <c r="CT241" i="1"/>
  <c r="CT242" i="1"/>
  <c r="CT243" i="1"/>
  <c r="CT244" i="1"/>
  <c r="CT245" i="1"/>
  <c r="CT246" i="1"/>
  <c r="CT247" i="1"/>
  <c r="CT248" i="1"/>
  <c r="CT249" i="1"/>
  <c r="CT250" i="1"/>
  <c r="CT251" i="1"/>
  <c r="CT252" i="1"/>
  <c r="CT253" i="1"/>
  <c r="CT254" i="1"/>
  <c r="CT255" i="1"/>
  <c r="CT256" i="1"/>
  <c r="CT257" i="1"/>
  <c r="CT258" i="1"/>
  <c r="CT259" i="1"/>
  <c r="CT260" i="1"/>
  <c r="CT261" i="1"/>
  <c r="CT262" i="1"/>
  <c r="CT263" i="1"/>
  <c r="CT264" i="1"/>
  <c r="CT265" i="1"/>
  <c r="CT266" i="1"/>
  <c r="CT267" i="1"/>
  <c r="CT268" i="1"/>
  <c r="CT269" i="1"/>
  <c r="CT270" i="1"/>
  <c r="CT271" i="1"/>
  <c r="CT272" i="1"/>
  <c r="CT273" i="1"/>
  <c r="CT274" i="1"/>
  <c r="CT275" i="1"/>
  <c r="CT276" i="1"/>
  <c r="CT277" i="1"/>
  <c r="CT278" i="1"/>
  <c r="CT279" i="1"/>
  <c r="CT280" i="1"/>
  <c r="CT281" i="1"/>
  <c r="CT282" i="1"/>
  <c r="CT283" i="1"/>
  <c r="CT284" i="1"/>
  <c r="CT285" i="1"/>
  <c r="CT286" i="1"/>
  <c r="CT287" i="1"/>
  <c r="CT288" i="1"/>
  <c r="CT289" i="1"/>
  <c r="CT290" i="1"/>
  <c r="CT291" i="1"/>
  <c r="CT292" i="1"/>
  <c r="CT293" i="1"/>
  <c r="CT294" i="1"/>
  <c r="CT295" i="1"/>
  <c r="CT296" i="1"/>
  <c r="CT297" i="1"/>
  <c r="CT298" i="1"/>
  <c r="CT299" i="1"/>
  <c r="CT300" i="1"/>
  <c r="CT301" i="1"/>
  <c r="CT302" i="1"/>
  <c r="CT303" i="1"/>
  <c r="CT304" i="1"/>
  <c r="CT305" i="1"/>
  <c r="CT306" i="1"/>
  <c r="CT307" i="1"/>
  <c r="CT308" i="1"/>
  <c r="CT309" i="1"/>
  <c r="CT310" i="1"/>
  <c r="CT311" i="1"/>
  <c r="CT312" i="1"/>
  <c r="CT313" i="1"/>
  <c r="CT314" i="1"/>
  <c r="CT315" i="1"/>
  <c r="CT316" i="1"/>
  <c r="CT317" i="1"/>
  <c r="CT318" i="1"/>
  <c r="CT319" i="1"/>
  <c r="CT320" i="1"/>
  <c r="CT321" i="1"/>
  <c r="CT322" i="1"/>
  <c r="CT323" i="1"/>
  <c r="CT324" i="1"/>
  <c r="CT325" i="1"/>
  <c r="CT326" i="1"/>
  <c r="CT327" i="1"/>
  <c r="CT328" i="1"/>
  <c r="CT329" i="1"/>
  <c r="CT330" i="1"/>
  <c r="CT331" i="1"/>
  <c r="CT332" i="1"/>
  <c r="CT333" i="1"/>
  <c r="CT334" i="1"/>
  <c r="CT335" i="1"/>
  <c r="CT336" i="1"/>
  <c r="CT337" i="1"/>
  <c r="CT338" i="1"/>
  <c r="CT339" i="1"/>
  <c r="CT340" i="1"/>
  <c r="CT341" i="1"/>
  <c r="CT342" i="1"/>
  <c r="CT343" i="1"/>
  <c r="CT344" i="1"/>
  <c r="CT345" i="1"/>
  <c r="CT346" i="1"/>
  <c r="CT347" i="1"/>
  <c r="CT348" i="1"/>
  <c r="CT349" i="1"/>
  <c r="CT350" i="1"/>
  <c r="CT351" i="1"/>
  <c r="CT352" i="1"/>
  <c r="CT353" i="1"/>
  <c r="CT354" i="1"/>
  <c r="CT355" i="1"/>
  <c r="CT356" i="1"/>
  <c r="CT357" i="1"/>
  <c r="CT358" i="1"/>
  <c r="CT359" i="1"/>
  <c r="CT360" i="1"/>
  <c r="CT361" i="1"/>
  <c r="CT362" i="1"/>
  <c r="CT363" i="1"/>
  <c r="CT364" i="1"/>
  <c r="CT365" i="1"/>
  <c r="CT366" i="1"/>
  <c r="CT367" i="1"/>
  <c r="CT368" i="1"/>
  <c r="CT369" i="1"/>
  <c r="CT370" i="1"/>
  <c r="CT371" i="1"/>
  <c r="CT372" i="1"/>
  <c r="CT373" i="1"/>
  <c r="CT374" i="1"/>
  <c r="CT375" i="1"/>
  <c r="CT376" i="1"/>
  <c r="CT377" i="1"/>
  <c r="CT378" i="1"/>
  <c r="CT379" i="1"/>
  <c r="CT380" i="1"/>
  <c r="CT381" i="1"/>
  <c r="CT382" i="1"/>
  <c r="CT383" i="1"/>
  <c r="CT384" i="1"/>
  <c r="CT385" i="1"/>
  <c r="CT386" i="1"/>
  <c r="CT387" i="1"/>
  <c r="CT388" i="1"/>
  <c r="CT389" i="1"/>
  <c r="CT390" i="1"/>
  <c r="CT391" i="1"/>
  <c r="CT392" i="1"/>
  <c r="CT393" i="1"/>
  <c r="CT394" i="1"/>
  <c r="CT395" i="1"/>
  <c r="CT396" i="1"/>
  <c r="CT397" i="1"/>
  <c r="CT398" i="1"/>
  <c r="CT399" i="1"/>
  <c r="CT400" i="1"/>
  <c r="CT401" i="1"/>
  <c r="CT402" i="1"/>
  <c r="CT403" i="1"/>
  <c r="CT404" i="1"/>
  <c r="CT405" i="1"/>
  <c r="CT406" i="1"/>
  <c r="CT407" i="1"/>
  <c r="CT408" i="1"/>
  <c r="CT409" i="1"/>
  <c r="CT410" i="1"/>
  <c r="CT411" i="1"/>
  <c r="CT412" i="1"/>
  <c r="CT413" i="1"/>
  <c r="CT414" i="1"/>
  <c r="CT415" i="1"/>
  <c r="CT416" i="1"/>
  <c r="CT417" i="1"/>
  <c r="CT418" i="1"/>
  <c r="CT419" i="1"/>
  <c r="CT420" i="1"/>
  <c r="CT421" i="1"/>
  <c r="CT422" i="1"/>
  <c r="CT423" i="1"/>
  <c r="CT424" i="1"/>
  <c r="CT425" i="1"/>
  <c r="CT426" i="1"/>
  <c r="CT427" i="1"/>
  <c r="CT428" i="1"/>
  <c r="CT429" i="1"/>
  <c r="CT430" i="1"/>
  <c r="CT431" i="1"/>
  <c r="CT432" i="1"/>
  <c r="CT433" i="1"/>
  <c r="CT434" i="1"/>
  <c r="CT435" i="1"/>
  <c r="CT436" i="1"/>
  <c r="CT437" i="1"/>
  <c r="CT438" i="1"/>
  <c r="CT439" i="1"/>
  <c r="CT440" i="1"/>
  <c r="CT441" i="1"/>
  <c r="CT442" i="1"/>
  <c r="CT443" i="1"/>
  <c r="CT444" i="1"/>
  <c r="CT445" i="1"/>
  <c r="CT446" i="1"/>
  <c r="CT447" i="1"/>
  <c r="CT448" i="1"/>
  <c r="CT449" i="1"/>
  <c r="CT450" i="1"/>
  <c r="CT451" i="1"/>
  <c r="CT452" i="1"/>
  <c r="CT453" i="1"/>
  <c r="CT454" i="1"/>
  <c r="CT455" i="1"/>
  <c r="CT456" i="1"/>
  <c r="CT457" i="1"/>
  <c r="CT458" i="1"/>
  <c r="CT459" i="1"/>
  <c r="CT460" i="1"/>
  <c r="CT461" i="1"/>
  <c r="CT462" i="1"/>
  <c r="CT463" i="1"/>
  <c r="CT464" i="1"/>
  <c r="CT465" i="1"/>
  <c r="CT466" i="1"/>
  <c r="CT467" i="1"/>
  <c r="CT468" i="1"/>
  <c r="CT469" i="1"/>
  <c r="CT470" i="1"/>
  <c r="CT471" i="1"/>
  <c r="CT472" i="1"/>
  <c r="CT473" i="1"/>
  <c r="CT474" i="1"/>
  <c r="CT475" i="1"/>
  <c r="CT476" i="1"/>
  <c r="CT477" i="1"/>
  <c r="CT478" i="1"/>
  <c r="CT479" i="1"/>
  <c r="CT480" i="1"/>
  <c r="CT481" i="1"/>
  <c r="CT482" i="1"/>
  <c r="CT483" i="1"/>
  <c r="CT484" i="1"/>
  <c r="CT485" i="1"/>
  <c r="CT486" i="1"/>
  <c r="CT487" i="1"/>
  <c r="CT488" i="1"/>
  <c r="CT489" i="1"/>
  <c r="CT490" i="1"/>
  <c r="CT491" i="1"/>
  <c r="CT492" i="1"/>
  <c r="CT493" i="1"/>
  <c r="CT494" i="1"/>
  <c r="CT495" i="1"/>
  <c r="CT496" i="1"/>
  <c r="CT497" i="1"/>
  <c r="CT498" i="1"/>
  <c r="CT499" i="1"/>
  <c r="CT500" i="1"/>
  <c r="CT501" i="1"/>
  <c r="CT502" i="1"/>
  <c r="CT503" i="1"/>
  <c r="CT504" i="1"/>
  <c r="CT505" i="1"/>
  <c r="CT506" i="1"/>
  <c r="CT507" i="1"/>
  <c r="CT508" i="1"/>
  <c r="CT509" i="1"/>
  <c r="CT510" i="1"/>
  <c r="CT511" i="1"/>
  <c r="CT512" i="1"/>
  <c r="CT513" i="1"/>
  <c r="CT15" i="1"/>
  <c r="CT16" i="1"/>
  <c r="CT5" i="1"/>
  <c r="CT6" i="1"/>
  <c r="CT7" i="1"/>
  <c r="CT8" i="1"/>
  <c r="CT9" i="1"/>
  <c r="CT10" i="1"/>
  <c r="CT11" i="1"/>
  <c r="CT12" i="1"/>
  <c r="CT13" i="1"/>
  <c r="CT14" i="1"/>
  <c r="CT4" i="1"/>
  <c r="CT3" i="1"/>
  <c r="CT2" i="1"/>
</calcChain>
</file>

<file path=xl/sharedStrings.xml><?xml version="1.0" encoding="utf-8"?>
<sst xmlns="http://schemas.openxmlformats.org/spreadsheetml/2006/main" count="28605" uniqueCount="683">
  <si>
    <t>Compound</t>
  </si>
  <si>
    <t>xylene</t>
  </si>
  <si>
    <t>undecane</t>
  </si>
  <si>
    <t>trimethylbenzene</t>
  </si>
  <si>
    <t>triethylamine</t>
  </si>
  <si>
    <t>tributylphosphate</t>
  </si>
  <si>
    <t>tetramethylenesulphone</t>
  </si>
  <si>
    <t>tetralin</t>
  </si>
  <si>
    <t>tetrahydrothiophenedioxide</t>
  </si>
  <si>
    <t>tetrahydrofuran</t>
  </si>
  <si>
    <t>tetrachloroethene</t>
  </si>
  <si>
    <t>tbutylbenzene</t>
  </si>
  <si>
    <t>secbutylbenzene</t>
  </si>
  <si>
    <t>secbutanol</t>
  </si>
  <si>
    <t>propylenecarbonate</t>
  </si>
  <si>
    <t>phenylether</t>
  </si>
  <si>
    <t>perfluorobenzene</t>
  </si>
  <si>
    <t>pentanol</t>
  </si>
  <si>
    <t>pentane</t>
  </si>
  <si>
    <t>pentadecane</t>
  </si>
  <si>
    <t>onitrotoluene</t>
  </si>
  <si>
    <t>odichlorobenzene</t>
  </si>
  <si>
    <t>octane</t>
  </si>
  <si>
    <t>nonanol</t>
  </si>
  <si>
    <t>nonane</t>
  </si>
  <si>
    <t>nitroethane</t>
  </si>
  <si>
    <t>methylformamide</t>
  </si>
  <si>
    <t>methylenechloride</t>
  </si>
  <si>
    <t>methoxyethanol</t>
  </si>
  <si>
    <t>mesitylene</t>
  </si>
  <si>
    <t>mcresol</t>
  </si>
  <si>
    <t>isopropylbenzene</t>
  </si>
  <si>
    <t>isooctane</t>
  </si>
  <si>
    <t>isobutanol</t>
  </si>
  <si>
    <t>iodobenzene</t>
  </si>
  <si>
    <t>hexanol</t>
  </si>
  <si>
    <t>hexamethylphosphoramide</t>
  </si>
  <si>
    <t>hexadecyliodide</t>
  </si>
  <si>
    <t>heptanol</t>
  </si>
  <si>
    <t>heptane</t>
  </si>
  <si>
    <t>fluoroctane</t>
  </si>
  <si>
    <t>fluorobenzene</t>
  </si>
  <si>
    <t>ethylbenzene</t>
  </si>
  <si>
    <t>ethylacetate</t>
  </si>
  <si>
    <t>ethoxybenzene</t>
  </si>
  <si>
    <t>dimethylpyridine</t>
  </si>
  <si>
    <t>diisopropylether</t>
  </si>
  <si>
    <t>dibromoethane</t>
  </si>
  <si>
    <t>decanol</t>
  </si>
  <si>
    <t>decane</t>
  </si>
  <si>
    <t>decalin</t>
  </si>
  <si>
    <t>cyclohexanone</t>
  </si>
  <si>
    <t>chlorohexane</t>
  </si>
  <si>
    <t>chlorobenzene</t>
  </si>
  <si>
    <t>carbondisulfide</t>
  </si>
  <si>
    <t>butylbenzene</t>
  </si>
  <si>
    <t>butylacetate</t>
  </si>
  <si>
    <t>butanone</t>
  </si>
  <si>
    <t>bromooctane</t>
  </si>
  <si>
    <t>bromoform</t>
  </si>
  <si>
    <t>bromoethane</t>
  </si>
  <si>
    <t>bromobenzene</t>
  </si>
  <si>
    <t>benzylalcohol</t>
  </si>
  <si>
    <t>benzonitrile</t>
  </si>
  <si>
    <t>aniline</t>
  </si>
  <si>
    <t>acetophenone</t>
  </si>
  <si>
    <t>aceticacid</t>
  </si>
  <si>
    <t>4methyl2pentanone</t>
  </si>
  <si>
    <t>2methylpyridine</t>
  </si>
  <si>
    <t>dimethylacetamide</t>
  </si>
  <si>
    <t>dichloromethane</t>
  </si>
  <si>
    <t>toluene</t>
  </si>
  <si>
    <t>isopropanol</t>
  </si>
  <si>
    <t>hexane</t>
  </si>
  <si>
    <t>hexadecane</t>
  </si>
  <si>
    <t>carbontet</t>
  </si>
  <si>
    <t>methanol</t>
  </si>
  <si>
    <t>ethanol</t>
  </si>
  <si>
    <t>propanol</t>
  </si>
  <si>
    <t>butanol</t>
  </si>
  <si>
    <t>dimethylofrmamide</t>
  </si>
  <si>
    <t>acetonitrile</t>
  </si>
  <si>
    <t>dimethylsulfoxide</t>
  </si>
  <si>
    <t>propanone</t>
  </si>
  <si>
    <t>cyclohexane</t>
  </si>
  <si>
    <t>diethylether</t>
  </si>
  <si>
    <t>dibuthylether</t>
  </si>
  <si>
    <t>octanol</t>
  </si>
  <si>
    <t>benzene</t>
  </si>
  <si>
    <t>chlorofom</t>
  </si>
  <si>
    <t>12dichloroethane</t>
  </si>
  <si>
    <t>19decadiene</t>
  </si>
  <si>
    <t>water</t>
  </si>
  <si>
    <t>nitrobenzene</t>
  </si>
  <si>
    <t>nitromethane</t>
  </si>
  <si>
    <t>1_bromo_2_chloroethane</t>
  </si>
  <si>
    <t>14_dioxane</t>
  </si>
  <si>
    <t/>
  </si>
  <si>
    <t>1_bromo_2_methylpropane</t>
  </si>
  <si>
    <t>33_dimethylbutan_2_one</t>
  </si>
  <si>
    <t>1_bromobutane</t>
  </si>
  <si>
    <t>4_bromophenol</t>
  </si>
  <si>
    <t>1_bromoheptane</t>
  </si>
  <si>
    <t>acetic_acid</t>
  </si>
  <si>
    <t>1_bromohexane</t>
  </si>
  <si>
    <t>1_bromooctane</t>
  </si>
  <si>
    <t>butan_1_ol</t>
  </si>
  <si>
    <t>1_bromopentane</t>
  </si>
  <si>
    <t>butanoic_acid</t>
  </si>
  <si>
    <t>1_bromopropane</t>
  </si>
  <si>
    <t>1_chloro_222_trifluoroethane</t>
  </si>
  <si>
    <t>diethylamine</t>
  </si>
  <si>
    <t>1_chlorobutane</t>
  </si>
  <si>
    <t>dimethylamine</t>
  </si>
  <si>
    <t>1_chloroheptane</t>
  </si>
  <si>
    <t>1_chlorohexane</t>
  </si>
  <si>
    <t>ethyl_acetate</t>
  </si>
  <si>
    <t>1_chloropentane</t>
  </si>
  <si>
    <t>ethylamine</t>
  </si>
  <si>
    <t>1_chloropropane</t>
  </si>
  <si>
    <t>heptan_1_ol</t>
  </si>
  <si>
    <t>1_ethylnaphthalene</t>
  </si>
  <si>
    <t>heptan_2_one</t>
  </si>
  <si>
    <t>1_iodobutane</t>
  </si>
  <si>
    <t>hexan_1_ol</t>
  </si>
  <si>
    <t>1_iodoheptane</t>
  </si>
  <si>
    <t>hexan_2_one</t>
  </si>
  <si>
    <t>1_iodohexane</t>
  </si>
  <si>
    <t>hexanoic_acid</t>
  </si>
  <si>
    <t>1_iodopentane</t>
  </si>
  <si>
    <t>m_cresol</t>
  </si>
  <si>
    <t>1_iodopropane</t>
  </si>
  <si>
    <t>1_methyl_imidazole</t>
  </si>
  <si>
    <t>methyl_acetate</t>
  </si>
  <si>
    <t>1_methyl_pyrrole</t>
  </si>
  <si>
    <t>methyl_hexanoate</t>
  </si>
  <si>
    <t>1_methylcyclohexene</t>
  </si>
  <si>
    <t>methyl_pentanoate</t>
  </si>
  <si>
    <t>1_methylnaphthalene</t>
  </si>
  <si>
    <t>methyl_propanoate</t>
  </si>
  <si>
    <t>1_naphthol</t>
  </si>
  <si>
    <t>methylamine</t>
  </si>
  <si>
    <t>1_naphthylamine</t>
  </si>
  <si>
    <t>n_butyl_acetate</t>
  </si>
  <si>
    <t>1_nitrobutane</t>
  </si>
  <si>
    <t>n_octane</t>
  </si>
  <si>
    <t>1_nitropentane</t>
  </si>
  <si>
    <t>n_propyl_acetate</t>
  </si>
  <si>
    <t>1_nitropropane</t>
  </si>
  <si>
    <t>n_propylamine</t>
  </si>
  <si>
    <t>11_diacetoxyethane</t>
  </si>
  <si>
    <t>11_dichloroethane</t>
  </si>
  <si>
    <t>o_cresol</t>
  </si>
  <si>
    <t>11_dichloroethene</t>
  </si>
  <si>
    <t>p_cresol</t>
  </si>
  <si>
    <t>11_diethoxyethane</t>
  </si>
  <si>
    <t>pentan_1_ol</t>
  </si>
  <si>
    <t>11_difluoroethane</t>
  </si>
  <si>
    <t>pentan_2_one</t>
  </si>
  <si>
    <t>111_trichloroethane</t>
  </si>
  <si>
    <t>pentanoic_acid</t>
  </si>
  <si>
    <t>111_trifluoro_222_trimethoxyethane</t>
  </si>
  <si>
    <t>phenol</t>
  </si>
  <si>
    <t>111_trifluoropropan_2_ol</t>
  </si>
  <si>
    <t>piperidine</t>
  </si>
  <si>
    <t>111_trimethoxyethane</t>
  </si>
  <si>
    <t>propan_1_ol</t>
  </si>
  <si>
    <t>1112_tetrachloroethane</t>
  </si>
  <si>
    <t>propanoic_acid</t>
  </si>
  <si>
    <t>112_trichloro_122_trifluoroethane</t>
  </si>
  <si>
    <t>112_trichloroethane</t>
  </si>
  <si>
    <t>pyridine</t>
  </si>
  <si>
    <t>1122_tetrachloroethane</t>
  </si>
  <si>
    <t>12_diacetoxyethane</t>
  </si>
  <si>
    <t>trimethylamine</t>
  </si>
  <si>
    <t>12_dibromoethane</t>
  </si>
  <si>
    <t>12_dichlorobenzene</t>
  </si>
  <si>
    <t>12_dichloroethane</t>
  </si>
  <si>
    <t>12_dichloropropane</t>
  </si>
  <si>
    <t>12_diethoxyethane</t>
  </si>
  <si>
    <t>12_dimethoxyethane</t>
  </si>
  <si>
    <t>12_ethanediol</t>
  </si>
  <si>
    <t>123_trichlorobenzene</t>
  </si>
  <si>
    <t>123_trimethylbenzene</t>
  </si>
  <si>
    <t>1234_tetrachlorobenzene</t>
  </si>
  <si>
    <t>1235_tetrachlorobenzene</t>
  </si>
  <si>
    <t>124_trichlorobenzene</t>
  </si>
  <si>
    <t>124_trimethylbenzene</t>
  </si>
  <si>
    <t>1245_tetrachlorobenzene</t>
  </si>
  <si>
    <t>13_dichlorobenzene</t>
  </si>
  <si>
    <t>13_dichloropropane</t>
  </si>
  <si>
    <t>13_dimethylnaphthalene</t>
  </si>
  <si>
    <t>135_trichlorobenzene</t>
  </si>
  <si>
    <t>135_trimethylbenzene</t>
  </si>
  <si>
    <t>14_dichlorobenzene</t>
  </si>
  <si>
    <t>14_dichlorobutane</t>
  </si>
  <si>
    <t>14_dimethyl_piperazine</t>
  </si>
  <si>
    <t>14_dimethylnaphthalene</t>
  </si>
  <si>
    <t>2_bromo_2_methylpropane</t>
  </si>
  <si>
    <t>2_bromopropane</t>
  </si>
  <si>
    <t>2_butoxyethanol</t>
  </si>
  <si>
    <t>2_chloro_111_trimethoxyethane</t>
  </si>
  <si>
    <t>2_chloro_2_methylpropane</t>
  </si>
  <si>
    <t>2_chloroaniline</t>
  </si>
  <si>
    <t>2_chlorobutane</t>
  </si>
  <si>
    <t>2_chlorophenol</t>
  </si>
  <si>
    <t>2_chloropropane</t>
  </si>
  <si>
    <t>2_chloropyridine</t>
  </si>
  <si>
    <t>2_chlorotoluene</t>
  </si>
  <si>
    <t>2_ethoxyethanol</t>
  </si>
  <si>
    <t>2_ethylpyrazine</t>
  </si>
  <si>
    <t>2_ethylpyridine</t>
  </si>
  <si>
    <t>2_ethyltoluene</t>
  </si>
  <si>
    <t>2_fluorophenol</t>
  </si>
  <si>
    <t>2_iodophenol</t>
  </si>
  <si>
    <t>2_iodopropane</t>
  </si>
  <si>
    <t>2_isobutylpyrazine</t>
  </si>
  <si>
    <t>2_methoxy_111_trimethoxyethane</t>
  </si>
  <si>
    <t>2_methoxyaniline</t>
  </si>
  <si>
    <t>2_methoxyethanamine</t>
  </si>
  <si>
    <t>2_methoxyethanol</t>
  </si>
  <si>
    <t>2_methoxyphenol</t>
  </si>
  <si>
    <t>2_methyl_but_2_ene</t>
  </si>
  <si>
    <t>2_methylbut_2_ene</t>
  </si>
  <si>
    <t>2_methylbuta_13_diene</t>
  </si>
  <si>
    <t>2_methylbutan_1_ol</t>
  </si>
  <si>
    <t>2_methylbutan_2_ol</t>
  </si>
  <si>
    <t>2_methylbutane</t>
  </si>
  <si>
    <t>2_methylhexane</t>
  </si>
  <si>
    <t>2_methylpent_1_ene</t>
  </si>
  <si>
    <t>2_methylpentan_2_ol</t>
  </si>
  <si>
    <t>2_methylpentan_3_ol</t>
  </si>
  <si>
    <t>2_methylpentane</t>
  </si>
  <si>
    <t>2_methylpropan_1_ol</t>
  </si>
  <si>
    <t>2_methylpropan_2_ol</t>
  </si>
  <si>
    <t>2_methylpropane</t>
  </si>
  <si>
    <t>2_methylpropene</t>
  </si>
  <si>
    <t>2_methylpyrazine</t>
  </si>
  <si>
    <t>2_methylpyridine</t>
  </si>
  <si>
    <t>2_methyltetrahydrofuran</t>
  </si>
  <si>
    <t>2_methylthiophene</t>
  </si>
  <si>
    <t>2_naphthol</t>
  </si>
  <si>
    <t>2_naphthylamine</t>
  </si>
  <si>
    <t>2_nitroaniline</t>
  </si>
  <si>
    <t>2_nitrophenol</t>
  </si>
  <si>
    <t>2_nitropropane</t>
  </si>
  <si>
    <t>2_nitrotoluene</t>
  </si>
  <si>
    <t>2_phenylethanol</t>
  </si>
  <si>
    <t>2_propoxyethanol</t>
  </si>
  <si>
    <t>22_dimethylbutane</t>
  </si>
  <si>
    <t>22_dimethylpentane</t>
  </si>
  <si>
    <t>22_dimethylpropane</t>
  </si>
  <si>
    <t>222_trifluoroethanol</t>
  </si>
  <si>
    <t>224_trimethylpentane</t>
  </si>
  <si>
    <t>225_trimethylhexane</t>
  </si>
  <si>
    <t>23_dimethylbuta_13_diene</t>
  </si>
  <si>
    <t>23_dimethylbutane</t>
  </si>
  <si>
    <t>23_dimethylnaphthalene</t>
  </si>
  <si>
    <t>23_dimethylpentane</t>
  </si>
  <si>
    <t>23_dimethylphenol</t>
  </si>
  <si>
    <t>23_dimethylpyridine</t>
  </si>
  <si>
    <t>234_trimethylpentane</t>
  </si>
  <si>
    <t>24_dimethylpentan_3_one</t>
  </si>
  <si>
    <t>24_dimethylpentane</t>
  </si>
  <si>
    <t>24_dimethylphenol</t>
  </si>
  <si>
    <t>24_dimethylpyridine</t>
  </si>
  <si>
    <t>25_dimethylphenol</t>
  </si>
  <si>
    <t>25_dimethylpyridine</t>
  </si>
  <si>
    <t>25_dimethyltetrahydrofuran</t>
  </si>
  <si>
    <t>26_dimethylaniline</t>
  </si>
  <si>
    <t>26_dimethylnaphthalene</t>
  </si>
  <si>
    <t>26_dimethylphenol</t>
  </si>
  <si>
    <t>26_dimethylpyridine</t>
  </si>
  <si>
    <t>3_acetylpyridine</t>
  </si>
  <si>
    <t>3_chloroaniline</t>
  </si>
  <si>
    <t>3_chlorophenol</t>
  </si>
  <si>
    <t>3_chloroprop_1_ene</t>
  </si>
  <si>
    <t>3_chloropyridine</t>
  </si>
  <si>
    <t>3_cyanophenol</t>
  </si>
  <si>
    <t>3_cyanopyridine</t>
  </si>
  <si>
    <t>3_ethylphenol</t>
  </si>
  <si>
    <t>3_ethylpyridine</t>
  </si>
  <si>
    <t>3_formylpyridine</t>
  </si>
  <si>
    <t>3_hydroxybenzaldehyde</t>
  </si>
  <si>
    <t>3_methoxyaniline</t>
  </si>
  <si>
    <t>3_methoxyphenol</t>
  </si>
  <si>
    <t>3_methyl_1h_indole</t>
  </si>
  <si>
    <t>3_methyl_but_1_ene</t>
  </si>
  <si>
    <t>3_methylbut_1_ene</t>
  </si>
  <si>
    <t>3_methylbutan_1_ol</t>
  </si>
  <si>
    <t>3_methylbutan_2_one</t>
  </si>
  <si>
    <t>3_methylbutanoic_acid</t>
  </si>
  <si>
    <t>3_methylheptane</t>
  </si>
  <si>
    <t>3_methylhexane</t>
  </si>
  <si>
    <t>3_methylpentane</t>
  </si>
  <si>
    <t>3_methylpyridine</t>
  </si>
  <si>
    <t>3_nitroaniline</t>
  </si>
  <si>
    <t>3_nitrophenol</t>
  </si>
  <si>
    <t>3_nitrotoluene</t>
  </si>
  <si>
    <t>3_phenylpropanol</t>
  </si>
  <si>
    <t>33_dimethylpentane</t>
  </si>
  <si>
    <t>333_trimethoxypropionitrile</t>
  </si>
  <si>
    <t>34_dimethylphenol</t>
  </si>
  <si>
    <t>34_dimethylpyridine</t>
  </si>
  <si>
    <t>35_dimethylphenol</t>
  </si>
  <si>
    <t>35_dimethylpyridine</t>
  </si>
  <si>
    <t>4_acetylpyridine</t>
  </si>
  <si>
    <t>4_bromotoluene</t>
  </si>
  <si>
    <t>4_chloro_3_methylphenol</t>
  </si>
  <si>
    <t>4_chloroaniline</t>
  </si>
  <si>
    <t>4_chlorophenol</t>
  </si>
  <si>
    <t>4_cyanophenol</t>
  </si>
  <si>
    <t>4_cyanopyridine</t>
  </si>
  <si>
    <t>4_ethylphenol</t>
  </si>
  <si>
    <t>4_ethylpyridine</t>
  </si>
  <si>
    <t>4_ethyltoluene</t>
  </si>
  <si>
    <t>4_fluorophenol</t>
  </si>
  <si>
    <t>4_formylpyridine</t>
  </si>
  <si>
    <t>4_hydroxybenzaldehyde</t>
  </si>
  <si>
    <t>4_isopropyltoluene</t>
  </si>
  <si>
    <t>4_methoxyacetophenone</t>
  </si>
  <si>
    <t>4_methoxyaniline</t>
  </si>
  <si>
    <t>4_methyl_1h_imidazole</t>
  </si>
  <si>
    <t>4_methylacetophenone</t>
  </si>
  <si>
    <t>4_methylbenzaldehyde</t>
  </si>
  <si>
    <t>4_methylpentan_2_ol</t>
  </si>
  <si>
    <t>4_methylpentan_2_one</t>
  </si>
  <si>
    <t>4_methylpyridine</t>
  </si>
  <si>
    <t>4_n_propylphenol</t>
  </si>
  <si>
    <t>4_nitroaniline</t>
  </si>
  <si>
    <t>4_nitrophenol</t>
  </si>
  <si>
    <t>4_tert_butylphenol</t>
  </si>
  <si>
    <t>acenaphthene</t>
  </si>
  <si>
    <t>acetaldehyde</t>
  </si>
  <si>
    <t>alpha_methylstyrene</t>
  </si>
  <si>
    <t>anisole</t>
  </si>
  <si>
    <t>anthracene</t>
  </si>
  <si>
    <t>azetidine</t>
  </si>
  <si>
    <t>benzaldehyde</t>
  </si>
  <si>
    <t>benzamide</t>
  </si>
  <si>
    <t>benzotrifluoride</t>
  </si>
  <si>
    <t>benzyl_alcohol</t>
  </si>
  <si>
    <t>benzyl_bromide</t>
  </si>
  <si>
    <t>benzyl_chloride</t>
  </si>
  <si>
    <t>biphenyl</t>
  </si>
  <si>
    <t>bis_2_chloroethyl__ether</t>
  </si>
  <si>
    <t>Br</t>
  </si>
  <si>
    <t>bromomethane</t>
  </si>
  <si>
    <t>bromotrifluoromethane</t>
  </si>
  <si>
    <t>but_1_ene</t>
  </si>
  <si>
    <t>but_1_yne</t>
  </si>
  <si>
    <t>buta_13_diene</t>
  </si>
  <si>
    <t>butan_2_ol</t>
  </si>
  <si>
    <t>butanenitrile</t>
  </si>
  <si>
    <t>butyraldehyde</t>
  </si>
  <si>
    <t>chlorodifluoromethane</t>
  </si>
  <si>
    <t>chloroethane</t>
  </si>
  <si>
    <t>chloroethylene</t>
  </si>
  <si>
    <t>chlorofluoromethane</t>
  </si>
  <si>
    <t>chloromethane</t>
  </si>
  <si>
    <t>cis_12_dimethylcyclohexane</t>
  </si>
  <si>
    <t>Cl</t>
  </si>
  <si>
    <t>Cs</t>
  </si>
  <si>
    <t>cyanobenzene</t>
  </si>
  <si>
    <t>cyclohepta_135_triene</t>
  </si>
  <si>
    <t>cycloheptanol</t>
  </si>
  <si>
    <t>cyclohexanol</t>
  </si>
  <si>
    <t>cyclohexene</t>
  </si>
  <si>
    <t>cyclohexylamine</t>
  </si>
  <si>
    <t>cyclopentane</t>
  </si>
  <si>
    <t>cyclopentanol</t>
  </si>
  <si>
    <t>cyclopentanone</t>
  </si>
  <si>
    <t>cyclopentene</t>
  </si>
  <si>
    <t>cyclopropane</t>
  </si>
  <si>
    <t>decan_1_ol</t>
  </si>
  <si>
    <t>decan_2_one</t>
  </si>
  <si>
    <t>di_isopropyl_sulfide</t>
  </si>
  <si>
    <t>di_n_butyl_ether</t>
  </si>
  <si>
    <t>di_n_butylamine</t>
  </si>
  <si>
    <t>di_n_propyl_ether</t>
  </si>
  <si>
    <t>di_n_propyl_sulfide</t>
  </si>
  <si>
    <t>di_n_propylamine</t>
  </si>
  <si>
    <t>dibromomethane</t>
  </si>
  <si>
    <t>diethoxymethoxybenzene</t>
  </si>
  <si>
    <t>diethyl_disulfide</t>
  </si>
  <si>
    <t>diethyl_ether</t>
  </si>
  <si>
    <t>diethyl_malonate</t>
  </si>
  <si>
    <t>diethyl_succinate</t>
  </si>
  <si>
    <t>diethyl_sulfide</t>
  </si>
  <si>
    <t>diiodomethane</t>
  </si>
  <si>
    <t>diisopropyl_ether</t>
  </si>
  <si>
    <t>diisopropylamine</t>
  </si>
  <si>
    <t>dimethoxymethane</t>
  </si>
  <si>
    <t>dimethyl_disulfide</t>
  </si>
  <si>
    <t>dimethyl_ether</t>
  </si>
  <si>
    <t>dimethyl_sulfate</t>
  </si>
  <si>
    <t>dimethyl_sulfide</t>
  </si>
  <si>
    <t>dimethyl_sulfone</t>
  </si>
  <si>
    <t>dimethyl_sulfoxide</t>
  </si>
  <si>
    <t>E_12_dichloroethene</t>
  </si>
  <si>
    <t>E_but_2_enal</t>
  </si>
  <si>
    <t>E_hept_2_ene</t>
  </si>
  <si>
    <t>E_hex_2_enal</t>
  </si>
  <si>
    <t>E_oct_2_enal</t>
  </si>
  <si>
    <t>ethanamide</t>
  </si>
  <si>
    <t>ethane</t>
  </si>
  <si>
    <t>ethanethiol</t>
  </si>
  <si>
    <t>ethene</t>
  </si>
  <si>
    <t>ethyl_benzoate</t>
  </si>
  <si>
    <t>ethyl_butanoate</t>
  </si>
  <si>
    <t>ethyl_formate</t>
  </si>
  <si>
    <t>ethyl_hexanoate</t>
  </si>
  <si>
    <t>ethyl_pentanoate</t>
  </si>
  <si>
    <t>ethyl_phenyl_ether</t>
  </si>
  <si>
    <t>ethyl_propanoate</t>
  </si>
  <si>
    <t>fluorene</t>
  </si>
  <si>
    <t>fluoromethane</t>
  </si>
  <si>
    <t>formaldehyde</t>
  </si>
  <si>
    <t>halothane</t>
  </si>
  <si>
    <t>hept_1_ene</t>
  </si>
  <si>
    <t>hept_1_yne</t>
  </si>
  <si>
    <t>heptan_4_one</t>
  </si>
  <si>
    <t>heptanal</t>
  </si>
  <si>
    <t>hex_1_ene</t>
  </si>
  <si>
    <t>hex_1_yne</t>
  </si>
  <si>
    <t>hexa_15_diene</t>
  </si>
  <si>
    <t>hexafluoropropene</t>
  </si>
  <si>
    <t>hexan_3_ol</t>
  </si>
  <si>
    <t>hexanal</t>
  </si>
  <si>
    <t>hydrazine</t>
  </si>
  <si>
    <t>hydrogen_sulfide</t>
  </si>
  <si>
    <t>I</t>
  </si>
  <si>
    <t>imidazole</t>
  </si>
  <si>
    <t>indane</t>
  </si>
  <si>
    <t>iodoethane</t>
  </si>
  <si>
    <t>iodomethane</t>
  </si>
  <si>
    <t>isoamyl_acetate</t>
  </si>
  <si>
    <t>isoamyl_formate</t>
  </si>
  <si>
    <t>isobutyl_acetate</t>
  </si>
  <si>
    <t>isobutyl_formate</t>
  </si>
  <si>
    <t>isobutyl_isobutanoate</t>
  </si>
  <si>
    <t>isobutylbenzene</t>
  </si>
  <si>
    <t>isobutyraldehyde</t>
  </si>
  <si>
    <t>isoflurane</t>
  </si>
  <si>
    <t>isopropyl_acetate</t>
  </si>
  <si>
    <t>isopropyl_formate</t>
  </si>
  <si>
    <t>K</t>
  </si>
  <si>
    <t>Li</t>
  </si>
  <si>
    <t>m_bis_trifluoromethyl__benzene</t>
  </si>
  <si>
    <t>m_xylene</t>
  </si>
  <si>
    <t>methane</t>
  </si>
  <si>
    <t>methanesulfonyl_chloride</t>
  </si>
  <si>
    <t>methanethiol</t>
  </si>
  <si>
    <t>methoxyflurane</t>
  </si>
  <si>
    <t>methyl_benzoate</t>
  </si>
  <si>
    <t>methyl_butanoate</t>
  </si>
  <si>
    <t>methyl_chloroacetate</t>
  </si>
  <si>
    <t>methyl_cyanoacetate</t>
  </si>
  <si>
    <t>methyl_cyclohexanecarboxylate</t>
  </si>
  <si>
    <t>methyl_cyclohexyl_ketone</t>
  </si>
  <si>
    <t>methyl_cyclopropanecarboxylate</t>
  </si>
  <si>
    <t>methyl_cyclopropyl_ketone</t>
  </si>
  <si>
    <t>methyl_ethyl_ether</t>
  </si>
  <si>
    <t>methyl_ethyl_sulfide</t>
  </si>
  <si>
    <t>methyl_formate</t>
  </si>
  <si>
    <t>methyl_isopropyl_ether</t>
  </si>
  <si>
    <t>methyl_methanesulfonate</t>
  </si>
  <si>
    <t>methyl_octanoate</t>
  </si>
  <si>
    <t>methyl_p_methoxybenzoate</t>
  </si>
  <si>
    <t>methyl_p_nitrobenzoate</t>
  </si>
  <si>
    <t>methyl_propyl_ether</t>
  </si>
  <si>
    <t>methyl_t_butyl_ether</t>
  </si>
  <si>
    <t>methyl_tert_butyl_ether</t>
  </si>
  <si>
    <t>methyl_trifluoroacetate</t>
  </si>
  <si>
    <t>methyl_trimethylacetate</t>
  </si>
  <si>
    <t>methylcyclohexane</t>
  </si>
  <si>
    <t>methylcyclopentane</t>
  </si>
  <si>
    <t>morpholine</t>
  </si>
  <si>
    <t>N_acetylpyrrolidine</t>
  </si>
  <si>
    <t>n_butane</t>
  </si>
  <si>
    <t>n_butanethiol</t>
  </si>
  <si>
    <t>n_butylacetamide</t>
  </si>
  <si>
    <t>n_butylamine</t>
  </si>
  <si>
    <t>n_butylbenzene</t>
  </si>
  <si>
    <t>n_decane</t>
  </si>
  <si>
    <t>n_heptane</t>
  </si>
  <si>
    <t>n_heptylamine</t>
  </si>
  <si>
    <t>n_hexane</t>
  </si>
  <si>
    <t>n_hexyl_acetate</t>
  </si>
  <si>
    <t>n_hexylamine</t>
  </si>
  <si>
    <t>n_hexylbenzene</t>
  </si>
  <si>
    <t>N_methyl_N__222_trifluoroethyl__aniline</t>
  </si>
  <si>
    <t>N_methylacetamide</t>
  </si>
  <si>
    <t>N_methylaniline</t>
  </si>
  <si>
    <t>N_methylmorpholine</t>
  </si>
  <si>
    <t>N_methylpiperazine</t>
  </si>
  <si>
    <t>N_methylpiperidine</t>
  </si>
  <si>
    <t>n_nonane</t>
  </si>
  <si>
    <t>n_octylamine</t>
  </si>
  <si>
    <t>n_pentane</t>
  </si>
  <si>
    <t>n_pentyl_acetate</t>
  </si>
  <si>
    <t>n_pentyl_propanoate</t>
  </si>
  <si>
    <t>n_pentylamine</t>
  </si>
  <si>
    <t>n_pentylbenzene</t>
  </si>
  <si>
    <t>n_pentylcyclopentane</t>
  </si>
  <si>
    <t>n_propanethiol</t>
  </si>
  <si>
    <t>n_propyl_butyrate</t>
  </si>
  <si>
    <t>n_propyl_formate</t>
  </si>
  <si>
    <t>n_propyl_propanoate</t>
  </si>
  <si>
    <t>n_propylbenzene</t>
  </si>
  <si>
    <t>n_propylcyclopentane</t>
  </si>
  <si>
    <t>Na</t>
  </si>
  <si>
    <t>naphthalene</t>
  </si>
  <si>
    <t>NN_dimethyl_p_methylbenzamide</t>
  </si>
  <si>
    <t>NN_dimethyl_p_nitrobenzamide</t>
  </si>
  <si>
    <t>NN_dimethylaniline</t>
  </si>
  <si>
    <t>NN_dimethylbenzamide</t>
  </si>
  <si>
    <t>NN_dimethylformamide</t>
  </si>
  <si>
    <t>non_1_ene</t>
  </si>
  <si>
    <t>nonan_1_ol</t>
  </si>
  <si>
    <t>nonan_2_one</t>
  </si>
  <si>
    <t>nonan_5_one</t>
  </si>
  <si>
    <t>nonanal</t>
  </si>
  <si>
    <t>o_toluidine</t>
  </si>
  <si>
    <t>o_xylene</t>
  </si>
  <si>
    <t>oct_1_ene</t>
  </si>
  <si>
    <t>oct_1_yne</t>
  </si>
  <si>
    <t>octan_1_ol</t>
  </si>
  <si>
    <t>octan_2_one</t>
  </si>
  <si>
    <t>octanal</t>
  </si>
  <si>
    <t>p_dibromobenzene</t>
  </si>
  <si>
    <t>p_toluidine</t>
  </si>
  <si>
    <t>p_xylene</t>
  </si>
  <si>
    <t>pent_1_ene</t>
  </si>
  <si>
    <t>pent_1_yne</t>
  </si>
  <si>
    <t>penta_14_diene</t>
  </si>
  <si>
    <t>pentachloroethane</t>
  </si>
  <si>
    <t>pentan_2_ol</t>
  </si>
  <si>
    <t>pentan_3_ol</t>
  </si>
  <si>
    <t>pentan_3_one</t>
  </si>
  <si>
    <t>pentanal</t>
  </si>
  <si>
    <t>pentanenitrile</t>
  </si>
  <si>
    <t>phenanthrene</t>
  </si>
  <si>
    <t>phenyl_formate</t>
  </si>
  <si>
    <t>phenyl_methyl_sulfide</t>
  </si>
  <si>
    <t>phenyl_trifluoroethyl_ether</t>
  </si>
  <si>
    <t>piperazine</t>
  </si>
  <si>
    <t>prop_2_en_1_ol</t>
  </si>
  <si>
    <t>propan_2_ol</t>
  </si>
  <si>
    <t>propane</t>
  </si>
  <si>
    <t>propanenitrile</t>
  </si>
  <si>
    <t>propene</t>
  </si>
  <si>
    <t>propionaldehyde</t>
  </si>
  <si>
    <t>propyne</t>
  </si>
  <si>
    <t>pyrene</t>
  </si>
  <si>
    <t>pyrrole</t>
  </si>
  <si>
    <t>pyrrolidine</t>
  </si>
  <si>
    <t>quinoline</t>
  </si>
  <si>
    <t>Rb</t>
  </si>
  <si>
    <t>sec_butylbenzene</t>
  </si>
  <si>
    <t>styrene</t>
  </si>
  <si>
    <t>teflurane</t>
  </si>
  <si>
    <t>tert_butylbenzene</t>
  </si>
  <si>
    <t>tetrachloromethane</t>
  </si>
  <si>
    <t>tetrafluoromethane</t>
  </si>
  <si>
    <t>tetrahydropyran</t>
  </si>
  <si>
    <t>thiophene</t>
  </si>
  <si>
    <t>thiophenol</t>
  </si>
  <si>
    <t>trans_14_dimethylcyclohexane</t>
  </si>
  <si>
    <t>triacetyl_glycerol</t>
  </si>
  <si>
    <t>tribromomethane</t>
  </si>
  <si>
    <t>trichloroethene</t>
  </si>
  <si>
    <t>trichloromethane</t>
  </si>
  <si>
    <t>triethyl_phosphate</t>
  </si>
  <si>
    <t>trimethoxy_methane</t>
  </si>
  <si>
    <t>trimethoxymethylbenzene</t>
  </si>
  <si>
    <t>trimethyl_phosphate</t>
  </si>
  <si>
    <t>undecan_2_one</t>
  </si>
  <si>
    <t>Z_12_dichloroethene</t>
  </si>
  <si>
    <t>Z_pent_2_ene</t>
  </si>
  <si>
    <t>COUNT</t>
  </si>
  <si>
    <t>Count</t>
  </si>
  <si>
    <t>count</t>
  </si>
  <si>
    <t>Nonpolar</t>
  </si>
  <si>
    <t>Polar</t>
  </si>
  <si>
    <t>Ions</t>
  </si>
  <si>
    <t>Neutral species</t>
  </si>
  <si>
    <t>Solvent</t>
  </si>
  <si>
    <t>alpha</t>
  </si>
  <si>
    <t>beta</t>
  </si>
  <si>
    <t>gamma</t>
  </si>
  <si>
    <t>mu</t>
  </si>
  <si>
    <t>phi</t>
  </si>
  <si>
    <t>A</t>
  </si>
  <si>
    <t>RMS</t>
  </si>
  <si>
    <t>Dipole moment</t>
  </si>
  <si>
    <t>eps</t>
  </si>
  <si>
    <t>'Water'</t>
  </si>
  <si>
    <t>Hydrogen bond?</t>
  </si>
  <si>
    <t>'Octanol'</t>
  </si>
  <si>
    <t>~=2 surface area offset</t>
  </si>
  <si>
    <t>'Dichloroethane'</t>
  </si>
  <si>
    <t>High RMS for NP solvent</t>
  </si>
  <si>
    <t>'Propanone'</t>
  </si>
  <si>
    <t>small mu</t>
  </si>
  <si>
    <t>'Dimethylsulfoxide'</t>
  </si>
  <si>
    <t>Polar solvents</t>
  </si>
  <si>
    <t>'Propanol'</t>
  </si>
  <si>
    <t>Nonpolar solvents</t>
  </si>
  <si>
    <t>'Dimethylformamide'</t>
  </si>
  <si>
    <t>'Ethanol'</t>
  </si>
  <si>
    <t>'Methanol'</t>
  </si>
  <si>
    <t>'Acetonitrile'</t>
  </si>
  <si>
    <t>geometry</t>
  </si>
  <si>
    <t>Butanol</t>
  </si>
  <si>
    <t>Butanol shows the same trend as other alkanols for alpha (alpha decreases as MM of alkanol increases)</t>
  </si>
  <si>
    <t>Nitromethane</t>
  </si>
  <si>
    <t>H-bond acceptor</t>
  </si>
  <si>
    <t>H-bond donor</t>
  </si>
  <si>
    <t>Nitrobenzene</t>
  </si>
  <si>
    <t>test set</t>
  </si>
  <si>
    <t>Li, Na, K, Cl, Br, I, butanone, ethanol, cyclohexane, benzene, n_octane, pyrene</t>
  </si>
  <si>
    <t>Cs, Na, K, Cl, Br, I, butanone, ethanol, cyclohexane, benzene, n_octane, pyrene</t>
  </si>
  <si>
    <t>Li, Na, K, Cl, Br, I, butanone, ethanol, toluene, 14_dioxane, n_octane, nitromethane</t>
  </si>
  <si>
    <t>DMA</t>
  </si>
  <si>
    <t>Dimethylacetamide</t>
  </si>
  <si>
    <t>B [-2,2]</t>
  </si>
  <si>
    <t>B [-4,4]</t>
  </si>
  <si>
    <t>testset1</t>
  </si>
  <si>
    <t>testset2</t>
  </si>
  <si>
    <t>testset3</t>
  </si>
  <si>
    <t>testset4</t>
  </si>
  <si>
    <t>testset5</t>
  </si>
  <si>
    <t>testset6</t>
  </si>
  <si>
    <t>testset7</t>
  </si>
  <si>
    <t>testset8</t>
  </si>
  <si>
    <t>testset9</t>
  </si>
  <si>
    <t>testset10</t>
  </si>
  <si>
    <t>Methanol</t>
  </si>
  <si>
    <t>Ethanol</t>
  </si>
  <si>
    <t>Propanol</t>
  </si>
  <si>
    <t>Octanol</t>
  </si>
  <si>
    <t>Water</t>
  </si>
  <si>
    <t>B [-10,10]</t>
  </si>
  <si>
    <t>rel polarity*</t>
  </si>
  <si>
    <t>*</t>
  </si>
  <si>
    <t>The values for relative polarity are normalized from measurements of solvent shifts of absorption spectra and were extracted from Christian Reichardt, Solvents and Solvent Effects in Organic Chemistry, Wiley-VCH Publishers, 3rd ed., 2003.</t>
  </si>
  <si>
    <t># neutral mols+ions</t>
  </si>
  <si>
    <t>Name</t>
  </si>
  <si>
    <t>Calc</t>
  </si>
  <si>
    <t>Ref</t>
  </si>
  <si>
    <t>Err</t>
  </si>
  <si>
    <t>testset</t>
  </si>
  <si>
    <t>testset11(lowest errors)</t>
  </si>
  <si>
    <t>Geometry</t>
  </si>
  <si>
    <t>Avg error for water</t>
  </si>
  <si>
    <t>Avg error for methanol</t>
  </si>
  <si>
    <t>Avg error for ethanol</t>
  </si>
  <si>
    <t>Avg error for propanol</t>
  </si>
  <si>
    <t>Avg error for butanol</t>
  </si>
  <si>
    <t>Avg error for octanol</t>
  </si>
  <si>
    <t>testset RMS</t>
  </si>
  <si>
    <t>testset12(diverse)</t>
  </si>
  <si>
    <t>testset13(diverse)</t>
  </si>
  <si>
    <t>Pentane</t>
  </si>
  <si>
    <t>Hexane</t>
  </si>
  <si>
    <t>Heptane</t>
  </si>
  <si>
    <t>Octane</t>
  </si>
  <si>
    <t>Nonane</t>
  </si>
  <si>
    <t>Decane</t>
  </si>
  <si>
    <t>alpha(avg)</t>
  </si>
  <si>
    <t>mu(avg)</t>
  </si>
  <si>
    <t>alpha(eliminating outliers)</t>
  </si>
  <si>
    <t>Testset1</t>
  </si>
  <si>
    <t>T1</t>
  </si>
  <si>
    <t>0.2-0.4</t>
  </si>
  <si>
    <t>0-0.2</t>
  </si>
  <si>
    <t>0.4-0.6</t>
  </si>
  <si>
    <t>alpha range</t>
  </si>
  <si>
    <t>0.6-0.8</t>
  </si>
  <si>
    <t>0.8-1.0</t>
  </si>
  <si>
    <t>1.0-1.6</t>
  </si>
  <si>
    <t>1.6-2.4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</si>
</sst>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0"/>
      <color theme="1"/>
      <name val="Courier"/>
    </font>
  </fonts>
  <fills count="23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E88464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0.79998168889431442"/>
        <bgColor indexed="64"/>
      </patternFill>
    </fill>
  </fills>
  <borders count="1">
    <border>
      <left/>
      <right/>
      <top/>
      <bottom/>
      <diagonal/>
    </border>
  </borders>
  <cellStyleXfs count="73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64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3" borderId="0" xfId="0" applyFill="1"/>
    <xf numFmtId="0" fontId="0" fillId="5" borderId="0" xfId="0" applyFill="1" applyAlignment="1">
      <alignment horizontal="center" vertical="center"/>
    </xf>
    <xf numFmtId="0" fontId="0" fillId="5" borderId="0" xfId="0" applyFill="1"/>
    <xf numFmtId="0" fontId="0" fillId="4" borderId="0" xfId="0" applyFill="1"/>
    <xf numFmtId="0" fontId="0" fillId="6" borderId="0" xfId="0" applyFill="1"/>
    <xf numFmtId="0" fontId="0" fillId="7" borderId="0" xfId="0" applyFill="1" applyAlignment="1">
      <alignment horizontal="center" vertical="center"/>
    </xf>
    <xf numFmtId="0" fontId="0" fillId="7" borderId="0" xfId="0" applyFill="1"/>
    <xf numFmtId="0" fontId="0" fillId="8" borderId="0" xfId="0" applyFill="1" applyAlignment="1">
      <alignment horizontal="center" vertical="center"/>
    </xf>
    <xf numFmtId="0" fontId="0" fillId="9" borderId="0" xfId="0" applyFill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0" fillId="6" borderId="0" xfId="0" applyFill="1" applyAlignment="1">
      <alignment horizontal="center" vertical="center"/>
    </xf>
    <xf numFmtId="0" fontId="0" fillId="4" borderId="0" xfId="0" applyFill="1" applyAlignment="1">
      <alignment horizontal="center" vertical="center"/>
    </xf>
    <xf numFmtId="0" fontId="0" fillId="4" borderId="0" xfId="0" applyFill="1" applyAlignment="1">
      <alignment horizontal="center" vertical="center" wrapText="1"/>
    </xf>
    <xf numFmtId="0" fontId="0" fillId="10" borderId="0" xfId="0" applyFill="1" applyAlignment="1">
      <alignment horizontal="center" vertical="center"/>
    </xf>
    <xf numFmtId="0" fontId="4" fillId="0" borderId="0" xfId="0" applyFont="1" applyFill="1" applyAlignment="1">
      <alignment horizontal="center" vertical="center"/>
    </xf>
    <xf numFmtId="0" fontId="0" fillId="11" borderId="0" xfId="0" applyFill="1" applyAlignment="1">
      <alignment horizontal="center" vertical="center"/>
    </xf>
    <xf numFmtId="0" fontId="1" fillId="11" borderId="0" xfId="0" applyFont="1" applyFill="1" applyAlignment="1">
      <alignment horizontal="center" vertical="center"/>
    </xf>
    <xf numFmtId="0" fontId="0" fillId="12" borderId="0" xfId="0" applyFill="1" applyAlignment="1">
      <alignment horizontal="center" vertical="center"/>
    </xf>
    <xf numFmtId="0" fontId="1" fillId="12" borderId="0" xfId="0" applyFont="1" applyFill="1" applyAlignment="1">
      <alignment horizontal="center" vertical="center"/>
    </xf>
    <xf numFmtId="0" fontId="1" fillId="13" borderId="0" xfId="0" applyFont="1" applyFill="1"/>
    <xf numFmtId="0" fontId="0" fillId="13" borderId="0" xfId="0" applyFill="1"/>
    <xf numFmtId="0" fontId="1" fillId="0" borderId="0" xfId="0" applyFont="1" applyFill="1"/>
    <xf numFmtId="0" fontId="0" fillId="0" borderId="0" xfId="0" applyFill="1"/>
    <xf numFmtId="0" fontId="1" fillId="0" borderId="0" xfId="0" applyFont="1" applyFill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0" borderId="0" xfId="0" applyFont="1" applyFill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13" borderId="0" xfId="0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14" borderId="0" xfId="0" applyFill="1" applyAlignment="1">
      <alignment horizontal="center" vertical="center"/>
    </xf>
    <xf numFmtId="0" fontId="0" fillId="14" borderId="0" xfId="0" applyFill="1"/>
    <xf numFmtId="0" fontId="0" fillId="15" borderId="0" xfId="0" applyFill="1"/>
    <xf numFmtId="0" fontId="0" fillId="16" borderId="0" xfId="0" applyFill="1"/>
    <xf numFmtId="0" fontId="0" fillId="17" borderId="0" xfId="0" applyFill="1"/>
    <xf numFmtId="0" fontId="0" fillId="11" borderId="0" xfId="0" applyFill="1"/>
    <xf numFmtId="0" fontId="0" fillId="18" borderId="0" xfId="0" applyFill="1"/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0" fontId="0" fillId="19" borderId="0" xfId="0" applyFill="1"/>
    <xf numFmtId="0" fontId="0" fillId="20" borderId="0" xfId="0" applyFill="1"/>
    <xf numFmtId="0" fontId="0" fillId="21" borderId="0" xfId="0" applyFill="1"/>
    <xf numFmtId="0" fontId="0" fillId="10" borderId="0" xfId="0" applyFill="1"/>
    <xf numFmtId="0" fontId="0" fillId="22" borderId="0" xfId="0" applyFill="1"/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0" borderId="0" xfId="0" applyFont="1" applyFill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0" borderId="0" xfId="0" applyAlignment="1">
      <alignment horizontal="left" wrapText="1"/>
    </xf>
    <xf numFmtId="0" fontId="0" fillId="0" borderId="0" xfId="0" applyAlignment="1">
      <alignment horizontal="left"/>
    </xf>
    <xf numFmtId="0" fontId="0" fillId="0" borderId="0" xfId="0" applyAlignment="1">
      <alignment horizontal="center" vertical="center"/>
    </xf>
  </cellXfs>
  <cellStyles count="73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Normal" xfId="0" builtinId="0"/>
  </cellStyles>
  <dxfs count="0"/>
  <tableStyles count="0" defaultTableStyle="TableStyleMedium9" defaultPivotStyle="PivotStyleMedium7"/>
  <colors>
    <mruColors>
      <color rgb="FFE88464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theme" Target="theme/theme1.xml"/><Relationship Id="rId26" Type="http://schemas.openxmlformats.org/officeDocument/2006/relationships/styles" Target="styles.xml"/><Relationship Id="rId27" Type="http://schemas.openxmlformats.org/officeDocument/2006/relationships/sharedStrings" Target="sharedStrings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4" Type="http://schemas.openxmlformats.org/officeDocument/2006/relationships/image" Target="../media/image25.png"/><Relationship Id="rId5" Type="http://schemas.openxmlformats.org/officeDocument/2006/relationships/image" Target="../media/image26.png"/><Relationship Id="rId6" Type="http://schemas.openxmlformats.org/officeDocument/2006/relationships/image" Target="../media/image27.png"/><Relationship Id="rId1" Type="http://schemas.openxmlformats.org/officeDocument/2006/relationships/image" Target="../media/image22.png"/><Relationship Id="rId2" Type="http://schemas.openxmlformats.org/officeDocument/2006/relationships/image" Target="../media/image2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4" Type="http://schemas.openxmlformats.org/officeDocument/2006/relationships/image" Target="../media/image25.png"/><Relationship Id="rId5" Type="http://schemas.openxmlformats.org/officeDocument/2006/relationships/image" Target="../media/image26.png"/><Relationship Id="rId6" Type="http://schemas.openxmlformats.org/officeDocument/2006/relationships/image" Target="../media/image27.png"/><Relationship Id="rId1" Type="http://schemas.openxmlformats.org/officeDocument/2006/relationships/image" Target="../media/image22.png"/><Relationship Id="rId2" Type="http://schemas.openxmlformats.org/officeDocument/2006/relationships/image" Target="../media/image23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4" Type="http://schemas.openxmlformats.org/officeDocument/2006/relationships/image" Target="../media/image25.png"/><Relationship Id="rId5" Type="http://schemas.openxmlformats.org/officeDocument/2006/relationships/image" Target="../media/image26.png"/><Relationship Id="rId6" Type="http://schemas.openxmlformats.org/officeDocument/2006/relationships/image" Target="../media/image27.png"/><Relationship Id="rId1" Type="http://schemas.openxmlformats.org/officeDocument/2006/relationships/image" Target="../media/image22.png"/><Relationship Id="rId2" Type="http://schemas.openxmlformats.org/officeDocument/2006/relationships/image" Target="../media/image23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4" Type="http://schemas.openxmlformats.org/officeDocument/2006/relationships/image" Target="../media/image25.png"/><Relationship Id="rId5" Type="http://schemas.openxmlformats.org/officeDocument/2006/relationships/image" Target="../media/image26.png"/><Relationship Id="rId6" Type="http://schemas.openxmlformats.org/officeDocument/2006/relationships/image" Target="../media/image27.png"/><Relationship Id="rId1" Type="http://schemas.openxmlformats.org/officeDocument/2006/relationships/image" Target="../media/image22.png"/><Relationship Id="rId2" Type="http://schemas.openxmlformats.org/officeDocument/2006/relationships/image" Target="../media/image23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4" Type="http://schemas.openxmlformats.org/officeDocument/2006/relationships/image" Target="../media/image25.png"/><Relationship Id="rId5" Type="http://schemas.openxmlformats.org/officeDocument/2006/relationships/image" Target="../media/image26.png"/><Relationship Id="rId6" Type="http://schemas.openxmlformats.org/officeDocument/2006/relationships/image" Target="../media/image27.png"/><Relationship Id="rId1" Type="http://schemas.openxmlformats.org/officeDocument/2006/relationships/image" Target="../media/image22.png"/><Relationship Id="rId2" Type="http://schemas.openxmlformats.org/officeDocument/2006/relationships/image" Target="../media/image23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4" Type="http://schemas.openxmlformats.org/officeDocument/2006/relationships/image" Target="../media/image25.png"/><Relationship Id="rId5" Type="http://schemas.openxmlformats.org/officeDocument/2006/relationships/image" Target="../media/image26.png"/><Relationship Id="rId6" Type="http://schemas.openxmlformats.org/officeDocument/2006/relationships/image" Target="../media/image27.png"/><Relationship Id="rId1" Type="http://schemas.openxmlformats.org/officeDocument/2006/relationships/image" Target="../media/image22.png"/><Relationship Id="rId2" Type="http://schemas.openxmlformats.org/officeDocument/2006/relationships/image" Target="../media/image23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4" Type="http://schemas.openxmlformats.org/officeDocument/2006/relationships/image" Target="../media/image25.png"/><Relationship Id="rId5" Type="http://schemas.openxmlformats.org/officeDocument/2006/relationships/image" Target="../media/image26.png"/><Relationship Id="rId6" Type="http://schemas.openxmlformats.org/officeDocument/2006/relationships/image" Target="../media/image27.png"/><Relationship Id="rId1" Type="http://schemas.openxmlformats.org/officeDocument/2006/relationships/image" Target="../media/image22.png"/><Relationship Id="rId2" Type="http://schemas.openxmlformats.org/officeDocument/2006/relationships/image" Target="../media/image23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4" Type="http://schemas.openxmlformats.org/officeDocument/2006/relationships/image" Target="../media/image25.png"/><Relationship Id="rId5" Type="http://schemas.openxmlformats.org/officeDocument/2006/relationships/image" Target="../media/image26.png"/><Relationship Id="rId6" Type="http://schemas.openxmlformats.org/officeDocument/2006/relationships/image" Target="../media/image27.png"/><Relationship Id="rId1" Type="http://schemas.openxmlformats.org/officeDocument/2006/relationships/image" Target="../media/image22.png"/><Relationship Id="rId2" Type="http://schemas.openxmlformats.org/officeDocument/2006/relationships/image" Target="../media/image23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4" Type="http://schemas.openxmlformats.org/officeDocument/2006/relationships/image" Target="../media/image25.png"/><Relationship Id="rId5" Type="http://schemas.openxmlformats.org/officeDocument/2006/relationships/image" Target="../media/image26.png"/><Relationship Id="rId6" Type="http://schemas.openxmlformats.org/officeDocument/2006/relationships/image" Target="../media/image27.png"/><Relationship Id="rId1" Type="http://schemas.openxmlformats.org/officeDocument/2006/relationships/image" Target="../media/image22.png"/><Relationship Id="rId2" Type="http://schemas.openxmlformats.org/officeDocument/2006/relationships/image" Target="../media/image23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4" Type="http://schemas.openxmlformats.org/officeDocument/2006/relationships/image" Target="../media/image25.png"/><Relationship Id="rId5" Type="http://schemas.openxmlformats.org/officeDocument/2006/relationships/image" Target="../media/image26.png"/><Relationship Id="rId6" Type="http://schemas.openxmlformats.org/officeDocument/2006/relationships/image" Target="../media/image27.png"/><Relationship Id="rId1" Type="http://schemas.openxmlformats.org/officeDocument/2006/relationships/image" Target="../media/image22.png"/><Relationship Id="rId2" Type="http://schemas.openxmlformats.org/officeDocument/2006/relationships/image" Target="../media/image23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4" Type="http://schemas.openxmlformats.org/officeDocument/2006/relationships/image" Target="../media/image25.png"/><Relationship Id="rId5" Type="http://schemas.openxmlformats.org/officeDocument/2006/relationships/image" Target="../media/image26.png"/><Relationship Id="rId6" Type="http://schemas.openxmlformats.org/officeDocument/2006/relationships/image" Target="../media/image27.png"/><Relationship Id="rId1" Type="http://schemas.openxmlformats.org/officeDocument/2006/relationships/image" Target="../media/image22.png"/><Relationship Id="rId2" Type="http://schemas.openxmlformats.org/officeDocument/2006/relationships/image" Target="../media/image23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4" Type="http://schemas.openxmlformats.org/officeDocument/2006/relationships/image" Target="../media/image25.png"/><Relationship Id="rId5" Type="http://schemas.openxmlformats.org/officeDocument/2006/relationships/image" Target="../media/image26.png"/><Relationship Id="rId6" Type="http://schemas.openxmlformats.org/officeDocument/2006/relationships/image" Target="../media/image27.png"/><Relationship Id="rId1" Type="http://schemas.openxmlformats.org/officeDocument/2006/relationships/image" Target="../media/image22.png"/><Relationship Id="rId2" Type="http://schemas.openxmlformats.org/officeDocument/2006/relationships/image" Target="../media/image23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4" Type="http://schemas.openxmlformats.org/officeDocument/2006/relationships/image" Target="../media/image25.png"/><Relationship Id="rId5" Type="http://schemas.openxmlformats.org/officeDocument/2006/relationships/image" Target="../media/image26.png"/><Relationship Id="rId6" Type="http://schemas.openxmlformats.org/officeDocument/2006/relationships/image" Target="../media/image27.png"/><Relationship Id="rId1" Type="http://schemas.openxmlformats.org/officeDocument/2006/relationships/image" Target="../media/image22.png"/><Relationship Id="rId2" Type="http://schemas.openxmlformats.org/officeDocument/2006/relationships/image" Target="../media/image23.png"/></Relationships>
</file>

<file path=xl/drawings/_rels/drawing15.xml.rels><?xml version="1.0" encoding="UTF-8" standalone="yes"?>
<Relationships xmlns="http://schemas.openxmlformats.org/package/2006/relationships"><Relationship Id="rId11" Type="http://schemas.openxmlformats.org/officeDocument/2006/relationships/image" Target="../media/image33.png"/><Relationship Id="rId12" Type="http://schemas.openxmlformats.org/officeDocument/2006/relationships/image" Target="../media/image34.png"/><Relationship Id="rId13" Type="http://schemas.openxmlformats.org/officeDocument/2006/relationships/image" Target="../media/image35.png"/><Relationship Id="rId14" Type="http://schemas.openxmlformats.org/officeDocument/2006/relationships/image" Target="../media/image36.png"/><Relationship Id="rId15" Type="http://schemas.openxmlformats.org/officeDocument/2006/relationships/image" Target="../media/image37.png"/><Relationship Id="rId1" Type="http://schemas.openxmlformats.org/officeDocument/2006/relationships/image" Target="../media/image22.png"/><Relationship Id="rId2" Type="http://schemas.openxmlformats.org/officeDocument/2006/relationships/image" Target="../media/image28.png"/><Relationship Id="rId3" Type="http://schemas.openxmlformats.org/officeDocument/2006/relationships/image" Target="../media/image29.png"/><Relationship Id="rId4" Type="http://schemas.openxmlformats.org/officeDocument/2006/relationships/image" Target="../media/image30.png"/><Relationship Id="rId5" Type="http://schemas.openxmlformats.org/officeDocument/2006/relationships/image" Target="../media/image31.png"/><Relationship Id="rId6" Type="http://schemas.openxmlformats.org/officeDocument/2006/relationships/image" Target="../media/image26.png"/><Relationship Id="rId7" Type="http://schemas.openxmlformats.org/officeDocument/2006/relationships/image" Target="../media/image27.png"/><Relationship Id="rId8" Type="http://schemas.openxmlformats.org/officeDocument/2006/relationships/image" Target="../media/image23.png"/><Relationship Id="rId9" Type="http://schemas.openxmlformats.org/officeDocument/2006/relationships/image" Target="../media/image32.png"/><Relationship Id="rId10" Type="http://schemas.openxmlformats.org/officeDocument/2006/relationships/image" Target="../media/image24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9.png"/><Relationship Id="rId4" Type="http://schemas.openxmlformats.org/officeDocument/2006/relationships/image" Target="../media/image30.png"/><Relationship Id="rId5" Type="http://schemas.openxmlformats.org/officeDocument/2006/relationships/image" Target="../media/image31.png"/><Relationship Id="rId6" Type="http://schemas.openxmlformats.org/officeDocument/2006/relationships/image" Target="../media/image26.png"/><Relationship Id="rId7" Type="http://schemas.openxmlformats.org/officeDocument/2006/relationships/image" Target="../media/image27.png"/><Relationship Id="rId8" Type="http://schemas.openxmlformats.org/officeDocument/2006/relationships/image" Target="../media/image23.png"/><Relationship Id="rId9" Type="http://schemas.openxmlformats.org/officeDocument/2006/relationships/image" Target="../media/image32.png"/><Relationship Id="rId10" Type="http://schemas.openxmlformats.org/officeDocument/2006/relationships/image" Target="../media/image24.png"/><Relationship Id="rId1" Type="http://schemas.openxmlformats.org/officeDocument/2006/relationships/image" Target="../media/image22.png"/><Relationship Id="rId2" Type="http://schemas.openxmlformats.org/officeDocument/2006/relationships/image" Target="../media/image2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76200</xdr:colOff>
      <xdr:row>1</xdr:row>
      <xdr:rowOff>635000</xdr:rowOff>
    </xdr:from>
    <xdr:to>
      <xdr:col>1</xdr:col>
      <xdr:colOff>1149576</xdr:colOff>
      <xdr:row>1</xdr:row>
      <xdr:rowOff>2540000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" y="838200"/>
          <a:ext cx="1073376" cy="1905000"/>
        </a:xfrm>
        <a:prstGeom prst="rect">
          <a:avLst/>
        </a:prstGeom>
      </xdr:spPr>
    </xdr:pic>
    <xdr:clientData/>
  </xdr:twoCellAnchor>
  <xdr:twoCellAnchor editAs="oneCell">
    <xdr:from>
      <xdr:col>2</xdr:col>
      <xdr:colOff>109468</xdr:colOff>
      <xdr:row>1</xdr:row>
      <xdr:rowOff>609600</xdr:rowOff>
    </xdr:from>
    <xdr:to>
      <xdr:col>2</xdr:col>
      <xdr:colOff>1104342</xdr:colOff>
      <xdr:row>1</xdr:row>
      <xdr:rowOff>2628900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5400000">
          <a:off x="803755" y="1325013"/>
          <a:ext cx="2019300" cy="994874"/>
        </a:xfrm>
        <a:prstGeom prst="rect">
          <a:avLst/>
        </a:prstGeom>
      </xdr:spPr>
    </xdr:pic>
    <xdr:clientData/>
  </xdr:twoCellAnchor>
  <xdr:twoCellAnchor editAs="oneCell">
    <xdr:from>
      <xdr:col>3</xdr:col>
      <xdr:colOff>110440</xdr:colOff>
      <xdr:row>1</xdr:row>
      <xdr:rowOff>1155700</xdr:rowOff>
    </xdr:from>
    <xdr:to>
      <xdr:col>3</xdr:col>
      <xdr:colOff>1092200</xdr:colOff>
      <xdr:row>1</xdr:row>
      <xdr:rowOff>2209800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523440" y="1358900"/>
          <a:ext cx="981760" cy="1054100"/>
        </a:xfrm>
        <a:prstGeom prst="rect">
          <a:avLst/>
        </a:prstGeom>
      </xdr:spPr>
    </xdr:pic>
    <xdr:clientData/>
  </xdr:twoCellAnchor>
  <xdr:twoCellAnchor editAs="oneCell">
    <xdr:from>
      <xdr:col>4</xdr:col>
      <xdr:colOff>76200</xdr:colOff>
      <xdr:row>1</xdr:row>
      <xdr:rowOff>1562100</xdr:rowOff>
    </xdr:from>
    <xdr:to>
      <xdr:col>4</xdr:col>
      <xdr:colOff>1148542</xdr:colOff>
      <xdr:row>1</xdr:row>
      <xdr:rowOff>1905000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695700" y="1765300"/>
          <a:ext cx="1072342" cy="342900"/>
        </a:xfrm>
        <a:prstGeom prst="rect">
          <a:avLst/>
        </a:prstGeom>
      </xdr:spPr>
    </xdr:pic>
    <xdr:clientData/>
  </xdr:twoCellAnchor>
  <xdr:twoCellAnchor editAs="oneCell">
    <xdr:from>
      <xdr:col>5</xdr:col>
      <xdr:colOff>114300</xdr:colOff>
      <xdr:row>1</xdr:row>
      <xdr:rowOff>1447800</xdr:rowOff>
    </xdr:from>
    <xdr:to>
      <xdr:col>5</xdr:col>
      <xdr:colOff>1111652</xdr:colOff>
      <xdr:row>1</xdr:row>
      <xdr:rowOff>2044700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40300" y="1651000"/>
          <a:ext cx="997352" cy="596900"/>
        </a:xfrm>
        <a:prstGeom prst="rect">
          <a:avLst/>
        </a:prstGeom>
      </xdr:spPr>
    </xdr:pic>
    <xdr:clientData/>
  </xdr:twoCellAnchor>
  <xdr:twoCellAnchor editAs="oneCell">
    <xdr:from>
      <xdr:col>6</xdr:col>
      <xdr:colOff>165100</xdr:colOff>
      <xdr:row>1</xdr:row>
      <xdr:rowOff>1270000</xdr:rowOff>
    </xdr:from>
    <xdr:to>
      <xdr:col>6</xdr:col>
      <xdr:colOff>1037459</xdr:colOff>
      <xdr:row>1</xdr:row>
      <xdr:rowOff>2184400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97600" y="1473200"/>
          <a:ext cx="872359" cy="914400"/>
        </a:xfrm>
        <a:prstGeom prst="rect">
          <a:avLst/>
        </a:prstGeom>
      </xdr:spPr>
    </xdr:pic>
    <xdr:clientData/>
  </xdr:twoCellAnchor>
  <xdr:twoCellAnchor editAs="oneCell">
    <xdr:from>
      <xdr:col>7</xdr:col>
      <xdr:colOff>279400</xdr:colOff>
      <xdr:row>1</xdr:row>
      <xdr:rowOff>1625600</xdr:rowOff>
    </xdr:from>
    <xdr:to>
      <xdr:col>7</xdr:col>
      <xdr:colOff>952500</xdr:colOff>
      <xdr:row>1</xdr:row>
      <xdr:rowOff>1854200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518400" y="1828800"/>
          <a:ext cx="673100" cy="228600"/>
        </a:xfrm>
        <a:prstGeom prst="rect">
          <a:avLst/>
        </a:prstGeom>
      </xdr:spPr>
    </xdr:pic>
    <xdr:clientData/>
  </xdr:twoCellAnchor>
  <xdr:twoCellAnchor editAs="oneCell">
    <xdr:from>
      <xdr:col>8</xdr:col>
      <xdr:colOff>101600</xdr:colOff>
      <xdr:row>1</xdr:row>
      <xdr:rowOff>1612900</xdr:rowOff>
    </xdr:from>
    <xdr:to>
      <xdr:col>8</xdr:col>
      <xdr:colOff>1117600</xdr:colOff>
      <xdr:row>1</xdr:row>
      <xdr:rowOff>1981199</xdr:rowOff>
    </xdr:to>
    <xdr:pic>
      <xdr:nvPicPr>
        <xdr:cNvPr id="10" name="Picture 9"/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t="15417"/>
        <a:stretch/>
      </xdr:blipFill>
      <xdr:spPr>
        <a:xfrm>
          <a:off x="8547100" y="1816100"/>
          <a:ext cx="1016000" cy="368299"/>
        </a:xfrm>
        <a:prstGeom prst="rect">
          <a:avLst/>
        </a:prstGeom>
      </xdr:spPr>
    </xdr:pic>
    <xdr:clientData/>
  </xdr:twoCellAnchor>
  <xdr:twoCellAnchor editAs="oneCell">
    <xdr:from>
      <xdr:col>9</xdr:col>
      <xdr:colOff>114300</xdr:colOff>
      <xdr:row>1</xdr:row>
      <xdr:rowOff>1536700</xdr:rowOff>
    </xdr:from>
    <xdr:to>
      <xdr:col>9</xdr:col>
      <xdr:colOff>1117600</xdr:colOff>
      <xdr:row>1</xdr:row>
      <xdr:rowOff>2019300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766300" y="1739900"/>
          <a:ext cx="1003300" cy="482600"/>
        </a:xfrm>
        <a:prstGeom prst="rect">
          <a:avLst/>
        </a:prstGeom>
      </xdr:spPr>
    </xdr:pic>
    <xdr:clientData/>
  </xdr:twoCellAnchor>
  <xdr:twoCellAnchor editAs="oneCell">
    <xdr:from>
      <xdr:col>10</xdr:col>
      <xdr:colOff>347201</xdr:colOff>
      <xdr:row>1</xdr:row>
      <xdr:rowOff>1109201</xdr:rowOff>
    </xdr:from>
    <xdr:to>
      <xdr:col>10</xdr:col>
      <xdr:colOff>846598</xdr:colOff>
      <xdr:row>1</xdr:row>
      <xdr:rowOff>2277601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5400000">
          <a:off x="10871200" y="1646902"/>
          <a:ext cx="1168400" cy="499397"/>
        </a:xfrm>
        <a:prstGeom prst="rect">
          <a:avLst/>
        </a:prstGeom>
      </xdr:spPr>
    </xdr:pic>
    <xdr:clientData/>
  </xdr:twoCellAnchor>
  <xdr:twoCellAnchor editAs="oneCell">
    <xdr:from>
      <xdr:col>11</xdr:col>
      <xdr:colOff>394003</xdr:colOff>
      <xdr:row>1</xdr:row>
      <xdr:rowOff>533099</xdr:rowOff>
    </xdr:from>
    <xdr:to>
      <xdr:col>11</xdr:col>
      <xdr:colOff>825803</xdr:colOff>
      <xdr:row>1</xdr:row>
      <xdr:rowOff>2743504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5400000">
          <a:off x="11569700" y="1625602"/>
          <a:ext cx="2210405" cy="431800"/>
        </a:xfrm>
        <a:prstGeom prst="rect">
          <a:avLst/>
        </a:prstGeom>
      </xdr:spPr>
    </xdr:pic>
    <xdr:clientData/>
  </xdr:twoCellAnchor>
  <xdr:twoCellAnchor editAs="oneCell">
    <xdr:from>
      <xdr:col>12</xdr:col>
      <xdr:colOff>266700</xdr:colOff>
      <xdr:row>1</xdr:row>
      <xdr:rowOff>596900</xdr:rowOff>
    </xdr:from>
    <xdr:to>
      <xdr:col>12</xdr:col>
      <xdr:colOff>838200</xdr:colOff>
      <xdr:row>1</xdr:row>
      <xdr:rowOff>2667000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 rot="5400000">
          <a:off x="12788900" y="1549400"/>
          <a:ext cx="2070100" cy="571500"/>
        </a:xfrm>
        <a:prstGeom prst="rect">
          <a:avLst/>
        </a:prstGeom>
      </xdr:spPr>
    </xdr:pic>
    <xdr:clientData/>
  </xdr:twoCellAnchor>
  <xdr:twoCellAnchor editAs="oneCell">
    <xdr:from>
      <xdr:col>13</xdr:col>
      <xdr:colOff>260350</xdr:colOff>
      <xdr:row>1</xdr:row>
      <xdr:rowOff>133350</xdr:rowOff>
    </xdr:from>
    <xdr:to>
      <xdr:col>13</xdr:col>
      <xdr:colOff>895350</xdr:colOff>
      <xdr:row>1</xdr:row>
      <xdr:rowOff>2990850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 rot="5400000">
          <a:off x="13627100" y="1447800"/>
          <a:ext cx="2857500" cy="635000"/>
        </a:xfrm>
        <a:prstGeom prst="rect">
          <a:avLst/>
        </a:prstGeom>
      </xdr:spPr>
    </xdr:pic>
    <xdr:clientData/>
  </xdr:twoCellAnchor>
  <xdr:twoCellAnchor editAs="oneCell">
    <xdr:from>
      <xdr:col>14</xdr:col>
      <xdr:colOff>381000</xdr:colOff>
      <xdr:row>1</xdr:row>
      <xdr:rowOff>774700</xdr:rowOff>
    </xdr:from>
    <xdr:to>
      <xdr:col>14</xdr:col>
      <xdr:colOff>927100</xdr:colOff>
      <xdr:row>1</xdr:row>
      <xdr:rowOff>2463800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 rot="5400000">
          <a:off x="15494000" y="1549400"/>
          <a:ext cx="1689100" cy="546100"/>
        </a:xfrm>
        <a:prstGeom prst="rect">
          <a:avLst/>
        </a:prstGeom>
      </xdr:spPr>
    </xdr:pic>
    <xdr:clientData/>
  </xdr:twoCellAnchor>
  <xdr:twoCellAnchor editAs="oneCell">
    <xdr:from>
      <xdr:col>15</xdr:col>
      <xdr:colOff>76200</xdr:colOff>
      <xdr:row>1</xdr:row>
      <xdr:rowOff>1217104</xdr:rowOff>
    </xdr:from>
    <xdr:to>
      <xdr:col>15</xdr:col>
      <xdr:colOff>1130300</xdr:colOff>
      <xdr:row>1</xdr:row>
      <xdr:rowOff>2108199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6967200" y="1420304"/>
          <a:ext cx="1054100" cy="891095"/>
        </a:xfrm>
        <a:prstGeom prst="rect">
          <a:avLst/>
        </a:prstGeom>
      </xdr:spPr>
    </xdr:pic>
    <xdr:clientData/>
  </xdr:twoCellAnchor>
  <xdr:twoCellAnchor editAs="oneCell">
    <xdr:from>
      <xdr:col>16</xdr:col>
      <xdr:colOff>252230</xdr:colOff>
      <xdr:row>1</xdr:row>
      <xdr:rowOff>1256216</xdr:rowOff>
    </xdr:from>
    <xdr:to>
      <xdr:col>16</xdr:col>
      <xdr:colOff>1007846</xdr:colOff>
      <xdr:row>1</xdr:row>
      <xdr:rowOff>2272973</xdr:rowOff>
    </xdr:to>
    <xdr:pic>
      <xdr:nvPicPr>
        <xdr:cNvPr id="18" name="Picture 17"/>
        <xdr:cNvPicPr>
          <a:picLocks noChangeAspect="1"/>
        </xdr:cNvPicPr>
      </xdr:nvPicPr>
      <xdr:blipFill rotWithShape="1">
        <a:blip xmlns:r="http://schemas.openxmlformats.org/officeDocument/2006/relationships" r:embed="rId16"/>
        <a:srcRect t="8482" b="4993"/>
        <a:stretch/>
      </xdr:blipFill>
      <xdr:spPr>
        <a:xfrm rot="7200000">
          <a:off x="18219159" y="1589987"/>
          <a:ext cx="1016757" cy="755616"/>
        </a:xfrm>
        <a:prstGeom prst="rect">
          <a:avLst/>
        </a:prstGeom>
      </xdr:spPr>
    </xdr:pic>
    <xdr:clientData/>
  </xdr:twoCellAnchor>
  <xdr:twoCellAnchor editAs="oneCell">
    <xdr:from>
      <xdr:col>17</xdr:col>
      <xdr:colOff>63500</xdr:colOff>
      <xdr:row>1</xdr:row>
      <xdr:rowOff>1583206</xdr:rowOff>
    </xdr:from>
    <xdr:to>
      <xdr:col>17</xdr:col>
      <xdr:colOff>1143000</xdr:colOff>
      <xdr:row>1</xdr:row>
      <xdr:rowOff>1917699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9367500" y="1786406"/>
          <a:ext cx="1079500" cy="334493"/>
        </a:xfrm>
        <a:prstGeom prst="rect">
          <a:avLst/>
        </a:prstGeom>
      </xdr:spPr>
    </xdr:pic>
    <xdr:clientData/>
  </xdr:twoCellAnchor>
  <xdr:twoCellAnchor editAs="oneCell">
    <xdr:from>
      <xdr:col>18</xdr:col>
      <xdr:colOff>88900</xdr:colOff>
      <xdr:row>1</xdr:row>
      <xdr:rowOff>1028700</xdr:rowOff>
    </xdr:from>
    <xdr:to>
      <xdr:col>18</xdr:col>
      <xdr:colOff>1157296</xdr:colOff>
      <xdr:row>1</xdr:row>
      <xdr:rowOff>2336800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0599400" y="1231900"/>
          <a:ext cx="1068396" cy="1308100"/>
        </a:xfrm>
        <a:prstGeom prst="rect">
          <a:avLst/>
        </a:prstGeom>
      </xdr:spPr>
    </xdr:pic>
    <xdr:clientData/>
  </xdr:twoCellAnchor>
  <xdr:twoCellAnchor editAs="oneCell">
    <xdr:from>
      <xdr:col>19</xdr:col>
      <xdr:colOff>101600</xdr:colOff>
      <xdr:row>1</xdr:row>
      <xdr:rowOff>1219200</xdr:rowOff>
    </xdr:from>
    <xdr:to>
      <xdr:col>19</xdr:col>
      <xdr:colOff>1107183</xdr:colOff>
      <xdr:row>1</xdr:row>
      <xdr:rowOff>2247900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1818600" y="1422400"/>
          <a:ext cx="1005583" cy="1028700"/>
        </a:xfrm>
        <a:prstGeom prst="rect">
          <a:avLst/>
        </a:prstGeom>
      </xdr:spPr>
    </xdr:pic>
    <xdr:clientData/>
  </xdr:twoCellAnchor>
  <xdr:twoCellAnchor editAs="oneCell">
    <xdr:from>
      <xdr:col>20</xdr:col>
      <xdr:colOff>55032</xdr:colOff>
      <xdr:row>1</xdr:row>
      <xdr:rowOff>872465</xdr:rowOff>
    </xdr:from>
    <xdr:to>
      <xdr:col>20</xdr:col>
      <xdr:colOff>1157110</xdr:colOff>
      <xdr:row>1</xdr:row>
      <xdr:rowOff>2295879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3112588" y="1070021"/>
          <a:ext cx="1102078" cy="1423414"/>
        </a:xfrm>
        <a:prstGeom prst="rect">
          <a:avLst/>
        </a:prstGeom>
      </xdr:spPr>
    </xdr:pic>
    <xdr:clientData/>
  </xdr:twoCellAnchor>
  <xdr:twoCellAnchor editAs="oneCell">
    <xdr:from>
      <xdr:col>21</xdr:col>
      <xdr:colOff>40463</xdr:colOff>
      <xdr:row>1</xdr:row>
      <xdr:rowOff>1425221</xdr:rowOff>
    </xdr:from>
    <xdr:to>
      <xdr:col>21</xdr:col>
      <xdr:colOff>1181764</xdr:colOff>
      <xdr:row>1</xdr:row>
      <xdr:rowOff>2116666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4311574" y="1622777"/>
          <a:ext cx="1141301" cy="69144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292100</xdr:colOff>
      <xdr:row>1</xdr:row>
      <xdr:rowOff>177800</xdr:rowOff>
    </xdr:from>
    <xdr:to>
      <xdr:col>10</xdr:col>
      <xdr:colOff>1099457</xdr:colOff>
      <xdr:row>1</xdr:row>
      <xdr:rowOff>558800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47100" y="381000"/>
          <a:ext cx="807357" cy="381000"/>
        </a:xfrm>
        <a:prstGeom prst="rect">
          <a:avLst/>
        </a:prstGeom>
      </xdr:spPr>
    </xdr:pic>
    <xdr:clientData/>
  </xdr:twoCellAnchor>
  <xdr:twoCellAnchor editAs="oneCell">
    <xdr:from>
      <xdr:col>10</xdr:col>
      <xdr:colOff>12700</xdr:colOff>
      <xdr:row>4</xdr:row>
      <xdr:rowOff>201788</xdr:rowOff>
    </xdr:from>
    <xdr:to>
      <xdr:col>10</xdr:col>
      <xdr:colOff>1346200</xdr:colOff>
      <xdr:row>4</xdr:row>
      <xdr:rowOff>533399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67700" y="2424288"/>
          <a:ext cx="1333500" cy="331611"/>
        </a:xfrm>
        <a:prstGeom prst="rect">
          <a:avLst/>
        </a:prstGeom>
      </xdr:spPr>
    </xdr:pic>
    <xdr:clientData/>
  </xdr:twoCellAnchor>
  <xdr:twoCellAnchor editAs="oneCell">
    <xdr:from>
      <xdr:col>10</xdr:col>
      <xdr:colOff>88900</xdr:colOff>
      <xdr:row>6</xdr:row>
      <xdr:rowOff>203200</xdr:rowOff>
    </xdr:from>
    <xdr:to>
      <xdr:col>10</xdr:col>
      <xdr:colOff>1338416</xdr:colOff>
      <xdr:row>6</xdr:row>
      <xdr:rowOff>520700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43900" y="3771900"/>
          <a:ext cx="1249516" cy="317500"/>
        </a:xfrm>
        <a:prstGeom prst="rect">
          <a:avLst/>
        </a:prstGeom>
      </xdr:spPr>
    </xdr:pic>
    <xdr:clientData/>
  </xdr:twoCellAnchor>
  <xdr:twoCellAnchor editAs="oneCell">
    <xdr:from>
      <xdr:col>10</xdr:col>
      <xdr:colOff>76200</xdr:colOff>
      <xdr:row>5</xdr:row>
      <xdr:rowOff>133652</xdr:rowOff>
    </xdr:from>
    <xdr:to>
      <xdr:col>10</xdr:col>
      <xdr:colOff>1333500</xdr:colOff>
      <xdr:row>5</xdr:row>
      <xdr:rowOff>546100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31200" y="3029252"/>
          <a:ext cx="1257300" cy="412448"/>
        </a:xfrm>
        <a:prstGeom prst="rect">
          <a:avLst/>
        </a:prstGeom>
      </xdr:spPr>
    </xdr:pic>
    <xdr:clientData/>
  </xdr:twoCellAnchor>
  <xdr:twoCellAnchor editAs="oneCell">
    <xdr:from>
      <xdr:col>10</xdr:col>
      <xdr:colOff>139700</xdr:colOff>
      <xdr:row>2</xdr:row>
      <xdr:rowOff>140321</xdr:rowOff>
    </xdr:from>
    <xdr:to>
      <xdr:col>10</xdr:col>
      <xdr:colOff>1325446</xdr:colOff>
      <xdr:row>2</xdr:row>
      <xdr:rowOff>559421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4700" y="1016621"/>
          <a:ext cx="1185746" cy="419100"/>
        </a:xfrm>
        <a:prstGeom prst="rect">
          <a:avLst/>
        </a:prstGeom>
      </xdr:spPr>
    </xdr:pic>
    <xdr:clientData/>
  </xdr:twoCellAnchor>
  <xdr:twoCellAnchor editAs="oneCell">
    <xdr:from>
      <xdr:col>10</xdr:col>
      <xdr:colOff>38100</xdr:colOff>
      <xdr:row>3</xdr:row>
      <xdr:rowOff>177800</xdr:rowOff>
    </xdr:from>
    <xdr:to>
      <xdr:col>10</xdr:col>
      <xdr:colOff>1346200</xdr:colOff>
      <xdr:row>3</xdr:row>
      <xdr:rowOff>539249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93100" y="1727200"/>
          <a:ext cx="1308100" cy="36144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292100</xdr:colOff>
      <xdr:row>1</xdr:row>
      <xdr:rowOff>139700</xdr:rowOff>
    </xdr:from>
    <xdr:to>
      <xdr:col>10</xdr:col>
      <xdr:colOff>1099457</xdr:colOff>
      <xdr:row>1</xdr:row>
      <xdr:rowOff>520700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47100" y="342900"/>
          <a:ext cx="807357" cy="381000"/>
        </a:xfrm>
        <a:prstGeom prst="rect">
          <a:avLst/>
        </a:prstGeom>
      </xdr:spPr>
    </xdr:pic>
    <xdr:clientData/>
  </xdr:twoCellAnchor>
  <xdr:twoCellAnchor editAs="oneCell">
    <xdr:from>
      <xdr:col>10</xdr:col>
      <xdr:colOff>12700</xdr:colOff>
      <xdr:row>4</xdr:row>
      <xdr:rowOff>163688</xdr:rowOff>
    </xdr:from>
    <xdr:to>
      <xdr:col>10</xdr:col>
      <xdr:colOff>1346200</xdr:colOff>
      <xdr:row>4</xdr:row>
      <xdr:rowOff>495299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67700" y="2386188"/>
          <a:ext cx="1333500" cy="331611"/>
        </a:xfrm>
        <a:prstGeom prst="rect">
          <a:avLst/>
        </a:prstGeom>
      </xdr:spPr>
    </xdr:pic>
    <xdr:clientData/>
  </xdr:twoCellAnchor>
  <xdr:twoCellAnchor editAs="oneCell">
    <xdr:from>
      <xdr:col>10</xdr:col>
      <xdr:colOff>88900</xdr:colOff>
      <xdr:row>6</xdr:row>
      <xdr:rowOff>165100</xdr:rowOff>
    </xdr:from>
    <xdr:to>
      <xdr:col>10</xdr:col>
      <xdr:colOff>1338416</xdr:colOff>
      <xdr:row>6</xdr:row>
      <xdr:rowOff>482600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43900" y="3733800"/>
          <a:ext cx="1249516" cy="317500"/>
        </a:xfrm>
        <a:prstGeom prst="rect">
          <a:avLst/>
        </a:prstGeom>
      </xdr:spPr>
    </xdr:pic>
    <xdr:clientData/>
  </xdr:twoCellAnchor>
  <xdr:twoCellAnchor editAs="oneCell">
    <xdr:from>
      <xdr:col>10</xdr:col>
      <xdr:colOff>76200</xdr:colOff>
      <xdr:row>5</xdr:row>
      <xdr:rowOff>95552</xdr:rowOff>
    </xdr:from>
    <xdr:to>
      <xdr:col>10</xdr:col>
      <xdr:colOff>1333500</xdr:colOff>
      <xdr:row>5</xdr:row>
      <xdr:rowOff>508000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31200" y="2991152"/>
          <a:ext cx="1257300" cy="412448"/>
        </a:xfrm>
        <a:prstGeom prst="rect">
          <a:avLst/>
        </a:prstGeom>
      </xdr:spPr>
    </xdr:pic>
    <xdr:clientData/>
  </xdr:twoCellAnchor>
  <xdr:twoCellAnchor editAs="oneCell">
    <xdr:from>
      <xdr:col>10</xdr:col>
      <xdr:colOff>139700</xdr:colOff>
      <xdr:row>2</xdr:row>
      <xdr:rowOff>102221</xdr:rowOff>
    </xdr:from>
    <xdr:to>
      <xdr:col>10</xdr:col>
      <xdr:colOff>1325446</xdr:colOff>
      <xdr:row>2</xdr:row>
      <xdr:rowOff>521321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4700" y="978521"/>
          <a:ext cx="1185746" cy="419100"/>
        </a:xfrm>
        <a:prstGeom prst="rect">
          <a:avLst/>
        </a:prstGeom>
      </xdr:spPr>
    </xdr:pic>
    <xdr:clientData/>
  </xdr:twoCellAnchor>
  <xdr:twoCellAnchor editAs="oneCell">
    <xdr:from>
      <xdr:col>10</xdr:col>
      <xdr:colOff>38100</xdr:colOff>
      <xdr:row>3</xdr:row>
      <xdr:rowOff>139700</xdr:rowOff>
    </xdr:from>
    <xdr:to>
      <xdr:col>10</xdr:col>
      <xdr:colOff>1346200</xdr:colOff>
      <xdr:row>3</xdr:row>
      <xdr:rowOff>501149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93100" y="1689100"/>
          <a:ext cx="1308100" cy="36144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279400</xdr:colOff>
      <xdr:row>1</xdr:row>
      <xdr:rowOff>190500</xdr:rowOff>
    </xdr:from>
    <xdr:to>
      <xdr:col>10</xdr:col>
      <xdr:colOff>1086757</xdr:colOff>
      <xdr:row>1</xdr:row>
      <xdr:rowOff>571500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34400" y="393700"/>
          <a:ext cx="807357" cy="381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</xdr:row>
      <xdr:rowOff>214488</xdr:rowOff>
    </xdr:from>
    <xdr:to>
      <xdr:col>10</xdr:col>
      <xdr:colOff>1333500</xdr:colOff>
      <xdr:row>4</xdr:row>
      <xdr:rowOff>546099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55000" y="2436988"/>
          <a:ext cx="1333500" cy="331611"/>
        </a:xfrm>
        <a:prstGeom prst="rect">
          <a:avLst/>
        </a:prstGeom>
      </xdr:spPr>
    </xdr:pic>
    <xdr:clientData/>
  </xdr:twoCellAnchor>
  <xdr:twoCellAnchor editAs="oneCell">
    <xdr:from>
      <xdr:col>10</xdr:col>
      <xdr:colOff>76200</xdr:colOff>
      <xdr:row>6</xdr:row>
      <xdr:rowOff>215900</xdr:rowOff>
    </xdr:from>
    <xdr:to>
      <xdr:col>10</xdr:col>
      <xdr:colOff>1325716</xdr:colOff>
      <xdr:row>6</xdr:row>
      <xdr:rowOff>533400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31200" y="3784600"/>
          <a:ext cx="1249516" cy="317500"/>
        </a:xfrm>
        <a:prstGeom prst="rect">
          <a:avLst/>
        </a:prstGeom>
      </xdr:spPr>
    </xdr:pic>
    <xdr:clientData/>
  </xdr:twoCellAnchor>
  <xdr:twoCellAnchor editAs="oneCell">
    <xdr:from>
      <xdr:col>10</xdr:col>
      <xdr:colOff>63500</xdr:colOff>
      <xdr:row>5</xdr:row>
      <xdr:rowOff>146352</xdr:rowOff>
    </xdr:from>
    <xdr:to>
      <xdr:col>10</xdr:col>
      <xdr:colOff>1320800</xdr:colOff>
      <xdr:row>5</xdr:row>
      <xdr:rowOff>558800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18500" y="3041952"/>
          <a:ext cx="1257300" cy="412448"/>
        </a:xfrm>
        <a:prstGeom prst="rect">
          <a:avLst/>
        </a:prstGeom>
      </xdr:spPr>
    </xdr:pic>
    <xdr:clientData/>
  </xdr:twoCellAnchor>
  <xdr:twoCellAnchor editAs="oneCell">
    <xdr:from>
      <xdr:col>10</xdr:col>
      <xdr:colOff>127000</xdr:colOff>
      <xdr:row>2</xdr:row>
      <xdr:rowOff>153021</xdr:rowOff>
    </xdr:from>
    <xdr:to>
      <xdr:col>10</xdr:col>
      <xdr:colOff>1312746</xdr:colOff>
      <xdr:row>2</xdr:row>
      <xdr:rowOff>572121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82000" y="1029321"/>
          <a:ext cx="1185746" cy="4191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25400</xdr:colOff>
      <xdr:row>3</xdr:row>
      <xdr:rowOff>190500</xdr:rowOff>
    </xdr:from>
    <xdr:to>
      <xdr:col>10</xdr:col>
      <xdr:colOff>1333500</xdr:colOff>
      <xdr:row>3</xdr:row>
      <xdr:rowOff>551949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80400" y="1739900"/>
          <a:ext cx="1308100" cy="36144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279400</xdr:colOff>
      <xdr:row>1</xdr:row>
      <xdr:rowOff>139700</xdr:rowOff>
    </xdr:from>
    <xdr:to>
      <xdr:col>10</xdr:col>
      <xdr:colOff>1086757</xdr:colOff>
      <xdr:row>1</xdr:row>
      <xdr:rowOff>520700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34400" y="342900"/>
          <a:ext cx="807357" cy="381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</xdr:row>
      <xdr:rowOff>163688</xdr:rowOff>
    </xdr:from>
    <xdr:to>
      <xdr:col>10</xdr:col>
      <xdr:colOff>1333500</xdr:colOff>
      <xdr:row>4</xdr:row>
      <xdr:rowOff>495299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55000" y="2386188"/>
          <a:ext cx="1333500" cy="331611"/>
        </a:xfrm>
        <a:prstGeom prst="rect">
          <a:avLst/>
        </a:prstGeom>
      </xdr:spPr>
    </xdr:pic>
    <xdr:clientData/>
  </xdr:twoCellAnchor>
  <xdr:twoCellAnchor editAs="oneCell">
    <xdr:from>
      <xdr:col>10</xdr:col>
      <xdr:colOff>76200</xdr:colOff>
      <xdr:row>6</xdr:row>
      <xdr:rowOff>165100</xdr:rowOff>
    </xdr:from>
    <xdr:to>
      <xdr:col>10</xdr:col>
      <xdr:colOff>1325716</xdr:colOff>
      <xdr:row>6</xdr:row>
      <xdr:rowOff>482600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31200" y="3733800"/>
          <a:ext cx="1249516" cy="317500"/>
        </a:xfrm>
        <a:prstGeom prst="rect">
          <a:avLst/>
        </a:prstGeom>
      </xdr:spPr>
    </xdr:pic>
    <xdr:clientData/>
  </xdr:twoCellAnchor>
  <xdr:twoCellAnchor editAs="oneCell">
    <xdr:from>
      <xdr:col>10</xdr:col>
      <xdr:colOff>63500</xdr:colOff>
      <xdr:row>5</xdr:row>
      <xdr:rowOff>95552</xdr:rowOff>
    </xdr:from>
    <xdr:to>
      <xdr:col>10</xdr:col>
      <xdr:colOff>1320800</xdr:colOff>
      <xdr:row>5</xdr:row>
      <xdr:rowOff>508000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18500" y="2991152"/>
          <a:ext cx="1257300" cy="412448"/>
        </a:xfrm>
        <a:prstGeom prst="rect">
          <a:avLst/>
        </a:prstGeom>
      </xdr:spPr>
    </xdr:pic>
    <xdr:clientData/>
  </xdr:twoCellAnchor>
  <xdr:twoCellAnchor editAs="oneCell">
    <xdr:from>
      <xdr:col>10</xdr:col>
      <xdr:colOff>127000</xdr:colOff>
      <xdr:row>2</xdr:row>
      <xdr:rowOff>102221</xdr:rowOff>
    </xdr:from>
    <xdr:to>
      <xdr:col>10</xdr:col>
      <xdr:colOff>1312746</xdr:colOff>
      <xdr:row>2</xdr:row>
      <xdr:rowOff>521321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82000" y="978521"/>
          <a:ext cx="1185746" cy="4191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25400</xdr:colOff>
      <xdr:row>3</xdr:row>
      <xdr:rowOff>139700</xdr:rowOff>
    </xdr:from>
    <xdr:to>
      <xdr:col>10</xdr:col>
      <xdr:colOff>1333500</xdr:colOff>
      <xdr:row>3</xdr:row>
      <xdr:rowOff>501149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80400" y="1689100"/>
          <a:ext cx="1308100" cy="36144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292100</xdr:colOff>
      <xdr:row>1</xdr:row>
      <xdr:rowOff>177800</xdr:rowOff>
    </xdr:from>
    <xdr:to>
      <xdr:col>10</xdr:col>
      <xdr:colOff>1099457</xdr:colOff>
      <xdr:row>1</xdr:row>
      <xdr:rowOff>558800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47100" y="381000"/>
          <a:ext cx="807357" cy="381000"/>
        </a:xfrm>
        <a:prstGeom prst="rect">
          <a:avLst/>
        </a:prstGeom>
      </xdr:spPr>
    </xdr:pic>
    <xdr:clientData/>
  </xdr:twoCellAnchor>
  <xdr:twoCellAnchor editAs="oneCell">
    <xdr:from>
      <xdr:col>10</xdr:col>
      <xdr:colOff>12700</xdr:colOff>
      <xdr:row>4</xdr:row>
      <xdr:rowOff>201788</xdr:rowOff>
    </xdr:from>
    <xdr:to>
      <xdr:col>10</xdr:col>
      <xdr:colOff>1346200</xdr:colOff>
      <xdr:row>4</xdr:row>
      <xdr:rowOff>533399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67700" y="2424288"/>
          <a:ext cx="1333500" cy="331611"/>
        </a:xfrm>
        <a:prstGeom prst="rect">
          <a:avLst/>
        </a:prstGeom>
      </xdr:spPr>
    </xdr:pic>
    <xdr:clientData/>
  </xdr:twoCellAnchor>
  <xdr:twoCellAnchor editAs="oneCell">
    <xdr:from>
      <xdr:col>10</xdr:col>
      <xdr:colOff>88900</xdr:colOff>
      <xdr:row>6</xdr:row>
      <xdr:rowOff>203200</xdr:rowOff>
    </xdr:from>
    <xdr:to>
      <xdr:col>10</xdr:col>
      <xdr:colOff>1338416</xdr:colOff>
      <xdr:row>6</xdr:row>
      <xdr:rowOff>520700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43900" y="3771900"/>
          <a:ext cx="1249516" cy="317500"/>
        </a:xfrm>
        <a:prstGeom prst="rect">
          <a:avLst/>
        </a:prstGeom>
      </xdr:spPr>
    </xdr:pic>
    <xdr:clientData/>
  </xdr:twoCellAnchor>
  <xdr:twoCellAnchor editAs="oneCell">
    <xdr:from>
      <xdr:col>10</xdr:col>
      <xdr:colOff>76200</xdr:colOff>
      <xdr:row>5</xdr:row>
      <xdr:rowOff>133652</xdr:rowOff>
    </xdr:from>
    <xdr:to>
      <xdr:col>10</xdr:col>
      <xdr:colOff>1333500</xdr:colOff>
      <xdr:row>5</xdr:row>
      <xdr:rowOff>546100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31200" y="3029252"/>
          <a:ext cx="1257300" cy="412448"/>
        </a:xfrm>
        <a:prstGeom prst="rect">
          <a:avLst/>
        </a:prstGeom>
      </xdr:spPr>
    </xdr:pic>
    <xdr:clientData/>
  </xdr:twoCellAnchor>
  <xdr:twoCellAnchor editAs="oneCell">
    <xdr:from>
      <xdr:col>10</xdr:col>
      <xdr:colOff>139700</xdr:colOff>
      <xdr:row>2</xdr:row>
      <xdr:rowOff>140321</xdr:rowOff>
    </xdr:from>
    <xdr:to>
      <xdr:col>10</xdr:col>
      <xdr:colOff>1325446</xdr:colOff>
      <xdr:row>2</xdr:row>
      <xdr:rowOff>559421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4700" y="1016621"/>
          <a:ext cx="1185746" cy="419100"/>
        </a:xfrm>
        <a:prstGeom prst="rect">
          <a:avLst/>
        </a:prstGeom>
      </xdr:spPr>
    </xdr:pic>
    <xdr:clientData/>
  </xdr:twoCellAnchor>
  <xdr:twoCellAnchor editAs="oneCell">
    <xdr:from>
      <xdr:col>10</xdr:col>
      <xdr:colOff>38100</xdr:colOff>
      <xdr:row>3</xdr:row>
      <xdr:rowOff>177800</xdr:rowOff>
    </xdr:from>
    <xdr:to>
      <xdr:col>10</xdr:col>
      <xdr:colOff>1346200</xdr:colOff>
      <xdr:row>3</xdr:row>
      <xdr:rowOff>539249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93100" y="1727200"/>
          <a:ext cx="1308100" cy="36144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292100</xdr:colOff>
      <xdr:row>1</xdr:row>
      <xdr:rowOff>177800</xdr:rowOff>
    </xdr:from>
    <xdr:to>
      <xdr:col>10</xdr:col>
      <xdr:colOff>1099457</xdr:colOff>
      <xdr:row>1</xdr:row>
      <xdr:rowOff>558800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47100" y="381000"/>
          <a:ext cx="807357" cy="381000"/>
        </a:xfrm>
        <a:prstGeom prst="rect">
          <a:avLst/>
        </a:prstGeom>
      </xdr:spPr>
    </xdr:pic>
    <xdr:clientData/>
  </xdr:twoCellAnchor>
  <xdr:twoCellAnchor editAs="oneCell">
    <xdr:from>
      <xdr:col>10</xdr:col>
      <xdr:colOff>12700</xdr:colOff>
      <xdr:row>4</xdr:row>
      <xdr:rowOff>201788</xdr:rowOff>
    </xdr:from>
    <xdr:to>
      <xdr:col>10</xdr:col>
      <xdr:colOff>1346200</xdr:colOff>
      <xdr:row>4</xdr:row>
      <xdr:rowOff>533399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67700" y="2424288"/>
          <a:ext cx="1333500" cy="331611"/>
        </a:xfrm>
        <a:prstGeom prst="rect">
          <a:avLst/>
        </a:prstGeom>
      </xdr:spPr>
    </xdr:pic>
    <xdr:clientData/>
  </xdr:twoCellAnchor>
  <xdr:twoCellAnchor editAs="oneCell">
    <xdr:from>
      <xdr:col>10</xdr:col>
      <xdr:colOff>88900</xdr:colOff>
      <xdr:row>6</xdr:row>
      <xdr:rowOff>203200</xdr:rowOff>
    </xdr:from>
    <xdr:to>
      <xdr:col>10</xdr:col>
      <xdr:colOff>1338416</xdr:colOff>
      <xdr:row>6</xdr:row>
      <xdr:rowOff>520700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43900" y="3771900"/>
          <a:ext cx="1249516" cy="317500"/>
        </a:xfrm>
        <a:prstGeom prst="rect">
          <a:avLst/>
        </a:prstGeom>
      </xdr:spPr>
    </xdr:pic>
    <xdr:clientData/>
  </xdr:twoCellAnchor>
  <xdr:twoCellAnchor editAs="oneCell">
    <xdr:from>
      <xdr:col>10</xdr:col>
      <xdr:colOff>76200</xdr:colOff>
      <xdr:row>5</xdr:row>
      <xdr:rowOff>133652</xdr:rowOff>
    </xdr:from>
    <xdr:to>
      <xdr:col>10</xdr:col>
      <xdr:colOff>1333500</xdr:colOff>
      <xdr:row>5</xdr:row>
      <xdr:rowOff>546100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31200" y="3029252"/>
          <a:ext cx="1257300" cy="412448"/>
        </a:xfrm>
        <a:prstGeom prst="rect">
          <a:avLst/>
        </a:prstGeom>
      </xdr:spPr>
    </xdr:pic>
    <xdr:clientData/>
  </xdr:twoCellAnchor>
  <xdr:twoCellAnchor editAs="oneCell">
    <xdr:from>
      <xdr:col>10</xdr:col>
      <xdr:colOff>139700</xdr:colOff>
      <xdr:row>2</xdr:row>
      <xdr:rowOff>140321</xdr:rowOff>
    </xdr:from>
    <xdr:to>
      <xdr:col>10</xdr:col>
      <xdr:colOff>1325446</xdr:colOff>
      <xdr:row>2</xdr:row>
      <xdr:rowOff>559421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4700" y="1016621"/>
          <a:ext cx="1185746" cy="419100"/>
        </a:xfrm>
        <a:prstGeom prst="rect">
          <a:avLst/>
        </a:prstGeom>
      </xdr:spPr>
    </xdr:pic>
    <xdr:clientData/>
  </xdr:twoCellAnchor>
  <xdr:twoCellAnchor editAs="oneCell">
    <xdr:from>
      <xdr:col>10</xdr:col>
      <xdr:colOff>38100</xdr:colOff>
      <xdr:row>3</xdr:row>
      <xdr:rowOff>177800</xdr:rowOff>
    </xdr:from>
    <xdr:to>
      <xdr:col>10</xdr:col>
      <xdr:colOff>1346200</xdr:colOff>
      <xdr:row>3</xdr:row>
      <xdr:rowOff>539249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93100" y="1727200"/>
          <a:ext cx="1308100" cy="361449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292100</xdr:colOff>
      <xdr:row>1</xdr:row>
      <xdr:rowOff>177800</xdr:rowOff>
    </xdr:from>
    <xdr:to>
      <xdr:col>10</xdr:col>
      <xdr:colOff>1099457</xdr:colOff>
      <xdr:row>1</xdr:row>
      <xdr:rowOff>558800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47100" y="381000"/>
          <a:ext cx="807357" cy="381000"/>
        </a:xfrm>
        <a:prstGeom prst="rect">
          <a:avLst/>
        </a:prstGeom>
      </xdr:spPr>
    </xdr:pic>
    <xdr:clientData/>
  </xdr:twoCellAnchor>
  <xdr:twoCellAnchor editAs="oneCell">
    <xdr:from>
      <xdr:col>10</xdr:col>
      <xdr:colOff>12700</xdr:colOff>
      <xdr:row>4</xdr:row>
      <xdr:rowOff>201788</xdr:rowOff>
    </xdr:from>
    <xdr:to>
      <xdr:col>10</xdr:col>
      <xdr:colOff>1346200</xdr:colOff>
      <xdr:row>4</xdr:row>
      <xdr:rowOff>533399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67700" y="2424288"/>
          <a:ext cx="1333500" cy="331611"/>
        </a:xfrm>
        <a:prstGeom prst="rect">
          <a:avLst/>
        </a:prstGeom>
      </xdr:spPr>
    </xdr:pic>
    <xdr:clientData/>
  </xdr:twoCellAnchor>
  <xdr:twoCellAnchor editAs="oneCell">
    <xdr:from>
      <xdr:col>10</xdr:col>
      <xdr:colOff>88900</xdr:colOff>
      <xdr:row>6</xdr:row>
      <xdr:rowOff>203200</xdr:rowOff>
    </xdr:from>
    <xdr:to>
      <xdr:col>10</xdr:col>
      <xdr:colOff>1338416</xdr:colOff>
      <xdr:row>6</xdr:row>
      <xdr:rowOff>520700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43900" y="3771900"/>
          <a:ext cx="1249516" cy="317500"/>
        </a:xfrm>
        <a:prstGeom prst="rect">
          <a:avLst/>
        </a:prstGeom>
      </xdr:spPr>
    </xdr:pic>
    <xdr:clientData/>
  </xdr:twoCellAnchor>
  <xdr:twoCellAnchor editAs="oneCell">
    <xdr:from>
      <xdr:col>10</xdr:col>
      <xdr:colOff>76200</xdr:colOff>
      <xdr:row>5</xdr:row>
      <xdr:rowOff>133652</xdr:rowOff>
    </xdr:from>
    <xdr:to>
      <xdr:col>10</xdr:col>
      <xdr:colOff>1333500</xdr:colOff>
      <xdr:row>5</xdr:row>
      <xdr:rowOff>546100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31200" y="3029252"/>
          <a:ext cx="1257300" cy="412448"/>
        </a:xfrm>
        <a:prstGeom prst="rect">
          <a:avLst/>
        </a:prstGeom>
      </xdr:spPr>
    </xdr:pic>
    <xdr:clientData/>
  </xdr:twoCellAnchor>
  <xdr:twoCellAnchor editAs="oneCell">
    <xdr:from>
      <xdr:col>10</xdr:col>
      <xdr:colOff>139700</xdr:colOff>
      <xdr:row>2</xdr:row>
      <xdr:rowOff>140321</xdr:rowOff>
    </xdr:from>
    <xdr:to>
      <xdr:col>10</xdr:col>
      <xdr:colOff>1325446</xdr:colOff>
      <xdr:row>2</xdr:row>
      <xdr:rowOff>559421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4700" y="1016621"/>
          <a:ext cx="1185746" cy="419100"/>
        </a:xfrm>
        <a:prstGeom prst="rect">
          <a:avLst/>
        </a:prstGeom>
      </xdr:spPr>
    </xdr:pic>
    <xdr:clientData/>
  </xdr:twoCellAnchor>
  <xdr:twoCellAnchor editAs="oneCell">
    <xdr:from>
      <xdr:col>10</xdr:col>
      <xdr:colOff>38100</xdr:colOff>
      <xdr:row>3</xdr:row>
      <xdr:rowOff>177800</xdr:rowOff>
    </xdr:from>
    <xdr:to>
      <xdr:col>10</xdr:col>
      <xdr:colOff>1346200</xdr:colOff>
      <xdr:row>3</xdr:row>
      <xdr:rowOff>539249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93100" y="1727200"/>
          <a:ext cx="1308100" cy="361449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292100</xdr:colOff>
      <xdr:row>1</xdr:row>
      <xdr:rowOff>177800</xdr:rowOff>
    </xdr:from>
    <xdr:to>
      <xdr:col>10</xdr:col>
      <xdr:colOff>1099457</xdr:colOff>
      <xdr:row>1</xdr:row>
      <xdr:rowOff>558800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47100" y="381000"/>
          <a:ext cx="807357" cy="381000"/>
        </a:xfrm>
        <a:prstGeom prst="rect">
          <a:avLst/>
        </a:prstGeom>
      </xdr:spPr>
    </xdr:pic>
    <xdr:clientData/>
  </xdr:twoCellAnchor>
  <xdr:twoCellAnchor editAs="oneCell">
    <xdr:from>
      <xdr:col>10</xdr:col>
      <xdr:colOff>12700</xdr:colOff>
      <xdr:row>4</xdr:row>
      <xdr:rowOff>201788</xdr:rowOff>
    </xdr:from>
    <xdr:to>
      <xdr:col>10</xdr:col>
      <xdr:colOff>1346200</xdr:colOff>
      <xdr:row>4</xdr:row>
      <xdr:rowOff>533399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67700" y="2424288"/>
          <a:ext cx="1333500" cy="331611"/>
        </a:xfrm>
        <a:prstGeom prst="rect">
          <a:avLst/>
        </a:prstGeom>
      </xdr:spPr>
    </xdr:pic>
    <xdr:clientData/>
  </xdr:twoCellAnchor>
  <xdr:twoCellAnchor editAs="oneCell">
    <xdr:from>
      <xdr:col>10</xdr:col>
      <xdr:colOff>88900</xdr:colOff>
      <xdr:row>6</xdr:row>
      <xdr:rowOff>203200</xdr:rowOff>
    </xdr:from>
    <xdr:to>
      <xdr:col>10</xdr:col>
      <xdr:colOff>1338416</xdr:colOff>
      <xdr:row>6</xdr:row>
      <xdr:rowOff>520700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43900" y="3771900"/>
          <a:ext cx="1249516" cy="317500"/>
        </a:xfrm>
        <a:prstGeom prst="rect">
          <a:avLst/>
        </a:prstGeom>
      </xdr:spPr>
    </xdr:pic>
    <xdr:clientData/>
  </xdr:twoCellAnchor>
  <xdr:twoCellAnchor editAs="oneCell">
    <xdr:from>
      <xdr:col>10</xdr:col>
      <xdr:colOff>76200</xdr:colOff>
      <xdr:row>5</xdr:row>
      <xdr:rowOff>133652</xdr:rowOff>
    </xdr:from>
    <xdr:to>
      <xdr:col>10</xdr:col>
      <xdr:colOff>1333500</xdr:colOff>
      <xdr:row>5</xdr:row>
      <xdr:rowOff>546100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31200" y="3029252"/>
          <a:ext cx="1257300" cy="412448"/>
        </a:xfrm>
        <a:prstGeom prst="rect">
          <a:avLst/>
        </a:prstGeom>
      </xdr:spPr>
    </xdr:pic>
    <xdr:clientData/>
  </xdr:twoCellAnchor>
  <xdr:twoCellAnchor editAs="oneCell">
    <xdr:from>
      <xdr:col>10</xdr:col>
      <xdr:colOff>139700</xdr:colOff>
      <xdr:row>2</xdr:row>
      <xdr:rowOff>140321</xdr:rowOff>
    </xdr:from>
    <xdr:to>
      <xdr:col>10</xdr:col>
      <xdr:colOff>1325446</xdr:colOff>
      <xdr:row>2</xdr:row>
      <xdr:rowOff>559421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4700" y="1016621"/>
          <a:ext cx="1185746" cy="419100"/>
        </a:xfrm>
        <a:prstGeom prst="rect">
          <a:avLst/>
        </a:prstGeom>
      </xdr:spPr>
    </xdr:pic>
    <xdr:clientData/>
  </xdr:twoCellAnchor>
  <xdr:twoCellAnchor editAs="oneCell">
    <xdr:from>
      <xdr:col>10</xdr:col>
      <xdr:colOff>38100</xdr:colOff>
      <xdr:row>3</xdr:row>
      <xdr:rowOff>177800</xdr:rowOff>
    </xdr:from>
    <xdr:to>
      <xdr:col>10</xdr:col>
      <xdr:colOff>1346200</xdr:colOff>
      <xdr:row>3</xdr:row>
      <xdr:rowOff>539249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93100" y="1727200"/>
          <a:ext cx="1308100" cy="361449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292100</xdr:colOff>
      <xdr:row>1</xdr:row>
      <xdr:rowOff>177800</xdr:rowOff>
    </xdr:from>
    <xdr:to>
      <xdr:col>10</xdr:col>
      <xdr:colOff>1099457</xdr:colOff>
      <xdr:row>1</xdr:row>
      <xdr:rowOff>558800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47100" y="381000"/>
          <a:ext cx="807357" cy="381000"/>
        </a:xfrm>
        <a:prstGeom prst="rect">
          <a:avLst/>
        </a:prstGeom>
      </xdr:spPr>
    </xdr:pic>
    <xdr:clientData/>
  </xdr:twoCellAnchor>
  <xdr:twoCellAnchor editAs="oneCell">
    <xdr:from>
      <xdr:col>10</xdr:col>
      <xdr:colOff>12700</xdr:colOff>
      <xdr:row>4</xdr:row>
      <xdr:rowOff>201788</xdr:rowOff>
    </xdr:from>
    <xdr:to>
      <xdr:col>10</xdr:col>
      <xdr:colOff>1346200</xdr:colOff>
      <xdr:row>4</xdr:row>
      <xdr:rowOff>533399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67700" y="2424288"/>
          <a:ext cx="1333500" cy="331611"/>
        </a:xfrm>
        <a:prstGeom prst="rect">
          <a:avLst/>
        </a:prstGeom>
      </xdr:spPr>
    </xdr:pic>
    <xdr:clientData/>
  </xdr:twoCellAnchor>
  <xdr:twoCellAnchor editAs="oneCell">
    <xdr:from>
      <xdr:col>10</xdr:col>
      <xdr:colOff>88900</xdr:colOff>
      <xdr:row>6</xdr:row>
      <xdr:rowOff>203200</xdr:rowOff>
    </xdr:from>
    <xdr:to>
      <xdr:col>10</xdr:col>
      <xdr:colOff>1338416</xdr:colOff>
      <xdr:row>6</xdr:row>
      <xdr:rowOff>520700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43900" y="3771900"/>
          <a:ext cx="1249516" cy="317500"/>
        </a:xfrm>
        <a:prstGeom prst="rect">
          <a:avLst/>
        </a:prstGeom>
      </xdr:spPr>
    </xdr:pic>
    <xdr:clientData/>
  </xdr:twoCellAnchor>
  <xdr:twoCellAnchor editAs="oneCell">
    <xdr:from>
      <xdr:col>10</xdr:col>
      <xdr:colOff>76200</xdr:colOff>
      <xdr:row>5</xdr:row>
      <xdr:rowOff>133652</xdr:rowOff>
    </xdr:from>
    <xdr:to>
      <xdr:col>10</xdr:col>
      <xdr:colOff>1333500</xdr:colOff>
      <xdr:row>5</xdr:row>
      <xdr:rowOff>546100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31200" y="3029252"/>
          <a:ext cx="1257300" cy="412448"/>
        </a:xfrm>
        <a:prstGeom prst="rect">
          <a:avLst/>
        </a:prstGeom>
      </xdr:spPr>
    </xdr:pic>
    <xdr:clientData/>
  </xdr:twoCellAnchor>
  <xdr:twoCellAnchor editAs="oneCell">
    <xdr:from>
      <xdr:col>10</xdr:col>
      <xdr:colOff>139700</xdr:colOff>
      <xdr:row>2</xdr:row>
      <xdr:rowOff>140321</xdr:rowOff>
    </xdr:from>
    <xdr:to>
      <xdr:col>10</xdr:col>
      <xdr:colOff>1325446</xdr:colOff>
      <xdr:row>2</xdr:row>
      <xdr:rowOff>559421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4700" y="1016621"/>
          <a:ext cx="1185746" cy="419100"/>
        </a:xfrm>
        <a:prstGeom prst="rect">
          <a:avLst/>
        </a:prstGeom>
      </xdr:spPr>
    </xdr:pic>
    <xdr:clientData/>
  </xdr:twoCellAnchor>
  <xdr:twoCellAnchor editAs="oneCell">
    <xdr:from>
      <xdr:col>10</xdr:col>
      <xdr:colOff>38100</xdr:colOff>
      <xdr:row>3</xdr:row>
      <xdr:rowOff>177800</xdr:rowOff>
    </xdr:from>
    <xdr:to>
      <xdr:col>10</xdr:col>
      <xdr:colOff>1346200</xdr:colOff>
      <xdr:row>3</xdr:row>
      <xdr:rowOff>539249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93100" y="1727200"/>
          <a:ext cx="1308100" cy="361449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304800</xdr:colOff>
      <xdr:row>1</xdr:row>
      <xdr:rowOff>165100</xdr:rowOff>
    </xdr:from>
    <xdr:to>
      <xdr:col>10</xdr:col>
      <xdr:colOff>1112157</xdr:colOff>
      <xdr:row>1</xdr:row>
      <xdr:rowOff>546100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59800" y="368300"/>
          <a:ext cx="807357" cy="381000"/>
        </a:xfrm>
        <a:prstGeom prst="rect">
          <a:avLst/>
        </a:prstGeom>
      </xdr:spPr>
    </xdr:pic>
    <xdr:clientData/>
  </xdr:twoCellAnchor>
  <xdr:twoCellAnchor editAs="oneCell">
    <xdr:from>
      <xdr:col>10</xdr:col>
      <xdr:colOff>50800</xdr:colOff>
      <xdr:row>4</xdr:row>
      <xdr:rowOff>190242</xdr:rowOff>
    </xdr:from>
    <xdr:to>
      <xdr:col>10</xdr:col>
      <xdr:colOff>1384300</xdr:colOff>
      <xdr:row>4</xdr:row>
      <xdr:rowOff>521853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05800" y="2412742"/>
          <a:ext cx="1333500" cy="331611"/>
        </a:xfrm>
        <a:prstGeom prst="rect">
          <a:avLst/>
        </a:prstGeom>
      </xdr:spPr>
    </xdr:pic>
    <xdr:clientData/>
  </xdr:twoCellAnchor>
  <xdr:twoCellAnchor editAs="oneCell">
    <xdr:from>
      <xdr:col>10</xdr:col>
      <xdr:colOff>76200</xdr:colOff>
      <xdr:row>6</xdr:row>
      <xdr:rowOff>192424</xdr:rowOff>
    </xdr:from>
    <xdr:to>
      <xdr:col>10</xdr:col>
      <xdr:colOff>1325716</xdr:colOff>
      <xdr:row>6</xdr:row>
      <xdr:rowOff>509924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31200" y="3761124"/>
          <a:ext cx="1249516" cy="317500"/>
        </a:xfrm>
        <a:prstGeom prst="rect">
          <a:avLst/>
        </a:prstGeom>
      </xdr:spPr>
    </xdr:pic>
    <xdr:clientData/>
  </xdr:twoCellAnchor>
  <xdr:twoCellAnchor editAs="oneCell">
    <xdr:from>
      <xdr:col>10</xdr:col>
      <xdr:colOff>63500</xdr:colOff>
      <xdr:row>5</xdr:row>
      <xdr:rowOff>122491</xdr:rowOff>
    </xdr:from>
    <xdr:to>
      <xdr:col>10</xdr:col>
      <xdr:colOff>1320800</xdr:colOff>
      <xdr:row>5</xdr:row>
      <xdr:rowOff>534939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18500" y="3018091"/>
          <a:ext cx="1257300" cy="412448"/>
        </a:xfrm>
        <a:prstGeom prst="rect">
          <a:avLst/>
        </a:prstGeom>
      </xdr:spPr>
    </xdr:pic>
    <xdr:clientData/>
  </xdr:twoCellAnchor>
  <xdr:twoCellAnchor editAs="oneCell">
    <xdr:from>
      <xdr:col>10</xdr:col>
      <xdr:colOff>152400</xdr:colOff>
      <xdr:row>2</xdr:row>
      <xdr:rowOff>128006</xdr:rowOff>
    </xdr:from>
    <xdr:to>
      <xdr:col>10</xdr:col>
      <xdr:colOff>1338146</xdr:colOff>
      <xdr:row>2</xdr:row>
      <xdr:rowOff>547106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07400" y="1004306"/>
          <a:ext cx="1185746" cy="419100"/>
        </a:xfrm>
        <a:prstGeom prst="rect">
          <a:avLst/>
        </a:prstGeom>
      </xdr:spPr>
    </xdr:pic>
    <xdr:clientData/>
  </xdr:twoCellAnchor>
  <xdr:twoCellAnchor editAs="oneCell">
    <xdr:from>
      <xdr:col>10</xdr:col>
      <xdr:colOff>50800</xdr:colOff>
      <xdr:row>3</xdr:row>
      <xdr:rowOff>165869</xdr:rowOff>
    </xdr:from>
    <xdr:to>
      <xdr:col>10</xdr:col>
      <xdr:colOff>1358900</xdr:colOff>
      <xdr:row>3</xdr:row>
      <xdr:rowOff>527318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05800" y="1715269"/>
          <a:ext cx="1308100" cy="361449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304800</xdr:colOff>
      <xdr:row>1</xdr:row>
      <xdr:rowOff>165100</xdr:rowOff>
    </xdr:from>
    <xdr:to>
      <xdr:col>10</xdr:col>
      <xdr:colOff>1112157</xdr:colOff>
      <xdr:row>1</xdr:row>
      <xdr:rowOff>546100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59800" y="368300"/>
          <a:ext cx="807357" cy="381000"/>
        </a:xfrm>
        <a:prstGeom prst="rect">
          <a:avLst/>
        </a:prstGeom>
      </xdr:spPr>
    </xdr:pic>
    <xdr:clientData/>
  </xdr:twoCellAnchor>
  <xdr:twoCellAnchor editAs="oneCell">
    <xdr:from>
      <xdr:col>10</xdr:col>
      <xdr:colOff>50800</xdr:colOff>
      <xdr:row>4</xdr:row>
      <xdr:rowOff>182965</xdr:rowOff>
    </xdr:from>
    <xdr:to>
      <xdr:col>11</xdr:col>
      <xdr:colOff>0</xdr:colOff>
      <xdr:row>4</xdr:row>
      <xdr:rowOff>514576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05800" y="2405465"/>
          <a:ext cx="1333500" cy="331611"/>
        </a:xfrm>
        <a:prstGeom prst="rect">
          <a:avLst/>
        </a:prstGeom>
      </xdr:spPr>
    </xdr:pic>
    <xdr:clientData/>
  </xdr:twoCellAnchor>
  <xdr:twoCellAnchor editAs="oneCell">
    <xdr:from>
      <xdr:col>10</xdr:col>
      <xdr:colOff>76200</xdr:colOff>
      <xdr:row>6</xdr:row>
      <xdr:rowOff>180295</xdr:rowOff>
    </xdr:from>
    <xdr:to>
      <xdr:col>10</xdr:col>
      <xdr:colOff>1325716</xdr:colOff>
      <xdr:row>6</xdr:row>
      <xdr:rowOff>497795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31200" y="3748995"/>
          <a:ext cx="1249516" cy="317500"/>
        </a:xfrm>
        <a:prstGeom prst="rect">
          <a:avLst/>
        </a:prstGeom>
      </xdr:spPr>
    </xdr:pic>
    <xdr:clientData/>
  </xdr:twoCellAnchor>
  <xdr:twoCellAnchor editAs="oneCell">
    <xdr:from>
      <xdr:col>10</xdr:col>
      <xdr:colOff>63500</xdr:colOff>
      <xdr:row>5</xdr:row>
      <xdr:rowOff>112788</xdr:rowOff>
    </xdr:from>
    <xdr:to>
      <xdr:col>10</xdr:col>
      <xdr:colOff>1320800</xdr:colOff>
      <xdr:row>5</xdr:row>
      <xdr:rowOff>525236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18500" y="3008388"/>
          <a:ext cx="1257300" cy="412448"/>
        </a:xfrm>
        <a:prstGeom prst="rect">
          <a:avLst/>
        </a:prstGeom>
      </xdr:spPr>
    </xdr:pic>
    <xdr:clientData/>
  </xdr:twoCellAnchor>
  <xdr:twoCellAnchor editAs="oneCell">
    <xdr:from>
      <xdr:col>10</xdr:col>
      <xdr:colOff>152400</xdr:colOff>
      <xdr:row>2</xdr:row>
      <xdr:rowOff>125580</xdr:rowOff>
    </xdr:from>
    <xdr:to>
      <xdr:col>10</xdr:col>
      <xdr:colOff>1338146</xdr:colOff>
      <xdr:row>2</xdr:row>
      <xdr:rowOff>544680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07400" y="1001880"/>
          <a:ext cx="1185746" cy="419100"/>
        </a:xfrm>
        <a:prstGeom prst="rect">
          <a:avLst/>
        </a:prstGeom>
      </xdr:spPr>
    </xdr:pic>
    <xdr:clientData/>
  </xdr:twoCellAnchor>
  <xdr:twoCellAnchor editAs="oneCell">
    <xdr:from>
      <xdr:col>10</xdr:col>
      <xdr:colOff>50800</xdr:colOff>
      <xdr:row>3</xdr:row>
      <xdr:rowOff>161018</xdr:rowOff>
    </xdr:from>
    <xdr:to>
      <xdr:col>10</xdr:col>
      <xdr:colOff>1358900</xdr:colOff>
      <xdr:row>3</xdr:row>
      <xdr:rowOff>522467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05800" y="1710418"/>
          <a:ext cx="1308100" cy="361449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266700</xdr:colOff>
      <xdr:row>1</xdr:row>
      <xdr:rowOff>139700</xdr:rowOff>
    </xdr:from>
    <xdr:to>
      <xdr:col>10</xdr:col>
      <xdr:colOff>1074057</xdr:colOff>
      <xdr:row>1</xdr:row>
      <xdr:rowOff>520700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21700" y="342900"/>
          <a:ext cx="807357" cy="381000"/>
        </a:xfrm>
        <a:prstGeom prst="rect">
          <a:avLst/>
        </a:prstGeom>
      </xdr:spPr>
    </xdr:pic>
    <xdr:clientData/>
  </xdr:twoCellAnchor>
  <xdr:twoCellAnchor editAs="oneCell">
    <xdr:from>
      <xdr:col>10</xdr:col>
      <xdr:colOff>38100</xdr:colOff>
      <xdr:row>4</xdr:row>
      <xdr:rowOff>200695</xdr:rowOff>
    </xdr:from>
    <xdr:to>
      <xdr:col>10</xdr:col>
      <xdr:colOff>1370468</xdr:colOff>
      <xdr:row>4</xdr:row>
      <xdr:rowOff>532306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93100" y="2423195"/>
          <a:ext cx="1332368" cy="331611"/>
        </a:xfrm>
        <a:prstGeom prst="rect">
          <a:avLst/>
        </a:prstGeom>
      </xdr:spPr>
    </xdr:pic>
    <xdr:clientData/>
  </xdr:twoCellAnchor>
  <xdr:twoCellAnchor editAs="oneCell">
    <xdr:from>
      <xdr:col>10</xdr:col>
      <xdr:colOff>76200</xdr:colOff>
      <xdr:row>6</xdr:row>
      <xdr:rowOff>171745</xdr:rowOff>
    </xdr:from>
    <xdr:to>
      <xdr:col>10</xdr:col>
      <xdr:colOff>1325716</xdr:colOff>
      <xdr:row>6</xdr:row>
      <xdr:rowOff>489245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31200" y="3740445"/>
          <a:ext cx="1249516" cy="317500"/>
        </a:xfrm>
        <a:prstGeom prst="rect">
          <a:avLst/>
        </a:prstGeom>
      </xdr:spPr>
    </xdr:pic>
    <xdr:clientData/>
  </xdr:twoCellAnchor>
  <xdr:twoCellAnchor editAs="oneCell">
    <xdr:from>
      <xdr:col>10</xdr:col>
      <xdr:colOff>76200</xdr:colOff>
      <xdr:row>5</xdr:row>
      <xdr:rowOff>136428</xdr:rowOff>
    </xdr:from>
    <xdr:to>
      <xdr:col>10</xdr:col>
      <xdr:colOff>1333500</xdr:colOff>
      <xdr:row>5</xdr:row>
      <xdr:rowOff>548876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31200" y="3032028"/>
          <a:ext cx="1257300" cy="412448"/>
        </a:xfrm>
        <a:prstGeom prst="rect">
          <a:avLst/>
        </a:prstGeom>
      </xdr:spPr>
    </xdr:pic>
    <xdr:clientData/>
  </xdr:twoCellAnchor>
  <xdr:twoCellAnchor editAs="oneCell">
    <xdr:from>
      <xdr:col>10</xdr:col>
      <xdr:colOff>114300</xdr:colOff>
      <xdr:row>2</xdr:row>
      <xdr:rowOff>131490</xdr:rowOff>
    </xdr:from>
    <xdr:to>
      <xdr:col>10</xdr:col>
      <xdr:colOff>1300046</xdr:colOff>
      <xdr:row>2</xdr:row>
      <xdr:rowOff>550590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69300" y="1007790"/>
          <a:ext cx="1185746" cy="419100"/>
        </a:xfrm>
        <a:prstGeom prst="rect">
          <a:avLst/>
        </a:prstGeom>
      </xdr:spPr>
    </xdr:pic>
    <xdr:clientData/>
  </xdr:twoCellAnchor>
  <xdr:twoCellAnchor editAs="oneCell">
    <xdr:from>
      <xdr:col>10</xdr:col>
      <xdr:colOff>50800</xdr:colOff>
      <xdr:row>3</xdr:row>
      <xdr:rowOff>160138</xdr:rowOff>
    </xdr:from>
    <xdr:to>
      <xdr:col>10</xdr:col>
      <xdr:colOff>1358900</xdr:colOff>
      <xdr:row>3</xdr:row>
      <xdr:rowOff>521587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05800" y="1709538"/>
          <a:ext cx="1308100" cy="361449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317500</xdr:colOff>
      <xdr:row>1</xdr:row>
      <xdr:rowOff>152400</xdr:rowOff>
    </xdr:from>
    <xdr:to>
      <xdr:col>10</xdr:col>
      <xdr:colOff>1124857</xdr:colOff>
      <xdr:row>1</xdr:row>
      <xdr:rowOff>533400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72500" y="355600"/>
          <a:ext cx="807357" cy="381000"/>
        </a:xfrm>
        <a:prstGeom prst="rect">
          <a:avLst/>
        </a:prstGeom>
      </xdr:spPr>
    </xdr:pic>
    <xdr:clientData/>
  </xdr:twoCellAnchor>
  <xdr:twoCellAnchor editAs="oneCell">
    <xdr:from>
      <xdr:col>10</xdr:col>
      <xdr:colOff>88900</xdr:colOff>
      <xdr:row>4</xdr:row>
      <xdr:rowOff>213395</xdr:rowOff>
    </xdr:from>
    <xdr:to>
      <xdr:col>10</xdr:col>
      <xdr:colOff>1421268</xdr:colOff>
      <xdr:row>4</xdr:row>
      <xdr:rowOff>545006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43900" y="2435895"/>
          <a:ext cx="1332368" cy="331611"/>
        </a:xfrm>
        <a:prstGeom prst="rect">
          <a:avLst/>
        </a:prstGeom>
      </xdr:spPr>
    </xdr:pic>
    <xdr:clientData/>
  </xdr:twoCellAnchor>
  <xdr:twoCellAnchor editAs="oneCell">
    <xdr:from>
      <xdr:col>10</xdr:col>
      <xdr:colOff>127000</xdr:colOff>
      <xdr:row>6</xdr:row>
      <xdr:rowOff>184445</xdr:rowOff>
    </xdr:from>
    <xdr:to>
      <xdr:col>10</xdr:col>
      <xdr:colOff>1376516</xdr:colOff>
      <xdr:row>6</xdr:row>
      <xdr:rowOff>501945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82000" y="3753145"/>
          <a:ext cx="1249516" cy="317500"/>
        </a:xfrm>
        <a:prstGeom prst="rect">
          <a:avLst/>
        </a:prstGeom>
      </xdr:spPr>
    </xdr:pic>
    <xdr:clientData/>
  </xdr:twoCellAnchor>
  <xdr:twoCellAnchor editAs="oneCell">
    <xdr:from>
      <xdr:col>10</xdr:col>
      <xdr:colOff>127000</xdr:colOff>
      <xdr:row>5</xdr:row>
      <xdr:rowOff>149128</xdr:rowOff>
    </xdr:from>
    <xdr:to>
      <xdr:col>10</xdr:col>
      <xdr:colOff>1384300</xdr:colOff>
      <xdr:row>5</xdr:row>
      <xdr:rowOff>561576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82000" y="3044728"/>
          <a:ext cx="1257300" cy="412448"/>
        </a:xfrm>
        <a:prstGeom prst="rect">
          <a:avLst/>
        </a:prstGeom>
      </xdr:spPr>
    </xdr:pic>
    <xdr:clientData/>
  </xdr:twoCellAnchor>
  <xdr:twoCellAnchor editAs="oneCell">
    <xdr:from>
      <xdr:col>10</xdr:col>
      <xdr:colOff>165100</xdr:colOff>
      <xdr:row>2</xdr:row>
      <xdr:rowOff>144190</xdr:rowOff>
    </xdr:from>
    <xdr:to>
      <xdr:col>10</xdr:col>
      <xdr:colOff>1350846</xdr:colOff>
      <xdr:row>2</xdr:row>
      <xdr:rowOff>563290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20100" y="1020490"/>
          <a:ext cx="1185746" cy="419100"/>
        </a:xfrm>
        <a:prstGeom prst="rect">
          <a:avLst/>
        </a:prstGeom>
      </xdr:spPr>
    </xdr:pic>
    <xdr:clientData/>
  </xdr:twoCellAnchor>
  <xdr:twoCellAnchor editAs="oneCell">
    <xdr:from>
      <xdr:col>10</xdr:col>
      <xdr:colOff>101600</xdr:colOff>
      <xdr:row>3</xdr:row>
      <xdr:rowOff>172838</xdr:rowOff>
    </xdr:from>
    <xdr:to>
      <xdr:col>10</xdr:col>
      <xdr:colOff>1409700</xdr:colOff>
      <xdr:row>3</xdr:row>
      <xdr:rowOff>534287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56600" y="1722238"/>
          <a:ext cx="1308100" cy="361449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292100</xdr:colOff>
      <xdr:row>1</xdr:row>
      <xdr:rowOff>38100</xdr:rowOff>
    </xdr:from>
    <xdr:to>
      <xdr:col>11</xdr:col>
      <xdr:colOff>1099457</xdr:colOff>
      <xdr:row>1</xdr:row>
      <xdr:rowOff>419100</xdr:rowOff>
    </xdr:to>
    <xdr:pic>
      <xdr:nvPicPr>
        <xdr:cNvPr id="42" name="Picture 4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99700" y="482600"/>
          <a:ext cx="807357" cy="3810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368300</xdr:colOff>
      <xdr:row>5</xdr:row>
      <xdr:rowOff>50800</xdr:rowOff>
    </xdr:from>
    <xdr:to>
      <xdr:col>11</xdr:col>
      <xdr:colOff>1003300</xdr:colOff>
      <xdr:row>5</xdr:row>
      <xdr:rowOff>752143</xdr:rowOff>
    </xdr:to>
    <xdr:pic>
      <xdr:nvPicPr>
        <xdr:cNvPr id="43" name="Picture 4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75900" y="2857500"/>
          <a:ext cx="635000" cy="701343"/>
        </a:xfrm>
        <a:prstGeom prst="rect">
          <a:avLst/>
        </a:prstGeom>
      </xdr:spPr>
    </xdr:pic>
    <xdr:clientData/>
  </xdr:twoCellAnchor>
  <xdr:twoCellAnchor editAs="oneCell">
    <xdr:from>
      <xdr:col>11</xdr:col>
      <xdr:colOff>368300</xdr:colOff>
      <xdr:row>4</xdr:row>
      <xdr:rowOff>55154</xdr:rowOff>
    </xdr:from>
    <xdr:to>
      <xdr:col>11</xdr:col>
      <xdr:colOff>993775</xdr:colOff>
      <xdr:row>4</xdr:row>
      <xdr:rowOff>698500</xdr:rowOff>
    </xdr:to>
    <xdr:pic>
      <xdr:nvPicPr>
        <xdr:cNvPr id="44" name="Picture 4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75900" y="2112554"/>
          <a:ext cx="625475" cy="643346"/>
        </a:xfrm>
        <a:prstGeom prst="rect">
          <a:avLst/>
        </a:prstGeom>
      </xdr:spPr>
    </xdr:pic>
    <xdr:clientData/>
  </xdr:twoCellAnchor>
  <xdr:twoCellAnchor editAs="oneCell">
    <xdr:from>
      <xdr:col>11</xdr:col>
      <xdr:colOff>279400</xdr:colOff>
      <xdr:row>7</xdr:row>
      <xdr:rowOff>25400</xdr:rowOff>
    </xdr:from>
    <xdr:to>
      <xdr:col>11</xdr:col>
      <xdr:colOff>1056975</xdr:colOff>
      <xdr:row>7</xdr:row>
      <xdr:rowOff>774700</xdr:rowOff>
    </xdr:to>
    <xdr:pic>
      <xdr:nvPicPr>
        <xdr:cNvPr id="45" name="Picture 4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7000" y="4368800"/>
          <a:ext cx="777575" cy="7493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10</xdr:row>
      <xdr:rowOff>165100</xdr:rowOff>
    </xdr:from>
    <xdr:to>
      <xdr:col>11</xdr:col>
      <xdr:colOff>1308100</xdr:colOff>
      <xdr:row>10</xdr:row>
      <xdr:rowOff>488898</xdr:rowOff>
    </xdr:to>
    <xdr:pic>
      <xdr:nvPicPr>
        <xdr:cNvPr id="46" name="Picture 45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71100" y="6591300"/>
          <a:ext cx="1244600" cy="323798"/>
        </a:xfrm>
        <a:prstGeom prst="rect">
          <a:avLst/>
        </a:prstGeom>
      </xdr:spPr>
    </xdr:pic>
    <xdr:clientData/>
  </xdr:twoCellAnchor>
  <xdr:twoCellAnchor editAs="oneCell">
    <xdr:from>
      <xdr:col>11</xdr:col>
      <xdr:colOff>88900</xdr:colOff>
      <xdr:row>9</xdr:row>
      <xdr:rowOff>127000</xdr:rowOff>
    </xdr:from>
    <xdr:to>
      <xdr:col>11</xdr:col>
      <xdr:colOff>1274646</xdr:colOff>
      <xdr:row>9</xdr:row>
      <xdr:rowOff>546100</xdr:rowOff>
    </xdr:to>
    <xdr:pic>
      <xdr:nvPicPr>
        <xdr:cNvPr id="47" name="Picture 46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96500" y="5918200"/>
          <a:ext cx="1185746" cy="419100"/>
        </a:xfrm>
        <a:prstGeom prst="rect">
          <a:avLst/>
        </a:prstGeom>
      </xdr:spPr>
    </xdr:pic>
    <xdr:clientData/>
  </xdr:twoCellAnchor>
  <xdr:twoCellAnchor editAs="oneCell">
    <xdr:from>
      <xdr:col>11</xdr:col>
      <xdr:colOff>25400</xdr:colOff>
      <xdr:row>8</xdr:row>
      <xdr:rowOff>133850</xdr:rowOff>
    </xdr:from>
    <xdr:to>
      <xdr:col>11</xdr:col>
      <xdr:colOff>1333500</xdr:colOff>
      <xdr:row>8</xdr:row>
      <xdr:rowOff>495299</xdr:rowOff>
    </xdr:to>
    <xdr:pic>
      <xdr:nvPicPr>
        <xdr:cNvPr id="48" name="Picture 47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33000" y="5290050"/>
          <a:ext cx="1308100" cy="361449"/>
        </a:xfrm>
        <a:prstGeom prst="rect">
          <a:avLst/>
        </a:prstGeom>
      </xdr:spPr>
    </xdr:pic>
    <xdr:clientData/>
  </xdr:twoCellAnchor>
  <xdr:twoCellAnchor editAs="oneCell">
    <xdr:from>
      <xdr:col>11</xdr:col>
      <xdr:colOff>12700</xdr:colOff>
      <xdr:row>6</xdr:row>
      <xdr:rowOff>163688</xdr:rowOff>
    </xdr:from>
    <xdr:to>
      <xdr:col>11</xdr:col>
      <xdr:colOff>1346200</xdr:colOff>
      <xdr:row>6</xdr:row>
      <xdr:rowOff>495299</xdr:rowOff>
    </xdr:to>
    <xdr:pic>
      <xdr:nvPicPr>
        <xdr:cNvPr id="49" name="Picture 48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20300" y="3897488"/>
          <a:ext cx="1333500" cy="331611"/>
        </a:xfrm>
        <a:prstGeom prst="rect">
          <a:avLst/>
        </a:prstGeom>
      </xdr:spPr>
    </xdr:pic>
    <xdr:clientData/>
  </xdr:twoCellAnchor>
  <xdr:twoCellAnchor editAs="oneCell">
    <xdr:from>
      <xdr:col>11</xdr:col>
      <xdr:colOff>215900</xdr:colOff>
      <xdr:row>3</xdr:row>
      <xdr:rowOff>39851</xdr:rowOff>
    </xdr:from>
    <xdr:to>
      <xdr:col>11</xdr:col>
      <xdr:colOff>1143000</xdr:colOff>
      <xdr:row>3</xdr:row>
      <xdr:rowOff>711200</xdr:rowOff>
    </xdr:to>
    <xdr:pic>
      <xdr:nvPicPr>
        <xdr:cNvPr id="50" name="Picture 49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23500" y="1513051"/>
          <a:ext cx="927100" cy="671349"/>
        </a:xfrm>
        <a:prstGeom prst="rect">
          <a:avLst/>
        </a:prstGeom>
      </xdr:spPr>
    </xdr:pic>
    <xdr:clientData/>
  </xdr:twoCellAnchor>
  <xdr:twoCellAnchor editAs="oneCell">
    <xdr:from>
      <xdr:col>11</xdr:col>
      <xdr:colOff>38100</xdr:colOff>
      <xdr:row>2</xdr:row>
      <xdr:rowOff>165100</xdr:rowOff>
    </xdr:from>
    <xdr:to>
      <xdr:col>11</xdr:col>
      <xdr:colOff>1287616</xdr:colOff>
      <xdr:row>2</xdr:row>
      <xdr:rowOff>482600</xdr:rowOff>
    </xdr:to>
    <xdr:pic>
      <xdr:nvPicPr>
        <xdr:cNvPr id="51" name="Picture 50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45700" y="1003300"/>
          <a:ext cx="1249516" cy="317500"/>
        </a:xfrm>
        <a:prstGeom prst="rect">
          <a:avLst/>
        </a:prstGeom>
      </xdr:spPr>
    </xdr:pic>
    <xdr:clientData/>
  </xdr:twoCellAnchor>
  <xdr:twoCellAnchor editAs="oneCell">
    <xdr:from>
      <xdr:col>11</xdr:col>
      <xdr:colOff>44823</xdr:colOff>
      <xdr:row>11</xdr:row>
      <xdr:rowOff>44824</xdr:rowOff>
    </xdr:from>
    <xdr:to>
      <xdr:col>11</xdr:col>
      <xdr:colOff>1329764</xdr:colOff>
      <xdr:row>11</xdr:row>
      <xdr:rowOff>423543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40470" y="7156824"/>
          <a:ext cx="1284941" cy="378719"/>
        </a:xfrm>
        <a:prstGeom prst="rect">
          <a:avLst/>
        </a:prstGeom>
      </xdr:spPr>
    </xdr:pic>
    <xdr:clientData/>
  </xdr:twoCellAnchor>
  <xdr:twoCellAnchor editAs="oneCell">
    <xdr:from>
      <xdr:col>12</xdr:col>
      <xdr:colOff>29882</xdr:colOff>
      <xdr:row>8</xdr:row>
      <xdr:rowOff>14942</xdr:rowOff>
    </xdr:from>
    <xdr:to>
      <xdr:col>12</xdr:col>
      <xdr:colOff>3496235</xdr:colOff>
      <xdr:row>11</xdr:row>
      <xdr:rowOff>341497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85176" y="5199530"/>
          <a:ext cx="3466353" cy="2253967"/>
        </a:xfrm>
        <a:prstGeom prst="rect">
          <a:avLst/>
        </a:prstGeom>
      </xdr:spPr>
    </xdr:pic>
    <xdr:clientData/>
  </xdr:twoCellAnchor>
  <xdr:twoCellAnchor editAs="oneCell">
    <xdr:from>
      <xdr:col>11</xdr:col>
      <xdr:colOff>358588</xdr:colOff>
      <xdr:row>12</xdr:row>
      <xdr:rowOff>74706</xdr:rowOff>
    </xdr:from>
    <xdr:to>
      <xdr:col>11</xdr:col>
      <xdr:colOff>1001059</xdr:colOff>
      <xdr:row>12</xdr:row>
      <xdr:rowOff>622869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54235" y="7649882"/>
          <a:ext cx="642471" cy="548163"/>
        </a:xfrm>
        <a:prstGeom prst="rect">
          <a:avLst/>
        </a:prstGeom>
      </xdr:spPr>
    </xdr:pic>
    <xdr:clientData/>
  </xdr:twoCellAnchor>
  <xdr:twoCellAnchor editAs="oneCell">
    <xdr:from>
      <xdr:col>11</xdr:col>
      <xdr:colOff>343647</xdr:colOff>
      <xdr:row>13</xdr:row>
      <xdr:rowOff>33110</xdr:rowOff>
    </xdr:from>
    <xdr:to>
      <xdr:col>11</xdr:col>
      <xdr:colOff>1012041</xdr:colOff>
      <xdr:row>13</xdr:row>
      <xdr:rowOff>911412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39294" y="8250757"/>
          <a:ext cx="668394" cy="878302"/>
        </a:xfrm>
        <a:prstGeom prst="rect">
          <a:avLst/>
        </a:prstGeom>
      </xdr:spPr>
    </xdr:pic>
    <xdr:clientData/>
  </xdr:twoCellAnchor>
  <xdr:twoCellAnchor editAs="oneCell">
    <xdr:from>
      <xdr:col>11</xdr:col>
      <xdr:colOff>134469</xdr:colOff>
      <xdr:row>14</xdr:row>
      <xdr:rowOff>59764</xdr:rowOff>
    </xdr:from>
    <xdr:to>
      <xdr:col>11</xdr:col>
      <xdr:colOff>1195983</xdr:colOff>
      <xdr:row>14</xdr:row>
      <xdr:rowOff>821764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30116" y="9203764"/>
          <a:ext cx="1061514" cy="76200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279400</xdr:colOff>
      <xdr:row>1</xdr:row>
      <xdr:rowOff>50800</xdr:rowOff>
    </xdr:from>
    <xdr:to>
      <xdr:col>11</xdr:col>
      <xdr:colOff>1086757</xdr:colOff>
      <xdr:row>1</xdr:row>
      <xdr:rowOff>431800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07600" y="254000"/>
          <a:ext cx="807357" cy="3810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368300</xdr:colOff>
      <xdr:row>5</xdr:row>
      <xdr:rowOff>56777</xdr:rowOff>
    </xdr:from>
    <xdr:to>
      <xdr:col>11</xdr:col>
      <xdr:colOff>1003300</xdr:colOff>
      <xdr:row>5</xdr:row>
      <xdr:rowOff>758120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96500" y="2736477"/>
          <a:ext cx="635000" cy="701343"/>
        </a:xfrm>
        <a:prstGeom prst="rect">
          <a:avLst/>
        </a:prstGeom>
      </xdr:spPr>
    </xdr:pic>
    <xdr:clientData/>
  </xdr:twoCellAnchor>
  <xdr:twoCellAnchor editAs="oneCell">
    <xdr:from>
      <xdr:col>11</xdr:col>
      <xdr:colOff>393700</xdr:colOff>
      <xdr:row>4</xdr:row>
      <xdr:rowOff>42454</xdr:rowOff>
    </xdr:from>
    <xdr:to>
      <xdr:col>11</xdr:col>
      <xdr:colOff>1019175</xdr:colOff>
      <xdr:row>4</xdr:row>
      <xdr:rowOff>685800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21900" y="1998254"/>
          <a:ext cx="625475" cy="643346"/>
        </a:xfrm>
        <a:prstGeom prst="rect">
          <a:avLst/>
        </a:prstGeom>
      </xdr:spPr>
    </xdr:pic>
    <xdr:clientData/>
  </xdr:twoCellAnchor>
  <xdr:twoCellAnchor editAs="oneCell">
    <xdr:from>
      <xdr:col>11</xdr:col>
      <xdr:colOff>304800</xdr:colOff>
      <xdr:row>7</xdr:row>
      <xdr:rowOff>81430</xdr:rowOff>
    </xdr:from>
    <xdr:to>
      <xdr:col>11</xdr:col>
      <xdr:colOff>1082375</xdr:colOff>
      <xdr:row>7</xdr:row>
      <xdr:rowOff>830730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33000" y="4120030"/>
          <a:ext cx="777575" cy="749300"/>
        </a:xfrm>
        <a:prstGeom prst="rect">
          <a:avLst/>
        </a:prstGeom>
      </xdr:spPr>
    </xdr:pic>
    <xdr:clientData/>
  </xdr:twoCellAnchor>
  <xdr:twoCellAnchor editAs="oneCell">
    <xdr:from>
      <xdr:col>11</xdr:col>
      <xdr:colOff>76200</xdr:colOff>
      <xdr:row>10</xdr:row>
      <xdr:rowOff>126253</xdr:rowOff>
    </xdr:from>
    <xdr:to>
      <xdr:col>11</xdr:col>
      <xdr:colOff>1320800</xdr:colOff>
      <xdr:row>10</xdr:row>
      <xdr:rowOff>450051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4400" y="6133353"/>
          <a:ext cx="1244600" cy="323798"/>
        </a:xfrm>
        <a:prstGeom prst="rect">
          <a:avLst/>
        </a:prstGeom>
      </xdr:spPr>
    </xdr:pic>
    <xdr:clientData/>
  </xdr:twoCellAnchor>
  <xdr:twoCellAnchor editAs="oneCell">
    <xdr:from>
      <xdr:col>11</xdr:col>
      <xdr:colOff>114300</xdr:colOff>
      <xdr:row>9</xdr:row>
      <xdr:rowOff>80683</xdr:rowOff>
    </xdr:from>
    <xdr:to>
      <xdr:col>11</xdr:col>
      <xdr:colOff>1300046</xdr:colOff>
      <xdr:row>9</xdr:row>
      <xdr:rowOff>499783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42500" y="5528983"/>
          <a:ext cx="1185746" cy="419100"/>
        </a:xfrm>
        <a:prstGeom prst="rect">
          <a:avLst/>
        </a:prstGeom>
      </xdr:spPr>
    </xdr:pic>
    <xdr:clientData/>
  </xdr:twoCellAnchor>
  <xdr:twoCellAnchor editAs="oneCell">
    <xdr:from>
      <xdr:col>11</xdr:col>
      <xdr:colOff>50800</xdr:colOff>
      <xdr:row>8</xdr:row>
      <xdr:rowOff>105462</xdr:rowOff>
    </xdr:from>
    <xdr:to>
      <xdr:col>11</xdr:col>
      <xdr:colOff>1358900</xdr:colOff>
      <xdr:row>8</xdr:row>
      <xdr:rowOff>466911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79000" y="4994962"/>
          <a:ext cx="1308100" cy="361449"/>
        </a:xfrm>
        <a:prstGeom prst="rect">
          <a:avLst/>
        </a:prstGeom>
      </xdr:spPr>
    </xdr:pic>
    <xdr:clientData/>
  </xdr:twoCellAnchor>
  <xdr:twoCellAnchor editAs="oneCell">
    <xdr:from>
      <xdr:col>11</xdr:col>
      <xdr:colOff>38100</xdr:colOff>
      <xdr:row>6</xdr:row>
      <xdr:rowOff>110647</xdr:rowOff>
    </xdr:from>
    <xdr:to>
      <xdr:col>11</xdr:col>
      <xdr:colOff>1371600</xdr:colOff>
      <xdr:row>6</xdr:row>
      <xdr:rowOff>442258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66300" y="3590447"/>
          <a:ext cx="1333500" cy="331611"/>
        </a:xfrm>
        <a:prstGeom prst="rect">
          <a:avLst/>
        </a:prstGeom>
      </xdr:spPr>
    </xdr:pic>
    <xdr:clientData/>
  </xdr:twoCellAnchor>
  <xdr:twoCellAnchor editAs="oneCell">
    <xdr:from>
      <xdr:col>11</xdr:col>
      <xdr:colOff>241300</xdr:colOff>
      <xdr:row>3</xdr:row>
      <xdr:rowOff>42093</xdr:rowOff>
    </xdr:from>
    <xdr:to>
      <xdr:col>11</xdr:col>
      <xdr:colOff>1168400</xdr:colOff>
      <xdr:row>3</xdr:row>
      <xdr:rowOff>713442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69500" y="1273993"/>
          <a:ext cx="927100" cy="671349"/>
        </a:xfrm>
        <a:prstGeom prst="rect">
          <a:avLst/>
        </a:prstGeom>
      </xdr:spPr>
    </xdr:pic>
    <xdr:clientData/>
  </xdr:twoCellAnchor>
  <xdr:twoCellAnchor editAs="oneCell">
    <xdr:from>
      <xdr:col>11</xdr:col>
      <xdr:colOff>88900</xdr:colOff>
      <xdr:row>2</xdr:row>
      <xdr:rowOff>121771</xdr:rowOff>
    </xdr:from>
    <xdr:to>
      <xdr:col>11</xdr:col>
      <xdr:colOff>1338416</xdr:colOff>
      <xdr:row>2</xdr:row>
      <xdr:rowOff>439271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17100" y="794871"/>
          <a:ext cx="1249516" cy="317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V515"/>
  <sheetViews>
    <sheetView workbookViewId="0">
      <pane ySplit="1" topLeftCell="A290" activePane="bottomLeft" state="frozen"/>
      <selection pane="bottomLeft" activeCell="CX279" sqref="CX279"/>
    </sheetView>
  </sheetViews>
  <sheetFormatPr baseColWidth="10" defaultRowHeight="16" x14ac:dyDescent="0.2"/>
  <cols>
    <col min="1" max="1" width="26.1640625" customWidth="1"/>
    <col min="2" max="80" width="10.83203125" hidden="1" customWidth="1"/>
    <col min="81" max="81" width="10.83203125" customWidth="1"/>
    <col min="82" max="94" width="10.83203125" hidden="1" customWidth="1"/>
    <col min="95" max="95" width="10.83203125" customWidth="1"/>
    <col min="96" max="97" width="10.83203125" hidden="1" customWidth="1"/>
    <col min="98" max="98" width="10.83203125" customWidth="1"/>
  </cols>
  <sheetData>
    <row r="1" spans="1:10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56</v>
      </c>
      <c r="CQ1" t="s">
        <v>92</v>
      </c>
      <c r="CR1" t="s">
        <v>93</v>
      </c>
      <c r="CS1" t="s">
        <v>94</v>
      </c>
      <c r="CT1" t="s">
        <v>580</v>
      </c>
    </row>
    <row r="2" spans="1:100" x14ac:dyDescent="0.2">
      <c r="A2" t="s">
        <v>95</v>
      </c>
      <c r="B2" t="s">
        <v>97</v>
      </c>
      <c r="C2" t="s">
        <v>97</v>
      </c>
      <c r="D2" t="s">
        <v>97</v>
      </c>
      <c r="E2" t="s">
        <v>97</v>
      </c>
      <c r="F2" t="s">
        <v>97</v>
      </c>
      <c r="G2" t="s">
        <v>97</v>
      </c>
      <c r="H2" t="s">
        <v>97</v>
      </c>
      <c r="I2" t="s">
        <v>97</v>
      </c>
      <c r="J2" t="s">
        <v>97</v>
      </c>
      <c r="K2" t="s">
        <v>97</v>
      </c>
      <c r="L2" t="s">
        <v>97</v>
      </c>
      <c r="M2" t="s">
        <v>97</v>
      </c>
      <c r="N2" t="s">
        <v>97</v>
      </c>
      <c r="O2" t="s">
        <v>97</v>
      </c>
      <c r="P2" t="s">
        <v>97</v>
      </c>
      <c r="Q2" t="s">
        <v>97</v>
      </c>
      <c r="R2" t="s">
        <v>97</v>
      </c>
      <c r="S2" t="s">
        <v>97</v>
      </c>
      <c r="T2" t="s">
        <v>97</v>
      </c>
      <c r="U2" t="s">
        <v>97</v>
      </c>
      <c r="V2" t="s">
        <v>97</v>
      </c>
      <c r="W2" t="s">
        <v>97</v>
      </c>
      <c r="X2" t="s">
        <v>97</v>
      </c>
      <c r="CQ2">
        <v>-1.95</v>
      </c>
      <c r="CT2">
        <f>COUNT(B2:CS2)</f>
        <v>1</v>
      </c>
      <c r="CU2" t="s">
        <v>102</v>
      </c>
      <c r="CV2">
        <v>-1.95</v>
      </c>
    </row>
    <row r="3" spans="1:100" x14ac:dyDescent="0.2">
      <c r="A3" t="s">
        <v>98</v>
      </c>
      <c r="B3" t="s">
        <v>97</v>
      </c>
      <c r="C3" t="s">
        <v>97</v>
      </c>
      <c r="D3" t="s">
        <v>97</v>
      </c>
      <c r="E3" t="s">
        <v>97</v>
      </c>
      <c r="F3" t="s">
        <v>97</v>
      </c>
      <c r="G3" t="s">
        <v>97</v>
      </c>
      <c r="H3" t="s">
        <v>97</v>
      </c>
      <c r="I3" t="s">
        <v>97</v>
      </c>
      <c r="J3" t="s">
        <v>97</v>
      </c>
      <c r="K3" t="s">
        <v>97</v>
      </c>
      <c r="L3" t="s">
        <v>97</v>
      </c>
      <c r="M3" t="s">
        <v>97</v>
      </c>
      <c r="N3" t="s">
        <v>97</v>
      </c>
      <c r="O3" t="s">
        <v>97</v>
      </c>
      <c r="P3" t="s">
        <v>97</v>
      </c>
      <c r="Q3" t="s">
        <v>97</v>
      </c>
      <c r="R3" t="s">
        <v>97</v>
      </c>
      <c r="S3" t="s">
        <v>97</v>
      </c>
      <c r="T3" t="s">
        <v>97</v>
      </c>
      <c r="U3" t="s">
        <v>97</v>
      </c>
      <c r="V3" t="s">
        <v>97</v>
      </c>
      <c r="W3" t="s">
        <v>97</v>
      </c>
      <c r="X3" t="s">
        <v>97</v>
      </c>
      <c r="CQ3">
        <v>-0.03</v>
      </c>
      <c r="CT3">
        <f>COUNT(B3:CS3)</f>
        <v>1</v>
      </c>
      <c r="CU3" t="s">
        <v>104</v>
      </c>
      <c r="CV3">
        <v>-0.03</v>
      </c>
    </row>
    <row r="4" spans="1:100" x14ac:dyDescent="0.2">
      <c r="A4" t="s">
        <v>100</v>
      </c>
      <c r="B4" t="s">
        <v>97</v>
      </c>
      <c r="C4" t="s">
        <v>97</v>
      </c>
      <c r="D4" t="s">
        <v>97</v>
      </c>
      <c r="E4" t="s">
        <v>97</v>
      </c>
      <c r="F4" t="s">
        <v>97</v>
      </c>
      <c r="G4" t="s">
        <v>97</v>
      </c>
      <c r="H4" t="s">
        <v>97</v>
      </c>
      <c r="I4" t="s">
        <v>97</v>
      </c>
      <c r="J4" t="s">
        <v>97</v>
      </c>
      <c r="K4" t="s">
        <v>97</v>
      </c>
      <c r="L4" t="s">
        <v>97</v>
      </c>
      <c r="M4" t="s">
        <v>97</v>
      </c>
      <c r="N4" t="s">
        <v>97</v>
      </c>
      <c r="O4" t="s">
        <v>97</v>
      </c>
      <c r="P4" t="s">
        <v>97</v>
      </c>
      <c r="Q4" t="s">
        <v>97</v>
      </c>
      <c r="R4" t="s">
        <v>97</v>
      </c>
      <c r="S4" t="s">
        <v>97</v>
      </c>
      <c r="T4" t="s">
        <v>97</v>
      </c>
      <c r="U4" t="s">
        <v>97</v>
      </c>
      <c r="V4" t="s">
        <v>97</v>
      </c>
      <c r="W4" t="s">
        <v>97</v>
      </c>
      <c r="X4" t="s">
        <v>97</v>
      </c>
      <c r="BX4">
        <v>-4.24</v>
      </c>
      <c r="CK4">
        <v>-4.16</v>
      </c>
      <c r="CQ4">
        <v>-0.4</v>
      </c>
      <c r="CT4">
        <f>COUNT(B4:CS4)</f>
        <v>3</v>
      </c>
      <c r="CU4" t="s">
        <v>105</v>
      </c>
      <c r="CV4">
        <v>-0.4</v>
      </c>
    </row>
    <row r="5" spans="1:100" x14ac:dyDescent="0.2">
      <c r="A5" t="s">
        <v>102</v>
      </c>
      <c r="B5" t="s">
        <v>97</v>
      </c>
      <c r="C5" t="s">
        <v>97</v>
      </c>
      <c r="D5" t="s">
        <v>97</v>
      </c>
      <c r="E5" t="s">
        <v>97</v>
      </c>
      <c r="F5" t="s">
        <v>97</v>
      </c>
      <c r="G5" t="s">
        <v>97</v>
      </c>
      <c r="H5" t="s">
        <v>97</v>
      </c>
      <c r="I5" t="s">
        <v>97</v>
      </c>
      <c r="J5" t="s">
        <v>97</v>
      </c>
      <c r="K5" t="s">
        <v>97</v>
      </c>
      <c r="L5" t="s">
        <v>97</v>
      </c>
      <c r="M5" t="s">
        <v>97</v>
      </c>
      <c r="N5" t="s">
        <v>97</v>
      </c>
      <c r="O5" t="s">
        <v>97</v>
      </c>
      <c r="P5" t="s">
        <v>97</v>
      </c>
      <c r="Q5" t="s">
        <v>97</v>
      </c>
      <c r="R5" t="s">
        <v>97</v>
      </c>
      <c r="S5" t="s">
        <v>97</v>
      </c>
      <c r="T5" t="s">
        <v>97</v>
      </c>
      <c r="U5" t="s">
        <v>97</v>
      </c>
      <c r="V5" t="s">
        <v>97</v>
      </c>
      <c r="W5" t="s">
        <v>97</v>
      </c>
      <c r="X5" t="s">
        <v>97</v>
      </c>
      <c r="CQ5">
        <v>0.34</v>
      </c>
      <c r="CT5">
        <f t="shared" ref="CT5:CT14" si="0">COUNT(B5:CS5)</f>
        <v>1</v>
      </c>
      <c r="CU5" t="s">
        <v>107</v>
      </c>
      <c r="CV5">
        <v>0.34</v>
      </c>
    </row>
    <row r="6" spans="1:100" x14ac:dyDescent="0.2">
      <c r="A6" t="s">
        <v>104</v>
      </c>
      <c r="B6" t="s">
        <v>97</v>
      </c>
      <c r="C6" t="s">
        <v>97</v>
      </c>
      <c r="D6" t="s">
        <v>97</v>
      </c>
      <c r="E6" t="s">
        <v>97</v>
      </c>
      <c r="F6" t="s">
        <v>97</v>
      </c>
      <c r="G6" t="s">
        <v>97</v>
      </c>
      <c r="H6" t="s">
        <v>97</v>
      </c>
      <c r="I6" t="s">
        <v>97</v>
      </c>
      <c r="J6" t="s">
        <v>97</v>
      </c>
      <c r="K6" t="s">
        <v>97</v>
      </c>
      <c r="L6" t="s">
        <v>97</v>
      </c>
      <c r="M6" t="s">
        <v>97</v>
      </c>
      <c r="N6" t="s">
        <v>97</v>
      </c>
      <c r="O6" t="s">
        <v>97</v>
      </c>
      <c r="P6" t="s">
        <v>97</v>
      </c>
      <c r="Q6" t="s">
        <v>97</v>
      </c>
      <c r="R6" t="s">
        <v>97</v>
      </c>
      <c r="S6" t="s">
        <v>97</v>
      </c>
      <c r="T6" t="s">
        <v>97</v>
      </c>
      <c r="U6" t="s">
        <v>97</v>
      </c>
      <c r="V6" t="s">
        <v>97</v>
      </c>
      <c r="W6" t="s">
        <v>97</v>
      </c>
      <c r="X6" t="s">
        <v>97</v>
      </c>
      <c r="CQ6">
        <v>0.18</v>
      </c>
      <c r="CT6">
        <f t="shared" si="0"/>
        <v>1</v>
      </c>
      <c r="CU6" t="s">
        <v>109</v>
      </c>
      <c r="CV6">
        <v>0.18</v>
      </c>
    </row>
    <row r="7" spans="1:100" x14ac:dyDescent="0.2">
      <c r="A7" t="s">
        <v>105</v>
      </c>
      <c r="B7" t="s">
        <v>97</v>
      </c>
      <c r="C7" t="s">
        <v>97</v>
      </c>
      <c r="D7" t="s">
        <v>97</v>
      </c>
      <c r="E7" t="s">
        <v>97</v>
      </c>
      <c r="F7" t="s">
        <v>97</v>
      </c>
      <c r="G7" t="s">
        <v>97</v>
      </c>
      <c r="H7" t="s">
        <v>97</v>
      </c>
      <c r="I7" t="s">
        <v>97</v>
      </c>
      <c r="J7" t="s">
        <v>97</v>
      </c>
      <c r="K7" t="s">
        <v>97</v>
      </c>
      <c r="L7" t="s">
        <v>97</v>
      </c>
      <c r="M7" t="s">
        <v>97</v>
      </c>
      <c r="N7" t="s">
        <v>97</v>
      </c>
      <c r="O7" t="s">
        <v>97</v>
      </c>
      <c r="P7" t="s">
        <v>97</v>
      </c>
      <c r="Q7" t="s">
        <v>97</v>
      </c>
      <c r="R7" t="s">
        <v>97</v>
      </c>
      <c r="S7" t="s">
        <v>97</v>
      </c>
      <c r="T7" t="s">
        <v>97</v>
      </c>
      <c r="U7" t="s">
        <v>97</v>
      </c>
      <c r="V7" t="s">
        <v>97</v>
      </c>
      <c r="W7" t="s">
        <v>97</v>
      </c>
      <c r="X7" t="s">
        <v>97</v>
      </c>
      <c r="CQ7">
        <v>0.52</v>
      </c>
      <c r="CT7">
        <f t="shared" si="0"/>
        <v>1</v>
      </c>
      <c r="CU7" t="s">
        <v>110</v>
      </c>
      <c r="CV7">
        <v>0.52</v>
      </c>
    </row>
    <row r="8" spans="1:100" x14ac:dyDescent="0.2">
      <c r="A8" t="s">
        <v>107</v>
      </c>
      <c r="B8" t="s">
        <v>97</v>
      </c>
      <c r="C8" t="s">
        <v>97</v>
      </c>
      <c r="D8" t="s">
        <v>97</v>
      </c>
      <c r="E8" t="s">
        <v>97</v>
      </c>
      <c r="F8" t="s">
        <v>97</v>
      </c>
      <c r="G8" t="s">
        <v>97</v>
      </c>
      <c r="H8" t="s">
        <v>97</v>
      </c>
      <c r="I8" t="s">
        <v>97</v>
      </c>
      <c r="J8" t="s">
        <v>97</v>
      </c>
      <c r="K8" t="s">
        <v>97</v>
      </c>
      <c r="L8" t="s">
        <v>97</v>
      </c>
      <c r="M8" t="s">
        <v>97</v>
      </c>
      <c r="N8" t="s">
        <v>97</v>
      </c>
      <c r="O8" t="s">
        <v>97</v>
      </c>
      <c r="P8" t="s">
        <v>97</v>
      </c>
      <c r="Q8" t="s">
        <v>97</v>
      </c>
      <c r="R8" t="s">
        <v>97</v>
      </c>
      <c r="S8" t="s">
        <v>97</v>
      </c>
      <c r="T8" t="s">
        <v>97</v>
      </c>
      <c r="U8" t="s">
        <v>97</v>
      </c>
      <c r="V8" t="s">
        <v>97</v>
      </c>
      <c r="W8" t="s">
        <v>97</v>
      </c>
      <c r="X8" t="s">
        <v>97</v>
      </c>
      <c r="BX8">
        <v>-4.93</v>
      </c>
      <c r="CK8">
        <v>-4.68</v>
      </c>
      <c r="CQ8">
        <v>-0.1</v>
      </c>
      <c r="CT8">
        <f t="shared" si="0"/>
        <v>3</v>
      </c>
      <c r="CU8" t="s">
        <v>112</v>
      </c>
      <c r="CV8">
        <v>-0.1</v>
      </c>
    </row>
    <row r="9" spans="1:100" x14ac:dyDescent="0.2">
      <c r="A9" t="s">
        <v>109</v>
      </c>
      <c r="B9" t="s">
        <v>97</v>
      </c>
      <c r="C9" t="s">
        <v>97</v>
      </c>
      <c r="D9" t="s">
        <v>97</v>
      </c>
      <c r="E9" t="s">
        <v>97</v>
      </c>
      <c r="F9" t="s">
        <v>97</v>
      </c>
      <c r="G9" t="s">
        <v>97</v>
      </c>
      <c r="H9" t="s">
        <v>97</v>
      </c>
      <c r="I9" t="s">
        <v>97</v>
      </c>
      <c r="J9" t="s">
        <v>97</v>
      </c>
      <c r="K9" t="s">
        <v>97</v>
      </c>
      <c r="L9" t="s">
        <v>97</v>
      </c>
      <c r="M9" t="s">
        <v>97</v>
      </c>
      <c r="N9" t="s">
        <v>97</v>
      </c>
      <c r="O9" t="s">
        <v>97</v>
      </c>
      <c r="P9" t="s">
        <v>97</v>
      </c>
      <c r="Q9" t="s">
        <v>97</v>
      </c>
      <c r="R9" t="s">
        <v>97</v>
      </c>
      <c r="S9" t="s">
        <v>97</v>
      </c>
      <c r="T9" t="s">
        <v>97</v>
      </c>
      <c r="U9" t="s">
        <v>97</v>
      </c>
      <c r="V9" t="s">
        <v>97</v>
      </c>
      <c r="W9" t="s">
        <v>97</v>
      </c>
      <c r="X9" t="s">
        <v>97</v>
      </c>
      <c r="BX9">
        <v>-3.57</v>
      </c>
      <c r="CK9">
        <v>-3.42</v>
      </c>
      <c r="CQ9">
        <v>-0.56000000000000005</v>
      </c>
      <c r="CT9">
        <f t="shared" si="0"/>
        <v>3</v>
      </c>
      <c r="CU9" t="s">
        <v>114</v>
      </c>
      <c r="CV9">
        <v>-0.56000000000000005</v>
      </c>
    </row>
    <row r="10" spans="1:100" x14ac:dyDescent="0.2">
      <c r="A10" t="s">
        <v>110</v>
      </c>
      <c r="B10" t="s">
        <v>97</v>
      </c>
      <c r="C10" t="s">
        <v>97</v>
      </c>
      <c r="D10" t="s">
        <v>97</v>
      </c>
      <c r="E10" t="s">
        <v>97</v>
      </c>
      <c r="F10" t="s">
        <v>97</v>
      </c>
      <c r="G10" t="s">
        <v>97</v>
      </c>
      <c r="H10" t="s">
        <v>97</v>
      </c>
      <c r="I10" t="s">
        <v>97</v>
      </c>
      <c r="J10" t="s">
        <v>97</v>
      </c>
      <c r="K10" t="s">
        <v>97</v>
      </c>
      <c r="L10" t="s">
        <v>97</v>
      </c>
      <c r="M10" t="s">
        <v>97</v>
      </c>
      <c r="N10" t="s">
        <v>97</v>
      </c>
      <c r="O10" t="s">
        <v>97</v>
      </c>
      <c r="P10" t="s">
        <v>97</v>
      </c>
      <c r="Q10" t="s">
        <v>97</v>
      </c>
      <c r="R10" t="s">
        <v>97</v>
      </c>
      <c r="S10" t="s">
        <v>97</v>
      </c>
      <c r="T10" t="s">
        <v>97</v>
      </c>
      <c r="U10" t="s">
        <v>97</v>
      </c>
      <c r="V10" t="s">
        <v>97</v>
      </c>
      <c r="W10" t="s">
        <v>97</v>
      </c>
      <c r="X10" t="s">
        <v>97</v>
      </c>
      <c r="CQ10">
        <v>0.06</v>
      </c>
      <c r="CT10">
        <f t="shared" si="0"/>
        <v>1</v>
      </c>
      <c r="CU10" t="s">
        <v>115</v>
      </c>
      <c r="CV10">
        <v>0.06</v>
      </c>
    </row>
    <row r="11" spans="1:100" x14ac:dyDescent="0.2">
      <c r="A11" t="s">
        <v>112</v>
      </c>
      <c r="B11" t="s">
        <v>97</v>
      </c>
      <c r="C11" t="s">
        <v>97</v>
      </c>
      <c r="D11" t="s">
        <v>97</v>
      </c>
      <c r="E11" t="s">
        <v>97</v>
      </c>
      <c r="F11" t="s">
        <v>97</v>
      </c>
      <c r="G11" t="s">
        <v>97</v>
      </c>
      <c r="H11" t="s">
        <v>97</v>
      </c>
      <c r="I11" t="s">
        <v>97</v>
      </c>
      <c r="J11" t="s">
        <v>97</v>
      </c>
      <c r="K11" t="s">
        <v>97</v>
      </c>
      <c r="L11" t="s">
        <v>97</v>
      </c>
      <c r="M11" t="s">
        <v>97</v>
      </c>
      <c r="N11" t="s">
        <v>97</v>
      </c>
      <c r="O11" t="s">
        <v>97</v>
      </c>
      <c r="P11" t="s">
        <v>97</v>
      </c>
      <c r="Q11" t="s">
        <v>97</v>
      </c>
      <c r="R11" t="s">
        <v>97</v>
      </c>
      <c r="S11" t="s">
        <v>97</v>
      </c>
      <c r="T11" t="s">
        <v>97</v>
      </c>
      <c r="U11" t="s">
        <v>97</v>
      </c>
      <c r="V11" t="s">
        <v>97</v>
      </c>
      <c r="W11" t="s">
        <v>97</v>
      </c>
      <c r="X11" t="s">
        <v>97</v>
      </c>
      <c r="CQ11">
        <v>-0.16</v>
      </c>
      <c r="CT11">
        <f t="shared" si="0"/>
        <v>1</v>
      </c>
      <c r="CU11" t="s">
        <v>117</v>
      </c>
      <c r="CV11">
        <v>-0.16</v>
      </c>
    </row>
    <row r="12" spans="1:100" x14ac:dyDescent="0.2">
      <c r="A12" t="s">
        <v>114</v>
      </c>
      <c r="B12" t="s">
        <v>97</v>
      </c>
      <c r="C12" t="s">
        <v>97</v>
      </c>
      <c r="D12" t="s">
        <v>97</v>
      </c>
      <c r="E12" t="s">
        <v>97</v>
      </c>
      <c r="F12" t="s">
        <v>97</v>
      </c>
      <c r="G12" t="s">
        <v>97</v>
      </c>
      <c r="H12" t="s">
        <v>97</v>
      </c>
      <c r="I12" t="s">
        <v>97</v>
      </c>
      <c r="J12" t="s">
        <v>97</v>
      </c>
      <c r="K12" t="s">
        <v>97</v>
      </c>
      <c r="L12" t="s">
        <v>97</v>
      </c>
      <c r="M12" t="s">
        <v>97</v>
      </c>
      <c r="N12" t="s">
        <v>97</v>
      </c>
      <c r="O12" t="s">
        <v>97</v>
      </c>
      <c r="P12" t="s">
        <v>97</v>
      </c>
      <c r="Q12" t="s">
        <v>97</v>
      </c>
      <c r="R12" t="s">
        <v>97</v>
      </c>
      <c r="S12" t="s">
        <v>97</v>
      </c>
      <c r="T12" t="s">
        <v>97</v>
      </c>
      <c r="U12" t="s">
        <v>97</v>
      </c>
      <c r="V12" t="s">
        <v>97</v>
      </c>
      <c r="W12" t="s">
        <v>97</v>
      </c>
      <c r="X12" t="s">
        <v>97</v>
      </c>
      <c r="CQ12">
        <v>0.28999999999999998</v>
      </c>
      <c r="CT12">
        <f t="shared" si="0"/>
        <v>1</v>
      </c>
      <c r="CU12" t="s">
        <v>119</v>
      </c>
      <c r="CV12">
        <v>0.28999999999999998</v>
      </c>
    </row>
    <row r="13" spans="1:100" x14ac:dyDescent="0.2">
      <c r="A13" t="s">
        <v>115</v>
      </c>
      <c r="B13" t="s">
        <v>97</v>
      </c>
      <c r="C13" t="s">
        <v>97</v>
      </c>
      <c r="D13" t="s">
        <v>97</v>
      </c>
      <c r="E13" t="s">
        <v>97</v>
      </c>
      <c r="F13" t="s">
        <v>97</v>
      </c>
      <c r="G13" t="s">
        <v>97</v>
      </c>
      <c r="H13" t="s">
        <v>97</v>
      </c>
      <c r="I13" t="s">
        <v>97</v>
      </c>
      <c r="J13" t="s">
        <v>97</v>
      </c>
      <c r="K13" t="s">
        <v>97</v>
      </c>
      <c r="L13" t="s">
        <v>97</v>
      </c>
      <c r="M13" t="s">
        <v>97</v>
      </c>
      <c r="N13" t="s">
        <v>97</v>
      </c>
      <c r="O13" t="s">
        <v>97</v>
      </c>
      <c r="P13" t="s">
        <v>97</v>
      </c>
      <c r="Q13" t="s">
        <v>97</v>
      </c>
      <c r="R13" t="s">
        <v>97</v>
      </c>
      <c r="S13" t="s">
        <v>97</v>
      </c>
      <c r="T13" t="s">
        <v>97</v>
      </c>
      <c r="U13" t="s">
        <v>97</v>
      </c>
      <c r="V13" t="s">
        <v>97</v>
      </c>
      <c r="W13" t="s">
        <v>97</v>
      </c>
      <c r="X13" t="s">
        <v>97</v>
      </c>
      <c r="CQ13">
        <v>0</v>
      </c>
      <c r="CT13">
        <f t="shared" si="0"/>
        <v>1</v>
      </c>
      <c r="CU13" t="s">
        <v>121</v>
      </c>
      <c r="CV13">
        <v>0</v>
      </c>
    </row>
    <row r="14" spans="1:100" x14ac:dyDescent="0.2">
      <c r="A14" t="s">
        <v>117</v>
      </c>
      <c r="B14" t="s">
        <v>97</v>
      </c>
      <c r="C14" t="s">
        <v>97</v>
      </c>
      <c r="D14" t="s">
        <v>97</v>
      </c>
      <c r="E14" t="s">
        <v>97</v>
      </c>
      <c r="F14" t="s">
        <v>97</v>
      </c>
      <c r="G14" t="s">
        <v>97</v>
      </c>
      <c r="H14" t="s">
        <v>97</v>
      </c>
      <c r="I14" t="s">
        <v>97</v>
      </c>
      <c r="J14" t="s">
        <v>97</v>
      </c>
      <c r="K14" t="s">
        <v>97</v>
      </c>
      <c r="L14" t="s">
        <v>97</v>
      </c>
      <c r="M14" t="s">
        <v>97</v>
      </c>
      <c r="N14" t="s">
        <v>97</v>
      </c>
      <c r="O14" t="s">
        <v>97</v>
      </c>
      <c r="P14" t="s">
        <v>97</v>
      </c>
      <c r="Q14" t="s">
        <v>97</v>
      </c>
      <c r="R14" t="s">
        <v>97</v>
      </c>
      <c r="S14" t="s">
        <v>97</v>
      </c>
      <c r="T14" t="s">
        <v>97</v>
      </c>
      <c r="U14" t="s">
        <v>97</v>
      </c>
      <c r="V14" t="s">
        <v>97</v>
      </c>
      <c r="W14" t="s">
        <v>97</v>
      </c>
      <c r="X14" t="s">
        <v>97</v>
      </c>
      <c r="CQ14">
        <v>-7.0000000000000007E-2</v>
      </c>
      <c r="CT14">
        <f t="shared" si="0"/>
        <v>1</v>
      </c>
      <c r="CU14" t="s">
        <v>123</v>
      </c>
      <c r="CV14">
        <v>-7.0000000000000007E-2</v>
      </c>
    </row>
    <row r="15" spans="1:100" x14ac:dyDescent="0.2">
      <c r="A15" t="s">
        <v>119</v>
      </c>
      <c r="B15" t="s">
        <v>97</v>
      </c>
      <c r="C15" t="s">
        <v>97</v>
      </c>
      <c r="D15" t="s">
        <v>97</v>
      </c>
      <c r="E15" t="s">
        <v>97</v>
      </c>
      <c r="F15" t="s">
        <v>97</v>
      </c>
      <c r="G15" t="s">
        <v>97</v>
      </c>
      <c r="H15" t="s">
        <v>97</v>
      </c>
      <c r="I15" t="s">
        <v>97</v>
      </c>
      <c r="J15" t="s">
        <v>97</v>
      </c>
      <c r="K15" t="s">
        <v>97</v>
      </c>
      <c r="L15" t="s">
        <v>97</v>
      </c>
      <c r="M15" t="s">
        <v>97</v>
      </c>
      <c r="N15" t="s">
        <v>97</v>
      </c>
      <c r="O15" t="s">
        <v>97</v>
      </c>
      <c r="P15" t="s">
        <v>97</v>
      </c>
      <c r="Q15" t="s">
        <v>97</v>
      </c>
      <c r="R15" t="s">
        <v>97</v>
      </c>
      <c r="S15" t="s">
        <v>97</v>
      </c>
      <c r="T15" t="s">
        <v>97</v>
      </c>
      <c r="U15" t="s">
        <v>97</v>
      </c>
      <c r="V15" t="s">
        <v>97</v>
      </c>
      <c r="W15" t="s">
        <v>97</v>
      </c>
      <c r="X15" t="s">
        <v>97</v>
      </c>
      <c r="BX15">
        <v>-2.86</v>
      </c>
      <c r="CK15">
        <v>-3.06</v>
      </c>
      <c r="CM15">
        <v>-3.68</v>
      </c>
      <c r="CN15">
        <v>-3.69</v>
      </c>
      <c r="CQ15">
        <v>-0.33</v>
      </c>
      <c r="CT15">
        <f>COUNT(B15:CS15)</f>
        <v>5</v>
      </c>
      <c r="CU15" t="s">
        <v>125</v>
      </c>
      <c r="CV15">
        <v>-0.33</v>
      </c>
    </row>
    <row r="16" spans="1:100" x14ac:dyDescent="0.2">
      <c r="A16" t="s">
        <v>121</v>
      </c>
      <c r="B16" t="s">
        <v>97</v>
      </c>
      <c r="C16" t="s">
        <v>97</v>
      </c>
      <c r="D16" t="s">
        <v>97</v>
      </c>
      <c r="E16" t="s">
        <v>97</v>
      </c>
      <c r="F16" t="s">
        <v>97</v>
      </c>
      <c r="G16" t="s">
        <v>97</v>
      </c>
      <c r="H16" t="s">
        <v>97</v>
      </c>
      <c r="I16" t="s">
        <v>97</v>
      </c>
      <c r="J16" t="s">
        <v>97</v>
      </c>
      <c r="K16" t="s">
        <v>97</v>
      </c>
      <c r="L16" t="s">
        <v>97</v>
      </c>
      <c r="M16" t="s">
        <v>97</v>
      </c>
      <c r="N16" t="s">
        <v>97</v>
      </c>
      <c r="O16" t="s">
        <v>97</v>
      </c>
      <c r="P16" t="s">
        <v>97</v>
      </c>
      <c r="Q16" t="s">
        <v>97</v>
      </c>
      <c r="R16" t="s">
        <v>97</v>
      </c>
      <c r="S16" t="s">
        <v>97</v>
      </c>
      <c r="T16" t="s">
        <v>97</v>
      </c>
      <c r="U16" t="s">
        <v>97</v>
      </c>
      <c r="V16" t="s">
        <v>97</v>
      </c>
      <c r="W16" t="s">
        <v>97</v>
      </c>
      <c r="X16" t="s">
        <v>97</v>
      </c>
      <c r="CQ16">
        <v>-2.4</v>
      </c>
      <c r="CT16">
        <f>COUNT(B16:CS16)</f>
        <v>1</v>
      </c>
      <c r="CU16" t="s">
        <v>127</v>
      </c>
      <c r="CV16">
        <v>-2.4</v>
      </c>
    </row>
    <row r="17" spans="1:100" x14ac:dyDescent="0.2">
      <c r="A17" t="s">
        <v>123</v>
      </c>
      <c r="B17" t="s">
        <v>97</v>
      </c>
      <c r="C17" t="s">
        <v>97</v>
      </c>
      <c r="D17" t="s">
        <v>97</v>
      </c>
      <c r="E17" t="s">
        <v>97</v>
      </c>
      <c r="F17" t="s">
        <v>97</v>
      </c>
      <c r="G17" t="s">
        <v>97</v>
      </c>
      <c r="H17" t="s">
        <v>97</v>
      </c>
      <c r="I17" t="s">
        <v>97</v>
      </c>
      <c r="J17" t="s">
        <v>97</v>
      </c>
      <c r="K17" t="s">
        <v>97</v>
      </c>
      <c r="L17" t="s">
        <v>97</v>
      </c>
      <c r="M17" t="s">
        <v>97</v>
      </c>
      <c r="N17" t="s">
        <v>97</v>
      </c>
      <c r="O17" t="s">
        <v>97</v>
      </c>
      <c r="P17" t="s">
        <v>97</v>
      </c>
      <c r="Q17" t="s">
        <v>97</v>
      </c>
      <c r="R17" t="s">
        <v>97</v>
      </c>
      <c r="S17" t="s">
        <v>97</v>
      </c>
      <c r="T17" t="s">
        <v>97</v>
      </c>
      <c r="U17" t="s">
        <v>97</v>
      </c>
      <c r="V17" t="s">
        <v>97</v>
      </c>
      <c r="W17" t="s">
        <v>97</v>
      </c>
      <c r="X17" t="s">
        <v>97</v>
      </c>
      <c r="BX17">
        <v>-4.95</v>
      </c>
      <c r="CK17">
        <v>-4.4400000000000004</v>
      </c>
      <c r="CQ17">
        <v>-0.25</v>
      </c>
      <c r="CT17">
        <f t="shared" ref="CT17:CT80" si="1">COUNT(B17:CS17)</f>
        <v>3</v>
      </c>
      <c r="CU17" t="s">
        <v>129</v>
      </c>
      <c r="CV17">
        <v>-0.25</v>
      </c>
    </row>
    <row r="18" spans="1:100" x14ac:dyDescent="0.2">
      <c r="A18" t="s">
        <v>125</v>
      </c>
      <c r="B18" t="s">
        <v>97</v>
      </c>
      <c r="C18" t="s">
        <v>97</v>
      </c>
      <c r="D18" t="s">
        <v>97</v>
      </c>
      <c r="E18" t="s">
        <v>97</v>
      </c>
      <c r="F18" t="s">
        <v>97</v>
      </c>
      <c r="G18" t="s">
        <v>97</v>
      </c>
      <c r="H18" t="s">
        <v>97</v>
      </c>
      <c r="I18" t="s">
        <v>97</v>
      </c>
      <c r="J18" t="s">
        <v>97</v>
      </c>
      <c r="K18" t="s">
        <v>97</v>
      </c>
      <c r="L18" t="s">
        <v>97</v>
      </c>
      <c r="M18" t="s">
        <v>97</v>
      </c>
      <c r="N18" t="s">
        <v>97</v>
      </c>
      <c r="O18" t="s">
        <v>97</v>
      </c>
      <c r="P18" t="s">
        <v>97</v>
      </c>
      <c r="Q18" t="s">
        <v>97</v>
      </c>
      <c r="R18" t="s">
        <v>97</v>
      </c>
      <c r="S18" t="s">
        <v>97</v>
      </c>
      <c r="T18" t="s">
        <v>97</v>
      </c>
      <c r="U18" t="s">
        <v>97</v>
      </c>
      <c r="V18" t="s">
        <v>97</v>
      </c>
      <c r="W18" t="s">
        <v>97</v>
      </c>
      <c r="X18" t="s">
        <v>97</v>
      </c>
      <c r="CQ18">
        <v>0.27</v>
      </c>
      <c r="CT18">
        <f t="shared" si="1"/>
        <v>1</v>
      </c>
      <c r="CU18" t="s">
        <v>131</v>
      </c>
      <c r="CV18">
        <v>0.27</v>
      </c>
    </row>
    <row r="19" spans="1:100" x14ac:dyDescent="0.2">
      <c r="A19" t="s">
        <v>127</v>
      </c>
      <c r="B19" t="s">
        <v>97</v>
      </c>
      <c r="C19" t="s">
        <v>97</v>
      </c>
      <c r="D19" t="s">
        <v>97</v>
      </c>
      <c r="E19" t="s">
        <v>97</v>
      </c>
      <c r="F19" t="s">
        <v>97</v>
      </c>
      <c r="G19" t="s">
        <v>97</v>
      </c>
      <c r="H19" t="s">
        <v>97</v>
      </c>
      <c r="I19" t="s">
        <v>97</v>
      </c>
      <c r="J19" t="s">
        <v>97</v>
      </c>
      <c r="K19" t="s">
        <v>97</v>
      </c>
      <c r="L19" t="s">
        <v>97</v>
      </c>
      <c r="M19" t="s">
        <v>97</v>
      </c>
      <c r="N19" t="s">
        <v>97</v>
      </c>
      <c r="O19" t="s">
        <v>97</v>
      </c>
      <c r="P19" t="s">
        <v>97</v>
      </c>
      <c r="Q19" t="s">
        <v>97</v>
      </c>
      <c r="R19" t="s">
        <v>97</v>
      </c>
      <c r="S19" t="s">
        <v>97</v>
      </c>
      <c r="T19" t="s">
        <v>97</v>
      </c>
      <c r="U19" t="s">
        <v>97</v>
      </c>
      <c r="V19" t="s">
        <v>97</v>
      </c>
      <c r="W19" t="s">
        <v>97</v>
      </c>
      <c r="X19" t="s">
        <v>97</v>
      </c>
      <c r="CQ19">
        <v>0.08</v>
      </c>
      <c r="CT19">
        <f t="shared" si="1"/>
        <v>1</v>
      </c>
      <c r="CU19" t="s">
        <v>132</v>
      </c>
      <c r="CV19">
        <v>0.08</v>
      </c>
    </row>
    <row r="20" spans="1:100" x14ac:dyDescent="0.2">
      <c r="A20" t="s">
        <v>129</v>
      </c>
      <c r="B20" t="s">
        <v>97</v>
      </c>
      <c r="C20" t="s">
        <v>97</v>
      </c>
      <c r="D20" t="s">
        <v>97</v>
      </c>
      <c r="E20" t="s">
        <v>97</v>
      </c>
      <c r="F20" t="s">
        <v>97</v>
      </c>
      <c r="G20" t="s">
        <v>97</v>
      </c>
      <c r="H20" t="s">
        <v>97</v>
      </c>
      <c r="I20" t="s">
        <v>97</v>
      </c>
      <c r="J20" t="s">
        <v>97</v>
      </c>
      <c r="K20" t="s">
        <v>97</v>
      </c>
      <c r="L20" t="s">
        <v>97</v>
      </c>
      <c r="M20" t="s">
        <v>97</v>
      </c>
      <c r="N20" t="s">
        <v>97</v>
      </c>
      <c r="O20" t="s">
        <v>97</v>
      </c>
      <c r="P20" t="s">
        <v>97</v>
      </c>
      <c r="Q20" t="s">
        <v>97</v>
      </c>
      <c r="R20" t="s">
        <v>97</v>
      </c>
      <c r="S20" t="s">
        <v>97</v>
      </c>
      <c r="T20" t="s">
        <v>97</v>
      </c>
      <c r="U20" t="s">
        <v>97</v>
      </c>
      <c r="V20" t="s">
        <v>97</v>
      </c>
      <c r="W20" t="s">
        <v>97</v>
      </c>
      <c r="X20" t="s">
        <v>97</v>
      </c>
      <c r="BX20">
        <v>-5.63</v>
      </c>
      <c r="CQ20">
        <v>-0.14000000000000001</v>
      </c>
      <c r="CT20">
        <f t="shared" si="1"/>
        <v>2</v>
      </c>
      <c r="CU20" t="s">
        <v>134</v>
      </c>
      <c r="CV20">
        <v>-0.14000000000000001</v>
      </c>
    </row>
    <row r="21" spans="1:100" x14ac:dyDescent="0.2">
      <c r="A21" t="s">
        <v>131</v>
      </c>
      <c r="B21" t="s">
        <v>97</v>
      </c>
      <c r="C21" t="s">
        <v>97</v>
      </c>
      <c r="D21" t="s">
        <v>97</v>
      </c>
      <c r="E21" t="s">
        <v>97</v>
      </c>
      <c r="F21" t="s">
        <v>97</v>
      </c>
      <c r="G21" t="s">
        <v>97</v>
      </c>
      <c r="H21" t="s">
        <v>97</v>
      </c>
      <c r="I21" t="s">
        <v>97</v>
      </c>
      <c r="J21" t="s">
        <v>97</v>
      </c>
      <c r="K21" t="s">
        <v>97</v>
      </c>
      <c r="L21" t="s">
        <v>97</v>
      </c>
      <c r="M21" t="s">
        <v>97</v>
      </c>
      <c r="N21" t="s">
        <v>97</v>
      </c>
      <c r="O21" t="s">
        <v>97</v>
      </c>
      <c r="P21" t="s">
        <v>97</v>
      </c>
      <c r="Q21" t="s">
        <v>97</v>
      </c>
      <c r="R21" t="s">
        <v>97</v>
      </c>
      <c r="S21" t="s">
        <v>97</v>
      </c>
      <c r="T21" t="s">
        <v>97</v>
      </c>
      <c r="U21" t="s">
        <v>97</v>
      </c>
      <c r="V21" t="s">
        <v>97</v>
      </c>
      <c r="W21" t="s">
        <v>97</v>
      </c>
      <c r="X21" t="s">
        <v>97</v>
      </c>
      <c r="BX21">
        <v>-4.2699999999999996</v>
      </c>
      <c r="CK21">
        <v>-3.99</v>
      </c>
      <c r="CQ21">
        <v>-0.53</v>
      </c>
      <c r="CT21">
        <f t="shared" si="1"/>
        <v>3</v>
      </c>
      <c r="CU21" t="s">
        <v>136</v>
      </c>
      <c r="CV21">
        <v>-0.53</v>
      </c>
    </row>
    <row r="22" spans="1:100" x14ac:dyDescent="0.2">
      <c r="A22" t="s">
        <v>132</v>
      </c>
      <c r="B22" t="s">
        <v>97</v>
      </c>
      <c r="C22" t="s">
        <v>97</v>
      </c>
      <c r="D22" t="s">
        <v>97</v>
      </c>
      <c r="E22" t="s">
        <v>97</v>
      </c>
      <c r="F22" t="s">
        <v>97</v>
      </c>
      <c r="G22" t="s">
        <v>97</v>
      </c>
      <c r="H22" t="s">
        <v>97</v>
      </c>
      <c r="I22" t="s">
        <v>97</v>
      </c>
      <c r="J22" t="s">
        <v>97</v>
      </c>
      <c r="K22" t="s">
        <v>97</v>
      </c>
      <c r="L22" t="s">
        <v>97</v>
      </c>
      <c r="M22" t="s">
        <v>97</v>
      </c>
      <c r="N22" t="s">
        <v>97</v>
      </c>
      <c r="O22" t="s">
        <v>97</v>
      </c>
      <c r="P22" t="s">
        <v>97</v>
      </c>
      <c r="Q22" t="s">
        <v>97</v>
      </c>
      <c r="R22" t="s">
        <v>97</v>
      </c>
      <c r="S22" t="s">
        <v>97</v>
      </c>
      <c r="T22" t="s">
        <v>97</v>
      </c>
      <c r="U22" t="s">
        <v>97</v>
      </c>
      <c r="V22" t="s">
        <v>97</v>
      </c>
      <c r="W22" t="s">
        <v>97</v>
      </c>
      <c r="X22" t="s">
        <v>97</v>
      </c>
      <c r="CQ22">
        <v>-8.41</v>
      </c>
      <c r="CT22">
        <f t="shared" si="1"/>
        <v>1</v>
      </c>
      <c r="CU22" t="s">
        <v>138</v>
      </c>
      <c r="CV22">
        <v>-8.41</v>
      </c>
    </row>
    <row r="23" spans="1:100" x14ac:dyDescent="0.2">
      <c r="A23" t="s">
        <v>134</v>
      </c>
      <c r="B23" t="s">
        <v>97</v>
      </c>
      <c r="C23" t="s">
        <v>97</v>
      </c>
      <c r="D23" t="s">
        <v>97</v>
      </c>
      <c r="E23" t="s">
        <v>97</v>
      </c>
      <c r="F23" t="s">
        <v>97</v>
      </c>
      <c r="G23" t="s">
        <v>97</v>
      </c>
      <c r="H23" t="s">
        <v>97</v>
      </c>
      <c r="I23" t="s">
        <v>97</v>
      </c>
      <c r="J23" t="s">
        <v>97</v>
      </c>
      <c r="K23" t="s">
        <v>97</v>
      </c>
      <c r="L23" t="s">
        <v>97</v>
      </c>
      <c r="M23" t="s">
        <v>97</v>
      </c>
      <c r="N23" t="s">
        <v>97</v>
      </c>
      <c r="O23" t="s">
        <v>97</v>
      </c>
      <c r="P23" t="s">
        <v>97</v>
      </c>
      <c r="Q23" t="s">
        <v>97</v>
      </c>
      <c r="R23" t="s">
        <v>97</v>
      </c>
      <c r="S23" t="s">
        <v>97</v>
      </c>
      <c r="T23" t="s">
        <v>97</v>
      </c>
      <c r="U23" t="s">
        <v>97</v>
      </c>
      <c r="V23" t="s">
        <v>97</v>
      </c>
      <c r="W23" t="s">
        <v>97</v>
      </c>
      <c r="X23" t="s">
        <v>97</v>
      </c>
      <c r="CQ23">
        <v>-2.89</v>
      </c>
      <c r="CT23">
        <f t="shared" si="1"/>
        <v>1</v>
      </c>
      <c r="CU23" t="s">
        <v>140</v>
      </c>
      <c r="CV23">
        <v>-2.89</v>
      </c>
    </row>
    <row r="24" spans="1:100" x14ac:dyDescent="0.2">
      <c r="A24" t="s">
        <v>136</v>
      </c>
      <c r="B24" t="s">
        <v>97</v>
      </c>
      <c r="C24" t="s">
        <v>97</v>
      </c>
      <c r="D24" t="s">
        <v>97</v>
      </c>
      <c r="E24" t="s">
        <v>97</v>
      </c>
      <c r="F24" t="s">
        <v>97</v>
      </c>
      <c r="G24" t="s">
        <v>97</v>
      </c>
      <c r="H24" t="s">
        <v>97</v>
      </c>
      <c r="I24" t="s">
        <v>97</v>
      </c>
      <c r="J24" t="s">
        <v>97</v>
      </c>
      <c r="K24" t="s">
        <v>97</v>
      </c>
      <c r="L24" t="s">
        <v>97</v>
      </c>
      <c r="M24" t="s">
        <v>97</v>
      </c>
      <c r="N24" t="s">
        <v>97</v>
      </c>
      <c r="O24" t="s">
        <v>97</v>
      </c>
      <c r="P24" t="s">
        <v>97</v>
      </c>
      <c r="Q24" t="s">
        <v>97</v>
      </c>
      <c r="R24" t="s">
        <v>97</v>
      </c>
      <c r="S24" t="s">
        <v>97</v>
      </c>
      <c r="T24" t="s">
        <v>97</v>
      </c>
      <c r="U24" t="s">
        <v>97</v>
      </c>
      <c r="V24" t="s">
        <v>97</v>
      </c>
      <c r="W24" t="s">
        <v>97</v>
      </c>
      <c r="X24" t="s">
        <v>97</v>
      </c>
      <c r="CQ24">
        <v>0.67</v>
      </c>
      <c r="CT24">
        <f t="shared" si="1"/>
        <v>1</v>
      </c>
      <c r="CU24" t="s">
        <v>142</v>
      </c>
      <c r="CV24">
        <v>0.67</v>
      </c>
    </row>
    <row r="25" spans="1:100" x14ac:dyDescent="0.2">
      <c r="A25" t="s">
        <v>138</v>
      </c>
      <c r="B25" t="s">
        <v>97</v>
      </c>
      <c r="C25" t="s">
        <v>97</v>
      </c>
      <c r="D25" t="s">
        <v>97</v>
      </c>
      <c r="E25" t="s">
        <v>97</v>
      </c>
      <c r="F25" t="s">
        <v>97</v>
      </c>
      <c r="G25" t="s">
        <v>97</v>
      </c>
      <c r="H25" t="s">
        <v>97</v>
      </c>
      <c r="I25" t="s">
        <v>97</v>
      </c>
      <c r="J25" t="s">
        <v>97</v>
      </c>
      <c r="K25" t="s">
        <v>97</v>
      </c>
      <c r="L25" t="s">
        <v>97</v>
      </c>
      <c r="M25" t="s">
        <v>97</v>
      </c>
      <c r="N25" t="s">
        <v>97</v>
      </c>
      <c r="O25" t="s">
        <v>97</v>
      </c>
      <c r="P25" t="s">
        <v>97</v>
      </c>
      <c r="Q25" t="s">
        <v>97</v>
      </c>
      <c r="R25" t="s">
        <v>97</v>
      </c>
      <c r="S25" t="s">
        <v>97</v>
      </c>
      <c r="T25" t="s">
        <v>97</v>
      </c>
      <c r="U25" t="s">
        <v>97</v>
      </c>
      <c r="V25" t="s">
        <v>97</v>
      </c>
      <c r="W25" t="s">
        <v>97</v>
      </c>
      <c r="X25" t="s">
        <v>97</v>
      </c>
      <c r="CQ25">
        <v>-2.44</v>
      </c>
      <c r="CT25">
        <f t="shared" si="1"/>
        <v>1</v>
      </c>
      <c r="CU25" t="s">
        <v>144</v>
      </c>
      <c r="CV25">
        <v>-2.44</v>
      </c>
    </row>
    <row r="26" spans="1:100" x14ac:dyDescent="0.2">
      <c r="A26" t="s">
        <v>140</v>
      </c>
      <c r="B26" t="s">
        <v>97</v>
      </c>
      <c r="C26" t="s">
        <v>97</v>
      </c>
      <c r="D26" t="s">
        <v>97</v>
      </c>
      <c r="E26" t="s">
        <v>97</v>
      </c>
      <c r="F26" t="s">
        <v>97</v>
      </c>
      <c r="G26" t="s">
        <v>97</v>
      </c>
      <c r="H26" t="s">
        <v>97</v>
      </c>
      <c r="I26" t="s">
        <v>97</v>
      </c>
      <c r="J26" t="s">
        <v>97</v>
      </c>
      <c r="K26" t="s">
        <v>97</v>
      </c>
      <c r="L26" t="s">
        <v>97</v>
      </c>
      <c r="M26" t="s">
        <v>97</v>
      </c>
      <c r="N26" t="s">
        <v>97</v>
      </c>
      <c r="O26" t="s">
        <v>97</v>
      </c>
      <c r="P26" t="s">
        <v>97</v>
      </c>
      <c r="Q26" t="s">
        <v>97</v>
      </c>
      <c r="R26" t="s">
        <v>97</v>
      </c>
      <c r="S26" t="s">
        <v>97</v>
      </c>
      <c r="T26" t="s">
        <v>97</v>
      </c>
      <c r="U26" t="s">
        <v>97</v>
      </c>
      <c r="V26" t="s">
        <v>97</v>
      </c>
      <c r="W26" t="s">
        <v>97</v>
      </c>
      <c r="X26" t="s">
        <v>97</v>
      </c>
      <c r="CQ26">
        <v>-7.67</v>
      </c>
      <c r="CT26">
        <f t="shared" si="1"/>
        <v>1</v>
      </c>
      <c r="CU26" t="s">
        <v>146</v>
      </c>
      <c r="CV26">
        <v>-7.67</v>
      </c>
    </row>
    <row r="27" spans="1:100" x14ac:dyDescent="0.2">
      <c r="A27" t="s">
        <v>142</v>
      </c>
      <c r="B27" t="s">
        <v>97</v>
      </c>
      <c r="C27" t="s">
        <v>97</v>
      </c>
      <c r="D27" t="s">
        <v>97</v>
      </c>
      <c r="E27" t="s">
        <v>97</v>
      </c>
      <c r="F27" t="s">
        <v>97</v>
      </c>
      <c r="G27" t="s">
        <v>97</v>
      </c>
      <c r="H27" t="s">
        <v>97</v>
      </c>
      <c r="I27" t="s">
        <v>97</v>
      </c>
      <c r="J27" t="s">
        <v>97</v>
      </c>
      <c r="K27" t="s">
        <v>97</v>
      </c>
      <c r="L27" t="s">
        <v>97</v>
      </c>
      <c r="M27" t="s">
        <v>97</v>
      </c>
      <c r="N27" t="s">
        <v>97</v>
      </c>
      <c r="O27" t="s">
        <v>97</v>
      </c>
      <c r="P27" t="s">
        <v>97</v>
      </c>
      <c r="Q27" t="s">
        <v>97</v>
      </c>
      <c r="R27" t="s">
        <v>97</v>
      </c>
      <c r="S27" t="s">
        <v>97</v>
      </c>
      <c r="T27" t="s">
        <v>97</v>
      </c>
      <c r="U27" t="s">
        <v>97</v>
      </c>
      <c r="V27" t="s">
        <v>97</v>
      </c>
      <c r="W27" t="s">
        <v>97</v>
      </c>
      <c r="X27" t="s">
        <v>97</v>
      </c>
      <c r="BF27">
        <v>-10.94</v>
      </c>
      <c r="CH27">
        <v>-8.99</v>
      </c>
      <c r="CK27">
        <v>-10.34</v>
      </c>
      <c r="CM27">
        <v>-10.82</v>
      </c>
      <c r="CN27">
        <v>-11.04</v>
      </c>
      <c r="CP27">
        <v>-10.94</v>
      </c>
      <c r="CQ27">
        <v>-7.28</v>
      </c>
      <c r="CT27">
        <f t="shared" si="1"/>
        <v>7</v>
      </c>
      <c r="CU27" t="s">
        <v>148</v>
      </c>
      <c r="CV27">
        <v>-7.28</v>
      </c>
    </row>
    <row r="28" spans="1:100" x14ac:dyDescent="0.2">
      <c r="A28" t="s">
        <v>144</v>
      </c>
      <c r="B28" t="s">
        <v>97</v>
      </c>
      <c r="C28" t="s">
        <v>97</v>
      </c>
      <c r="D28" t="s">
        <v>97</v>
      </c>
      <c r="E28" t="s">
        <v>97</v>
      </c>
      <c r="F28" t="s">
        <v>97</v>
      </c>
      <c r="G28" t="s">
        <v>97</v>
      </c>
      <c r="H28" t="s">
        <v>97</v>
      </c>
      <c r="I28" t="s">
        <v>97</v>
      </c>
      <c r="J28" t="s">
        <v>97</v>
      </c>
      <c r="K28" t="s">
        <v>97</v>
      </c>
      <c r="L28" t="s">
        <v>97</v>
      </c>
      <c r="M28" t="s">
        <v>97</v>
      </c>
      <c r="N28" t="s">
        <v>97</v>
      </c>
      <c r="O28" t="s">
        <v>97</v>
      </c>
      <c r="P28" t="s">
        <v>97</v>
      </c>
      <c r="Q28" t="s">
        <v>97</v>
      </c>
      <c r="R28" t="s">
        <v>97</v>
      </c>
      <c r="S28" t="s">
        <v>97</v>
      </c>
      <c r="T28" t="s">
        <v>97</v>
      </c>
      <c r="U28" t="s">
        <v>97</v>
      </c>
      <c r="V28" t="s">
        <v>97</v>
      </c>
      <c r="W28" t="s">
        <v>97</v>
      </c>
      <c r="X28" t="s">
        <v>97</v>
      </c>
      <c r="BW28">
        <v>-4.6399999999999997</v>
      </c>
      <c r="BX28">
        <v>-4.66</v>
      </c>
      <c r="CK28">
        <v>-5.1100000000000003</v>
      </c>
      <c r="CQ28">
        <v>-3.09</v>
      </c>
      <c r="CT28">
        <f t="shared" si="1"/>
        <v>4</v>
      </c>
      <c r="CU28" t="s">
        <v>150</v>
      </c>
      <c r="CV28">
        <v>-3.09</v>
      </c>
    </row>
    <row r="29" spans="1:100" x14ac:dyDescent="0.2">
      <c r="A29" t="s">
        <v>146</v>
      </c>
      <c r="B29" t="s">
        <v>97</v>
      </c>
      <c r="C29" t="s">
        <v>97</v>
      </c>
      <c r="D29" t="s">
        <v>97</v>
      </c>
      <c r="E29" t="s">
        <v>97</v>
      </c>
      <c r="F29" t="s">
        <v>97</v>
      </c>
      <c r="G29" t="s">
        <v>97</v>
      </c>
      <c r="H29" t="s">
        <v>97</v>
      </c>
      <c r="I29" t="s">
        <v>97</v>
      </c>
      <c r="J29" t="s">
        <v>97</v>
      </c>
      <c r="K29" t="s">
        <v>97</v>
      </c>
      <c r="L29" t="s">
        <v>97</v>
      </c>
      <c r="M29" t="s">
        <v>97</v>
      </c>
      <c r="N29" t="s">
        <v>97</v>
      </c>
      <c r="O29" t="s">
        <v>97</v>
      </c>
      <c r="P29" t="s">
        <v>97</v>
      </c>
      <c r="Q29" t="s">
        <v>97</v>
      </c>
      <c r="R29" t="s">
        <v>97</v>
      </c>
      <c r="S29" t="s">
        <v>97</v>
      </c>
      <c r="T29" t="s">
        <v>97</v>
      </c>
      <c r="U29" t="s">
        <v>97</v>
      </c>
      <c r="V29" t="s">
        <v>97</v>
      </c>
      <c r="W29" t="s">
        <v>97</v>
      </c>
      <c r="X29" t="s">
        <v>97</v>
      </c>
      <c r="CQ29">
        <v>-2.82</v>
      </c>
      <c r="CT29">
        <f t="shared" si="1"/>
        <v>1</v>
      </c>
      <c r="CU29" t="s">
        <v>151</v>
      </c>
      <c r="CV29">
        <v>-2.82</v>
      </c>
    </row>
    <row r="30" spans="1:100" x14ac:dyDescent="0.2">
      <c r="A30" t="s">
        <v>148</v>
      </c>
      <c r="B30" t="s">
        <v>97</v>
      </c>
      <c r="C30" t="s">
        <v>97</v>
      </c>
      <c r="D30" t="s">
        <v>97</v>
      </c>
      <c r="E30" t="s">
        <v>97</v>
      </c>
      <c r="F30" t="s">
        <v>97</v>
      </c>
      <c r="G30" t="s">
        <v>97</v>
      </c>
      <c r="H30" t="s">
        <v>97</v>
      </c>
      <c r="I30" t="s">
        <v>97</v>
      </c>
      <c r="J30" t="s">
        <v>97</v>
      </c>
      <c r="K30" t="s">
        <v>97</v>
      </c>
      <c r="L30" t="s">
        <v>97</v>
      </c>
      <c r="M30" t="s">
        <v>97</v>
      </c>
      <c r="N30" t="s">
        <v>97</v>
      </c>
      <c r="O30" t="s">
        <v>97</v>
      </c>
      <c r="P30" t="s">
        <v>97</v>
      </c>
      <c r="Q30" t="s">
        <v>97</v>
      </c>
      <c r="R30" t="s">
        <v>97</v>
      </c>
      <c r="S30" t="s">
        <v>97</v>
      </c>
      <c r="T30" t="s">
        <v>97</v>
      </c>
      <c r="U30" t="s">
        <v>97</v>
      </c>
      <c r="V30" t="s">
        <v>97</v>
      </c>
      <c r="W30">
        <v>-3.95</v>
      </c>
      <c r="X30" t="s">
        <v>97</v>
      </c>
      <c r="AG30">
        <v>-3.94</v>
      </c>
      <c r="BU30">
        <v>-5.25</v>
      </c>
      <c r="BX30">
        <v>-3.95</v>
      </c>
      <c r="BY30">
        <v>-4.49</v>
      </c>
      <c r="CH30">
        <v>-4.0599999999999996</v>
      </c>
      <c r="CK30">
        <v>-4.4400000000000004</v>
      </c>
      <c r="CQ30">
        <v>-3.34</v>
      </c>
      <c r="CT30">
        <f t="shared" si="1"/>
        <v>8</v>
      </c>
      <c r="CU30" t="s">
        <v>153</v>
      </c>
      <c r="CV30">
        <v>-3.34</v>
      </c>
    </row>
    <row r="31" spans="1:100" x14ac:dyDescent="0.2">
      <c r="A31" t="s">
        <v>150</v>
      </c>
      <c r="B31" t="s">
        <v>97</v>
      </c>
      <c r="C31" t="s">
        <v>97</v>
      </c>
      <c r="D31" t="s">
        <v>97</v>
      </c>
      <c r="E31" t="s">
        <v>97</v>
      </c>
      <c r="F31" t="s">
        <v>97</v>
      </c>
      <c r="G31" t="s">
        <v>97</v>
      </c>
      <c r="H31" t="s">
        <v>97</v>
      </c>
      <c r="I31" t="s">
        <v>97</v>
      </c>
      <c r="J31" t="s">
        <v>97</v>
      </c>
      <c r="K31" t="s">
        <v>97</v>
      </c>
      <c r="L31" t="s">
        <v>97</v>
      </c>
      <c r="M31" t="s">
        <v>97</v>
      </c>
      <c r="N31" t="s">
        <v>97</v>
      </c>
      <c r="O31" t="s">
        <v>97</v>
      </c>
      <c r="P31" t="s">
        <v>97</v>
      </c>
      <c r="Q31" t="s">
        <v>97</v>
      </c>
      <c r="R31" t="s">
        <v>97</v>
      </c>
      <c r="S31" t="s">
        <v>97</v>
      </c>
      <c r="T31" t="s">
        <v>97</v>
      </c>
      <c r="U31" t="s">
        <v>97</v>
      </c>
      <c r="V31" t="s">
        <v>97</v>
      </c>
      <c r="W31" t="s">
        <v>97</v>
      </c>
      <c r="X31" t="s">
        <v>97</v>
      </c>
      <c r="CQ31">
        <v>-4.97</v>
      </c>
      <c r="CT31">
        <f t="shared" si="1"/>
        <v>1</v>
      </c>
      <c r="CU31" t="s">
        <v>155</v>
      </c>
      <c r="CV31">
        <v>-4.97</v>
      </c>
    </row>
    <row r="32" spans="1:100" x14ac:dyDescent="0.2">
      <c r="A32" t="s">
        <v>151</v>
      </c>
      <c r="B32" t="s">
        <v>97</v>
      </c>
      <c r="C32" t="s">
        <v>97</v>
      </c>
      <c r="D32" t="s">
        <v>97</v>
      </c>
      <c r="E32" t="s">
        <v>97</v>
      </c>
      <c r="F32" t="s">
        <v>97</v>
      </c>
      <c r="G32" t="s">
        <v>97</v>
      </c>
      <c r="H32" t="s">
        <v>97</v>
      </c>
      <c r="I32" t="s">
        <v>97</v>
      </c>
      <c r="J32" t="s">
        <v>97</v>
      </c>
      <c r="K32" t="s">
        <v>97</v>
      </c>
      <c r="L32" t="s">
        <v>97</v>
      </c>
      <c r="M32" t="s">
        <v>97</v>
      </c>
      <c r="N32" t="s">
        <v>97</v>
      </c>
      <c r="O32" t="s">
        <v>97</v>
      </c>
      <c r="P32" t="s">
        <v>97</v>
      </c>
      <c r="Q32" t="s">
        <v>97</v>
      </c>
      <c r="R32" t="s">
        <v>97</v>
      </c>
      <c r="S32" t="s">
        <v>97</v>
      </c>
      <c r="T32" t="s">
        <v>97</v>
      </c>
      <c r="U32" t="s">
        <v>97</v>
      </c>
      <c r="V32" t="s">
        <v>97</v>
      </c>
      <c r="W32" t="s">
        <v>97</v>
      </c>
      <c r="X32" t="s">
        <v>97</v>
      </c>
      <c r="CQ32">
        <v>-0.84</v>
      </c>
      <c r="CT32">
        <f t="shared" si="1"/>
        <v>1</v>
      </c>
      <c r="CU32" t="s">
        <v>157</v>
      </c>
      <c r="CV32">
        <v>-0.84</v>
      </c>
    </row>
    <row r="33" spans="1:100" x14ac:dyDescent="0.2">
      <c r="A33" t="s">
        <v>153</v>
      </c>
      <c r="B33" t="s">
        <v>97</v>
      </c>
      <c r="C33" t="s">
        <v>97</v>
      </c>
      <c r="D33" t="s">
        <v>97</v>
      </c>
      <c r="E33" t="s">
        <v>97</v>
      </c>
      <c r="F33" t="s">
        <v>97</v>
      </c>
      <c r="G33" t="s">
        <v>97</v>
      </c>
      <c r="H33" t="s">
        <v>97</v>
      </c>
      <c r="I33" t="s">
        <v>97</v>
      </c>
      <c r="J33" t="s">
        <v>97</v>
      </c>
      <c r="K33" t="s">
        <v>97</v>
      </c>
      <c r="L33" t="s">
        <v>97</v>
      </c>
      <c r="M33" t="s">
        <v>97</v>
      </c>
      <c r="N33" t="s">
        <v>97</v>
      </c>
      <c r="O33" t="s">
        <v>97</v>
      </c>
      <c r="P33" t="s">
        <v>97</v>
      </c>
      <c r="Q33" t="s">
        <v>97</v>
      </c>
      <c r="R33" t="s">
        <v>97</v>
      </c>
      <c r="S33" t="s">
        <v>97</v>
      </c>
      <c r="T33" t="s">
        <v>97</v>
      </c>
      <c r="U33" t="s">
        <v>97</v>
      </c>
      <c r="V33" t="s">
        <v>97</v>
      </c>
      <c r="W33" t="s">
        <v>97</v>
      </c>
      <c r="X33" t="s">
        <v>97</v>
      </c>
      <c r="CA33">
        <v>-3.24</v>
      </c>
      <c r="CQ33">
        <v>0.25</v>
      </c>
      <c r="CT33">
        <f t="shared" si="1"/>
        <v>2</v>
      </c>
      <c r="CU33" t="s">
        <v>159</v>
      </c>
      <c r="CV33">
        <v>0.25</v>
      </c>
    </row>
    <row r="34" spans="1:100" x14ac:dyDescent="0.2">
      <c r="A34" t="s">
        <v>155</v>
      </c>
      <c r="B34" t="s">
        <v>97</v>
      </c>
      <c r="C34" t="s">
        <v>97</v>
      </c>
      <c r="D34" t="s">
        <v>97</v>
      </c>
      <c r="E34" t="s">
        <v>97</v>
      </c>
      <c r="F34" t="s">
        <v>97</v>
      </c>
      <c r="G34" t="s">
        <v>97</v>
      </c>
      <c r="H34" t="s">
        <v>97</v>
      </c>
      <c r="I34" t="s">
        <v>97</v>
      </c>
      <c r="J34" t="s">
        <v>97</v>
      </c>
      <c r="K34" t="s">
        <v>97</v>
      </c>
      <c r="L34" t="s">
        <v>97</v>
      </c>
      <c r="M34" t="s">
        <v>97</v>
      </c>
      <c r="N34" t="s">
        <v>97</v>
      </c>
      <c r="O34" t="s">
        <v>97</v>
      </c>
      <c r="P34" t="s">
        <v>97</v>
      </c>
      <c r="Q34" t="s">
        <v>97</v>
      </c>
      <c r="R34" t="s">
        <v>97</v>
      </c>
      <c r="S34" t="s">
        <v>97</v>
      </c>
      <c r="T34" t="s">
        <v>97</v>
      </c>
      <c r="U34" t="s">
        <v>97</v>
      </c>
      <c r="V34" t="s">
        <v>97</v>
      </c>
      <c r="W34" t="s">
        <v>97</v>
      </c>
      <c r="X34" t="s">
        <v>97</v>
      </c>
      <c r="CQ34">
        <v>-3.28</v>
      </c>
      <c r="CT34">
        <f t="shared" si="1"/>
        <v>1</v>
      </c>
      <c r="CU34" t="s">
        <v>161</v>
      </c>
      <c r="CV34">
        <v>-3.28</v>
      </c>
    </row>
    <row r="35" spans="1:100" x14ac:dyDescent="0.2">
      <c r="A35" t="s">
        <v>157</v>
      </c>
      <c r="B35" t="s">
        <v>97</v>
      </c>
      <c r="C35" t="s">
        <v>97</v>
      </c>
      <c r="D35" t="s">
        <v>97</v>
      </c>
      <c r="E35" t="s">
        <v>97</v>
      </c>
      <c r="F35" t="s">
        <v>97</v>
      </c>
      <c r="G35" t="s">
        <v>97</v>
      </c>
      <c r="H35" t="s">
        <v>97</v>
      </c>
      <c r="I35" t="s">
        <v>97</v>
      </c>
      <c r="J35" t="s">
        <v>97</v>
      </c>
      <c r="K35" t="s">
        <v>97</v>
      </c>
      <c r="L35" t="s">
        <v>97</v>
      </c>
      <c r="M35" t="s">
        <v>97</v>
      </c>
      <c r="N35" t="s">
        <v>97</v>
      </c>
      <c r="O35" t="s">
        <v>97</v>
      </c>
      <c r="P35" t="s">
        <v>97</v>
      </c>
      <c r="Q35" t="s">
        <v>97</v>
      </c>
      <c r="R35" t="s">
        <v>97</v>
      </c>
      <c r="S35" t="s">
        <v>97</v>
      </c>
      <c r="T35" t="s">
        <v>97</v>
      </c>
      <c r="U35" t="s">
        <v>97</v>
      </c>
      <c r="V35" t="s">
        <v>97</v>
      </c>
      <c r="W35" t="s">
        <v>97</v>
      </c>
      <c r="X35" t="s">
        <v>97</v>
      </c>
      <c r="CK35">
        <v>-1.1299999999999999</v>
      </c>
      <c r="CQ35">
        <v>-0.11</v>
      </c>
      <c r="CT35">
        <f t="shared" si="1"/>
        <v>2</v>
      </c>
      <c r="CU35" t="s">
        <v>163</v>
      </c>
      <c r="CV35">
        <v>-0.11</v>
      </c>
    </row>
    <row r="36" spans="1:100" x14ac:dyDescent="0.2">
      <c r="A36" t="s">
        <v>159</v>
      </c>
      <c r="B36" t="s">
        <v>97</v>
      </c>
      <c r="C36">
        <v>-3.82</v>
      </c>
      <c r="D36" t="s">
        <v>97</v>
      </c>
      <c r="E36" t="s">
        <v>97</v>
      </c>
      <c r="F36" t="s">
        <v>97</v>
      </c>
      <c r="G36" t="s">
        <v>97</v>
      </c>
      <c r="H36" t="s">
        <v>97</v>
      </c>
      <c r="I36" t="s">
        <v>97</v>
      </c>
      <c r="J36" t="s">
        <v>97</v>
      </c>
      <c r="K36" t="s">
        <v>97</v>
      </c>
      <c r="L36" t="s">
        <v>97</v>
      </c>
      <c r="M36" t="s">
        <v>97</v>
      </c>
      <c r="N36" t="s">
        <v>97</v>
      </c>
      <c r="O36" t="s">
        <v>97</v>
      </c>
      <c r="P36" t="s">
        <v>97</v>
      </c>
      <c r="Q36" t="s">
        <v>97</v>
      </c>
      <c r="R36" t="s">
        <v>97</v>
      </c>
      <c r="S36" t="s">
        <v>97</v>
      </c>
      <c r="T36" t="s">
        <v>97</v>
      </c>
      <c r="U36" t="s">
        <v>97</v>
      </c>
      <c r="V36" t="s">
        <v>97</v>
      </c>
      <c r="W36" t="s">
        <v>97</v>
      </c>
      <c r="X36" t="s">
        <v>97</v>
      </c>
      <c r="BX36">
        <v>-3.73</v>
      </c>
      <c r="CH36">
        <v>-4.08</v>
      </c>
      <c r="CK36">
        <v>-3.69</v>
      </c>
      <c r="CQ36">
        <v>-0.19</v>
      </c>
      <c r="CT36">
        <f t="shared" si="1"/>
        <v>5</v>
      </c>
      <c r="CU36" t="s">
        <v>165</v>
      </c>
      <c r="CV36">
        <v>-0.19</v>
      </c>
    </row>
    <row r="37" spans="1:100" x14ac:dyDescent="0.2">
      <c r="A37" t="s">
        <v>161</v>
      </c>
      <c r="B37" t="s">
        <v>97</v>
      </c>
      <c r="C37" t="s">
        <v>97</v>
      </c>
      <c r="D37" t="s">
        <v>97</v>
      </c>
      <c r="E37" t="s">
        <v>97</v>
      </c>
      <c r="F37" t="s">
        <v>97</v>
      </c>
      <c r="G37" t="s">
        <v>97</v>
      </c>
      <c r="H37" t="s">
        <v>97</v>
      </c>
      <c r="I37" t="s">
        <v>97</v>
      </c>
      <c r="J37" t="s">
        <v>97</v>
      </c>
      <c r="K37" t="s">
        <v>97</v>
      </c>
      <c r="L37" t="s">
        <v>97</v>
      </c>
      <c r="M37" t="s">
        <v>97</v>
      </c>
      <c r="N37" t="s">
        <v>97</v>
      </c>
      <c r="O37" t="s">
        <v>97</v>
      </c>
      <c r="P37" t="s">
        <v>97</v>
      </c>
      <c r="Q37" t="s">
        <v>97</v>
      </c>
      <c r="R37" t="s">
        <v>97</v>
      </c>
      <c r="S37" t="s">
        <v>97</v>
      </c>
      <c r="T37" t="s">
        <v>97</v>
      </c>
      <c r="U37" t="s">
        <v>97</v>
      </c>
      <c r="V37" t="s">
        <v>97</v>
      </c>
      <c r="W37" t="s">
        <v>97</v>
      </c>
      <c r="X37" t="s">
        <v>97</v>
      </c>
      <c r="CQ37">
        <v>-0.8</v>
      </c>
      <c r="CT37">
        <f t="shared" si="1"/>
        <v>1</v>
      </c>
      <c r="CU37" t="s">
        <v>167</v>
      </c>
      <c r="CV37">
        <v>-0.8</v>
      </c>
    </row>
    <row r="38" spans="1:100" x14ac:dyDescent="0.2">
      <c r="A38" t="s">
        <v>163</v>
      </c>
      <c r="B38" t="s">
        <v>97</v>
      </c>
      <c r="C38" t="s">
        <v>97</v>
      </c>
      <c r="D38" t="s">
        <v>97</v>
      </c>
      <c r="E38" t="s">
        <v>97</v>
      </c>
      <c r="F38" t="s">
        <v>97</v>
      </c>
      <c r="G38" t="s">
        <v>97</v>
      </c>
      <c r="H38" t="s">
        <v>97</v>
      </c>
      <c r="I38" t="s">
        <v>97</v>
      </c>
      <c r="J38" t="s">
        <v>97</v>
      </c>
      <c r="K38" t="s">
        <v>97</v>
      </c>
      <c r="L38" t="s">
        <v>97</v>
      </c>
      <c r="M38" t="s">
        <v>97</v>
      </c>
      <c r="N38" t="s">
        <v>97</v>
      </c>
      <c r="O38" t="s">
        <v>97</v>
      </c>
      <c r="P38" t="s">
        <v>97</v>
      </c>
      <c r="Q38" t="s">
        <v>97</v>
      </c>
      <c r="R38" t="s">
        <v>97</v>
      </c>
      <c r="S38" t="s">
        <v>97</v>
      </c>
      <c r="T38" t="s">
        <v>97</v>
      </c>
      <c r="U38" t="s">
        <v>97</v>
      </c>
      <c r="V38" t="s">
        <v>97</v>
      </c>
      <c r="W38" t="s">
        <v>97</v>
      </c>
      <c r="X38" t="s">
        <v>97</v>
      </c>
      <c r="CK38">
        <v>-5.12</v>
      </c>
      <c r="CQ38">
        <v>-4.16</v>
      </c>
      <c r="CT38">
        <f t="shared" si="1"/>
        <v>2</v>
      </c>
      <c r="CU38" t="s">
        <v>169</v>
      </c>
      <c r="CV38">
        <v>-4.16</v>
      </c>
    </row>
    <row r="39" spans="1:100" x14ac:dyDescent="0.2">
      <c r="A39" t="s">
        <v>165</v>
      </c>
      <c r="B39" t="s">
        <v>97</v>
      </c>
      <c r="C39" t="s">
        <v>97</v>
      </c>
      <c r="D39" t="s">
        <v>97</v>
      </c>
      <c r="E39" t="s">
        <v>97</v>
      </c>
      <c r="F39" t="s">
        <v>97</v>
      </c>
      <c r="G39" t="s">
        <v>97</v>
      </c>
      <c r="H39" t="s">
        <v>97</v>
      </c>
      <c r="I39" t="s">
        <v>97</v>
      </c>
      <c r="J39" t="s">
        <v>97</v>
      </c>
      <c r="K39" t="s">
        <v>97</v>
      </c>
      <c r="L39" t="s">
        <v>97</v>
      </c>
      <c r="M39" t="s">
        <v>97</v>
      </c>
      <c r="N39" t="s">
        <v>97</v>
      </c>
      <c r="O39" t="s">
        <v>97</v>
      </c>
      <c r="P39" t="s">
        <v>97</v>
      </c>
      <c r="Q39" t="s">
        <v>97</v>
      </c>
      <c r="R39" t="s">
        <v>97</v>
      </c>
      <c r="S39" t="s">
        <v>97</v>
      </c>
      <c r="T39" t="s">
        <v>97</v>
      </c>
      <c r="U39" t="s">
        <v>97</v>
      </c>
      <c r="V39" t="s">
        <v>97</v>
      </c>
      <c r="W39" t="s">
        <v>97</v>
      </c>
      <c r="X39" t="s">
        <v>97</v>
      </c>
      <c r="CQ39">
        <v>-4.42</v>
      </c>
      <c r="CT39">
        <f t="shared" si="1"/>
        <v>1</v>
      </c>
      <c r="CU39" t="s">
        <v>170</v>
      </c>
      <c r="CV39">
        <v>-4.42</v>
      </c>
    </row>
    <row r="40" spans="1:100" x14ac:dyDescent="0.2">
      <c r="A40" t="s">
        <v>167</v>
      </c>
      <c r="B40" t="s">
        <v>97</v>
      </c>
      <c r="C40" t="s">
        <v>97</v>
      </c>
      <c r="D40" t="s">
        <v>97</v>
      </c>
      <c r="E40" t="s">
        <v>97</v>
      </c>
      <c r="F40" t="s">
        <v>97</v>
      </c>
      <c r="G40" t="s">
        <v>97</v>
      </c>
      <c r="H40" t="s">
        <v>97</v>
      </c>
      <c r="I40" t="s">
        <v>97</v>
      </c>
      <c r="J40" t="s">
        <v>97</v>
      </c>
      <c r="K40" t="s">
        <v>97</v>
      </c>
      <c r="L40" t="s">
        <v>97</v>
      </c>
      <c r="M40" t="s">
        <v>97</v>
      </c>
      <c r="N40" t="s">
        <v>97</v>
      </c>
      <c r="O40" t="s">
        <v>97</v>
      </c>
      <c r="P40" t="s">
        <v>97</v>
      </c>
      <c r="Q40" t="s">
        <v>97</v>
      </c>
      <c r="R40" t="s">
        <v>97</v>
      </c>
      <c r="S40" t="s">
        <v>97</v>
      </c>
      <c r="T40" t="s">
        <v>97</v>
      </c>
      <c r="U40" t="s">
        <v>97</v>
      </c>
      <c r="V40" t="s">
        <v>97</v>
      </c>
      <c r="W40" t="s">
        <v>97</v>
      </c>
      <c r="X40" t="s">
        <v>97</v>
      </c>
      <c r="CQ40">
        <v>-1.28</v>
      </c>
      <c r="CT40">
        <f t="shared" si="1"/>
        <v>1</v>
      </c>
      <c r="CU40" t="s">
        <v>172</v>
      </c>
      <c r="CV40">
        <v>-1.28</v>
      </c>
    </row>
    <row r="41" spans="1:100" x14ac:dyDescent="0.2">
      <c r="A41" t="s">
        <v>169</v>
      </c>
      <c r="B41" t="s">
        <v>97</v>
      </c>
      <c r="C41" t="s">
        <v>97</v>
      </c>
      <c r="D41" t="s">
        <v>97</v>
      </c>
      <c r="E41" t="s">
        <v>97</v>
      </c>
      <c r="F41" t="s">
        <v>97</v>
      </c>
      <c r="G41" t="s">
        <v>97</v>
      </c>
      <c r="H41" t="s">
        <v>97</v>
      </c>
      <c r="I41" t="s">
        <v>97</v>
      </c>
      <c r="J41" t="s">
        <v>97</v>
      </c>
      <c r="K41" t="s">
        <v>97</v>
      </c>
      <c r="L41" t="s">
        <v>97</v>
      </c>
      <c r="M41" t="s">
        <v>97</v>
      </c>
      <c r="N41" t="s">
        <v>97</v>
      </c>
      <c r="O41" t="s">
        <v>97</v>
      </c>
      <c r="P41" t="s">
        <v>97</v>
      </c>
      <c r="Q41" t="s">
        <v>97</v>
      </c>
      <c r="R41" t="s">
        <v>97</v>
      </c>
      <c r="S41" t="s">
        <v>97</v>
      </c>
      <c r="T41" t="s">
        <v>97</v>
      </c>
      <c r="U41" t="s">
        <v>97</v>
      </c>
      <c r="V41" t="s">
        <v>97</v>
      </c>
      <c r="W41" t="s">
        <v>97</v>
      </c>
      <c r="X41" t="s">
        <v>97</v>
      </c>
      <c r="BX41">
        <v>-2.89</v>
      </c>
      <c r="CK41">
        <v>-2.54</v>
      </c>
      <c r="CQ41">
        <v>1.77</v>
      </c>
      <c r="CT41">
        <f t="shared" si="1"/>
        <v>3</v>
      </c>
      <c r="CU41" t="s">
        <v>173</v>
      </c>
      <c r="CV41">
        <v>1.77</v>
      </c>
    </row>
    <row r="42" spans="1:100" x14ac:dyDescent="0.2">
      <c r="A42" t="s">
        <v>170</v>
      </c>
      <c r="B42" t="s">
        <v>97</v>
      </c>
      <c r="C42" t="s">
        <v>97</v>
      </c>
      <c r="D42" t="s">
        <v>97</v>
      </c>
      <c r="E42" t="s">
        <v>97</v>
      </c>
      <c r="F42" t="s">
        <v>97</v>
      </c>
      <c r="G42" t="s">
        <v>97</v>
      </c>
      <c r="H42" t="s">
        <v>97</v>
      </c>
      <c r="I42" t="s">
        <v>97</v>
      </c>
      <c r="J42" t="s">
        <v>97</v>
      </c>
      <c r="K42" t="s">
        <v>97</v>
      </c>
      <c r="L42" t="s">
        <v>97</v>
      </c>
      <c r="M42" t="s">
        <v>97</v>
      </c>
      <c r="N42" t="s">
        <v>97</v>
      </c>
      <c r="O42" t="s">
        <v>97</v>
      </c>
      <c r="P42" t="s">
        <v>97</v>
      </c>
      <c r="Q42" t="s">
        <v>97</v>
      </c>
      <c r="R42" t="s">
        <v>97</v>
      </c>
      <c r="S42" t="s">
        <v>97</v>
      </c>
      <c r="T42" t="s">
        <v>97</v>
      </c>
      <c r="U42" t="s">
        <v>97</v>
      </c>
      <c r="V42" t="s">
        <v>97</v>
      </c>
      <c r="W42" t="s">
        <v>97</v>
      </c>
      <c r="X42" t="s">
        <v>97</v>
      </c>
      <c r="BX42">
        <v>-4.49</v>
      </c>
      <c r="CK42">
        <v>-4.53</v>
      </c>
      <c r="CQ42">
        <v>-1.99</v>
      </c>
      <c r="CT42">
        <f t="shared" si="1"/>
        <v>3</v>
      </c>
      <c r="CU42" t="s">
        <v>175</v>
      </c>
      <c r="CV42">
        <v>-1.99</v>
      </c>
    </row>
    <row r="43" spans="1:100" x14ac:dyDescent="0.2">
      <c r="A43" t="s">
        <v>172</v>
      </c>
      <c r="B43" t="s">
        <v>97</v>
      </c>
      <c r="C43" t="s">
        <v>97</v>
      </c>
      <c r="D43" t="s">
        <v>97</v>
      </c>
      <c r="E43" t="s">
        <v>97</v>
      </c>
      <c r="F43" t="s">
        <v>97</v>
      </c>
      <c r="G43" t="s">
        <v>97</v>
      </c>
      <c r="H43" t="s">
        <v>97</v>
      </c>
      <c r="I43" t="s">
        <v>97</v>
      </c>
      <c r="J43" t="s">
        <v>97</v>
      </c>
      <c r="K43" t="s">
        <v>97</v>
      </c>
      <c r="L43" t="s">
        <v>97</v>
      </c>
      <c r="M43" t="s">
        <v>97</v>
      </c>
      <c r="N43" t="s">
        <v>97</v>
      </c>
      <c r="O43" t="s">
        <v>97</v>
      </c>
      <c r="P43" t="s">
        <v>97</v>
      </c>
      <c r="Q43" t="s">
        <v>97</v>
      </c>
      <c r="R43" t="s">
        <v>97</v>
      </c>
      <c r="S43" t="s">
        <v>97</v>
      </c>
      <c r="T43" t="s">
        <v>97</v>
      </c>
      <c r="U43" t="s">
        <v>97</v>
      </c>
      <c r="V43" t="s">
        <v>97</v>
      </c>
      <c r="W43" t="s">
        <v>97</v>
      </c>
      <c r="X43" t="s">
        <v>97</v>
      </c>
      <c r="CQ43">
        <v>-2.4700000000000002</v>
      </c>
      <c r="CT43">
        <f t="shared" si="1"/>
        <v>1</v>
      </c>
      <c r="CU43" t="s">
        <v>176</v>
      </c>
      <c r="CV43">
        <v>-2.4700000000000002</v>
      </c>
    </row>
    <row r="44" spans="1:100" x14ac:dyDescent="0.2">
      <c r="A44" t="s">
        <v>173</v>
      </c>
      <c r="B44" t="s">
        <v>97</v>
      </c>
      <c r="C44" t="s">
        <v>97</v>
      </c>
      <c r="D44" t="s">
        <v>97</v>
      </c>
      <c r="E44" t="s">
        <v>97</v>
      </c>
      <c r="F44" t="s">
        <v>97</v>
      </c>
      <c r="G44" t="s">
        <v>97</v>
      </c>
      <c r="H44" t="s">
        <v>97</v>
      </c>
      <c r="I44" t="s">
        <v>97</v>
      </c>
      <c r="J44" t="s">
        <v>97</v>
      </c>
      <c r="K44" t="s">
        <v>97</v>
      </c>
      <c r="L44" t="s">
        <v>97</v>
      </c>
      <c r="M44" t="s">
        <v>97</v>
      </c>
      <c r="N44" t="s">
        <v>97</v>
      </c>
      <c r="O44" t="s">
        <v>97</v>
      </c>
      <c r="P44" t="s">
        <v>97</v>
      </c>
      <c r="Q44" t="s">
        <v>97</v>
      </c>
      <c r="R44" t="s">
        <v>97</v>
      </c>
      <c r="S44" t="s">
        <v>97</v>
      </c>
      <c r="T44" t="s">
        <v>97</v>
      </c>
      <c r="U44" t="s">
        <v>97</v>
      </c>
      <c r="V44" t="s">
        <v>97</v>
      </c>
      <c r="W44" t="s">
        <v>97</v>
      </c>
      <c r="X44" t="s">
        <v>97</v>
      </c>
      <c r="CQ44">
        <v>-6.34</v>
      </c>
      <c r="CT44">
        <f t="shared" si="1"/>
        <v>1</v>
      </c>
      <c r="CU44" t="s">
        <v>177</v>
      </c>
      <c r="CV44">
        <v>-6.34</v>
      </c>
    </row>
    <row r="45" spans="1:100" x14ac:dyDescent="0.2">
      <c r="A45" t="s">
        <v>175</v>
      </c>
      <c r="B45" t="s">
        <v>97</v>
      </c>
      <c r="C45" t="s">
        <v>97</v>
      </c>
      <c r="D45" t="s">
        <v>97</v>
      </c>
      <c r="E45" t="s">
        <v>97</v>
      </c>
      <c r="F45" t="s">
        <v>97</v>
      </c>
      <c r="G45" t="s">
        <v>97</v>
      </c>
      <c r="H45" t="s">
        <v>97</v>
      </c>
      <c r="I45" t="s">
        <v>97</v>
      </c>
      <c r="J45" t="s">
        <v>97</v>
      </c>
      <c r="K45" t="s">
        <v>97</v>
      </c>
      <c r="L45" t="s">
        <v>97</v>
      </c>
      <c r="M45" t="s">
        <v>97</v>
      </c>
      <c r="N45" t="s">
        <v>97</v>
      </c>
      <c r="O45" t="s">
        <v>97</v>
      </c>
      <c r="P45" t="s">
        <v>97</v>
      </c>
      <c r="Q45" t="s">
        <v>97</v>
      </c>
      <c r="R45" t="s">
        <v>97</v>
      </c>
      <c r="S45" t="s">
        <v>97</v>
      </c>
      <c r="T45" t="s">
        <v>97</v>
      </c>
      <c r="U45" t="s">
        <v>97</v>
      </c>
      <c r="V45" t="s">
        <v>97</v>
      </c>
      <c r="W45" t="s">
        <v>97</v>
      </c>
      <c r="X45" t="s">
        <v>97</v>
      </c>
      <c r="CQ45">
        <v>-2.33</v>
      </c>
      <c r="CT45">
        <f t="shared" si="1"/>
        <v>1</v>
      </c>
      <c r="CU45" t="s">
        <v>178</v>
      </c>
      <c r="CV45">
        <v>-2.33</v>
      </c>
    </row>
    <row r="46" spans="1:100" x14ac:dyDescent="0.2">
      <c r="A46" t="s">
        <v>176</v>
      </c>
      <c r="B46" t="s">
        <v>97</v>
      </c>
      <c r="C46">
        <v>-6.11</v>
      </c>
      <c r="D46" t="s">
        <v>97</v>
      </c>
      <c r="E46" t="s">
        <v>97</v>
      </c>
      <c r="F46" t="s">
        <v>97</v>
      </c>
      <c r="G46" t="s">
        <v>97</v>
      </c>
      <c r="H46" t="s">
        <v>97</v>
      </c>
      <c r="I46" t="s">
        <v>97</v>
      </c>
      <c r="J46" t="s">
        <v>97</v>
      </c>
      <c r="K46" t="s">
        <v>97</v>
      </c>
      <c r="L46" t="s">
        <v>97</v>
      </c>
      <c r="M46" t="s">
        <v>97</v>
      </c>
      <c r="N46" t="s">
        <v>97</v>
      </c>
      <c r="O46" t="s">
        <v>97</v>
      </c>
      <c r="P46" t="s">
        <v>97</v>
      </c>
      <c r="Q46" t="s">
        <v>97</v>
      </c>
      <c r="R46" t="s">
        <v>97</v>
      </c>
      <c r="S46" t="s">
        <v>97</v>
      </c>
      <c r="T46" t="s">
        <v>97</v>
      </c>
      <c r="U46" t="s">
        <v>97</v>
      </c>
      <c r="V46">
        <v>-6.89</v>
      </c>
      <c r="W46" t="s">
        <v>97</v>
      </c>
      <c r="X46" t="s">
        <v>97</v>
      </c>
      <c r="AN46">
        <v>-6.01</v>
      </c>
      <c r="BX46">
        <v>-6.16</v>
      </c>
      <c r="CK46">
        <v>-6.01</v>
      </c>
      <c r="CQ46">
        <v>-1.36</v>
      </c>
      <c r="CT46">
        <f t="shared" si="1"/>
        <v>6</v>
      </c>
      <c r="CU46" t="s">
        <v>179</v>
      </c>
      <c r="CV46">
        <v>-1.36</v>
      </c>
    </row>
    <row r="47" spans="1:100" x14ac:dyDescent="0.2">
      <c r="A47" t="s">
        <v>177</v>
      </c>
      <c r="B47" t="s">
        <v>97</v>
      </c>
      <c r="C47" t="s">
        <v>97</v>
      </c>
      <c r="D47" t="s">
        <v>97</v>
      </c>
      <c r="E47" t="s">
        <v>97</v>
      </c>
      <c r="F47" t="s">
        <v>97</v>
      </c>
      <c r="G47" t="s">
        <v>97</v>
      </c>
      <c r="H47" t="s">
        <v>97</v>
      </c>
      <c r="I47" t="s">
        <v>97</v>
      </c>
      <c r="J47" t="s">
        <v>97</v>
      </c>
      <c r="K47" t="s">
        <v>97</v>
      </c>
      <c r="L47" t="s">
        <v>97</v>
      </c>
      <c r="M47" t="s">
        <v>97</v>
      </c>
      <c r="N47" t="s">
        <v>97</v>
      </c>
      <c r="O47" t="s">
        <v>97</v>
      </c>
      <c r="P47" t="s">
        <v>97</v>
      </c>
      <c r="Q47" t="s">
        <v>97</v>
      </c>
      <c r="R47" t="s">
        <v>97</v>
      </c>
      <c r="S47" t="s">
        <v>97</v>
      </c>
      <c r="T47" t="s">
        <v>97</v>
      </c>
      <c r="U47" t="s">
        <v>97</v>
      </c>
      <c r="V47" t="s">
        <v>97</v>
      </c>
      <c r="W47" t="s">
        <v>97</v>
      </c>
      <c r="X47" t="s">
        <v>97</v>
      </c>
      <c r="CI47">
        <v>-4.45</v>
      </c>
      <c r="CJ47">
        <v>-4.16</v>
      </c>
      <c r="CK47">
        <v>-3.81</v>
      </c>
      <c r="CM47">
        <v>-4.6900000000000004</v>
      </c>
      <c r="CN47">
        <v>-4.79</v>
      </c>
      <c r="CQ47">
        <v>-1.79</v>
      </c>
      <c r="CT47">
        <f t="shared" si="1"/>
        <v>6</v>
      </c>
      <c r="CU47" t="s">
        <v>180</v>
      </c>
      <c r="CV47">
        <v>-1.79</v>
      </c>
    </row>
    <row r="48" spans="1:100" x14ac:dyDescent="0.2">
      <c r="A48" t="s">
        <v>178</v>
      </c>
      <c r="B48" t="s">
        <v>97</v>
      </c>
      <c r="C48" t="s">
        <v>97</v>
      </c>
      <c r="D48" t="s">
        <v>97</v>
      </c>
      <c r="E48" t="s">
        <v>97</v>
      </c>
      <c r="F48" t="s">
        <v>97</v>
      </c>
      <c r="G48" t="s">
        <v>97</v>
      </c>
      <c r="H48" t="s">
        <v>97</v>
      </c>
      <c r="I48" t="s">
        <v>97</v>
      </c>
      <c r="J48" t="s">
        <v>97</v>
      </c>
      <c r="K48" t="s">
        <v>97</v>
      </c>
      <c r="L48" t="s">
        <v>97</v>
      </c>
      <c r="M48" t="s">
        <v>97</v>
      </c>
      <c r="N48" t="s">
        <v>97</v>
      </c>
      <c r="O48" t="s">
        <v>97</v>
      </c>
      <c r="P48" t="s">
        <v>97</v>
      </c>
      <c r="Q48" t="s">
        <v>97</v>
      </c>
      <c r="R48" t="s">
        <v>97</v>
      </c>
      <c r="S48" t="s">
        <v>97</v>
      </c>
      <c r="T48" t="s">
        <v>97</v>
      </c>
      <c r="U48" t="s">
        <v>97</v>
      </c>
      <c r="V48" t="s">
        <v>97</v>
      </c>
      <c r="W48" t="s">
        <v>97</v>
      </c>
      <c r="X48" t="s">
        <v>97</v>
      </c>
      <c r="CQ48">
        <v>-1.27</v>
      </c>
      <c r="CT48">
        <f t="shared" si="1"/>
        <v>1</v>
      </c>
      <c r="CU48" t="s">
        <v>181</v>
      </c>
      <c r="CV48">
        <v>-1.27</v>
      </c>
    </row>
    <row r="49" spans="1:100" x14ac:dyDescent="0.2">
      <c r="A49" t="s">
        <v>179</v>
      </c>
      <c r="B49" t="s">
        <v>97</v>
      </c>
      <c r="C49" t="s">
        <v>97</v>
      </c>
      <c r="D49" t="s">
        <v>97</v>
      </c>
      <c r="E49" t="s">
        <v>97</v>
      </c>
      <c r="F49" t="s">
        <v>97</v>
      </c>
      <c r="G49" t="s">
        <v>97</v>
      </c>
      <c r="H49" t="s">
        <v>97</v>
      </c>
      <c r="I49" t="s">
        <v>97</v>
      </c>
      <c r="J49" t="s">
        <v>97</v>
      </c>
      <c r="K49" t="s">
        <v>97</v>
      </c>
      <c r="L49" t="s">
        <v>97</v>
      </c>
      <c r="M49" t="s">
        <v>97</v>
      </c>
      <c r="N49" t="s">
        <v>97</v>
      </c>
      <c r="O49" t="s">
        <v>97</v>
      </c>
      <c r="P49" t="s">
        <v>97</v>
      </c>
      <c r="Q49" t="s">
        <v>97</v>
      </c>
      <c r="R49" t="s">
        <v>97</v>
      </c>
      <c r="S49" t="s">
        <v>97</v>
      </c>
      <c r="T49" t="s">
        <v>97</v>
      </c>
      <c r="U49" t="s">
        <v>97</v>
      </c>
      <c r="V49" t="s">
        <v>97</v>
      </c>
      <c r="W49" t="s">
        <v>97</v>
      </c>
      <c r="X49" t="s">
        <v>97</v>
      </c>
      <c r="CQ49">
        <v>-3.54</v>
      </c>
      <c r="CT49">
        <f t="shared" si="1"/>
        <v>1</v>
      </c>
      <c r="CU49" t="s">
        <v>182</v>
      </c>
      <c r="CV49">
        <v>-3.54</v>
      </c>
    </row>
    <row r="50" spans="1:100" x14ac:dyDescent="0.2">
      <c r="A50" t="s">
        <v>180</v>
      </c>
      <c r="B50" t="s">
        <v>97</v>
      </c>
      <c r="C50" t="s">
        <v>97</v>
      </c>
      <c r="D50" t="s">
        <v>97</v>
      </c>
      <c r="E50" t="s">
        <v>97</v>
      </c>
      <c r="F50" t="s">
        <v>97</v>
      </c>
      <c r="G50" t="s">
        <v>97</v>
      </c>
      <c r="H50" t="s">
        <v>97</v>
      </c>
      <c r="I50" t="s">
        <v>97</v>
      </c>
      <c r="J50" t="s">
        <v>97</v>
      </c>
      <c r="K50" t="s">
        <v>97</v>
      </c>
      <c r="L50" t="s">
        <v>97</v>
      </c>
      <c r="M50" t="s">
        <v>97</v>
      </c>
      <c r="N50" t="s">
        <v>97</v>
      </c>
      <c r="O50" t="s">
        <v>97</v>
      </c>
      <c r="P50" t="s">
        <v>97</v>
      </c>
      <c r="Q50" t="s">
        <v>97</v>
      </c>
      <c r="R50" t="s">
        <v>97</v>
      </c>
      <c r="S50" t="s">
        <v>97</v>
      </c>
      <c r="T50" t="s">
        <v>97</v>
      </c>
      <c r="U50" t="s">
        <v>97</v>
      </c>
      <c r="V50" t="s">
        <v>97</v>
      </c>
      <c r="W50" t="s">
        <v>97</v>
      </c>
      <c r="X50" t="s">
        <v>97</v>
      </c>
      <c r="BX50">
        <v>-3.63</v>
      </c>
      <c r="CK50">
        <v>-4.55</v>
      </c>
      <c r="CQ50">
        <v>-4.84</v>
      </c>
      <c r="CT50">
        <f t="shared" si="1"/>
        <v>3</v>
      </c>
      <c r="CU50" t="s">
        <v>183</v>
      </c>
      <c r="CV50">
        <v>-4.84</v>
      </c>
    </row>
    <row r="51" spans="1:100" x14ac:dyDescent="0.2">
      <c r="A51" t="s">
        <v>181</v>
      </c>
      <c r="B51" t="s">
        <v>97</v>
      </c>
      <c r="C51" t="s">
        <v>97</v>
      </c>
      <c r="D51" t="s">
        <v>97</v>
      </c>
      <c r="E51" t="s">
        <v>97</v>
      </c>
      <c r="F51" t="s">
        <v>97</v>
      </c>
      <c r="G51" t="s">
        <v>97</v>
      </c>
      <c r="H51" t="s">
        <v>97</v>
      </c>
      <c r="I51" t="s">
        <v>97</v>
      </c>
      <c r="J51" t="s">
        <v>97</v>
      </c>
      <c r="K51" t="s">
        <v>97</v>
      </c>
      <c r="L51" t="s">
        <v>97</v>
      </c>
      <c r="M51" t="s">
        <v>97</v>
      </c>
      <c r="N51" t="s">
        <v>97</v>
      </c>
      <c r="O51" t="s">
        <v>97</v>
      </c>
      <c r="P51" t="s">
        <v>97</v>
      </c>
      <c r="Q51" t="s">
        <v>97</v>
      </c>
      <c r="R51" t="s">
        <v>97</v>
      </c>
      <c r="S51" t="s">
        <v>97</v>
      </c>
      <c r="T51" t="s">
        <v>97</v>
      </c>
      <c r="U51" t="s">
        <v>97</v>
      </c>
      <c r="V51" t="s">
        <v>97</v>
      </c>
      <c r="W51" t="s">
        <v>97</v>
      </c>
      <c r="X51" t="s">
        <v>97</v>
      </c>
      <c r="AR51">
        <v>-6.82</v>
      </c>
      <c r="BF51">
        <v>-6.27</v>
      </c>
      <c r="BX51">
        <v>-2.81</v>
      </c>
      <c r="CC51">
        <v>-8.69</v>
      </c>
      <c r="CI51">
        <v>-6.2</v>
      </c>
      <c r="CK51">
        <v>-7.44</v>
      </c>
      <c r="CP51">
        <v>-6.27</v>
      </c>
      <c r="CQ51">
        <v>-9.3000000000000007</v>
      </c>
      <c r="CT51">
        <f t="shared" si="1"/>
        <v>8</v>
      </c>
      <c r="CU51" t="s">
        <v>184</v>
      </c>
      <c r="CV51">
        <v>-9.3000000000000007</v>
      </c>
    </row>
    <row r="52" spans="1:100" x14ac:dyDescent="0.2">
      <c r="A52" t="s">
        <v>182</v>
      </c>
      <c r="B52" t="s">
        <v>97</v>
      </c>
      <c r="C52" t="s">
        <v>97</v>
      </c>
      <c r="D52" t="s">
        <v>97</v>
      </c>
      <c r="E52" t="s">
        <v>97</v>
      </c>
      <c r="F52" t="s">
        <v>97</v>
      </c>
      <c r="G52" t="s">
        <v>97</v>
      </c>
      <c r="H52" t="s">
        <v>97</v>
      </c>
      <c r="I52" t="s">
        <v>97</v>
      </c>
      <c r="J52" t="s">
        <v>97</v>
      </c>
      <c r="K52" t="s">
        <v>97</v>
      </c>
      <c r="L52" t="s">
        <v>97</v>
      </c>
      <c r="M52" t="s">
        <v>97</v>
      </c>
      <c r="N52" t="s">
        <v>97</v>
      </c>
      <c r="O52" t="s">
        <v>97</v>
      </c>
      <c r="P52" t="s">
        <v>97</v>
      </c>
      <c r="Q52" t="s">
        <v>97</v>
      </c>
      <c r="R52" t="s">
        <v>97</v>
      </c>
      <c r="S52" t="s">
        <v>97</v>
      </c>
      <c r="T52" t="s">
        <v>97</v>
      </c>
      <c r="U52" t="s">
        <v>97</v>
      </c>
      <c r="V52" t="s">
        <v>97</v>
      </c>
      <c r="W52" t="s">
        <v>97</v>
      </c>
      <c r="X52" t="s">
        <v>97</v>
      </c>
      <c r="CQ52">
        <v>-1.24</v>
      </c>
      <c r="CT52">
        <f t="shared" si="1"/>
        <v>1</v>
      </c>
      <c r="CU52" t="s">
        <v>185</v>
      </c>
      <c r="CV52">
        <v>-1.24</v>
      </c>
    </row>
    <row r="53" spans="1:100" x14ac:dyDescent="0.2">
      <c r="A53" t="s">
        <v>183</v>
      </c>
      <c r="B53" t="s">
        <v>97</v>
      </c>
      <c r="C53" t="s">
        <v>97</v>
      </c>
      <c r="D53" t="s">
        <v>97</v>
      </c>
      <c r="E53" t="s">
        <v>97</v>
      </c>
      <c r="F53" t="s">
        <v>97</v>
      </c>
      <c r="G53" t="s">
        <v>97</v>
      </c>
      <c r="H53" t="s">
        <v>97</v>
      </c>
      <c r="I53" t="s">
        <v>97</v>
      </c>
      <c r="J53" t="s">
        <v>97</v>
      </c>
      <c r="K53" t="s">
        <v>97</v>
      </c>
      <c r="L53" t="s">
        <v>97</v>
      </c>
      <c r="M53" t="s">
        <v>97</v>
      </c>
      <c r="N53" t="s">
        <v>97</v>
      </c>
      <c r="O53" t="s">
        <v>97</v>
      </c>
      <c r="P53" t="s">
        <v>97</v>
      </c>
      <c r="Q53" t="s">
        <v>97</v>
      </c>
      <c r="R53" t="s">
        <v>97</v>
      </c>
      <c r="S53" t="s">
        <v>97</v>
      </c>
      <c r="T53" t="s">
        <v>97</v>
      </c>
      <c r="U53" t="s">
        <v>97</v>
      </c>
      <c r="V53" t="s">
        <v>97</v>
      </c>
      <c r="W53" t="s">
        <v>97</v>
      </c>
      <c r="X53" t="s">
        <v>97</v>
      </c>
      <c r="CQ53">
        <v>-1.21</v>
      </c>
      <c r="CT53">
        <f t="shared" si="1"/>
        <v>1</v>
      </c>
      <c r="CU53" t="s">
        <v>186</v>
      </c>
      <c r="CV53">
        <v>-1.21</v>
      </c>
    </row>
    <row r="54" spans="1:100" x14ac:dyDescent="0.2">
      <c r="A54" t="s">
        <v>184</v>
      </c>
      <c r="B54" t="s">
        <v>97</v>
      </c>
      <c r="C54" t="s">
        <v>97</v>
      </c>
      <c r="D54" t="s">
        <v>97</v>
      </c>
      <c r="E54" t="s">
        <v>97</v>
      </c>
      <c r="F54" t="s">
        <v>97</v>
      </c>
      <c r="G54" t="s">
        <v>97</v>
      </c>
      <c r="H54" t="s">
        <v>97</v>
      </c>
      <c r="I54" t="s">
        <v>97</v>
      </c>
      <c r="J54" t="s">
        <v>97</v>
      </c>
      <c r="K54" t="s">
        <v>97</v>
      </c>
      <c r="L54" t="s">
        <v>97</v>
      </c>
      <c r="M54" t="s">
        <v>97</v>
      </c>
      <c r="N54" t="s">
        <v>97</v>
      </c>
      <c r="O54" t="s">
        <v>97</v>
      </c>
      <c r="P54" t="s">
        <v>97</v>
      </c>
      <c r="Q54" t="s">
        <v>97</v>
      </c>
      <c r="R54" t="s">
        <v>97</v>
      </c>
      <c r="S54" t="s">
        <v>97</v>
      </c>
      <c r="T54" t="s">
        <v>97</v>
      </c>
      <c r="U54" t="s">
        <v>97</v>
      </c>
      <c r="V54" t="s">
        <v>97</v>
      </c>
      <c r="W54" t="s">
        <v>97</v>
      </c>
      <c r="X54" t="s">
        <v>97</v>
      </c>
      <c r="CQ54">
        <v>-1.34</v>
      </c>
      <c r="CT54">
        <f t="shared" si="1"/>
        <v>1</v>
      </c>
      <c r="CU54" t="s">
        <v>187</v>
      </c>
      <c r="CV54">
        <v>-1.34</v>
      </c>
    </row>
    <row r="55" spans="1:100" x14ac:dyDescent="0.2">
      <c r="A55" t="s">
        <v>185</v>
      </c>
      <c r="B55" t="s">
        <v>97</v>
      </c>
      <c r="C55" t="s">
        <v>97</v>
      </c>
      <c r="D55" t="s">
        <v>97</v>
      </c>
      <c r="E55" t="s">
        <v>97</v>
      </c>
      <c r="F55" t="s">
        <v>97</v>
      </c>
      <c r="G55" t="s">
        <v>97</v>
      </c>
      <c r="H55" t="s">
        <v>97</v>
      </c>
      <c r="I55" t="s">
        <v>97</v>
      </c>
      <c r="J55" t="s">
        <v>97</v>
      </c>
      <c r="K55" t="s">
        <v>97</v>
      </c>
      <c r="L55" t="s">
        <v>97</v>
      </c>
      <c r="M55" t="s">
        <v>97</v>
      </c>
      <c r="N55" t="s">
        <v>97</v>
      </c>
      <c r="O55" t="s">
        <v>97</v>
      </c>
      <c r="P55" t="s">
        <v>97</v>
      </c>
      <c r="Q55" t="s">
        <v>97</v>
      </c>
      <c r="R55" t="s">
        <v>97</v>
      </c>
      <c r="S55" t="s">
        <v>97</v>
      </c>
      <c r="T55" t="s">
        <v>97</v>
      </c>
      <c r="U55" t="s">
        <v>97</v>
      </c>
      <c r="V55" t="s">
        <v>97</v>
      </c>
      <c r="W55" t="s">
        <v>97</v>
      </c>
      <c r="X55" t="s">
        <v>97</v>
      </c>
      <c r="CQ55">
        <v>-1.62</v>
      </c>
      <c r="CT55">
        <f t="shared" si="1"/>
        <v>1</v>
      </c>
      <c r="CU55" t="s">
        <v>188</v>
      </c>
      <c r="CV55">
        <v>-1.62</v>
      </c>
    </row>
    <row r="56" spans="1:100" x14ac:dyDescent="0.2">
      <c r="A56" t="s">
        <v>186</v>
      </c>
      <c r="B56" t="s">
        <v>97</v>
      </c>
      <c r="C56" t="s">
        <v>97</v>
      </c>
      <c r="D56" t="s">
        <v>97</v>
      </c>
      <c r="E56" t="s">
        <v>97</v>
      </c>
      <c r="F56" t="s">
        <v>97</v>
      </c>
      <c r="G56" t="s">
        <v>97</v>
      </c>
      <c r="H56" t="s">
        <v>97</v>
      </c>
      <c r="I56" t="s">
        <v>97</v>
      </c>
      <c r="J56" t="s">
        <v>97</v>
      </c>
      <c r="K56" t="s">
        <v>97</v>
      </c>
      <c r="L56" t="s">
        <v>97</v>
      </c>
      <c r="M56" t="s">
        <v>97</v>
      </c>
      <c r="N56" t="s">
        <v>97</v>
      </c>
      <c r="O56" t="s">
        <v>97</v>
      </c>
      <c r="P56" t="s">
        <v>97</v>
      </c>
      <c r="Q56" t="s">
        <v>97</v>
      </c>
      <c r="R56" t="s">
        <v>97</v>
      </c>
      <c r="S56" t="s">
        <v>97</v>
      </c>
      <c r="T56" t="s">
        <v>97</v>
      </c>
      <c r="U56" t="s">
        <v>97</v>
      </c>
      <c r="V56" t="s">
        <v>97</v>
      </c>
      <c r="W56" t="s">
        <v>97</v>
      </c>
      <c r="X56" t="s">
        <v>97</v>
      </c>
      <c r="CQ56">
        <v>-1.1200000000000001</v>
      </c>
      <c r="CT56">
        <f t="shared" si="1"/>
        <v>1</v>
      </c>
      <c r="CU56" t="s">
        <v>189</v>
      </c>
      <c r="CV56">
        <v>-1.1200000000000001</v>
      </c>
    </row>
    <row r="57" spans="1:100" x14ac:dyDescent="0.2">
      <c r="A57" t="s">
        <v>187</v>
      </c>
      <c r="B57" t="s">
        <v>97</v>
      </c>
      <c r="C57" t="s">
        <v>97</v>
      </c>
      <c r="D57" t="s">
        <v>97</v>
      </c>
      <c r="E57" t="s">
        <v>97</v>
      </c>
      <c r="F57" t="s">
        <v>97</v>
      </c>
      <c r="G57" t="s">
        <v>97</v>
      </c>
      <c r="H57" t="s">
        <v>97</v>
      </c>
      <c r="I57" t="s">
        <v>97</v>
      </c>
      <c r="J57" t="s">
        <v>97</v>
      </c>
      <c r="K57" t="s">
        <v>97</v>
      </c>
      <c r="L57" t="s">
        <v>97</v>
      </c>
      <c r="M57" t="s">
        <v>97</v>
      </c>
      <c r="N57" t="s">
        <v>97</v>
      </c>
      <c r="O57" t="s">
        <v>97</v>
      </c>
      <c r="P57" t="s">
        <v>97</v>
      </c>
      <c r="Q57" t="s">
        <v>97</v>
      </c>
      <c r="R57" t="s">
        <v>97</v>
      </c>
      <c r="S57" t="s">
        <v>97</v>
      </c>
      <c r="T57" t="s">
        <v>97</v>
      </c>
      <c r="U57" t="s">
        <v>97</v>
      </c>
      <c r="V57" t="s">
        <v>97</v>
      </c>
      <c r="W57" t="s">
        <v>97</v>
      </c>
      <c r="X57" t="s">
        <v>97</v>
      </c>
      <c r="CQ57">
        <v>-0.86</v>
      </c>
      <c r="CT57">
        <f t="shared" si="1"/>
        <v>1</v>
      </c>
      <c r="CU57" t="s">
        <v>190</v>
      </c>
      <c r="CV57">
        <v>-0.86</v>
      </c>
    </row>
    <row r="58" spans="1:100" x14ac:dyDescent="0.2">
      <c r="A58" t="s">
        <v>188</v>
      </c>
      <c r="B58" t="s">
        <v>97</v>
      </c>
      <c r="C58" t="s">
        <v>97</v>
      </c>
      <c r="D58" t="s">
        <v>97</v>
      </c>
      <c r="E58" t="s">
        <v>97</v>
      </c>
      <c r="F58" t="s">
        <v>97</v>
      </c>
      <c r="G58" t="s">
        <v>97</v>
      </c>
      <c r="H58" t="s">
        <v>97</v>
      </c>
      <c r="I58" t="s">
        <v>97</v>
      </c>
      <c r="J58" t="s">
        <v>97</v>
      </c>
      <c r="K58" t="s">
        <v>97</v>
      </c>
      <c r="L58" t="s">
        <v>97</v>
      </c>
      <c r="M58" t="s">
        <v>97</v>
      </c>
      <c r="N58" t="s">
        <v>97</v>
      </c>
      <c r="O58" t="s">
        <v>97</v>
      </c>
      <c r="P58" t="s">
        <v>97</v>
      </c>
      <c r="Q58" t="s">
        <v>97</v>
      </c>
      <c r="R58" t="s">
        <v>97</v>
      </c>
      <c r="S58" t="s">
        <v>97</v>
      </c>
      <c r="T58" t="s">
        <v>97</v>
      </c>
      <c r="U58" t="s">
        <v>97</v>
      </c>
      <c r="V58" t="s">
        <v>97</v>
      </c>
      <c r="W58" t="s">
        <v>97</v>
      </c>
      <c r="X58" t="s">
        <v>97</v>
      </c>
      <c r="CK58">
        <v>-7.61</v>
      </c>
      <c r="CQ58">
        <v>-1.34</v>
      </c>
      <c r="CT58">
        <f t="shared" si="1"/>
        <v>2</v>
      </c>
      <c r="CU58" t="s">
        <v>191</v>
      </c>
      <c r="CV58">
        <v>-1.34</v>
      </c>
    </row>
    <row r="59" spans="1:100" x14ac:dyDescent="0.2">
      <c r="A59" t="s">
        <v>189</v>
      </c>
      <c r="B59" t="s">
        <v>97</v>
      </c>
      <c r="C59" t="s">
        <v>97</v>
      </c>
      <c r="D59" t="s">
        <v>97</v>
      </c>
      <c r="E59" t="s">
        <v>97</v>
      </c>
      <c r="F59" t="s">
        <v>97</v>
      </c>
      <c r="G59" t="s">
        <v>97</v>
      </c>
      <c r="H59" t="s">
        <v>97</v>
      </c>
      <c r="I59" t="s">
        <v>97</v>
      </c>
      <c r="J59" t="s">
        <v>97</v>
      </c>
      <c r="K59" t="s">
        <v>97</v>
      </c>
      <c r="L59" t="s">
        <v>97</v>
      </c>
      <c r="M59" t="s">
        <v>97</v>
      </c>
      <c r="N59" t="s">
        <v>97</v>
      </c>
      <c r="O59" t="s">
        <v>97</v>
      </c>
      <c r="P59" t="s">
        <v>97</v>
      </c>
      <c r="Q59" t="s">
        <v>97</v>
      </c>
      <c r="R59" t="s">
        <v>97</v>
      </c>
      <c r="S59" t="s">
        <v>97</v>
      </c>
      <c r="T59" t="s">
        <v>97</v>
      </c>
      <c r="U59" t="s">
        <v>97</v>
      </c>
      <c r="V59" t="s">
        <v>97</v>
      </c>
      <c r="W59" t="s">
        <v>97</v>
      </c>
      <c r="X59" t="s">
        <v>97</v>
      </c>
      <c r="CQ59">
        <v>-0.98</v>
      </c>
      <c r="CT59">
        <f t="shared" si="1"/>
        <v>1</v>
      </c>
      <c r="CU59" t="s">
        <v>192</v>
      </c>
      <c r="CV59">
        <v>-0.98</v>
      </c>
    </row>
    <row r="60" spans="1:100" x14ac:dyDescent="0.2">
      <c r="A60" t="s">
        <v>190</v>
      </c>
      <c r="B60" t="s">
        <v>97</v>
      </c>
      <c r="C60" t="s">
        <v>97</v>
      </c>
      <c r="D60" t="s">
        <v>97</v>
      </c>
      <c r="E60" t="s">
        <v>97</v>
      </c>
      <c r="F60" t="s">
        <v>97</v>
      </c>
      <c r="G60" t="s">
        <v>97</v>
      </c>
      <c r="H60" t="s">
        <v>97</v>
      </c>
      <c r="I60" t="s">
        <v>97</v>
      </c>
      <c r="J60" t="s">
        <v>97</v>
      </c>
      <c r="K60" t="s">
        <v>97</v>
      </c>
      <c r="L60" t="s">
        <v>97</v>
      </c>
      <c r="M60" t="s">
        <v>97</v>
      </c>
      <c r="N60" t="s">
        <v>97</v>
      </c>
      <c r="O60" t="s">
        <v>97</v>
      </c>
      <c r="P60" t="s">
        <v>97</v>
      </c>
      <c r="Q60" t="s">
        <v>97</v>
      </c>
      <c r="R60" t="s">
        <v>97</v>
      </c>
      <c r="S60" t="s">
        <v>97</v>
      </c>
      <c r="T60" t="s">
        <v>97</v>
      </c>
      <c r="U60" t="s">
        <v>97</v>
      </c>
      <c r="V60" t="s">
        <v>97</v>
      </c>
      <c r="W60" t="s">
        <v>97</v>
      </c>
      <c r="X60" t="s">
        <v>97</v>
      </c>
      <c r="CQ60">
        <v>-1.89</v>
      </c>
      <c r="CT60">
        <f t="shared" si="1"/>
        <v>1</v>
      </c>
      <c r="CU60" t="s">
        <v>193</v>
      </c>
      <c r="CV60">
        <v>-1.89</v>
      </c>
    </row>
    <row r="61" spans="1:100" x14ac:dyDescent="0.2">
      <c r="A61" t="s">
        <v>191</v>
      </c>
      <c r="B61" t="s">
        <v>97</v>
      </c>
      <c r="C61" t="s">
        <v>97</v>
      </c>
      <c r="D61" t="s">
        <v>97</v>
      </c>
      <c r="E61" t="s">
        <v>97</v>
      </c>
      <c r="F61" t="s">
        <v>97</v>
      </c>
      <c r="G61" t="s">
        <v>97</v>
      </c>
      <c r="H61" t="s">
        <v>97</v>
      </c>
      <c r="I61" t="s">
        <v>97</v>
      </c>
      <c r="J61" t="s">
        <v>97</v>
      </c>
      <c r="K61" t="s">
        <v>97</v>
      </c>
      <c r="L61" t="s">
        <v>97</v>
      </c>
      <c r="M61" t="s">
        <v>97</v>
      </c>
      <c r="N61" t="s">
        <v>97</v>
      </c>
      <c r="O61" t="s">
        <v>97</v>
      </c>
      <c r="P61" t="s">
        <v>97</v>
      </c>
      <c r="Q61" t="s">
        <v>97</v>
      </c>
      <c r="R61" t="s">
        <v>97</v>
      </c>
      <c r="S61" t="s">
        <v>97</v>
      </c>
      <c r="T61" t="s">
        <v>97</v>
      </c>
      <c r="U61" t="s">
        <v>97</v>
      </c>
      <c r="V61" t="s">
        <v>97</v>
      </c>
      <c r="W61" t="s">
        <v>97</v>
      </c>
      <c r="X61" t="s">
        <v>97</v>
      </c>
      <c r="CQ61">
        <v>-2.4700000000000002</v>
      </c>
      <c r="CT61">
        <f t="shared" si="1"/>
        <v>1</v>
      </c>
      <c r="CU61" t="s">
        <v>194</v>
      </c>
      <c r="CV61">
        <v>-2.4700000000000002</v>
      </c>
    </row>
    <row r="62" spans="1:100" x14ac:dyDescent="0.2">
      <c r="A62" t="s">
        <v>192</v>
      </c>
      <c r="B62" t="s">
        <v>97</v>
      </c>
      <c r="C62" t="s">
        <v>97</v>
      </c>
      <c r="D62" t="s">
        <v>97</v>
      </c>
      <c r="E62" t="s">
        <v>97</v>
      </c>
      <c r="F62" t="s">
        <v>97</v>
      </c>
      <c r="G62" t="s">
        <v>97</v>
      </c>
      <c r="H62" t="s">
        <v>97</v>
      </c>
      <c r="I62" t="s">
        <v>97</v>
      </c>
      <c r="J62" t="s">
        <v>97</v>
      </c>
      <c r="K62" t="s">
        <v>97</v>
      </c>
      <c r="L62" t="s">
        <v>97</v>
      </c>
      <c r="M62" t="s">
        <v>97</v>
      </c>
      <c r="N62" t="s">
        <v>97</v>
      </c>
      <c r="O62" t="s">
        <v>97</v>
      </c>
      <c r="P62" t="s">
        <v>97</v>
      </c>
      <c r="Q62" t="s">
        <v>97</v>
      </c>
      <c r="R62" t="s">
        <v>97</v>
      </c>
      <c r="S62" t="s">
        <v>97</v>
      </c>
      <c r="T62" t="s">
        <v>97</v>
      </c>
      <c r="U62" t="s">
        <v>97</v>
      </c>
      <c r="V62" t="s">
        <v>97</v>
      </c>
      <c r="W62" t="s">
        <v>97</v>
      </c>
      <c r="X62" t="s">
        <v>97</v>
      </c>
      <c r="CQ62">
        <v>-0.78</v>
      </c>
      <c r="CT62">
        <f t="shared" si="1"/>
        <v>1</v>
      </c>
      <c r="CU62" t="s">
        <v>195</v>
      </c>
      <c r="CV62">
        <v>-0.78</v>
      </c>
    </row>
    <row r="63" spans="1:100" x14ac:dyDescent="0.2">
      <c r="A63" t="s">
        <v>193</v>
      </c>
      <c r="B63" t="s">
        <v>97</v>
      </c>
      <c r="C63" t="s">
        <v>97</v>
      </c>
      <c r="D63" t="s">
        <v>97</v>
      </c>
      <c r="E63" t="s">
        <v>97</v>
      </c>
      <c r="F63" t="s">
        <v>97</v>
      </c>
      <c r="G63" t="s">
        <v>97</v>
      </c>
      <c r="H63" t="s">
        <v>97</v>
      </c>
      <c r="I63" t="s">
        <v>97</v>
      </c>
      <c r="J63" t="s">
        <v>97</v>
      </c>
      <c r="K63" t="s">
        <v>97</v>
      </c>
      <c r="L63" t="s">
        <v>97</v>
      </c>
      <c r="M63" t="s">
        <v>97</v>
      </c>
      <c r="N63" t="s">
        <v>97</v>
      </c>
      <c r="O63" t="s">
        <v>97</v>
      </c>
      <c r="P63" t="s">
        <v>97</v>
      </c>
      <c r="Q63" t="s">
        <v>97</v>
      </c>
      <c r="R63" t="s">
        <v>97</v>
      </c>
      <c r="S63" t="s">
        <v>97</v>
      </c>
      <c r="T63" t="s">
        <v>97</v>
      </c>
      <c r="U63" t="s">
        <v>97</v>
      </c>
      <c r="V63" t="s">
        <v>97</v>
      </c>
      <c r="W63" t="s">
        <v>97</v>
      </c>
      <c r="X63" t="s">
        <v>97</v>
      </c>
      <c r="CQ63">
        <v>-0.9</v>
      </c>
      <c r="CT63">
        <f t="shared" si="1"/>
        <v>1</v>
      </c>
      <c r="CU63" t="s">
        <v>196</v>
      </c>
      <c r="CV63">
        <v>-0.9</v>
      </c>
    </row>
    <row r="64" spans="1:100" x14ac:dyDescent="0.2">
      <c r="A64" t="s">
        <v>194</v>
      </c>
      <c r="B64" t="s">
        <v>97</v>
      </c>
      <c r="C64" t="s">
        <v>97</v>
      </c>
      <c r="D64" t="s">
        <v>97</v>
      </c>
      <c r="E64" t="s">
        <v>97</v>
      </c>
      <c r="F64" t="s">
        <v>97</v>
      </c>
      <c r="G64" t="s">
        <v>97</v>
      </c>
      <c r="H64" t="s">
        <v>97</v>
      </c>
      <c r="I64" t="s">
        <v>97</v>
      </c>
      <c r="J64" t="s">
        <v>97</v>
      </c>
      <c r="K64" t="s">
        <v>97</v>
      </c>
      <c r="L64" t="s">
        <v>97</v>
      </c>
      <c r="M64" t="s">
        <v>97</v>
      </c>
      <c r="N64" t="s">
        <v>97</v>
      </c>
      <c r="O64" t="s">
        <v>97</v>
      </c>
      <c r="P64" t="s">
        <v>97</v>
      </c>
      <c r="Q64" t="s">
        <v>97</v>
      </c>
      <c r="R64" t="s">
        <v>97</v>
      </c>
      <c r="S64" t="s">
        <v>97</v>
      </c>
      <c r="T64" t="s">
        <v>97</v>
      </c>
      <c r="U64" t="s">
        <v>97</v>
      </c>
      <c r="V64" t="s">
        <v>97</v>
      </c>
      <c r="W64" t="s">
        <v>97</v>
      </c>
      <c r="X64" t="s">
        <v>97</v>
      </c>
      <c r="AN64">
        <v>-5.81</v>
      </c>
      <c r="BW64">
        <v>-5.69</v>
      </c>
      <c r="BX64">
        <v>-6.02</v>
      </c>
      <c r="BY64">
        <v>-6.28</v>
      </c>
      <c r="BZ64">
        <v>-5.78</v>
      </c>
      <c r="CD64">
        <v>-7.75</v>
      </c>
      <c r="CH64">
        <v>-5.89</v>
      </c>
      <c r="CI64">
        <v>-6.18</v>
      </c>
      <c r="CK64">
        <v>-5.67</v>
      </c>
      <c r="CM64">
        <v>-6.31</v>
      </c>
      <c r="CQ64">
        <v>-1.01</v>
      </c>
      <c r="CT64">
        <f t="shared" si="1"/>
        <v>11</v>
      </c>
      <c r="CU64" t="s">
        <v>197</v>
      </c>
      <c r="CV64">
        <v>-1.01</v>
      </c>
    </row>
    <row r="65" spans="1:100" x14ac:dyDescent="0.2">
      <c r="A65" t="s">
        <v>195</v>
      </c>
      <c r="B65" t="s">
        <v>97</v>
      </c>
      <c r="C65" t="s">
        <v>97</v>
      </c>
      <c r="D65" t="s">
        <v>97</v>
      </c>
      <c r="E65" t="s">
        <v>97</v>
      </c>
      <c r="F65" t="s">
        <v>97</v>
      </c>
      <c r="G65" t="s">
        <v>97</v>
      </c>
      <c r="H65" t="s">
        <v>97</v>
      </c>
      <c r="I65" t="s">
        <v>97</v>
      </c>
      <c r="J65" t="s">
        <v>97</v>
      </c>
      <c r="K65" t="s">
        <v>97</v>
      </c>
      <c r="L65" t="s">
        <v>97</v>
      </c>
      <c r="M65" t="s">
        <v>97</v>
      </c>
      <c r="N65" t="s">
        <v>97</v>
      </c>
      <c r="O65" t="s">
        <v>97</v>
      </c>
      <c r="P65" t="s">
        <v>97</v>
      </c>
      <c r="Q65" t="s">
        <v>97</v>
      </c>
      <c r="R65" t="s">
        <v>97</v>
      </c>
      <c r="S65" t="s">
        <v>97</v>
      </c>
      <c r="T65" t="s">
        <v>97</v>
      </c>
      <c r="U65" t="s">
        <v>97</v>
      </c>
      <c r="V65" t="s">
        <v>97</v>
      </c>
      <c r="W65" t="s">
        <v>97</v>
      </c>
      <c r="X65" t="s">
        <v>97</v>
      </c>
      <c r="CQ65">
        <v>-2.3199999999999998</v>
      </c>
      <c r="CT65">
        <f t="shared" si="1"/>
        <v>1</v>
      </c>
      <c r="CU65" t="s">
        <v>96</v>
      </c>
      <c r="CV65">
        <v>-2.3199999999999998</v>
      </c>
    </row>
    <row r="66" spans="1:100" x14ac:dyDescent="0.2">
      <c r="A66" t="s">
        <v>196</v>
      </c>
      <c r="B66" t="s">
        <v>97</v>
      </c>
      <c r="C66" t="s">
        <v>97</v>
      </c>
      <c r="D66" t="s">
        <v>97</v>
      </c>
      <c r="E66" t="s">
        <v>97</v>
      </c>
      <c r="F66" t="s">
        <v>97</v>
      </c>
      <c r="G66" t="s">
        <v>97</v>
      </c>
      <c r="H66" t="s">
        <v>97</v>
      </c>
      <c r="I66" t="s">
        <v>97</v>
      </c>
      <c r="J66" t="s">
        <v>97</v>
      </c>
      <c r="K66" t="s">
        <v>97</v>
      </c>
      <c r="L66" t="s">
        <v>97</v>
      </c>
      <c r="M66" t="s">
        <v>97</v>
      </c>
      <c r="N66" t="s">
        <v>97</v>
      </c>
      <c r="O66" t="s">
        <v>97</v>
      </c>
      <c r="P66" t="s">
        <v>97</v>
      </c>
      <c r="Q66" t="s">
        <v>97</v>
      </c>
      <c r="R66" t="s">
        <v>97</v>
      </c>
      <c r="S66" t="s">
        <v>97</v>
      </c>
      <c r="T66" t="s">
        <v>97</v>
      </c>
      <c r="U66" t="s">
        <v>97</v>
      </c>
      <c r="V66" t="s">
        <v>97</v>
      </c>
      <c r="W66" t="s">
        <v>97</v>
      </c>
      <c r="X66" t="s">
        <v>97</v>
      </c>
      <c r="CQ66">
        <v>-7.58</v>
      </c>
      <c r="CT66">
        <f t="shared" si="1"/>
        <v>1</v>
      </c>
      <c r="CU66" t="s">
        <v>198</v>
      </c>
      <c r="CV66">
        <v>-7.58</v>
      </c>
    </row>
    <row r="67" spans="1:100" x14ac:dyDescent="0.2">
      <c r="A67" t="s">
        <v>197</v>
      </c>
      <c r="B67" t="s">
        <v>97</v>
      </c>
      <c r="C67" t="s">
        <v>97</v>
      </c>
      <c r="D67" t="s">
        <v>97</v>
      </c>
      <c r="E67" t="s">
        <v>97</v>
      </c>
      <c r="F67" t="s">
        <v>97</v>
      </c>
      <c r="G67" t="s">
        <v>97</v>
      </c>
      <c r="H67" t="s">
        <v>97</v>
      </c>
      <c r="I67" t="s">
        <v>97</v>
      </c>
      <c r="J67" t="s">
        <v>97</v>
      </c>
      <c r="K67" t="s">
        <v>97</v>
      </c>
      <c r="L67" t="s">
        <v>97</v>
      </c>
      <c r="M67" t="s">
        <v>97</v>
      </c>
      <c r="N67" t="s">
        <v>97</v>
      </c>
      <c r="O67" t="s">
        <v>97</v>
      </c>
      <c r="P67" t="s">
        <v>97</v>
      </c>
      <c r="Q67" t="s">
        <v>97</v>
      </c>
      <c r="R67" t="s">
        <v>97</v>
      </c>
      <c r="S67" t="s">
        <v>97</v>
      </c>
      <c r="T67" t="s">
        <v>97</v>
      </c>
      <c r="U67" t="s">
        <v>97</v>
      </c>
      <c r="V67" t="s">
        <v>97</v>
      </c>
      <c r="W67" t="s">
        <v>97</v>
      </c>
      <c r="X67" t="s">
        <v>97</v>
      </c>
      <c r="CQ67">
        <v>-2.82</v>
      </c>
      <c r="CT67">
        <f t="shared" si="1"/>
        <v>1</v>
      </c>
      <c r="CU67" t="s">
        <v>199</v>
      </c>
      <c r="CV67">
        <v>-2.82</v>
      </c>
    </row>
    <row r="68" spans="1:100" x14ac:dyDescent="0.2">
      <c r="A68" t="s">
        <v>96</v>
      </c>
      <c r="B68">
        <v>-4.8600000000000003</v>
      </c>
      <c r="C68" t="s">
        <v>97</v>
      </c>
      <c r="D68" t="s">
        <v>97</v>
      </c>
      <c r="E68">
        <v>-4.41</v>
      </c>
      <c r="F68" t="s">
        <v>97</v>
      </c>
      <c r="G68" t="s">
        <v>97</v>
      </c>
      <c r="H68" t="s">
        <v>97</v>
      </c>
      <c r="I68">
        <v>-4.9000000000000004</v>
      </c>
      <c r="J68">
        <v>-5.17</v>
      </c>
      <c r="K68" t="s">
        <v>97</v>
      </c>
      <c r="L68" t="s">
        <v>97</v>
      </c>
      <c r="M68" t="s">
        <v>97</v>
      </c>
      <c r="N68" t="s">
        <v>97</v>
      </c>
      <c r="O68" t="s">
        <v>97</v>
      </c>
      <c r="P68">
        <v>-4.83</v>
      </c>
      <c r="Q68" t="s">
        <v>97</v>
      </c>
      <c r="R68" t="s">
        <v>97</v>
      </c>
      <c r="S68" t="s">
        <v>97</v>
      </c>
      <c r="T68" t="s">
        <v>97</v>
      </c>
      <c r="U68" t="s">
        <v>97</v>
      </c>
      <c r="V68" t="s">
        <v>97</v>
      </c>
      <c r="W68" t="s">
        <v>97</v>
      </c>
      <c r="X68" t="s">
        <v>97</v>
      </c>
      <c r="Z68">
        <v>-5.28</v>
      </c>
      <c r="AA68">
        <v>-4.8600000000000003</v>
      </c>
      <c r="AB68">
        <v>-5.33</v>
      </c>
      <c r="AE68">
        <v>-6.82</v>
      </c>
      <c r="AG68">
        <v>-4.0199999999999996</v>
      </c>
      <c r="AI68">
        <v>-4.9400000000000004</v>
      </c>
      <c r="AP68">
        <v>-5.18</v>
      </c>
      <c r="AR68">
        <v>-5.03</v>
      </c>
      <c r="AS68">
        <v>-4.87</v>
      </c>
      <c r="AU68">
        <v>-4.9000000000000004</v>
      </c>
      <c r="AV68">
        <v>-4.42</v>
      </c>
      <c r="AY68">
        <v>-3.97</v>
      </c>
      <c r="BA68">
        <v>-4.95</v>
      </c>
      <c r="BC68">
        <v>-5.08</v>
      </c>
      <c r="BD68">
        <v>-4.67</v>
      </c>
      <c r="BG68">
        <v>-5.0199999999999996</v>
      </c>
      <c r="BJ68">
        <v>-5.39</v>
      </c>
      <c r="BK68">
        <v>-5.0199999999999996</v>
      </c>
      <c r="BL68">
        <v>-5.39</v>
      </c>
      <c r="BM68">
        <v>-5.14</v>
      </c>
      <c r="BN68">
        <v>-5.65</v>
      </c>
      <c r="BO68">
        <v>-5.03</v>
      </c>
      <c r="BP68">
        <v>-5.8</v>
      </c>
      <c r="BR68">
        <v>-5.01</v>
      </c>
      <c r="BS68">
        <v>-5.01</v>
      </c>
      <c r="BU68">
        <v>-4.91</v>
      </c>
      <c r="BV68">
        <v>-4.49</v>
      </c>
      <c r="BW68">
        <v>-4.08</v>
      </c>
      <c r="BX68">
        <v>-3.82</v>
      </c>
      <c r="BY68">
        <v>-4.97</v>
      </c>
      <c r="CA68">
        <v>-4.68</v>
      </c>
      <c r="CB68">
        <v>-4.6100000000000003</v>
      </c>
      <c r="CD68">
        <v>-5.03</v>
      </c>
      <c r="CE68">
        <v>-5.33</v>
      </c>
      <c r="CF68">
        <v>-4.9000000000000004</v>
      </c>
      <c r="CH68">
        <v>-4.17</v>
      </c>
      <c r="CI68">
        <v>-4.67</v>
      </c>
      <c r="CJ68">
        <v>-4.37</v>
      </c>
      <c r="CK68">
        <v>-4.8899999999999997</v>
      </c>
      <c r="CL68">
        <v>-5.21</v>
      </c>
      <c r="CQ68">
        <v>-5.0599999999999996</v>
      </c>
      <c r="CS68">
        <v>-5.46</v>
      </c>
      <c r="CT68">
        <f t="shared" si="1"/>
        <v>47</v>
      </c>
      <c r="CU68" t="s">
        <v>200</v>
      </c>
      <c r="CV68">
        <v>-5.0599999999999996</v>
      </c>
    </row>
    <row r="69" spans="1:100" x14ac:dyDescent="0.2">
      <c r="A69" t="s">
        <v>198</v>
      </c>
      <c r="B69" t="s">
        <v>97</v>
      </c>
      <c r="C69" t="s">
        <v>97</v>
      </c>
      <c r="D69" t="s">
        <v>97</v>
      </c>
      <c r="E69" t="s">
        <v>97</v>
      </c>
      <c r="F69" t="s">
        <v>97</v>
      </c>
      <c r="G69" t="s">
        <v>97</v>
      </c>
      <c r="H69" t="s">
        <v>97</v>
      </c>
      <c r="I69" t="s">
        <v>97</v>
      </c>
      <c r="J69" t="s">
        <v>97</v>
      </c>
      <c r="K69" t="s">
        <v>97</v>
      </c>
      <c r="L69" t="s">
        <v>97</v>
      </c>
      <c r="M69" t="s">
        <v>97</v>
      </c>
      <c r="N69" t="s">
        <v>97</v>
      </c>
      <c r="O69" t="s">
        <v>97</v>
      </c>
      <c r="P69" t="s">
        <v>97</v>
      </c>
      <c r="Q69" t="s">
        <v>97</v>
      </c>
      <c r="R69" t="s">
        <v>97</v>
      </c>
      <c r="S69" t="s">
        <v>97</v>
      </c>
      <c r="T69" t="s">
        <v>97</v>
      </c>
      <c r="U69" t="s">
        <v>97</v>
      </c>
      <c r="V69" t="s">
        <v>97</v>
      </c>
      <c r="W69" t="s">
        <v>97</v>
      </c>
      <c r="X69" t="s">
        <v>97</v>
      </c>
      <c r="CQ69">
        <v>0.84</v>
      </c>
      <c r="CT69">
        <f t="shared" si="1"/>
        <v>1</v>
      </c>
      <c r="CU69" t="s">
        <v>201</v>
      </c>
      <c r="CV69">
        <v>0.84</v>
      </c>
    </row>
    <row r="70" spans="1:100" x14ac:dyDescent="0.2">
      <c r="A70" t="s">
        <v>199</v>
      </c>
      <c r="B70" t="s">
        <v>97</v>
      </c>
      <c r="C70" t="s">
        <v>97</v>
      </c>
      <c r="D70" t="s">
        <v>97</v>
      </c>
      <c r="E70" t="s">
        <v>97</v>
      </c>
      <c r="F70" t="s">
        <v>97</v>
      </c>
      <c r="G70" t="s">
        <v>97</v>
      </c>
      <c r="H70" t="s">
        <v>97</v>
      </c>
      <c r="I70" t="s">
        <v>97</v>
      </c>
      <c r="J70" t="s">
        <v>97</v>
      </c>
      <c r="K70" t="s">
        <v>97</v>
      </c>
      <c r="L70" t="s">
        <v>97</v>
      </c>
      <c r="M70" t="s">
        <v>97</v>
      </c>
      <c r="N70" t="s">
        <v>97</v>
      </c>
      <c r="O70" t="s">
        <v>97</v>
      </c>
      <c r="P70" t="s">
        <v>97</v>
      </c>
      <c r="Q70" t="s">
        <v>97</v>
      </c>
      <c r="R70" t="s">
        <v>97</v>
      </c>
      <c r="S70" t="s">
        <v>97</v>
      </c>
      <c r="T70" t="s">
        <v>97</v>
      </c>
      <c r="U70" t="s">
        <v>97</v>
      </c>
      <c r="V70" t="s">
        <v>97</v>
      </c>
      <c r="W70" t="s">
        <v>97</v>
      </c>
      <c r="X70" t="s">
        <v>97</v>
      </c>
      <c r="BX70">
        <v>-3.26</v>
      </c>
      <c r="CK70">
        <v>-3.4</v>
      </c>
      <c r="CQ70">
        <v>-0.48</v>
      </c>
      <c r="CT70">
        <f t="shared" si="1"/>
        <v>3</v>
      </c>
      <c r="CU70" t="s">
        <v>202</v>
      </c>
      <c r="CV70">
        <v>-0.48</v>
      </c>
    </row>
    <row r="71" spans="1:100" x14ac:dyDescent="0.2">
      <c r="A71" t="s">
        <v>200</v>
      </c>
      <c r="B71" t="s">
        <v>97</v>
      </c>
      <c r="C71" t="s">
        <v>97</v>
      </c>
      <c r="D71" t="s">
        <v>97</v>
      </c>
      <c r="E71" t="s">
        <v>97</v>
      </c>
      <c r="F71" t="s">
        <v>97</v>
      </c>
      <c r="G71" t="s">
        <v>97</v>
      </c>
      <c r="H71" t="s">
        <v>97</v>
      </c>
      <c r="I71" t="s">
        <v>97</v>
      </c>
      <c r="J71" t="s">
        <v>97</v>
      </c>
      <c r="K71" t="s">
        <v>97</v>
      </c>
      <c r="L71" t="s">
        <v>97</v>
      </c>
      <c r="M71" t="s">
        <v>97</v>
      </c>
      <c r="N71" t="s">
        <v>97</v>
      </c>
      <c r="O71" t="s">
        <v>97</v>
      </c>
      <c r="P71" t="s">
        <v>97</v>
      </c>
      <c r="Q71" t="s">
        <v>97</v>
      </c>
      <c r="R71" t="s">
        <v>97</v>
      </c>
      <c r="S71" t="s">
        <v>97</v>
      </c>
      <c r="T71" t="s">
        <v>97</v>
      </c>
      <c r="U71" t="s">
        <v>97</v>
      </c>
      <c r="V71" t="s">
        <v>97</v>
      </c>
      <c r="W71" t="s">
        <v>97</v>
      </c>
      <c r="X71" t="s">
        <v>97</v>
      </c>
      <c r="CQ71">
        <v>-6.25</v>
      </c>
      <c r="CT71">
        <f t="shared" si="1"/>
        <v>1</v>
      </c>
      <c r="CU71" t="s">
        <v>203</v>
      </c>
      <c r="CV71">
        <v>-6.25</v>
      </c>
    </row>
    <row r="72" spans="1:100" x14ac:dyDescent="0.2">
      <c r="A72" t="s">
        <v>201</v>
      </c>
      <c r="B72" t="s">
        <v>97</v>
      </c>
      <c r="C72" t="s">
        <v>97</v>
      </c>
      <c r="D72" t="s">
        <v>97</v>
      </c>
      <c r="E72" t="s">
        <v>97</v>
      </c>
      <c r="F72" t="s">
        <v>97</v>
      </c>
      <c r="G72" t="s">
        <v>97</v>
      </c>
      <c r="H72" t="s">
        <v>97</v>
      </c>
      <c r="I72" t="s">
        <v>97</v>
      </c>
      <c r="J72" t="s">
        <v>97</v>
      </c>
      <c r="K72" t="s">
        <v>97</v>
      </c>
      <c r="L72" t="s">
        <v>97</v>
      </c>
      <c r="M72" t="s">
        <v>97</v>
      </c>
      <c r="N72" t="s">
        <v>97</v>
      </c>
      <c r="O72" t="s">
        <v>97</v>
      </c>
      <c r="P72" t="s">
        <v>97</v>
      </c>
      <c r="Q72" t="s">
        <v>97</v>
      </c>
      <c r="R72" t="s">
        <v>97</v>
      </c>
      <c r="S72" t="s">
        <v>97</v>
      </c>
      <c r="T72" t="s">
        <v>97</v>
      </c>
      <c r="U72" t="s">
        <v>97</v>
      </c>
      <c r="V72" t="s">
        <v>97</v>
      </c>
      <c r="W72" t="s">
        <v>97</v>
      </c>
      <c r="X72" t="s">
        <v>97</v>
      </c>
      <c r="CQ72">
        <v>-4.59</v>
      </c>
      <c r="CT72">
        <f t="shared" si="1"/>
        <v>1</v>
      </c>
      <c r="CU72" t="s">
        <v>204</v>
      </c>
      <c r="CV72">
        <v>-4.59</v>
      </c>
    </row>
    <row r="73" spans="1:100" x14ac:dyDescent="0.2">
      <c r="A73" t="s">
        <v>202</v>
      </c>
      <c r="B73" t="s">
        <v>97</v>
      </c>
      <c r="C73" t="s">
        <v>97</v>
      </c>
      <c r="D73" t="s">
        <v>97</v>
      </c>
      <c r="E73" t="s">
        <v>97</v>
      </c>
      <c r="F73" t="s">
        <v>97</v>
      </c>
      <c r="G73" t="s">
        <v>97</v>
      </c>
      <c r="H73" t="s">
        <v>97</v>
      </c>
      <c r="I73" t="s">
        <v>97</v>
      </c>
      <c r="J73" t="s">
        <v>97</v>
      </c>
      <c r="K73" t="s">
        <v>97</v>
      </c>
      <c r="L73" t="s">
        <v>97</v>
      </c>
      <c r="M73" t="s">
        <v>97</v>
      </c>
      <c r="N73" t="s">
        <v>97</v>
      </c>
      <c r="O73" t="s">
        <v>97</v>
      </c>
      <c r="P73" t="s">
        <v>97</v>
      </c>
      <c r="Q73" t="s">
        <v>97</v>
      </c>
      <c r="R73" t="s">
        <v>97</v>
      </c>
      <c r="S73" t="s">
        <v>97</v>
      </c>
      <c r="T73" t="s">
        <v>97</v>
      </c>
      <c r="U73" t="s">
        <v>97</v>
      </c>
      <c r="V73" t="s">
        <v>97</v>
      </c>
      <c r="W73" t="s">
        <v>97</v>
      </c>
      <c r="X73" t="s">
        <v>97</v>
      </c>
      <c r="CQ73">
        <v>1.0900000000000001</v>
      </c>
      <c r="CT73">
        <f t="shared" si="1"/>
        <v>1</v>
      </c>
      <c r="CU73" t="s">
        <v>205</v>
      </c>
      <c r="CV73">
        <v>1.0900000000000001</v>
      </c>
    </row>
    <row r="74" spans="1:100" x14ac:dyDescent="0.2">
      <c r="A74" t="s">
        <v>203</v>
      </c>
      <c r="B74" t="s">
        <v>97</v>
      </c>
      <c r="C74" t="s">
        <v>97</v>
      </c>
      <c r="D74" t="s">
        <v>97</v>
      </c>
      <c r="E74" t="s">
        <v>97</v>
      </c>
      <c r="F74" t="s">
        <v>97</v>
      </c>
      <c r="G74" t="s">
        <v>97</v>
      </c>
      <c r="H74" t="s">
        <v>97</v>
      </c>
      <c r="I74" t="s">
        <v>97</v>
      </c>
      <c r="J74" t="s">
        <v>97</v>
      </c>
      <c r="K74" t="s">
        <v>97</v>
      </c>
      <c r="L74" t="s">
        <v>97</v>
      </c>
      <c r="M74" t="s">
        <v>97</v>
      </c>
      <c r="N74" t="s">
        <v>97</v>
      </c>
      <c r="O74" t="s">
        <v>97</v>
      </c>
      <c r="P74" t="s">
        <v>97</v>
      </c>
      <c r="Q74" t="s">
        <v>97</v>
      </c>
      <c r="R74" t="s">
        <v>97</v>
      </c>
      <c r="S74" t="s">
        <v>97</v>
      </c>
      <c r="T74" t="s">
        <v>97</v>
      </c>
      <c r="U74" t="s">
        <v>97</v>
      </c>
      <c r="V74" t="s">
        <v>97</v>
      </c>
      <c r="W74" t="s">
        <v>97</v>
      </c>
      <c r="X74" t="s">
        <v>97</v>
      </c>
      <c r="CJ74">
        <v>-7.61</v>
      </c>
      <c r="CN74">
        <v>-8.3699999999999992</v>
      </c>
      <c r="CQ74">
        <v>-4.91</v>
      </c>
      <c r="CT74">
        <f t="shared" si="1"/>
        <v>3</v>
      </c>
      <c r="CU74" t="s">
        <v>206</v>
      </c>
      <c r="CV74">
        <v>-4.91</v>
      </c>
    </row>
    <row r="75" spans="1:100" x14ac:dyDescent="0.2">
      <c r="A75" t="s">
        <v>204</v>
      </c>
      <c r="B75" t="s">
        <v>97</v>
      </c>
      <c r="C75" t="s">
        <v>97</v>
      </c>
      <c r="D75" t="s">
        <v>97</v>
      </c>
      <c r="E75" t="s">
        <v>97</v>
      </c>
      <c r="F75" t="s">
        <v>97</v>
      </c>
      <c r="G75" t="s">
        <v>97</v>
      </c>
      <c r="H75" t="s">
        <v>97</v>
      </c>
      <c r="I75" t="s">
        <v>97</v>
      </c>
      <c r="J75" t="s">
        <v>97</v>
      </c>
      <c r="K75" t="s">
        <v>97</v>
      </c>
      <c r="L75" t="s">
        <v>97</v>
      </c>
      <c r="M75" t="s">
        <v>97</v>
      </c>
      <c r="N75" t="s">
        <v>97</v>
      </c>
      <c r="O75" t="s">
        <v>97</v>
      </c>
      <c r="P75" t="s">
        <v>97</v>
      </c>
      <c r="Q75" t="s">
        <v>97</v>
      </c>
      <c r="R75" t="s">
        <v>97</v>
      </c>
      <c r="S75" t="s">
        <v>97</v>
      </c>
      <c r="T75" t="s">
        <v>97</v>
      </c>
      <c r="U75" t="s">
        <v>97</v>
      </c>
      <c r="V75" t="s">
        <v>97</v>
      </c>
      <c r="W75" t="s">
        <v>97</v>
      </c>
      <c r="X75" t="s">
        <v>97</v>
      </c>
      <c r="CQ75">
        <v>0</v>
      </c>
      <c r="CT75">
        <f t="shared" si="1"/>
        <v>1</v>
      </c>
      <c r="CU75" t="s">
        <v>207</v>
      </c>
      <c r="CV75">
        <v>0</v>
      </c>
    </row>
    <row r="76" spans="1:100" x14ac:dyDescent="0.2">
      <c r="A76" t="s">
        <v>205</v>
      </c>
      <c r="B76" t="s">
        <v>97</v>
      </c>
      <c r="C76" t="s">
        <v>97</v>
      </c>
      <c r="D76" t="s">
        <v>97</v>
      </c>
      <c r="E76" t="s">
        <v>97</v>
      </c>
      <c r="F76" t="s">
        <v>97</v>
      </c>
      <c r="G76" t="s">
        <v>97</v>
      </c>
      <c r="H76" t="s">
        <v>97</v>
      </c>
      <c r="I76" t="s">
        <v>97</v>
      </c>
      <c r="J76" t="s">
        <v>97</v>
      </c>
      <c r="K76" t="s">
        <v>97</v>
      </c>
      <c r="L76" t="s">
        <v>97</v>
      </c>
      <c r="M76" t="s">
        <v>97</v>
      </c>
      <c r="N76" t="s">
        <v>97</v>
      </c>
      <c r="O76" t="s">
        <v>97</v>
      </c>
      <c r="P76" t="s">
        <v>97</v>
      </c>
      <c r="Q76" t="s">
        <v>97</v>
      </c>
      <c r="R76" t="s">
        <v>97</v>
      </c>
      <c r="S76" t="s">
        <v>97</v>
      </c>
      <c r="T76" t="s">
        <v>97</v>
      </c>
      <c r="U76" t="s">
        <v>97</v>
      </c>
      <c r="V76" t="s">
        <v>97</v>
      </c>
      <c r="W76" t="s">
        <v>97</v>
      </c>
      <c r="X76" t="s">
        <v>97</v>
      </c>
      <c r="BF76">
        <v>-7.81</v>
      </c>
      <c r="CH76">
        <v>-5.73</v>
      </c>
      <c r="CI76">
        <v>-7.34</v>
      </c>
      <c r="CJ76">
        <v>-7.03</v>
      </c>
      <c r="CK76">
        <v>-7.48</v>
      </c>
      <c r="CM76">
        <v>-6.4</v>
      </c>
      <c r="CP76">
        <v>-7.81</v>
      </c>
      <c r="CQ76">
        <v>-4.55</v>
      </c>
      <c r="CT76">
        <f t="shared" si="1"/>
        <v>8</v>
      </c>
      <c r="CU76" t="s">
        <v>208</v>
      </c>
      <c r="CV76">
        <v>-4.55</v>
      </c>
    </row>
    <row r="77" spans="1:100" x14ac:dyDescent="0.2">
      <c r="A77" t="s">
        <v>206</v>
      </c>
      <c r="B77" t="s">
        <v>97</v>
      </c>
      <c r="C77" t="s">
        <v>97</v>
      </c>
      <c r="D77" t="s">
        <v>97</v>
      </c>
      <c r="E77" t="s">
        <v>97</v>
      </c>
      <c r="F77" t="s">
        <v>97</v>
      </c>
      <c r="G77" t="s">
        <v>97</v>
      </c>
      <c r="H77" t="s">
        <v>97</v>
      </c>
      <c r="I77" t="s">
        <v>97</v>
      </c>
      <c r="J77" t="s">
        <v>97</v>
      </c>
      <c r="K77" t="s">
        <v>97</v>
      </c>
      <c r="L77" t="s">
        <v>97</v>
      </c>
      <c r="M77" t="s">
        <v>97</v>
      </c>
      <c r="N77" t="s">
        <v>97</v>
      </c>
      <c r="O77" t="s">
        <v>97</v>
      </c>
      <c r="P77" t="s">
        <v>97</v>
      </c>
      <c r="Q77" t="s">
        <v>97</v>
      </c>
      <c r="R77" t="s">
        <v>97</v>
      </c>
      <c r="S77" t="s">
        <v>97</v>
      </c>
      <c r="T77" t="s">
        <v>97</v>
      </c>
      <c r="U77" t="s">
        <v>97</v>
      </c>
      <c r="V77" t="s">
        <v>97</v>
      </c>
      <c r="W77" t="s">
        <v>97</v>
      </c>
      <c r="X77" t="s">
        <v>97</v>
      </c>
      <c r="BX77">
        <v>-2.69</v>
      </c>
      <c r="CK77">
        <v>-2.84</v>
      </c>
      <c r="CQ77">
        <v>-0.25</v>
      </c>
      <c r="CT77">
        <f t="shared" si="1"/>
        <v>3</v>
      </c>
      <c r="CU77" t="s">
        <v>209</v>
      </c>
      <c r="CV77">
        <v>-0.25</v>
      </c>
    </row>
    <row r="78" spans="1:100" x14ac:dyDescent="0.2">
      <c r="A78" t="s">
        <v>207</v>
      </c>
      <c r="B78" t="s">
        <v>97</v>
      </c>
      <c r="C78" t="s">
        <v>97</v>
      </c>
      <c r="D78" t="s">
        <v>97</v>
      </c>
      <c r="E78" t="s">
        <v>97</v>
      </c>
      <c r="F78" t="s">
        <v>97</v>
      </c>
      <c r="G78" t="s">
        <v>97</v>
      </c>
      <c r="H78" t="s">
        <v>97</v>
      </c>
      <c r="I78" t="s">
        <v>97</v>
      </c>
      <c r="J78" t="s">
        <v>97</v>
      </c>
      <c r="K78" t="s">
        <v>97</v>
      </c>
      <c r="L78" t="s">
        <v>97</v>
      </c>
      <c r="M78" t="s">
        <v>97</v>
      </c>
      <c r="N78" t="s">
        <v>97</v>
      </c>
      <c r="O78" t="s">
        <v>97</v>
      </c>
      <c r="P78" t="s">
        <v>97</v>
      </c>
      <c r="Q78" t="s">
        <v>97</v>
      </c>
      <c r="R78" t="s">
        <v>97</v>
      </c>
      <c r="S78" t="s">
        <v>97</v>
      </c>
      <c r="T78" t="s">
        <v>97</v>
      </c>
      <c r="U78" t="s">
        <v>97</v>
      </c>
      <c r="V78" t="s">
        <v>97</v>
      </c>
      <c r="W78" t="s">
        <v>97</v>
      </c>
      <c r="X78" t="s">
        <v>97</v>
      </c>
      <c r="CQ78">
        <v>-4.3899999999999997</v>
      </c>
      <c r="CT78">
        <f t="shared" si="1"/>
        <v>1</v>
      </c>
      <c r="CU78" t="s">
        <v>210</v>
      </c>
      <c r="CV78">
        <v>-4.3899999999999997</v>
      </c>
    </row>
    <row r="79" spans="1:100" x14ac:dyDescent="0.2">
      <c r="A79" t="s">
        <v>208</v>
      </c>
      <c r="B79" t="s">
        <v>97</v>
      </c>
      <c r="C79" t="s">
        <v>97</v>
      </c>
      <c r="D79" t="s">
        <v>97</v>
      </c>
      <c r="E79" t="s">
        <v>97</v>
      </c>
      <c r="F79" t="s">
        <v>97</v>
      </c>
      <c r="G79" t="s">
        <v>97</v>
      </c>
      <c r="H79" t="s">
        <v>97</v>
      </c>
      <c r="I79" t="s">
        <v>97</v>
      </c>
      <c r="J79" t="s">
        <v>97</v>
      </c>
      <c r="K79" t="s">
        <v>97</v>
      </c>
      <c r="L79" t="s">
        <v>97</v>
      </c>
      <c r="M79" t="s">
        <v>97</v>
      </c>
      <c r="N79" t="s">
        <v>97</v>
      </c>
      <c r="O79" t="s">
        <v>97</v>
      </c>
      <c r="P79" t="s">
        <v>97</v>
      </c>
      <c r="Q79" t="s">
        <v>97</v>
      </c>
      <c r="R79" t="s">
        <v>97</v>
      </c>
      <c r="S79" t="s">
        <v>97</v>
      </c>
      <c r="T79" t="s">
        <v>97</v>
      </c>
      <c r="U79" t="s">
        <v>97</v>
      </c>
      <c r="V79" t="s">
        <v>97</v>
      </c>
      <c r="W79" t="s">
        <v>97</v>
      </c>
      <c r="X79" t="s">
        <v>97</v>
      </c>
      <c r="CK79">
        <v>-5.8</v>
      </c>
      <c r="CQ79">
        <v>-1.1399999999999999</v>
      </c>
      <c r="CT79">
        <f t="shared" si="1"/>
        <v>2</v>
      </c>
      <c r="CU79" t="s">
        <v>211</v>
      </c>
      <c r="CV79">
        <v>-1.1399999999999999</v>
      </c>
    </row>
    <row r="80" spans="1:100" x14ac:dyDescent="0.2">
      <c r="A80" t="s">
        <v>209</v>
      </c>
      <c r="B80" t="s">
        <v>97</v>
      </c>
      <c r="C80" t="s">
        <v>97</v>
      </c>
      <c r="D80" t="s">
        <v>97</v>
      </c>
      <c r="E80" t="s">
        <v>97</v>
      </c>
      <c r="F80" t="s">
        <v>97</v>
      </c>
      <c r="G80" t="s">
        <v>97</v>
      </c>
      <c r="H80" t="s">
        <v>97</v>
      </c>
      <c r="I80" t="s">
        <v>97</v>
      </c>
      <c r="J80" t="s">
        <v>97</v>
      </c>
      <c r="K80" t="s">
        <v>97</v>
      </c>
      <c r="L80" t="s">
        <v>97</v>
      </c>
      <c r="M80" t="s">
        <v>97</v>
      </c>
      <c r="N80" t="s">
        <v>97</v>
      </c>
      <c r="O80" t="s">
        <v>97</v>
      </c>
      <c r="P80" t="s">
        <v>97</v>
      </c>
      <c r="Q80" t="s">
        <v>97</v>
      </c>
      <c r="R80" t="s">
        <v>97</v>
      </c>
      <c r="S80" t="s">
        <v>97</v>
      </c>
      <c r="T80" t="s">
        <v>97</v>
      </c>
      <c r="U80" t="s">
        <v>97</v>
      </c>
      <c r="V80" t="s">
        <v>97</v>
      </c>
      <c r="W80" t="s">
        <v>97</v>
      </c>
      <c r="X80" t="s">
        <v>97</v>
      </c>
      <c r="CQ80">
        <v>-6.69</v>
      </c>
      <c r="CT80">
        <f t="shared" si="1"/>
        <v>1</v>
      </c>
      <c r="CU80" t="s">
        <v>212</v>
      </c>
      <c r="CV80">
        <v>-6.69</v>
      </c>
    </row>
    <row r="81" spans="1:100" x14ac:dyDescent="0.2">
      <c r="A81" t="s">
        <v>210</v>
      </c>
      <c r="B81" t="s">
        <v>97</v>
      </c>
      <c r="C81" t="s">
        <v>97</v>
      </c>
      <c r="D81" t="s">
        <v>97</v>
      </c>
      <c r="E81" t="s">
        <v>97</v>
      </c>
      <c r="F81" t="s">
        <v>97</v>
      </c>
      <c r="G81" t="s">
        <v>97</v>
      </c>
      <c r="H81" t="s">
        <v>97</v>
      </c>
      <c r="I81" t="s">
        <v>97</v>
      </c>
      <c r="J81" t="s">
        <v>97</v>
      </c>
      <c r="K81" t="s">
        <v>97</v>
      </c>
      <c r="L81" t="s">
        <v>97</v>
      </c>
      <c r="M81" t="s">
        <v>97</v>
      </c>
      <c r="N81" t="s">
        <v>97</v>
      </c>
      <c r="O81" t="s">
        <v>97</v>
      </c>
      <c r="P81" t="s">
        <v>97</v>
      </c>
      <c r="Q81" t="s">
        <v>97</v>
      </c>
      <c r="R81" t="s">
        <v>97</v>
      </c>
      <c r="S81" t="s">
        <v>97</v>
      </c>
      <c r="T81" t="s">
        <v>97</v>
      </c>
      <c r="U81" t="s">
        <v>97</v>
      </c>
      <c r="V81" t="s">
        <v>97</v>
      </c>
      <c r="W81">
        <v>-5.51</v>
      </c>
      <c r="X81" t="s">
        <v>97</v>
      </c>
      <c r="CJ81">
        <v>-5.87</v>
      </c>
      <c r="CK81">
        <v>-6.4</v>
      </c>
      <c r="CQ81">
        <v>-5.45</v>
      </c>
      <c r="CT81">
        <f t="shared" ref="CT81:CT144" si="2">COUNT(B81:CS81)</f>
        <v>4</v>
      </c>
      <c r="CU81" t="s">
        <v>213</v>
      </c>
      <c r="CV81">
        <v>-5.45</v>
      </c>
    </row>
    <row r="82" spans="1:100" x14ac:dyDescent="0.2">
      <c r="A82" t="s">
        <v>211</v>
      </c>
      <c r="B82" t="s">
        <v>97</v>
      </c>
      <c r="C82" t="s">
        <v>97</v>
      </c>
      <c r="D82" t="s">
        <v>97</v>
      </c>
      <c r="E82" t="s">
        <v>97</v>
      </c>
      <c r="F82" t="s">
        <v>97</v>
      </c>
      <c r="G82" t="s">
        <v>97</v>
      </c>
      <c r="H82" t="s">
        <v>97</v>
      </c>
      <c r="I82" t="s">
        <v>97</v>
      </c>
      <c r="J82" t="s">
        <v>97</v>
      </c>
      <c r="K82" t="s">
        <v>97</v>
      </c>
      <c r="L82" t="s">
        <v>97</v>
      </c>
      <c r="M82" t="s">
        <v>97</v>
      </c>
      <c r="N82" t="s">
        <v>97</v>
      </c>
      <c r="O82" t="s">
        <v>97</v>
      </c>
      <c r="P82" t="s">
        <v>97</v>
      </c>
      <c r="Q82" t="s">
        <v>97</v>
      </c>
      <c r="R82" t="s">
        <v>97</v>
      </c>
      <c r="S82" t="s">
        <v>97</v>
      </c>
      <c r="T82" t="s">
        <v>97</v>
      </c>
      <c r="U82" t="s">
        <v>97</v>
      </c>
      <c r="V82" t="s">
        <v>97</v>
      </c>
      <c r="W82" t="s">
        <v>97</v>
      </c>
      <c r="X82" t="s">
        <v>97</v>
      </c>
      <c r="CQ82">
        <v>-4.33</v>
      </c>
      <c r="CT82">
        <f t="shared" si="2"/>
        <v>1</v>
      </c>
      <c r="CU82" t="s">
        <v>214</v>
      </c>
      <c r="CV82">
        <v>-4.33</v>
      </c>
    </row>
    <row r="83" spans="1:100" x14ac:dyDescent="0.2">
      <c r="A83" t="s">
        <v>212</v>
      </c>
      <c r="B83" t="s">
        <v>97</v>
      </c>
      <c r="C83" t="s">
        <v>97</v>
      </c>
      <c r="D83" t="s">
        <v>97</v>
      </c>
      <c r="E83" t="s">
        <v>97</v>
      </c>
      <c r="F83" t="s">
        <v>97</v>
      </c>
      <c r="G83" t="s">
        <v>97</v>
      </c>
      <c r="H83" t="s">
        <v>97</v>
      </c>
      <c r="I83" t="s">
        <v>97</v>
      </c>
      <c r="J83" t="s">
        <v>97</v>
      </c>
      <c r="K83" t="s">
        <v>97</v>
      </c>
      <c r="L83" t="s">
        <v>97</v>
      </c>
      <c r="M83" t="s">
        <v>97</v>
      </c>
      <c r="N83" t="s">
        <v>97</v>
      </c>
      <c r="O83" t="s">
        <v>97</v>
      </c>
      <c r="P83" t="s">
        <v>97</v>
      </c>
      <c r="Q83" t="s">
        <v>97</v>
      </c>
      <c r="R83" t="s">
        <v>97</v>
      </c>
      <c r="S83" t="s">
        <v>97</v>
      </c>
      <c r="T83" t="s">
        <v>97</v>
      </c>
      <c r="U83" t="s">
        <v>97</v>
      </c>
      <c r="V83" t="s">
        <v>97</v>
      </c>
      <c r="W83" t="s">
        <v>97</v>
      </c>
      <c r="X83" t="s">
        <v>97</v>
      </c>
      <c r="CQ83">
        <v>-1.04</v>
      </c>
      <c r="CT83">
        <f t="shared" si="2"/>
        <v>1</v>
      </c>
      <c r="CU83" t="s">
        <v>215</v>
      </c>
      <c r="CV83">
        <v>-1.04</v>
      </c>
    </row>
    <row r="84" spans="1:100" x14ac:dyDescent="0.2">
      <c r="A84" t="s">
        <v>213</v>
      </c>
      <c r="B84" t="s">
        <v>97</v>
      </c>
      <c r="C84" t="s">
        <v>97</v>
      </c>
      <c r="D84" t="s">
        <v>97</v>
      </c>
      <c r="E84" t="s">
        <v>97</v>
      </c>
      <c r="F84" t="s">
        <v>97</v>
      </c>
      <c r="G84" t="s">
        <v>97</v>
      </c>
      <c r="H84" t="s">
        <v>97</v>
      </c>
      <c r="I84" t="s">
        <v>97</v>
      </c>
      <c r="J84" t="s">
        <v>97</v>
      </c>
      <c r="K84" t="s">
        <v>97</v>
      </c>
      <c r="L84" t="s">
        <v>97</v>
      </c>
      <c r="M84" t="s">
        <v>97</v>
      </c>
      <c r="N84" t="s">
        <v>97</v>
      </c>
      <c r="O84" t="s">
        <v>97</v>
      </c>
      <c r="P84" t="s">
        <v>97</v>
      </c>
      <c r="Q84" t="s">
        <v>97</v>
      </c>
      <c r="R84" t="s">
        <v>97</v>
      </c>
      <c r="S84" t="s">
        <v>97</v>
      </c>
      <c r="T84" t="s">
        <v>97</v>
      </c>
      <c r="U84" t="s">
        <v>97</v>
      </c>
      <c r="V84" t="s">
        <v>97</v>
      </c>
      <c r="W84" t="s">
        <v>97</v>
      </c>
      <c r="X84" t="s">
        <v>97</v>
      </c>
      <c r="CK84">
        <v>-7.62</v>
      </c>
      <c r="CM84">
        <v>-6.07</v>
      </c>
      <c r="CQ84">
        <v>-5.29</v>
      </c>
      <c r="CT84">
        <f t="shared" si="2"/>
        <v>3</v>
      </c>
      <c r="CU84" t="s">
        <v>216</v>
      </c>
      <c r="CV84">
        <v>-5.29</v>
      </c>
    </row>
    <row r="85" spans="1:100" x14ac:dyDescent="0.2">
      <c r="A85" t="s">
        <v>214</v>
      </c>
      <c r="B85" t="s">
        <v>97</v>
      </c>
      <c r="C85" t="s">
        <v>97</v>
      </c>
      <c r="D85" t="s">
        <v>97</v>
      </c>
      <c r="E85" t="s">
        <v>97</v>
      </c>
      <c r="F85" t="s">
        <v>97</v>
      </c>
      <c r="G85" t="s">
        <v>97</v>
      </c>
      <c r="H85" t="s">
        <v>97</v>
      </c>
      <c r="I85" t="s">
        <v>97</v>
      </c>
      <c r="J85" t="s">
        <v>97</v>
      </c>
      <c r="K85" t="s">
        <v>97</v>
      </c>
      <c r="L85" t="s">
        <v>97</v>
      </c>
      <c r="M85" t="s">
        <v>97</v>
      </c>
      <c r="N85" t="s">
        <v>97</v>
      </c>
      <c r="O85" t="s">
        <v>97</v>
      </c>
      <c r="P85" t="s">
        <v>97</v>
      </c>
      <c r="Q85" t="s">
        <v>97</v>
      </c>
      <c r="R85" t="s">
        <v>97</v>
      </c>
      <c r="S85" t="s">
        <v>97</v>
      </c>
      <c r="T85" t="s">
        <v>97</v>
      </c>
      <c r="U85" t="s">
        <v>97</v>
      </c>
      <c r="V85" t="s">
        <v>97</v>
      </c>
      <c r="W85" t="s">
        <v>97</v>
      </c>
      <c r="X85" t="s">
        <v>97</v>
      </c>
      <c r="BF85">
        <v>-9.99</v>
      </c>
      <c r="CK85">
        <v>-9.81</v>
      </c>
      <c r="CM85">
        <v>-8.8800000000000008</v>
      </c>
      <c r="CP85">
        <v>-9.99</v>
      </c>
      <c r="CQ85">
        <v>-6.2</v>
      </c>
      <c r="CT85">
        <f t="shared" si="2"/>
        <v>5</v>
      </c>
      <c r="CU85" t="s">
        <v>217</v>
      </c>
      <c r="CV85">
        <v>-6.2</v>
      </c>
    </row>
    <row r="86" spans="1:100" x14ac:dyDescent="0.2">
      <c r="A86" t="s">
        <v>215</v>
      </c>
      <c r="B86" t="s">
        <v>97</v>
      </c>
      <c r="C86" t="s">
        <v>97</v>
      </c>
      <c r="D86" t="s">
        <v>97</v>
      </c>
      <c r="E86" t="s">
        <v>97</v>
      </c>
      <c r="F86" t="s">
        <v>97</v>
      </c>
      <c r="G86" t="s">
        <v>97</v>
      </c>
      <c r="H86" t="s">
        <v>97</v>
      </c>
      <c r="I86" t="s">
        <v>97</v>
      </c>
      <c r="J86" t="s">
        <v>97</v>
      </c>
      <c r="K86" t="s">
        <v>97</v>
      </c>
      <c r="L86" t="s">
        <v>97</v>
      </c>
      <c r="M86" t="s">
        <v>97</v>
      </c>
      <c r="N86" t="s">
        <v>97</v>
      </c>
      <c r="O86" t="s">
        <v>97</v>
      </c>
      <c r="P86" t="s">
        <v>97</v>
      </c>
      <c r="Q86" t="s">
        <v>97</v>
      </c>
      <c r="R86" t="s">
        <v>97</v>
      </c>
      <c r="S86" t="s">
        <v>97</v>
      </c>
      <c r="T86" t="s">
        <v>97</v>
      </c>
      <c r="U86" t="s">
        <v>97</v>
      </c>
      <c r="V86" t="s">
        <v>97</v>
      </c>
      <c r="W86" t="s">
        <v>97</v>
      </c>
      <c r="X86" t="s">
        <v>97</v>
      </c>
      <c r="CK86">
        <v>-4.4000000000000004</v>
      </c>
      <c r="CQ86">
        <v>-0.46</v>
      </c>
      <c r="CT86">
        <f t="shared" si="2"/>
        <v>2</v>
      </c>
      <c r="CU86" t="s">
        <v>218</v>
      </c>
      <c r="CV86">
        <v>-0.46</v>
      </c>
    </row>
    <row r="87" spans="1:100" x14ac:dyDescent="0.2">
      <c r="A87" t="s">
        <v>216</v>
      </c>
      <c r="B87" t="s">
        <v>97</v>
      </c>
      <c r="C87" t="s">
        <v>97</v>
      </c>
      <c r="D87" t="s">
        <v>97</v>
      </c>
      <c r="E87" t="s">
        <v>97</v>
      </c>
      <c r="F87" t="s">
        <v>97</v>
      </c>
      <c r="G87" t="s">
        <v>97</v>
      </c>
      <c r="H87" t="s">
        <v>97</v>
      </c>
      <c r="I87" t="s">
        <v>97</v>
      </c>
      <c r="J87" t="s">
        <v>97</v>
      </c>
      <c r="K87" t="s">
        <v>97</v>
      </c>
      <c r="L87" t="s">
        <v>97</v>
      </c>
      <c r="M87" t="s">
        <v>97</v>
      </c>
      <c r="N87" t="s">
        <v>97</v>
      </c>
      <c r="O87" t="s">
        <v>97</v>
      </c>
      <c r="P87" t="s">
        <v>97</v>
      </c>
      <c r="Q87" t="s">
        <v>97</v>
      </c>
      <c r="R87" t="s">
        <v>97</v>
      </c>
      <c r="S87" t="s">
        <v>97</v>
      </c>
      <c r="T87" t="s">
        <v>97</v>
      </c>
      <c r="U87" t="s">
        <v>97</v>
      </c>
      <c r="V87" t="s">
        <v>97</v>
      </c>
      <c r="W87" t="s">
        <v>97</v>
      </c>
      <c r="X87" t="s">
        <v>97</v>
      </c>
      <c r="CQ87">
        <v>-5.04</v>
      </c>
      <c r="CT87">
        <f t="shared" si="2"/>
        <v>1</v>
      </c>
      <c r="CU87" t="s">
        <v>219</v>
      </c>
      <c r="CV87">
        <v>-5.04</v>
      </c>
    </row>
    <row r="88" spans="1:100" x14ac:dyDescent="0.2">
      <c r="A88" t="s">
        <v>217</v>
      </c>
      <c r="B88" t="s">
        <v>97</v>
      </c>
      <c r="C88" t="s">
        <v>97</v>
      </c>
      <c r="D88" t="s">
        <v>97</v>
      </c>
      <c r="E88" t="s">
        <v>97</v>
      </c>
      <c r="F88" t="s">
        <v>97</v>
      </c>
      <c r="G88" t="s">
        <v>97</v>
      </c>
      <c r="H88" t="s">
        <v>97</v>
      </c>
      <c r="I88" t="s">
        <v>97</v>
      </c>
      <c r="J88" t="s">
        <v>97</v>
      </c>
      <c r="K88" t="s">
        <v>97</v>
      </c>
      <c r="L88" t="s">
        <v>97</v>
      </c>
      <c r="M88" t="s">
        <v>97</v>
      </c>
      <c r="N88" t="s">
        <v>97</v>
      </c>
      <c r="O88" t="s">
        <v>97</v>
      </c>
      <c r="P88" t="s">
        <v>97</v>
      </c>
      <c r="Q88" t="s">
        <v>97</v>
      </c>
      <c r="R88" t="s">
        <v>97</v>
      </c>
      <c r="S88" t="s">
        <v>97</v>
      </c>
      <c r="T88" t="s">
        <v>97</v>
      </c>
      <c r="U88" t="s">
        <v>97</v>
      </c>
      <c r="V88" t="s">
        <v>97</v>
      </c>
      <c r="W88" t="s">
        <v>97</v>
      </c>
      <c r="X88" t="s">
        <v>97</v>
      </c>
      <c r="CQ88">
        <v>-5.73</v>
      </c>
      <c r="CT88">
        <f t="shared" si="2"/>
        <v>1</v>
      </c>
      <c r="CU88" t="s">
        <v>220</v>
      </c>
      <c r="CV88">
        <v>-5.73</v>
      </c>
    </row>
    <row r="89" spans="1:100" x14ac:dyDescent="0.2">
      <c r="A89" t="s">
        <v>218</v>
      </c>
      <c r="B89" t="s">
        <v>97</v>
      </c>
      <c r="C89" t="s">
        <v>97</v>
      </c>
      <c r="D89" t="s">
        <v>97</v>
      </c>
      <c r="E89" t="s">
        <v>97</v>
      </c>
      <c r="F89" t="s">
        <v>97</v>
      </c>
      <c r="G89" t="s">
        <v>97</v>
      </c>
      <c r="H89" t="s">
        <v>97</v>
      </c>
      <c r="I89" t="s">
        <v>97</v>
      </c>
      <c r="J89" t="s">
        <v>97</v>
      </c>
      <c r="K89" t="s">
        <v>97</v>
      </c>
      <c r="L89" t="s">
        <v>97</v>
      </c>
      <c r="M89" t="s">
        <v>97</v>
      </c>
      <c r="N89" t="s">
        <v>97</v>
      </c>
      <c r="O89" t="s">
        <v>97</v>
      </c>
      <c r="P89" t="s">
        <v>97</v>
      </c>
      <c r="Q89" t="s">
        <v>97</v>
      </c>
      <c r="R89" t="s">
        <v>97</v>
      </c>
      <c r="S89" t="s">
        <v>97</v>
      </c>
      <c r="T89" t="s">
        <v>97</v>
      </c>
      <c r="U89" t="s">
        <v>97</v>
      </c>
      <c r="V89" t="s">
        <v>97</v>
      </c>
      <c r="W89" t="s">
        <v>97</v>
      </c>
      <c r="X89" t="s">
        <v>97</v>
      </c>
      <c r="CQ89">
        <v>-6.12</v>
      </c>
      <c r="CT89">
        <f t="shared" si="2"/>
        <v>1</v>
      </c>
      <c r="CU89" t="s">
        <v>221</v>
      </c>
      <c r="CV89">
        <v>-6.12</v>
      </c>
    </row>
    <row r="90" spans="1:100" x14ac:dyDescent="0.2">
      <c r="A90" t="s">
        <v>219</v>
      </c>
      <c r="B90" t="s">
        <v>97</v>
      </c>
      <c r="C90" t="s">
        <v>97</v>
      </c>
      <c r="D90" t="s">
        <v>97</v>
      </c>
      <c r="E90" t="s">
        <v>97</v>
      </c>
      <c r="F90" t="s">
        <v>97</v>
      </c>
      <c r="G90" t="s">
        <v>97</v>
      </c>
      <c r="H90" t="s">
        <v>97</v>
      </c>
      <c r="I90" t="s">
        <v>97</v>
      </c>
      <c r="J90" t="s">
        <v>97</v>
      </c>
      <c r="K90" t="s">
        <v>97</v>
      </c>
      <c r="L90" t="s">
        <v>97</v>
      </c>
      <c r="M90" t="s">
        <v>97</v>
      </c>
      <c r="N90" t="s">
        <v>97</v>
      </c>
      <c r="O90" t="s">
        <v>97</v>
      </c>
      <c r="P90" t="s">
        <v>97</v>
      </c>
      <c r="Q90" t="s">
        <v>97</v>
      </c>
      <c r="R90" t="s">
        <v>97</v>
      </c>
      <c r="S90" t="s">
        <v>97</v>
      </c>
      <c r="T90" t="s">
        <v>97</v>
      </c>
      <c r="U90" t="s">
        <v>97</v>
      </c>
      <c r="V90" t="s">
        <v>97</v>
      </c>
      <c r="W90" t="s">
        <v>97</v>
      </c>
      <c r="X90" t="s">
        <v>97</v>
      </c>
      <c r="CQ90">
        <v>-6.55</v>
      </c>
      <c r="CT90">
        <f t="shared" si="2"/>
        <v>1</v>
      </c>
      <c r="CU90" t="s">
        <v>222</v>
      </c>
      <c r="CV90">
        <v>-6.55</v>
      </c>
    </row>
    <row r="91" spans="1:100" x14ac:dyDescent="0.2">
      <c r="A91" t="s">
        <v>220</v>
      </c>
      <c r="B91" t="s">
        <v>97</v>
      </c>
      <c r="C91" t="s">
        <v>97</v>
      </c>
      <c r="D91" t="s">
        <v>97</v>
      </c>
      <c r="E91" t="s">
        <v>97</v>
      </c>
      <c r="F91">
        <v>-6.14</v>
      </c>
      <c r="G91" t="s">
        <v>97</v>
      </c>
      <c r="H91" t="s">
        <v>97</v>
      </c>
      <c r="I91" t="s">
        <v>97</v>
      </c>
      <c r="J91" t="s">
        <v>97</v>
      </c>
      <c r="K91" t="s">
        <v>97</v>
      </c>
      <c r="L91" t="s">
        <v>97</v>
      </c>
      <c r="M91" t="s">
        <v>97</v>
      </c>
      <c r="N91" t="s">
        <v>97</v>
      </c>
      <c r="O91" t="s">
        <v>97</v>
      </c>
      <c r="P91" t="s">
        <v>97</v>
      </c>
      <c r="Q91" t="s">
        <v>97</v>
      </c>
      <c r="R91" t="s">
        <v>97</v>
      </c>
      <c r="S91" t="s">
        <v>97</v>
      </c>
      <c r="T91" t="s">
        <v>97</v>
      </c>
      <c r="U91" t="s">
        <v>97</v>
      </c>
      <c r="V91" t="s">
        <v>97</v>
      </c>
      <c r="W91" t="s">
        <v>97</v>
      </c>
      <c r="X91">
        <v>-5.61</v>
      </c>
      <c r="AX91">
        <v>-5.41</v>
      </c>
      <c r="CI91">
        <v>-5.12</v>
      </c>
      <c r="CK91">
        <v>-5.83</v>
      </c>
      <c r="CQ91">
        <v>-6.76</v>
      </c>
      <c r="CT91">
        <f t="shared" si="2"/>
        <v>6</v>
      </c>
      <c r="CU91" t="s">
        <v>223</v>
      </c>
      <c r="CV91">
        <v>-6.76</v>
      </c>
    </row>
    <row r="92" spans="1:100" x14ac:dyDescent="0.2">
      <c r="A92" t="s">
        <v>221</v>
      </c>
      <c r="B92" t="s">
        <v>97</v>
      </c>
      <c r="C92" t="s">
        <v>97</v>
      </c>
      <c r="D92" t="s">
        <v>97</v>
      </c>
      <c r="E92" t="s">
        <v>97</v>
      </c>
      <c r="F92" t="s">
        <v>97</v>
      </c>
      <c r="G92" t="s">
        <v>97</v>
      </c>
      <c r="H92" t="s">
        <v>97</v>
      </c>
      <c r="I92" t="s">
        <v>97</v>
      </c>
      <c r="J92" t="s">
        <v>97</v>
      </c>
      <c r="K92" t="s">
        <v>97</v>
      </c>
      <c r="L92" t="s">
        <v>97</v>
      </c>
      <c r="M92" t="s">
        <v>97</v>
      </c>
      <c r="N92" t="s">
        <v>97</v>
      </c>
      <c r="O92" t="s">
        <v>97</v>
      </c>
      <c r="P92" t="s">
        <v>97</v>
      </c>
      <c r="Q92" t="s">
        <v>97</v>
      </c>
      <c r="R92" t="s">
        <v>97</v>
      </c>
      <c r="S92" t="s">
        <v>97</v>
      </c>
      <c r="T92" t="s">
        <v>97</v>
      </c>
      <c r="U92" t="s">
        <v>97</v>
      </c>
      <c r="V92" t="s">
        <v>97</v>
      </c>
      <c r="W92" t="s">
        <v>97</v>
      </c>
      <c r="X92" t="s">
        <v>97</v>
      </c>
      <c r="CQ92">
        <v>-5.57</v>
      </c>
      <c r="CT92">
        <f t="shared" si="2"/>
        <v>1</v>
      </c>
      <c r="CU92" t="s">
        <v>224</v>
      </c>
      <c r="CV92">
        <v>-5.57</v>
      </c>
    </row>
    <row r="93" spans="1:100" x14ac:dyDescent="0.2">
      <c r="A93" t="s">
        <v>222</v>
      </c>
      <c r="B93" t="s">
        <v>97</v>
      </c>
      <c r="C93" t="s">
        <v>97</v>
      </c>
      <c r="D93" t="s">
        <v>97</v>
      </c>
      <c r="E93" t="s">
        <v>97</v>
      </c>
      <c r="F93" t="s">
        <v>97</v>
      </c>
      <c r="G93" t="s">
        <v>97</v>
      </c>
      <c r="H93" t="s">
        <v>97</v>
      </c>
      <c r="I93" t="s">
        <v>97</v>
      </c>
      <c r="J93" t="s">
        <v>97</v>
      </c>
      <c r="K93" t="s">
        <v>97</v>
      </c>
      <c r="L93" t="s">
        <v>97</v>
      </c>
      <c r="M93" t="s">
        <v>97</v>
      </c>
      <c r="N93" t="s">
        <v>97</v>
      </c>
      <c r="O93" t="s">
        <v>97</v>
      </c>
      <c r="P93" t="s">
        <v>97</v>
      </c>
      <c r="Q93" t="s">
        <v>97</v>
      </c>
      <c r="R93" t="s">
        <v>97</v>
      </c>
      <c r="S93" t="s">
        <v>97</v>
      </c>
      <c r="T93" t="s">
        <v>97</v>
      </c>
      <c r="U93" t="s">
        <v>97</v>
      </c>
      <c r="V93" t="s">
        <v>97</v>
      </c>
      <c r="W93" t="s">
        <v>97</v>
      </c>
      <c r="X93" t="s">
        <v>97</v>
      </c>
      <c r="CQ93">
        <v>1.31</v>
      </c>
      <c r="CT93">
        <f t="shared" si="2"/>
        <v>1</v>
      </c>
      <c r="CU93" t="s">
        <v>225</v>
      </c>
      <c r="CV93">
        <v>1.31</v>
      </c>
    </row>
    <row r="94" spans="1:100" x14ac:dyDescent="0.2">
      <c r="A94" t="s">
        <v>223</v>
      </c>
      <c r="B94" t="s">
        <v>97</v>
      </c>
      <c r="C94" t="s">
        <v>97</v>
      </c>
      <c r="D94" t="s">
        <v>97</v>
      </c>
      <c r="E94" t="s">
        <v>97</v>
      </c>
      <c r="F94" t="s">
        <v>97</v>
      </c>
      <c r="G94" t="s">
        <v>97</v>
      </c>
      <c r="H94" t="s">
        <v>97</v>
      </c>
      <c r="I94" t="s">
        <v>97</v>
      </c>
      <c r="J94" t="s">
        <v>97</v>
      </c>
      <c r="K94" t="s">
        <v>97</v>
      </c>
      <c r="L94" t="s">
        <v>97</v>
      </c>
      <c r="M94" t="s">
        <v>97</v>
      </c>
      <c r="N94" t="s">
        <v>97</v>
      </c>
      <c r="O94" t="s">
        <v>97</v>
      </c>
      <c r="P94" t="s">
        <v>97</v>
      </c>
      <c r="Q94" t="s">
        <v>97</v>
      </c>
      <c r="R94" t="s">
        <v>97</v>
      </c>
      <c r="S94" t="s">
        <v>97</v>
      </c>
      <c r="T94" t="s">
        <v>97</v>
      </c>
      <c r="U94" t="s">
        <v>97</v>
      </c>
      <c r="V94" t="s">
        <v>97</v>
      </c>
      <c r="W94" t="s">
        <v>97</v>
      </c>
      <c r="X94" t="s">
        <v>97</v>
      </c>
      <c r="CQ94">
        <v>1.31</v>
      </c>
      <c r="CT94">
        <f t="shared" si="2"/>
        <v>1</v>
      </c>
      <c r="CU94" t="s">
        <v>226</v>
      </c>
      <c r="CV94">
        <v>1.31</v>
      </c>
    </row>
    <row r="95" spans="1:100" x14ac:dyDescent="0.2">
      <c r="A95" t="s">
        <v>224</v>
      </c>
      <c r="B95" t="s">
        <v>97</v>
      </c>
      <c r="C95" t="s">
        <v>97</v>
      </c>
      <c r="D95" t="s">
        <v>97</v>
      </c>
      <c r="E95" t="s">
        <v>97</v>
      </c>
      <c r="F95" t="s">
        <v>97</v>
      </c>
      <c r="G95" t="s">
        <v>97</v>
      </c>
      <c r="H95" t="s">
        <v>97</v>
      </c>
      <c r="I95" t="s">
        <v>97</v>
      </c>
      <c r="J95" t="s">
        <v>97</v>
      </c>
      <c r="K95" t="s">
        <v>97</v>
      </c>
      <c r="L95" t="s">
        <v>97</v>
      </c>
      <c r="M95" t="s">
        <v>97</v>
      </c>
      <c r="N95" t="s">
        <v>97</v>
      </c>
      <c r="O95" t="s">
        <v>97</v>
      </c>
      <c r="P95" t="s">
        <v>97</v>
      </c>
      <c r="Q95" t="s">
        <v>97</v>
      </c>
      <c r="R95" t="s">
        <v>97</v>
      </c>
      <c r="S95" t="s">
        <v>97</v>
      </c>
      <c r="T95" t="s">
        <v>97</v>
      </c>
      <c r="U95" t="s">
        <v>97</v>
      </c>
      <c r="V95" t="s">
        <v>97</v>
      </c>
      <c r="W95" t="s">
        <v>97</v>
      </c>
      <c r="X95" t="s">
        <v>97</v>
      </c>
      <c r="CQ95">
        <v>0.68</v>
      </c>
      <c r="CT95">
        <f t="shared" si="2"/>
        <v>1</v>
      </c>
      <c r="CU95" t="s">
        <v>227</v>
      </c>
      <c r="CV95">
        <v>0.68</v>
      </c>
    </row>
    <row r="96" spans="1:100" x14ac:dyDescent="0.2">
      <c r="A96" t="s">
        <v>225</v>
      </c>
      <c r="B96" t="s">
        <v>97</v>
      </c>
      <c r="C96" t="s">
        <v>97</v>
      </c>
      <c r="D96" t="s">
        <v>97</v>
      </c>
      <c r="E96" t="s">
        <v>97</v>
      </c>
      <c r="F96" t="s">
        <v>97</v>
      </c>
      <c r="G96" t="s">
        <v>97</v>
      </c>
      <c r="H96" t="s">
        <v>97</v>
      </c>
      <c r="I96" t="s">
        <v>97</v>
      </c>
      <c r="J96" t="s">
        <v>97</v>
      </c>
      <c r="K96" t="s">
        <v>97</v>
      </c>
      <c r="L96" t="s">
        <v>97</v>
      </c>
      <c r="M96" t="s">
        <v>97</v>
      </c>
      <c r="N96" t="s">
        <v>97</v>
      </c>
      <c r="O96" t="s">
        <v>97</v>
      </c>
      <c r="P96" t="s">
        <v>97</v>
      </c>
      <c r="Q96" t="s">
        <v>97</v>
      </c>
      <c r="R96" t="s">
        <v>97</v>
      </c>
      <c r="S96" t="s">
        <v>97</v>
      </c>
      <c r="T96" t="s">
        <v>97</v>
      </c>
      <c r="U96" t="s">
        <v>97</v>
      </c>
      <c r="V96" t="s">
        <v>97</v>
      </c>
      <c r="W96" t="s">
        <v>97</v>
      </c>
      <c r="X96" t="s">
        <v>97</v>
      </c>
      <c r="CQ96">
        <v>-4.42</v>
      </c>
      <c r="CT96">
        <f t="shared" si="2"/>
        <v>1</v>
      </c>
      <c r="CU96" t="s">
        <v>228</v>
      </c>
      <c r="CV96">
        <v>-4.42</v>
      </c>
    </row>
    <row r="97" spans="1:100" x14ac:dyDescent="0.2">
      <c r="A97" t="s">
        <v>226</v>
      </c>
      <c r="B97" t="s">
        <v>97</v>
      </c>
      <c r="C97" t="s">
        <v>97</v>
      </c>
      <c r="D97" t="s">
        <v>97</v>
      </c>
      <c r="E97" t="s">
        <v>97</v>
      </c>
      <c r="F97" t="s">
        <v>97</v>
      </c>
      <c r="G97" t="s">
        <v>97</v>
      </c>
      <c r="H97" t="s">
        <v>97</v>
      </c>
      <c r="I97" t="s">
        <v>97</v>
      </c>
      <c r="J97" t="s">
        <v>97</v>
      </c>
      <c r="K97" t="s">
        <v>97</v>
      </c>
      <c r="L97" t="s">
        <v>97</v>
      </c>
      <c r="M97" t="s">
        <v>97</v>
      </c>
      <c r="N97" t="s">
        <v>97</v>
      </c>
      <c r="O97" t="s">
        <v>97</v>
      </c>
      <c r="P97" t="s">
        <v>97</v>
      </c>
      <c r="Q97" t="s">
        <v>97</v>
      </c>
      <c r="R97" t="s">
        <v>97</v>
      </c>
      <c r="S97" t="s">
        <v>97</v>
      </c>
      <c r="T97" t="s">
        <v>97</v>
      </c>
      <c r="U97" t="s">
        <v>97</v>
      </c>
      <c r="V97" t="s">
        <v>97</v>
      </c>
      <c r="W97" t="s">
        <v>97</v>
      </c>
      <c r="X97" t="s">
        <v>97</v>
      </c>
      <c r="CQ97">
        <v>-4.43</v>
      </c>
      <c r="CT97">
        <f t="shared" si="2"/>
        <v>1</v>
      </c>
      <c r="CU97" t="s">
        <v>229</v>
      </c>
      <c r="CV97">
        <v>-4.43</v>
      </c>
    </row>
    <row r="98" spans="1:100" x14ac:dyDescent="0.2">
      <c r="A98" t="s">
        <v>227</v>
      </c>
      <c r="B98" t="s">
        <v>97</v>
      </c>
      <c r="C98" t="s">
        <v>97</v>
      </c>
      <c r="D98" t="s">
        <v>97</v>
      </c>
      <c r="E98" t="s">
        <v>97</v>
      </c>
      <c r="F98" t="s">
        <v>97</v>
      </c>
      <c r="G98" t="s">
        <v>97</v>
      </c>
      <c r="H98" t="s">
        <v>97</v>
      </c>
      <c r="I98" t="s">
        <v>97</v>
      </c>
      <c r="J98" t="s">
        <v>97</v>
      </c>
      <c r="K98" t="s">
        <v>97</v>
      </c>
      <c r="L98" t="s">
        <v>97</v>
      </c>
      <c r="M98" t="s">
        <v>97</v>
      </c>
      <c r="N98" t="s">
        <v>97</v>
      </c>
      <c r="O98" t="s">
        <v>97</v>
      </c>
      <c r="P98" t="s">
        <v>97</v>
      </c>
      <c r="Q98" t="s">
        <v>97</v>
      </c>
      <c r="R98" t="s">
        <v>97</v>
      </c>
      <c r="S98" t="s">
        <v>97</v>
      </c>
      <c r="T98" t="s">
        <v>97</v>
      </c>
      <c r="U98" t="s">
        <v>97</v>
      </c>
      <c r="V98" t="s">
        <v>97</v>
      </c>
      <c r="W98" t="s">
        <v>97</v>
      </c>
      <c r="X98" t="s">
        <v>97</v>
      </c>
      <c r="CQ98">
        <v>2.38</v>
      </c>
      <c r="CT98">
        <f t="shared" si="2"/>
        <v>1</v>
      </c>
      <c r="CU98" t="s">
        <v>230</v>
      </c>
      <c r="CV98">
        <v>2.38</v>
      </c>
    </row>
    <row r="99" spans="1:100" x14ac:dyDescent="0.2">
      <c r="A99" t="s">
        <v>228</v>
      </c>
      <c r="B99" t="s">
        <v>97</v>
      </c>
      <c r="C99" t="s">
        <v>97</v>
      </c>
      <c r="D99" t="s">
        <v>97</v>
      </c>
      <c r="E99" t="s">
        <v>97</v>
      </c>
      <c r="F99" t="s">
        <v>97</v>
      </c>
      <c r="G99" t="s">
        <v>97</v>
      </c>
      <c r="H99" t="s">
        <v>97</v>
      </c>
      <c r="I99" t="s">
        <v>97</v>
      </c>
      <c r="J99" t="s">
        <v>97</v>
      </c>
      <c r="K99" t="s">
        <v>97</v>
      </c>
      <c r="L99" t="s">
        <v>97</v>
      </c>
      <c r="M99" t="s">
        <v>97</v>
      </c>
      <c r="N99" t="s">
        <v>97</v>
      </c>
      <c r="O99" t="s">
        <v>97</v>
      </c>
      <c r="P99" t="s">
        <v>97</v>
      </c>
      <c r="Q99" t="s">
        <v>97</v>
      </c>
      <c r="R99" t="s">
        <v>97</v>
      </c>
      <c r="S99" t="s">
        <v>97</v>
      </c>
      <c r="T99" t="s">
        <v>97</v>
      </c>
      <c r="U99" t="s">
        <v>97</v>
      </c>
      <c r="V99" t="s">
        <v>97</v>
      </c>
      <c r="W99" t="s">
        <v>97</v>
      </c>
      <c r="X99" t="s">
        <v>97</v>
      </c>
      <c r="CQ99">
        <v>2.93</v>
      </c>
      <c r="CT99">
        <f t="shared" si="2"/>
        <v>1</v>
      </c>
      <c r="CU99" t="s">
        <v>231</v>
      </c>
      <c r="CV99">
        <v>2.93</v>
      </c>
    </row>
    <row r="100" spans="1:100" x14ac:dyDescent="0.2">
      <c r="A100" t="s">
        <v>229</v>
      </c>
      <c r="B100" t="s">
        <v>97</v>
      </c>
      <c r="C100" t="s">
        <v>97</v>
      </c>
      <c r="D100" t="s">
        <v>97</v>
      </c>
      <c r="E100" t="s">
        <v>97</v>
      </c>
      <c r="F100" t="s">
        <v>97</v>
      </c>
      <c r="G100" t="s">
        <v>97</v>
      </c>
      <c r="H100" t="s">
        <v>97</v>
      </c>
      <c r="I100" t="s">
        <v>97</v>
      </c>
      <c r="J100" t="s">
        <v>97</v>
      </c>
      <c r="K100" t="s">
        <v>97</v>
      </c>
      <c r="L100" t="s">
        <v>97</v>
      </c>
      <c r="M100" t="s">
        <v>97</v>
      </c>
      <c r="N100" t="s">
        <v>97</v>
      </c>
      <c r="O100" t="s">
        <v>97</v>
      </c>
      <c r="P100" t="s">
        <v>97</v>
      </c>
      <c r="Q100" t="s">
        <v>97</v>
      </c>
      <c r="R100" t="s">
        <v>97</v>
      </c>
      <c r="S100" t="s">
        <v>97</v>
      </c>
      <c r="T100" t="s">
        <v>97</v>
      </c>
      <c r="U100" t="s">
        <v>97</v>
      </c>
      <c r="V100" t="s">
        <v>97</v>
      </c>
      <c r="W100" t="s">
        <v>97</v>
      </c>
      <c r="X100" t="s">
        <v>97</v>
      </c>
      <c r="CQ100">
        <v>1.47</v>
      </c>
      <c r="CT100">
        <f t="shared" si="2"/>
        <v>1</v>
      </c>
      <c r="CU100" t="s">
        <v>232</v>
      </c>
      <c r="CV100">
        <v>1.47</v>
      </c>
    </row>
    <row r="101" spans="1:100" x14ac:dyDescent="0.2">
      <c r="A101" t="s">
        <v>230</v>
      </c>
      <c r="B101" t="s">
        <v>97</v>
      </c>
      <c r="C101" t="s">
        <v>97</v>
      </c>
      <c r="D101" t="s">
        <v>97</v>
      </c>
      <c r="E101" t="s">
        <v>97</v>
      </c>
      <c r="F101" t="s">
        <v>97</v>
      </c>
      <c r="G101" t="s">
        <v>97</v>
      </c>
      <c r="H101" t="s">
        <v>97</v>
      </c>
      <c r="I101" t="s">
        <v>97</v>
      </c>
      <c r="J101" t="s">
        <v>97</v>
      </c>
      <c r="K101" t="s">
        <v>97</v>
      </c>
      <c r="L101" t="s">
        <v>97</v>
      </c>
      <c r="M101" t="s">
        <v>97</v>
      </c>
      <c r="N101" t="s">
        <v>97</v>
      </c>
      <c r="O101" t="s">
        <v>97</v>
      </c>
      <c r="P101" t="s">
        <v>97</v>
      </c>
      <c r="Q101" t="s">
        <v>97</v>
      </c>
      <c r="R101" t="s">
        <v>97</v>
      </c>
      <c r="S101" t="s">
        <v>97</v>
      </c>
      <c r="T101" t="s">
        <v>97</v>
      </c>
      <c r="U101" t="s">
        <v>97</v>
      </c>
      <c r="V101" t="s">
        <v>97</v>
      </c>
      <c r="W101" t="s">
        <v>97</v>
      </c>
      <c r="X101" t="s">
        <v>97</v>
      </c>
      <c r="CQ101">
        <v>-3.92</v>
      </c>
      <c r="CT101">
        <f t="shared" si="2"/>
        <v>1</v>
      </c>
      <c r="CU101" t="s">
        <v>233</v>
      </c>
      <c r="CV101">
        <v>-3.92</v>
      </c>
    </row>
    <row r="102" spans="1:100" x14ac:dyDescent="0.2">
      <c r="A102" t="s">
        <v>231</v>
      </c>
      <c r="B102" t="s">
        <v>97</v>
      </c>
      <c r="C102" t="s">
        <v>97</v>
      </c>
      <c r="D102" t="s">
        <v>97</v>
      </c>
      <c r="E102" t="s">
        <v>97</v>
      </c>
      <c r="F102" t="s">
        <v>97</v>
      </c>
      <c r="G102" t="s">
        <v>97</v>
      </c>
      <c r="H102" t="s">
        <v>97</v>
      </c>
      <c r="I102" t="s">
        <v>97</v>
      </c>
      <c r="J102" t="s">
        <v>97</v>
      </c>
      <c r="K102" t="s">
        <v>97</v>
      </c>
      <c r="L102" t="s">
        <v>97</v>
      </c>
      <c r="M102" t="s">
        <v>97</v>
      </c>
      <c r="N102" t="s">
        <v>97</v>
      </c>
      <c r="O102" t="s">
        <v>97</v>
      </c>
      <c r="P102" t="s">
        <v>97</v>
      </c>
      <c r="Q102" t="s">
        <v>97</v>
      </c>
      <c r="R102" t="s">
        <v>97</v>
      </c>
      <c r="S102" t="s">
        <v>97</v>
      </c>
      <c r="T102" t="s">
        <v>97</v>
      </c>
      <c r="U102" t="s">
        <v>97</v>
      </c>
      <c r="V102" t="s">
        <v>97</v>
      </c>
      <c r="W102" t="s">
        <v>97</v>
      </c>
      <c r="X102" t="s">
        <v>97</v>
      </c>
      <c r="CQ102">
        <v>-3.88</v>
      </c>
      <c r="CT102">
        <f t="shared" si="2"/>
        <v>1</v>
      </c>
      <c r="CU102" t="s">
        <v>234</v>
      </c>
      <c r="CV102">
        <v>-3.88</v>
      </c>
    </row>
    <row r="103" spans="1:100" x14ac:dyDescent="0.2">
      <c r="A103" t="s">
        <v>232</v>
      </c>
      <c r="B103" t="s">
        <v>97</v>
      </c>
      <c r="C103" t="s">
        <v>97</v>
      </c>
      <c r="D103" t="s">
        <v>97</v>
      </c>
      <c r="E103" t="s">
        <v>97</v>
      </c>
      <c r="F103" t="s">
        <v>97</v>
      </c>
      <c r="G103" t="s">
        <v>97</v>
      </c>
      <c r="H103" t="s">
        <v>97</v>
      </c>
      <c r="I103" t="s">
        <v>97</v>
      </c>
      <c r="J103" t="s">
        <v>97</v>
      </c>
      <c r="K103" t="s">
        <v>97</v>
      </c>
      <c r="L103" t="s">
        <v>97</v>
      </c>
      <c r="M103" t="s">
        <v>97</v>
      </c>
      <c r="N103" t="s">
        <v>97</v>
      </c>
      <c r="O103" t="s">
        <v>97</v>
      </c>
      <c r="P103" t="s">
        <v>97</v>
      </c>
      <c r="Q103" t="s">
        <v>97</v>
      </c>
      <c r="R103" t="s">
        <v>97</v>
      </c>
      <c r="S103" t="s">
        <v>97</v>
      </c>
      <c r="T103" t="s">
        <v>97</v>
      </c>
      <c r="U103" t="s">
        <v>97</v>
      </c>
      <c r="V103" t="s">
        <v>97</v>
      </c>
      <c r="W103" t="s">
        <v>97</v>
      </c>
      <c r="X103" t="s">
        <v>97</v>
      </c>
      <c r="CQ103">
        <v>2.5099999999999998</v>
      </c>
      <c r="CT103">
        <f t="shared" si="2"/>
        <v>1</v>
      </c>
      <c r="CU103" t="s">
        <v>235</v>
      </c>
      <c r="CV103">
        <v>2.5099999999999998</v>
      </c>
    </row>
    <row r="104" spans="1:100" x14ac:dyDescent="0.2">
      <c r="A104" t="s">
        <v>233</v>
      </c>
      <c r="B104" t="s">
        <v>97</v>
      </c>
      <c r="C104" t="s">
        <v>97</v>
      </c>
      <c r="D104" t="s">
        <v>97</v>
      </c>
      <c r="E104" t="s">
        <v>97</v>
      </c>
      <c r="F104" t="s">
        <v>97</v>
      </c>
      <c r="G104" t="s">
        <v>97</v>
      </c>
      <c r="H104" t="s">
        <v>97</v>
      </c>
      <c r="I104" t="s">
        <v>97</v>
      </c>
      <c r="J104" t="s">
        <v>97</v>
      </c>
      <c r="K104" t="s">
        <v>97</v>
      </c>
      <c r="L104" t="s">
        <v>97</v>
      </c>
      <c r="M104" t="s">
        <v>97</v>
      </c>
      <c r="N104" t="s">
        <v>97</v>
      </c>
      <c r="O104" t="s">
        <v>97</v>
      </c>
      <c r="P104" t="s">
        <v>97</v>
      </c>
      <c r="Q104" t="s">
        <v>97</v>
      </c>
      <c r="R104" t="s">
        <v>97</v>
      </c>
      <c r="S104" t="s">
        <v>97</v>
      </c>
      <c r="T104" t="s">
        <v>97</v>
      </c>
      <c r="U104" t="s">
        <v>97</v>
      </c>
      <c r="V104" t="s">
        <v>97</v>
      </c>
      <c r="W104" t="s">
        <v>97</v>
      </c>
      <c r="X104" t="s">
        <v>97</v>
      </c>
      <c r="CQ104">
        <v>-4.5</v>
      </c>
      <c r="CT104">
        <f t="shared" si="2"/>
        <v>1</v>
      </c>
      <c r="CU104" t="s">
        <v>236</v>
      </c>
      <c r="CV104">
        <v>-4.5</v>
      </c>
    </row>
    <row r="105" spans="1:100" x14ac:dyDescent="0.2">
      <c r="A105" t="s">
        <v>234</v>
      </c>
      <c r="B105" t="s">
        <v>97</v>
      </c>
      <c r="C105" t="s">
        <v>97</v>
      </c>
      <c r="D105" t="s">
        <v>97</v>
      </c>
      <c r="E105" t="s">
        <v>97</v>
      </c>
      <c r="F105" t="s">
        <v>97</v>
      </c>
      <c r="G105" t="s">
        <v>97</v>
      </c>
      <c r="H105" t="s">
        <v>97</v>
      </c>
      <c r="I105" t="s">
        <v>97</v>
      </c>
      <c r="J105" t="s">
        <v>97</v>
      </c>
      <c r="K105" t="s">
        <v>97</v>
      </c>
      <c r="L105" t="s">
        <v>97</v>
      </c>
      <c r="M105" t="s">
        <v>97</v>
      </c>
      <c r="N105" t="s">
        <v>97</v>
      </c>
      <c r="O105" t="s">
        <v>97</v>
      </c>
      <c r="P105" t="s">
        <v>97</v>
      </c>
      <c r="Q105" t="s">
        <v>97</v>
      </c>
      <c r="R105" t="s">
        <v>97</v>
      </c>
      <c r="S105" t="s">
        <v>97</v>
      </c>
      <c r="T105" t="s">
        <v>97</v>
      </c>
      <c r="U105" t="s">
        <v>97</v>
      </c>
      <c r="V105" t="s">
        <v>97</v>
      </c>
      <c r="W105" t="s">
        <v>97</v>
      </c>
      <c r="X105" t="s">
        <v>97</v>
      </c>
      <c r="BX105">
        <v>-2.74</v>
      </c>
      <c r="BY105">
        <v>-3.4</v>
      </c>
      <c r="CH105">
        <v>-2.93</v>
      </c>
      <c r="CI105">
        <v>-4.8</v>
      </c>
      <c r="CK105">
        <v>-4.78</v>
      </c>
      <c r="CL105">
        <v>-3.7</v>
      </c>
      <c r="CQ105">
        <v>-4.47</v>
      </c>
      <c r="CT105">
        <f t="shared" si="2"/>
        <v>7</v>
      </c>
      <c r="CU105" t="s">
        <v>237</v>
      </c>
      <c r="CV105">
        <v>-4.47</v>
      </c>
    </row>
    <row r="106" spans="1:100" x14ac:dyDescent="0.2">
      <c r="A106" t="s">
        <v>235</v>
      </c>
      <c r="B106" t="s">
        <v>97</v>
      </c>
      <c r="C106" t="s">
        <v>97</v>
      </c>
      <c r="D106" t="s">
        <v>97</v>
      </c>
      <c r="E106" t="s">
        <v>97</v>
      </c>
      <c r="F106" t="s">
        <v>97</v>
      </c>
      <c r="G106" t="s">
        <v>97</v>
      </c>
      <c r="H106" t="s">
        <v>97</v>
      </c>
      <c r="I106" t="s">
        <v>97</v>
      </c>
      <c r="J106" t="s">
        <v>97</v>
      </c>
      <c r="K106" t="s">
        <v>97</v>
      </c>
      <c r="L106" t="s">
        <v>97</v>
      </c>
      <c r="M106" t="s">
        <v>97</v>
      </c>
      <c r="N106" t="s">
        <v>97</v>
      </c>
      <c r="O106" t="s">
        <v>97</v>
      </c>
      <c r="P106" t="s">
        <v>97</v>
      </c>
      <c r="Q106" t="s">
        <v>97</v>
      </c>
      <c r="R106" t="s">
        <v>97</v>
      </c>
      <c r="S106" t="s">
        <v>97</v>
      </c>
      <c r="T106" t="s">
        <v>97</v>
      </c>
      <c r="U106" t="s">
        <v>97</v>
      </c>
      <c r="V106" t="s">
        <v>97</v>
      </c>
      <c r="W106" t="s">
        <v>97</v>
      </c>
      <c r="X106" t="s">
        <v>97</v>
      </c>
      <c r="BX106">
        <v>-1.92</v>
      </c>
      <c r="CK106">
        <v>-1.45</v>
      </c>
      <c r="CQ106">
        <v>2.3199999999999998</v>
      </c>
      <c r="CT106">
        <f t="shared" si="2"/>
        <v>3</v>
      </c>
      <c r="CU106" t="s">
        <v>238</v>
      </c>
      <c r="CV106">
        <v>2.3199999999999998</v>
      </c>
    </row>
    <row r="107" spans="1:100" x14ac:dyDescent="0.2">
      <c r="A107" t="s">
        <v>236</v>
      </c>
      <c r="B107" t="s">
        <v>97</v>
      </c>
      <c r="C107" t="s">
        <v>97</v>
      </c>
      <c r="D107" t="s">
        <v>97</v>
      </c>
      <c r="E107" t="s">
        <v>97</v>
      </c>
      <c r="F107" t="s">
        <v>97</v>
      </c>
      <c r="G107" t="s">
        <v>97</v>
      </c>
      <c r="H107" t="s">
        <v>97</v>
      </c>
      <c r="I107" t="s">
        <v>97</v>
      </c>
      <c r="J107" t="s">
        <v>97</v>
      </c>
      <c r="K107" t="s">
        <v>97</v>
      </c>
      <c r="L107" t="s">
        <v>97</v>
      </c>
      <c r="M107" t="s">
        <v>97</v>
      </c>
      <c r="N107" t="s">
        <v>97</v>
      </c>
      <c r="O107" t="s">
        <v>97</v>
      </c>
      <c r="P107" t="s">
        <v>97</v>
      </c>
      <c r="Q107" t="s">
        <v>97</v>
      </c>
      <c r="R107" t="s">
        <v>97</v>
      </c>
      <c r="S107" t="s">
        <v>97</v>
      </c>
      <c r="T107" t="s">
        <v>97</v>
      </c>
      <c r="U107" t="s">
        <v>97</v>
      </c>
      <c r="V107" t="s">
        <v>97</v>
      </c>
      <c r="W107" t="s">
        <v>97</v>
      </c>
      <c r="X107" t="s">
        <v>97</v>
      </c>
      <c r="BY107">
        <v>-2.63</v>
      </c>
      <c r="CK107">
        <v>-2.0299999999999998</v>
      </c>
      <c r="CQ107">
        <v>1.1599999999999999</v>
      </c>
      <c r="CT107">
        <f t="shared" si="2"/>
        <v>3</v>
      </c>
      <c r="CU107" t="s">
        <v>239</v>
      </c>
      <c r="CV107">
        <v>1.1599999999999999</v>
      </c>
    </row>
    <row r="108" spans="1:100" x14ac:dyDescent="0.2">
      <c r="A108" t="s">
        <v>237</v>
      </c>
      <c r="B108" t="s">
        <v>97</v>
      </c>
      <c r="C108" t="s">
        <v>97</v>
      </c>
      <c r="D108" t="s">
        <v>97</v>
      </c>
      <c r="E108" t="s">
        <v>97</v>
      </c>
      <c r="F108" t="s">
        <v>97</v>
      </c>
      <c r="G108" t="s">
        <v>97</v>
      </c>
      <c r="H108" t="s">
        <v>97</v>
      </c>
      <c r="I108" t="s">
        <v>97</v>
      </c>
      <c r="J108" t="s">
        <v>97</v>
      </c>
      <c r="K108" t="s">
        <v>97</v>
      </c>
      <c r="L108" t="s">
        <v>97</v>
      </c>
      <c r="M108" t="s">
        <v>97</v>
      </c>
      <c r="N108" t="s">
        <v>97</v>
      </c>
      <c r="O108" t="s">
        <v>97</v>
      </c>
      <c r="P108" t="s">
        <v>97</v>
      </c>
      <c r="Q108" t="s">
        <v>97</v>
      </c>
      <c r="R108" t="s">
        <v>97</v>
      </c>
      <c r="S108" t="s">
        <v>97</v>
      </c>
      <c r="T108" t="s">
        <v>97</v>
      </c>
      <c r="U108" t="s">
        <v>97</v>
      </c>
      <c r="V108" t="s">
        <v>97</v>
      </c>
      <c r="W108">
        <v>-4.7</v>
      </c>
      <c r="X108" t="s">
        <v>97</v>
      </c>
      <c r="CJ108">
        <v>-5.12</v>
      </c>
      <c r="CK108">
        <v>-5.87</v>
      </c>
      <c r="CQ108">
        <v>-5.51</v>
      </c>
      <c r="CT108">
        <f t="shared" si="2"/>
        <v>4</v>
      </c>
      <c r="CU108" t="s">
        <v>240</v>
      </c>
      <c r="CV108">
        <v>-5.51</v>
      </c>
    </row>
    <row r="109" spans="1:100" x14ac:dyDescent="0.2">
      <c r="A109" t="s">
        <v>238</v>
      </c>
      <c r="B109" t="s">
        <v>97</v>
      </c>
      <c r="C109" t="s">
        <v>97</v>
      </c>
      <c r="D109" t="s">
        <v>97</v>
      </c>
      <c r="E109" t="s">
        <v>97</v>
      </c>
      <c r="F109" t="s">
        <v>97</v>
      </c>
      <c r="G109" t="s">
        <v>97</v>
      </c>
      <c r="H109" t="s">
        <v>97</v>
      </c>
      <c r="I109" t="s">
        <v>97</v>
      </c>
      <c r="J109" t="s">
        <v>97</v>
      </c>
      <c r="K109" t="s">
        <v>97</v>
      </c>
      <c r="L109" t="s">
        <v>97</v>
      </c>
      <c r="M109" t="s">
        <v>97</v>
      </c>
      <c r="N109" t="s">
        <v>97</v>
      </c>
      <c r="O109" t="s">
        <v>97</v>
      </c>
      <c r="P109" t="s">
        <v>97</v>
      </c>
      <c r="Q109" t="s">
        <v>97</v>
      </c>
      <c r="R109" t="s">
        <v>97</v>
      </c>
      <c r="S109" t="s">
        <v>97</v>
      </c>
      <c r="T109" t="s">
        <v>97</v>
      </c>
      <c r="U109" t="s">
        <v>97</v>
      </c>
      <c r="V109" t="s">
        <v>97</v>
      </c>
      <c r="W109" t="s">
        <v>97</v>
      </c>
      <c r="X109" t="s">
        <v>97</v>
      </c>
      <c r="BR109">
        <v>-5.71</v>
      </c>
      <c r="BX109">
        <v>-4.68</v>
      </c>
      <c r="CH109">
        <v>-5.05</v>
      </c>
      <c r="CJ109">
        <v>-5.2</v>
      </c>
      <c r="CK109">
        <v>-6.14</v>
      </c>
      <c r="CL109">
        <v>-5.86</v>
      </c>
      <c r="CQ109">
        <v>-4.63</v>
      </c>
      <c r="CT109">
        <f t="shared" si="2"/>
        <v>7</v>
      </c>
      <c r="CU109" t="s">
        <v>241</v>
      </c>
      <c r="CV109">
        <v>-4.63</v>
      </c>
    </row>
    <row r="110" spans="1:100" x14ac:dyDescent="0.2">
      <c r="A110" t="s">
        <v>239</v>
      </c>
      <c r="B110" t="s">
        <v>97</v>
      </c>
      <c r="C110" t="s">
        <v>97</v>
      </c>
      <c r="D110" t="s">
        <v>97</v>
      </c>
      <c r="E110" t="s">
        <v>97</v>
      </c>
      <c r="F110" t="s">
        <v>97</v>
      </c>
      <c r="G110" t="s">
        <v>97</v>
      </c>
      <c r="H110" t="s">
        <v>97</v>
      </c>
      <c r="I110" t="s">
        <v>97</v>
      </c>
      <c r="J110" t="s">
        <v>97</v>
      </c>
      <c r="K110" t="s">
        <v>97</v>
      </c>
      <c r="L110" t="s">
        <v>97</v>
      </c>
      <c r="M110" t="s">
        <v>97</v>
      </c>
      <c r="N110" t="s">
        <v>97</v>
      </c>
      <c r="O110" t="s">
        <v>97</v>
      </c>
      <c r="P110" t="s">
        <v>97</v>
      </c>
      <c r="Q110" t="s">
        <v>97</v>
      </c>
      <c r="R110" t="s">
        <v>97</v>
      </c>
      <c r="S110" t="s">
        <v>97</v>
      </c>
      <c r="T110" t="s">
        <v>97</v>
      </c>
      <c r="U110" t="s">
        <v>97</v>
      </c>
      <c r="V110" t="s">
        <v>97</v>
      </c>
      <c r="W110" t="s">
        <v>97</v>
      </c>
      <c r="X110" t="s">
        <v>97</v>
      </c>
      <c r="CQ110">
        <v>-3.3</v>
      </c>
      <c r="CT110">
        <f t="shared" si="2"/>
        <v>1</v>
      </c>
      <c r="CU110" t="s">
        <v>242</v>
      </c>
      <c r="CV110">
        <v>-3.3</v>
      </c>
    </row>
    <row r="111" spans="1:100" x14ac:dyDescent="0.2">
      <c r="A111" t="s">
        <v>240</v>
      </c>
      <c r="B111" t="s">
        <v>97</v>
      </c>
      <c r="C111" t="s">
        <v>97</v>
      </c>
      <c r="D111" t="s">
        <v>97</v>
      </c>
      <c r="E111" t="s">
        <v>97</v>
      </c>
      <c r="F111" t="s">
        <v>97</v>
      </c>
      <c r="G111" t="s">
        <v>97</v>
      </c>
      <c r="H111" t="s">
        <v>97</v>
      </c>
      <c r="I111" t="s">
        <v>97</v>
      </c>
      <c r="J111" t="s">
        <v>97</v>
      </c>
      <c r="K111" t="s">
        <v>97</v>
      </c>
      <c r="L111" t="s">
        <v>97</v>
      </c>
      <c r="M111" t="s">
        <v>97</v>
      </c>
      <c r="N111" t="s">
        <v>97</v>
      </c>
      <c r="O111" t="s">
        <v>97</v>
      </c>
      <c r="P111" t="s">
        <v>97</v>
      </c>
      <c r="Q111" t="s">
        <v>97</v>
      </c>
      <c r="R111" t="s">
        <v>97</v>
      </c>
      <c r="S111" t="s">
        <v>97</v>
      </c>
      <c r="T111" t="s">
        <v>97</v>
      </c>
      <c r="U111" t="s">
        <v>97</v>
      </c>
      <c r="V111" t="s">
        <v>97</v>
      </c>
      <c r="W111" t="s">
        <v>97</v>
      </c>
      <c r="X111" t="s">
        <v>97</v>
      </c>
      <c r="CQ111">
        <v>-1.38</v>
      </c>
      <c r="CT111">
        <f t="shared" si="2"/>
        <v>1</v>
      </c>
      <c r="CU111" t="s">
        <v>243</v>
      </c>
      <c r="CV111">
        <v>-1.38</v>
      </c>
    </row>
    <row r="112" spans="1:100" x14ac:dyDescent="0.2">
      <c r="A112" t="s">
        <v>241</v>
      </c>
      <c r="B112" t="s">
        <v>97</v>
      </c>
      <c r="C112" t="s">
        <v>97</v>
      </c>
      <c r="D112" t="s">
        <v>97</v>
      </c>
      <c r="E112" t="s">
        <v>97</v>
      </c>
      <c r="F112" t="s">
        <v>97</v>
      </c>
      <c r="G112" t="s">
        <v>97</v>
      </c>
      <c r="H112" t="s">
        <v>97</v>
      </c>
      <c r="I112" t="s">
        <v>97</v>
      </c>
      <c r="J112" t="s">
        <v>97</v>
      </c>
      <c r="K112" t="s">
        <v>97</v>
      </c>
      <c r="L112" t="s">
        <v>97</v>
      </c>
      <c r="M112" t="s">
        <v>97</v>
      </c>
      <c r="N112" t="s">
        <v>97</v>
      </c>
      <c r="O112" t="s">
        <v>97</v>
      </c>
      <c r="P112" t="s">
        <v>97</v>
      </c>
      <c r="Q112" t="s">
        <v>97</v>
      </c>
      <c r="R112" t="s">
        <v>97</v>
      </c>
      <c r="S112" t="s">
        <v>97</v>
      </c>
      <c r="T112" t="s">
        <v>97</v>
      </c>
      <c r="U112" t="s">
        <v>97</v>
      </c>
      <c r="V112" t="s">
        <v>97</v>
      </c>
      <c r="W112" t="s">
        <v>97</v>
      </c>
      <c r="X112" t="s">
        <v>97</v>
      </c>
      <c r="BF112">
        <v>-12.35</v>
      </c>
      <c r="BZ112">
        <v>-10.14</v>
      </c>
      <c r="CE112">
        <v>-10.92</v>
      </c>
      <c r="CH112">
        <v>-8.5</v>
      </c>
      <c r="CI112">
        <v>-10.52</v>
      </c>
      <c r="CJ112">
        <v>-12.16</v>
      </c>
      <c r="CK112">
        <v>-11.78</v>
      </c>
      <c r="CL112">
        <v>-10.48</v>
      </c>
      <c r="CM112">
        <v>-10.48</v>
      </c>
      <c r="CN112">
        <v>-10.97</v>
      </c>
      <c r="CP112">
        <v>-12.35</v>
      </c>
      <c r="CQ112">
        <v>-8.11</v>
      </c>
      <c r="CT112">
        <f t="shared" si="2"/>
        <v>12</v>
      </c>
      <c r="CU112" t="s">
        <v>244</v>
      </c>
      <c r="CV112">
        <v>-8.11</v>
      </c>
    </row>
    <row r="113" spans="1:100" x14ac:dyDescent="0.2">
      <c r="A113" t="s">
        <v>242</v>
      </c>
      <c r="B113" t="s">
        <v>97</v>
      </c>
      <c r="C113" t="s">
        <v>97</v>
      </c>
      <c r="D113" t="s">
        <v>97</v>
      </c>
      <c r="E113" t="s">
        <v>97</v>
      </c>
      <c r="F113" t="s">
        <v>97</v>
      </c>
      <c r="G113" t="s">
        <v>97</v>
      </c>
      <c r="H113" t="s">
        <v>97</v>
      </c>
      <c r="I113" t="s">
        <v>97</v>
      </c>
      <c r="J113" t="s">
        <v>97</v>
      </c>
      <c r="K113" t="s">
        <v>97</v>
      </c>
      <c r="L113" t="s">
        <v>97</v>
      </c>
      <c r="M113" t="s">
        <v>97</v>
      </c>
      <c r="N113" t="s">
        <v>97</v>
      </c>
      <c r="O113" t="s">
        <v>97</v>
      </c>
      <c r="P113" t="s">
        <v>97</v>
      </c>
      <c r="Q113" t="s">
        <v>97</v>
      </c>
      <c r="R113" t="s">
        <v>97</v>
      </c>
      <c r="S113" t="s">
        <v>97</v>
      </c>
      <c r="T113" t="s">
        <v>97</v>
      </c>
      <c r="U113" t="s">
        <v>97</v>
      </c>
      <c r="V113" t="s">
        <v>97</v>
      </c>
      <c r="W113" t="s">
        <v>97</v>
      </c>
      <c r="X113" t="s">
        <v>97</v>
      </c>
      <c r="BF113">
        <v>-11.17</v>
      </c>
      <c r="CH113">
        <v>-9.1199999999999992</v>
      </c>
      <c r="CJ113">
        <v>-10.63</v>
      </c>
      <c r="CK113">
        <v>-10.57</v>
      </c>
      <c r="CM113">
        <v>-11.14</v>
      </c>
      <c r="CN113">
        <v>-11.24</v>
      </c>
      <c r="CP113">
        <v>-11.17</v>
      </c>
      <c r="CQ113">
        <v>-7.47</v>
      </c>
      <c r="CT113">
        <f t="shared" si="2"/>
        <v>8</v>
      </c>
      <c r="CU113" t="s">
        <v>245</v>
      </c>
      <c r="CV113">
        <v>-7.47</v>
      </c>
    </row>
    <row r="114" spans="1:100" x14ac:dyDescent="0.2">
      <c r="A114" t="s">
        <v>243</v>
      </c>
      <c r="B114" t="s">
        <v>97</v>
      </c>
      <c r="C114" t="s">
        <v>97</v>
      </c>
      <c r="D114" t="s">
        <v>97</v>
      </c>
      <c r="E114" t="s">
        <v>97</v>
      </c>
      <c r="F114" t="s">
        <v>97</v>
      </c>
      <c r="G114" t="s">
        <v>97</v>
      </c>
      <c r="H114" t="s">
        <v>97</v>
      </c>
      <c r="I114" t="s">
        <v>97</v>
      </c>
      <c r="J114" t="s">
        <v>97</v>
      </c>
      <c r="K114" t="s">
        <v>97</v>
      </c>
      <c r="L114" t="s">
        <v>97</v>
      </c>
      <c r="M114" t="s">
        <v>97</v>
      </c>
      <c r="N114" t="s">
        <v>97</v>
      </c>
      <c r="O114" t="s">
        <v>97</v>
      </c>
      <c r="P114" t="s">
        <v>97</v>
      </c>
      <c r="Q114" t="s">
        <v>97</v>
      </c>
      <c r="R114" t="s">
        <v>97</v>
      </c>
      <c r="S114" t="s">
        <v>97</v>
      </c>
      <c r="T114" t="s">
        <v>97</v>
      </c>
      <c r="U114" t="s">
        <v>97</v>
      </c>
      <c r="V114" t="s">
        <v>97</v>
      </c>
      <c r="W114" t="s">
        <v>97</v>
      </c>
      <c r="X114" t="s">
        <v>97</v>
      </c>
      <c r="CQ114">
        <v>-7.37</v>
      </c>
      <c r="CT114">
        <f t="shared" si="2"/>
        <v>1</v>
      </c>
      <c r="CU114" t="s">
        <v>246</v>
      </c>
      <c r="CV114">
        <v>-7.37</v>
      </c>
    </row>
    <row r="115" spans="1:100" x14ac:dyDescent="0.2">
      <c r="A115" t="s">
        <v>244</v>
      </c>
      <c r="B115" t="s">
        <v>97</v>
      </c>
      <c r="C115" t="s">
        <v>97</v>
      </c>
      <c r="D115" t="s">
        <v>97</v>
      </c>
      <c r="E115" t="s">
        <v>97</v>
      </c>
      <c r="F115" t="s">
        <v>97</v>
      </c>
      <c r="G115" t="s">
        <v>97</v>
      </c>
      <c r="H115" t="s">
        <v>97</v>
      </c>
      <c r="I115" t="s">
        <v>97</v>
      </c>
      <c r="J115" t="s">
        <v>97</v>
      </c>
      <c r="K115" t="s">
        <v>97</v>
      </c>
      <c r="L115" t="s">
        <v>97</v>
      </c>
      <c r="M115" t="s">
        <v>97</v>
      </c>
      <c r="N115" t="s">
        <v>97</v>
      </c>
      <c r="O115" t="s">
        <v>97</v>
      </c>
      <c r="P115" t="s">
        <v>97</v>
      </c>
      <c r="Q115" t="s">
        <v>97</v>
      </c>
      <c r="R115" t="s">
        <v>97</v>
      </c>
      <c r="S115" t="s">
        <v>97</v>
      </c>
      <c r="T115" t="s">
        <v>97</v>
      </c>
      <c r="U115" t="s">
        <v>97</v>
      </c>
      <c r="V115" t="s">
        <v>97</v>
      </c>
      <c r="W115" t="s">
        <v>97</v>
      </c>
      <c r="X115" t="s">
        <v>97</v>
      </c>
      <c r="CQ115">
        <v>-4.58</v>
      </c>
      <c r="CT115">
        <f t="shared" si="2"/>
        <v>1</v>
      </c>
      <c r="CU115" t="s">
        <v>247</v>
      </c>
      <c r="CV115">
        <v>-4.58</v>
      </c>
    </row>
    <row r="116" spans="1:100" x14ac:dyDescent="0.2">
      <c r="A116" t="s">
        <v>245</v>
      </c>
      <c r="B116" t="s">
        <v>97</v>
      </c>
      <c r="C116" t="s">
        <v>97</v>
      </c>
      <c r="D116" t="s">
        <v>97</v>
      </c>
      <c r="E116" t="s">
        <v>97</v>
      </c>
      <c r="F116" t="s">
        <v>97</v>
      </c>
      <c r="G116" t="s">
        <v>97</v>
      </c>
      <c r="H116" t="s">
        <v>97</v>
      </c>
      <c r="I116" t="s">
        <v>97</v>
      </c>
      <c r="J116" t="s">
        <v>97</v>
      </c>
      <c r="K116" t="s">
        <v>97</v>
      </c>
      <c r="L116" t="s">
        <v>97</v>
      </c>
      <c r="M116" t="s">
        <v>97</v>
      </c>
      <c r="N116" t="s">
        <v>97</v>
      </c>
      <c r="O116" t="s">
        <v>97</v>
      </c>
      <c r="P116" t="s">
        <v>97</v>
      </c>
      <c r="Q116" t="s">
        <v>97</v>
      </c>
      <c r="R116" t="s">
        <v>97</v>
      </c>
      <c r="S116" t="s">
        <v>97</v>
      </c>
      <c r="T116" t="s">
        <v>97</v>
      </c>
      <c r="U116" t="s">
        <v>97</v>
      </c>
      <c r="V116" t="s">
        <v>97</v>
      </c>
      <c r="W116" t="s">
        <v>97</v>
      </c>
      <c r="X116" t="s">
        <v>97</v>
      </c>
      <c r="BX116">
        <v>-3.47</v>
      </c>
      <c r="CK116">
        <v>-4.2300000000000004</v>
      </c>
      <c r="CQ116">
        <v>-3.13</v>
      </c>
      <c r="CT116">
        <f t="shared" si="2"/>
        <v>3</v>
      </c>
      <c r="CU116" t="s">
        <v>248</v>
      </c>
      <c r="CV116">
        <v>-3.13</v>
      </c>
    </row>
    <row r="117" spans="1:100" x14ac:dyDescent="0.2">
      <c r="A117" t="s">
        <v>246</v>
      </c>
      <c r="B117" t="s">
        <v>97</v>
      </c>
      <c r="C117" t="s">
        <v>97</v>
      </c>
      <c r="D117" t="s">
        <v>97</v>
      </c>
      <c r="E117" t="s">
        <v>97</v>
      </c>
      <c r="F117" t="s">
        <v>97</v>
      </c>
      <c r="G117" t="s">
        <v>97</v>
      </c>
      <c r="H117" t="s">
        <v>97</v>
      </c>
      <c r="I117" t="s">
        <v>97</v>
      </c>
      <c r="J117" t="s">
        <v>97</v>
      </c>
      <c r="K117" t="s">
        <v>97</v>
      </c>
      <c r="L117" t="s">
        <v>97</v>
      </c>
      <c r="M117" t="s">
        <v>97</v>
      </c>
      <c r="N117" t="s">
        <v>97</v>
      </c>
      <c r="O117" t="s">
        <v>97</v>
      </c>
      <c r="P117" t="s">
        <v>97</v>
      </c>
      <c r="Q117" t="s">
        <v>97</v>
      </c>
      <c r="R117" t="s">
        <v>97</v>
      </c>
      <c r="S117" t="s">
        <v>97</v>
      </c>
      <c r="T117" t="s">
        <v>97</v>
      </c>
      <c r="U117" t="s">
        <v>97</v>
      </c>
      <c r="V117" t="s">
        <v>97</v>
      </c>
      <c r="W117" t="s">
        <v>97</v>
      </c>
      <c r="X117" t="s">
        <v>97</v>
      </c>
      <c r="CQ117">
        <v>-3.58</v>
      </c>
      <c r="CT117">
        <f t="shared" si="2"/>
        <v>1</v>
      </c>
      <c r="CU117" t="s">
        <v>249</v>
      </c>
      <c r="CV117">
        <v>-3.58</v>
      </c>
    </row>
    <row r="118" spans="1:100" x14ac:dyDescent="0.2">
      <c r="A118" t="s">
        <v>247</v>
      </c>
      <c r="B118" t="s">
        <v>97</v>
      </c>
      <c r="C118" t="s">
        <v>97</v>
      </c>
      <c r="D118" t="s">
        <v>97</v>
      </c>
      <c r="E118" t="s">
        <v>97</v>
      </c>
      <c r="F118" t="s">
        <v>97</v>
      </c>
      <c r="G118" t="s">
        <v>97</v>
      </c>
      <c r="H118" t="s">
        <v>97</v>
      </c>
      <c r="I118" t="s">
        <v>97</v>
      </c>
      <c r="J118" t="s">
        <v>97</v>
      </c>
      <c r="K118" t="s">
        <v>97</v>
      </c>
      <c r="L118" t="s">
        <v>97</v>
      </c>
      <c r="M118" t="s">
        <v>97</v>
      </c>
      <c r="N118" t="s">
        <v>97</v>
      </c>
      <c r="O118" t="s">
        <v>97</v>
      </c>
      <c r="P118" t="s">
        <v>97</v>
      </c>
      <c r="Q118" t="s">
        <v>97</v>
      </c>
      <c r="R118" t="s">
        <v>97</v>
      </c>
      <c r="S118" t="s">
        <v>97</v>
      </c>
      <c r="T118" t="s">
        <v>97</v>
      </c>
      <c r="U118" t="s">
        <v>97</v>
      </c>
      <c r="V118" t="s">
        <v>97</v>
      </c>
      <c r="W118" t="s">
        <v>97</v>
      </c>
      <c r="X118" t="s">
        <v>97</v>
      </c>
      <c r="CQ118">
        <v>-6.79</v>
      </c>
      <c r="CT118">
        <f t="shared" si="2"/>
        <v>1</v>
      </c>
      <c r="CU118" t="s">
        <v>250</v>
      </c>
      <c r="CV118">
        <v>-6.79</v>
      </c>
    </row>
    <row r="119" spans="1:100" x14ac:dyDescent="0.2">
      <c r="A119" t="s">
        <v>248</v>
      </c>
      <c r="B119" t="s">
        <v>97</v>
      </c>
      <c r="C119" t="s">
        <v>97</v>
      </c>
      <c r="D119" t="s">
        <v>97</v>
      </c>
      <c r="E119" t="s">
        <v>97</v>
      </c>
      <c r="F119" t="s">
        <v>97</v>
      </c>
      <c r="G119" t="s">
        <v>97</v>
      </c>
      <c r="H119" t="s">
        <v>97</v>
      </c>
      <c r="I119" t="s">
        <v>97</v>
      </c>
      <c r="J119" t="s">
        <v>97</v>
      </c>
      <c r="K119" t="s">
        <v>97</v>
      </c>
      <c r="L119" t="s">
        <v>97</v>
      </c>
      <c r="M119" t="s">
        <v>97</v>
      </c>
      <c r="N119" t="s">
        <v>97</v>
      </c>
      <c r="O119" t="s">
        <v>97</v>
      </c>
      <c r="P119" t="s">
        <v>97</v>
      </c>
      <c r="Q119" t="s">
        <v>97</v>
      </c>
      <c r="R119" t="s">
        <v>97</v>
      </c>
      <c r="S119" t="s">
        <v>97</v>
      </c>
      <c r="T119" t="s">
        <v>97</v>
      </c>
      <c r="U119" t="s">
        <v>97</v>
      </c>
      <c r="V119" t="s">
        <v>97</v>
      </c>
      <c r="W119" t="s">
        <v>97</v>
      </c>
      <c r="X119" t="s">
        <v>97</v>
      </c>
      <c r="CQ119">
        <v>-6.4</v>
      </c>
      <c r="CT119">
        <f t="shared" si="2"/>
        <v>1</v>
      </c>
      <c r="CU119" t="s">
        <v>251</v>
      </c>
      <c r="CV119">
        <v>-6.4</v>
      </c>
    </row>
    <row r="120" spans="1:100" x14ac:dyDescent="0.2">
      <c r="A120" t="s">
        <v>249</v>
      </c>
      <c r="B120" t="s">
        <v>97</v>
      </c>
      <c r="C120" t="s">
        <v>97</v>
      </c>
      <c r="D120" t="s">
        <v>97</v>
      </c>
      <c r="E120" t="s">
        <v>97</v>
      </c>
      <c r="F120" t="s">
        <v>97</v>
      </c>
      <c r="G120" t="s">
        <v>97</v>
      </c>
      <c r="H120" t="s">
        <v>97</v>
      </c>
      <c r="I120" t="s">
        <v>97</v>
      </c>
      <c r="J120" t="s">
        <v>97</v>
      </c>
      <c r="K120" t="s">
        <v>97</v>
      </c>
      <c r="L120" t="s">
        <v>97</v>
      </c>
      <c r="M120" t="s">
        <v>97</v>
      </c>
      <c r="N120" t="s">
        <v>97</v>
      </c>
      <c r="O120" t="s">
        <v>97</v>
      </c>
      <c r="P120" t="s">
        <v>97</v>
      </c>
      <c r="Q120" t="s">
        <v>97</v>
      </c>
      <c r="R120" t="s">
        <v>97</v>
      </c>
      <c r="S120" t="s">
        <v>97</v>
      </c>
      <c r="T120" t="s">
        <v>97</v>
      </c>
      <c r="U120" t="s">
        <v>97</v>
      </c>
      <c r="V120" t="s">
        <v>97</v>
      </c>
      <c r="W120" t="s">
        <v>97</v>
      </c>
      <c r="X120" t="s">
        <v>97</v>
      </c>
      <c r="CQ120">
        <v>2.5099999999999998</v>
      </c>
      <c r="CT120">
        <f t="shared" si="2"/>
        <v>1</v>
      </c>
      <c r="CU120" t="s">
        <v>252</v>
      </c>
      <c r="CV120">
        <v>2.5099999999999998</v>
      </c>
    </row>
    <row r="121" spans="1:100" x14ac:dyDescent="0.2">
      <c r="A121" t="s">
        <v>250</v>
      </c>
      <c r="B121" t="s">
        <v>97</v>
      </c>
      <c r="C121" t="s">
        <v>97</v>
      </c>
      <c r="D121" t="s">
        <v>97</v>
      </c>
      <c r="E121" t="s">
        <v>97</v>
      </c>
      <c r="F121" t="s">
        <v>97</v>
      </c>
      <c r="G121" t="s">
        <v>97</v>
      </c>
      <c r="H121" t="s">
        <v>97</v>
      </c>
      <c r="I121" t="s">
        <v>97</v>
      </c>
      <c r="J121" t="s">
        <v>97</v>
      </c>
      <c r="K121" t="s">
        <v>97</v>
      </c>
      <c r="L121" t="s">
        <v>97</v>
      </c>
      <c r="M121" t="s">
        <v>97</v>
      </c>
      <c r="N121" t="s">
        <v>97</v>
      </c>
      <c r="O121" t="s">
        <v>97</v>
      </c>
      <c r="P121" t="s">
        <v>97</v>
      </c>
      <c r="Q121" t="s">
        <v>97</v>
      </c>
      <c r="R121" t="s">
        <v>97</v>
      </c>
      <c r="S121" t="s">
        <v>97</v>
      </c>
      <c r="T121" t="s">
        <v>97</v>
      </c>
      <c r="U121" t="s">
        <v>97</v>
      </c>
      <c r="V121" t="s">
        <v>97</v>
      </c>
      <c r="W121" t="s">
        <v>97</v>
      </c>
      <c r="X121" t="s">
        <v>97</v>
      </c>
      <c r="CQ121">
        <v>2.88</v>
      </c>
      <c r="CT121">
        <f t="shared" si="2"/>
        <v>1</v>
      </c>
      <c r="CU121" t="s">
        <v>253</v>
      </c>
      <c r="CV121">
        <v>2.88</v>
      </c>
    </row>
    <row r="122" spans="1:100" x14ac:dyDescent="0.2">
      <c r="A122" t="s">
        <v>251</v>
      </c>
      <c r="B122" t="s">
        <v>97</v>
      </c>
      <c r="C122" t="s">
        <v>97</v>
      </c>
      <c r="D122" t="s">
        <v>97</v>
      </c>
      <c r="E122" t="s">
        <v>97</v>
      </c>
      <c r="F122" t="s">
        <v>97</v>
      </c>
      <c r="G122" t="s">
        <v>97</v>
      </c>
      <c r="H122" t="s">
        <v>97</v>
      </c>
      <c r="I122" t="s">
        <v>97</v>
      </c>
      <c r="J122" t="s">
        <v>97</v>
      </c>
      <c r="K122" t="s">
        <v>97</v>
      </c>
      <c r="L122" t="s">
        <v>97</v>
      </c>
      <c r="M122" t="s">
        <v>97</v>
      </c>
      <c r="N122" t="s">
        <v>97</v>
      </c>
      <c r="O122" t="s">
        <v>97</v>
      </c>
      <c r="P122" t="s">
        <v>97</v>
      </c>
      <c r="Q122" t="s">
        <v>97</v>
      </c>
      <c r="R122" t="s">
        <v>97</v>
      </c>
      <c r="S122" t="s">
        <v>97</v>
      </c>
      <c r="T122" t="s">
        <v>97</v>
      </c>
      <c r="U122" t="s">
        <v>97</v>
      </c>
      <c r="V122" t="s">
        <v>97</v>
      </c>
      <c r="W122" t="s">
        <v>97</v>
      </c>
      <c r="X122" t="s">
        <v>97</v>
      </c>
      <c r="BX122">
        <v>-2.48</v>
      </c>
      <c r="CK122">
        <v>-1.74</v>
      </c>
      <c r="CQ122">
        <v>2.5099999999999998</v>
      </c>
      <c r="CT122">
        <f t="shared" si="2"/>
        <v>3</v>
      </c>
      <c r="CU122" t="s">
        <v>254</v>
      </c>
      <c r="CV122">
        <v>2.5099999999999998</v>
      </c>
    </row>
    <row r="123" spans="1:100" x14ac:dyDescent="0.2">
      <c r="A123" t="s">
        <v>252</v>
      </c>
      <c r="B123" t="s">
        <v>97</v>
      </c>
      <c r="C123" t="s">
        <v>97</v>
      </c>
      <c r="D123" t="s">
        <v>97</v>
      </c>
      <c r="E123" t="s">
        <v>97</v>
      </c>
      <c r="F123" t="s">
        <v>97</v>
      </c>
      <c r="G123" t="s">
        <v>97</v>
      </c>
      <c r="H123" t="s">
        <v>97</v>
      </c>
      <c r="I123" t="s">
        <v>97</v>
      </c>
      <c r="J123" t="s">
        <v>97</v>
      </c>
      <c r="K123" t="s">
        <v>97</v>
      </c>
      <c r="L123" t="s">
        <v>97</v>
      </c>
      <c r="M123" t="s">
        <v>97</v>
      </c>
      <c r="N123" t="s">
        <v>97</v>
      </c>
      <c r="O123" t="s">
        <v>97</v>
      </c>
      <c r="P123" t="s">
        <v>97</v>
      </c>
      <c r="Q123" t="s">
        <v>97</v>
      </c>
      <c r="R123" t="s">
        <v>97</v>
      </c>
      <c r="S123" t="s">
        <v>97</v>
      </c>
      <c r="T123" t="s">
        <v>97</v>
      </c>
      <c r="U123" t="s">
        <v>97</v>
      </c>
      <c r="V123" t="s">
        <v>97</v>
      </c>
      <c r="W123" t="s">
        <v>97</v>
      </c>
      <c r="X123" t="s">
        <v>97</v>
      </c>
      <c r="BX123">
        <v>-1.67</v>
      </c>
      <c r="BZ123">
        <v>-5.72</v>
      </c>
      <c r="CD123">
        <v>-6.93</v>
      </c>
      <c r="CH123">
        <v>-1.53</v>
      </c>
      <c r="CK123">
        <v>-4.8099999999999996</v>
      </c>
      <c r="CQ123">
        <v>-4.3099999999999996</v>
      </c>
      <c r="CT123">
        <f t="shared" si="2"/>
        <v>6</v>
      </c>
      <c r="CU123" t="s">
        <v>255</v>
      </c>
      <c r="CV123">
        <v>-4.3099999999999996</v>
      </c>
    </row>
    <row r="124" spans="1:100" x14ac:dyDescent="0.2">
      <c r="A124" t="s">
        <v>253</v>
      </c>
      <c r="B124" t="s">
        <v>97</v>
      </c>
      <c r="C124" t="s">
        <v>97</v>
      </c>
      <c r="D124" t="s">
        <v>97</v>
      </c>
      <c r="E124" t="s">
        <v>97</v>
      </c>
      <c r="F124" t="s">
        <v>97</v>
      </c>
      <c r="G124" t="s">
        <v>97</v>
      </c>
      <c r="H124" t="s">
        <v>97</v>
      </c>
      <c r="I124" t="s">
        <v>97</v>
      </c>
      <c r="J124" t="s">
        <v>97</v>
      </c>
      <c r="K124" t="s">
        <v>97</v>
      </c>
      <c r="L124" t="s">
        <v>97</v>
      </c>
      <c r="M124" t="s">
        <v>97</v>
      </c>
      <c r="N124" t="s">
        <v>97</v>
      </c>
      <c r="O124" t="s">
        <v>97</v>
      </c>
      <c r="P124" t="s">
        <v>97</v>
      </c>
      <c r="Q124" t="s">
        <v>97</v>
      </c>
      <c r="R124" t="s">
        <v>97</v>
      </c>
      <c r="S124" t="s">
        <v>97</v>
      </c>
      <c r="T124" t="s">
        <v>97</v>
      </c>
      <c r="U124" t="s">
        <v>97</v>
      </c>
      <c r="V124" t="s">
        <v>97</v>
      </c>
      <c r="W124" t="s">
        <v>97</v>
      </c>
      <c r="X124" t="s">
        <v>97</v>
      </c>
      <c r="CQ124">
        <v>2.89</v>
      </c>
      <c r="CT124">
        <f t="shared" si="2"/>
        <v>1</v>
      </c>
      <c r="CU124" t="s">
        <v>256</v>
      </c>
      <c r="CV124">
        <v>2.89</v>
      </c>
    </row>
    <row r="125" spans="1:100" x14ac:dyDescent="0.2">
      <c r="A125" t="s">
        <v>254</v>
      </c>
      <c r="B125" t="s">
        <v>97</v>
      </c>
      <c r="C125" t="s">
        <v>97</v>
      </c>
      <c r="D125" t="s">
        <v>97</v>
      </c>
      <c r="E125" t="s">
        <v>97</v>
      </c>
      <c r="F125" t="s">
        <v>97</v>
      </c>
      <c r="G125" t="s">
        <v>97</v>
      </c>
      <c r="H125" t="s">
        <v>97</v>
      </c>
      <c r="I125" t="s">
        <v>97</v>
      </c>
      <c r="J125" t="s">
        <v>97</v>
      </c>
      <c r="K125" t="s">
        <v>97</v>
      </c>
      <c r="L125" t="s">
        <v>97</v>
      </c>
      <c r="M125" t="s">
        <v>97</v>
      </c>
      <c r="N125" t="s">
        <v>97</v>
      </c>
      <c r="O125" t="s">
        <v>97</v>
      </c>
      <c r="P125" t="s">
        <v>97</v>
      </c>
      <c r="Q125" t="s">
        <v>97</v>
      </c>
      <c r="R125" t="s">
        <v>97</v>
      </c>
      <c r="S125" t="s">
        <v>97</v>
      </c>
      <c r="T125" t="s">
        <v>97</v>
      </c>
      <c r="U125" t="s">
        <v>97</v>
      </c>
      <c r="V125" t="s">
        <v>97</v>
      </c>
      <c r="W125" t="s">
        <v>97</v>
      </c>
      <c r="X125" t="s">
        <v>97</v>
      </c>
      <c r="CQ125">
        <v>2.93</v>
      </c>
      <c r="CT125">
        <f t="shared" si="2"/>
        <v>1</v>
      </c>
      <c r="CU125" t="s">
        <v>257</v>
      </c>
      <c r="CV125">
        <v>2.93</v>
      </c>
    </row>
    <row r="126" spans="1:100" x14ac:dyDescent="0.2">
      <c r="A126" t="s">
        <v>255</v>
      </c>
      <c r="B126" t="s">
        <v>97</v>
      </c>
      <c r="C126" t="s">
        <v>97</v>
      </c>
      <c r="D126" t="s">
        <v>97</v>
      </c>
      <c r="E126" t="s">
        <v>97</v>
      </c>
      <c r="F126" t="s">
        <v>97</v>
      </c>
      <c r="G126" t="s">
        <v>97</v>
      </c>
      <c r="H126" t="s">
        <v>97</v>
      </c>
      <c r="I126" t="s">
        <v>97</v>
      </c>
      <c r="J126" t="s">
        <v>97</v>
      </c>
      <c r="K126" t="s">
        <v>97</v>
      </c>
      <c r="L126" t="s">
        <v>97</v>
      </c>
      <c r="M126" t="s">
        <v>97</v>
      </c>
      <c r="N126" t="s">
        <v>97</v>
      </c>
      <c r="O126" t="s">
        <v>97</v>
      </c>
      <c r="P126" t="s">
        <v>97</v>
      </c>
      <c r="Q126" t="s">
        <v>97</v>
      </c>
      <c r="R126" t="s">
        <v>97</v>
      </c>
      <c r="S126" t="s">
        <v>97</v>
      </c>
      <c r="T126" t="s">
        <v>97</v>
      </c>
      <c r="U126" t="s">
        <v>97</v>
      </c>
      <c r="V126" t="s">
        <v>97</v>
      </c>
      <c r="W126" t="s">
        <v>97</v>
      </c>
      <c r="X126" t="s">
        <v>97</v>
      </c>
      <c r="CQ126">
        <v>0.4</v>
      </c>
      <c r="CT126">
        <f t="shared" si="2"/>
        <v>1</v>
      </c>
      <c r="CU126" t="s">
        <v>258</v>
      </c>
      <c r="CV126">
        <v>0.4</v>
      </c>
    </row>
    <row r="127" spans="1:100" x14ac:dyDescent="0.2">
      <c r="A127" t="s">
        <v>256</v>
      </c>
      <c r="B127" t="s">
        <v>97</v>
      </c>
      <c r="C127" t="s">
        <v>97</v>
      </c>
      <c r="D127" t="s">
        <v>97</v>
      </c>
      <c r="E127" t="s">
        <v>97</v>
      </c>
      <c r="F127" t="s">
        <v>97</v>
      </c>
      <c r="G127" t="s">
        <v>97</v>
      </c>
      <c r="H127" t="s">
        <v>97</v>
      </c>
      <c r="I127" t="s">
        <v>97</v>
      </c>
      <c r="J127" t="s">
        <v>97</v>
      </c>
      <c r="K127" t="s">
        <v>97</v>
      </c>
      <c r="L127" t="s">
        <v>97</v>
      </c>
      <c r="M127" t="s">
        <v>97</v>
      </c>
      <c r="N127" t="s">
        <v>97</v>
      </c>
      <c r="O127" t="s">
        <v>97</v>
      </c>
      <c r="P127" t="s">
        <v>97</v>
      </c>
      <c r="Q127" t="s">
        <v>97</v>
      </c>
      <c r="R127" t="s">
        <v>97</v>
      </c>
      <c r="S127" t="s">
        <v>97</v>
      </c>
      <c r="T127" t="s">
        <v>97</v>
      </c>
      <c r="U127" t="s">
        <v>97</v>
      </c>
      <c r="V127" t="s">
        <v>97</v>
      </c>
      <c r="W127" t="s">
        <v>97</v>
      </c>
      <c r="X127" t="s">
        <v>97</v>
      </c>
      <c r="CQ127">
        <v>2.34</v>
      </c>
      <c r="CT127">
        <f t="shared" si="2"/>
        <v>1</v>
      </c>
      <c r="CU127" t="s">
        <v>259</v>
      </c>
      <c r="CV127">
        <v>2.34</v>
      </c>
    </row>
    <row r="128" spans="1:100" x14ac:dyDescent="0.2">
      <c r="A128" t="s">
        <v>257</v>
      </c>
      <c r="B128" t="s">
        <v>97</v>
      </c>
      <c r="C128" t="s">
        <v>97</v>
      </c>
      <c r="D128" t="s">
        <v>97</v>
      </c>
      <c r="E128" t="s">
        <v>97</v>
      </c>
      <c r="F128" t="s">
        <v>97</v>
      </c>
      <c r="G128" t="s">
        <v>97</v>
      </c>
      <c r="H128" t="s">
        <v>97</v>
      </c>
      <c r="I128" t="s">
        <v>97</v>
      </c>
      <c r="J128" t="s">
        <v>97</v>
      </c>
      <c r="K128" t="s">
        <v>97</v>
      </c>
      <c r="L128" t="s">
        <v>97</v>
      </c>
      <c r="M128" t="s">
        <v>97</v>
      </c>
      <c r="N128" t="s">
        <v>97</v>
      </c>
      <c r="O128" t="s">
        <v>97</v>
      </c>
      <c r="P128" t="s">
        <v>97</v>
      </c>
      <c r="Q128" t="s">
        <v>97</v>
      </c>
      <c r="R128" t="s">
        <v>97</v>
      </c>
      <c r="S128" t="s">
        <v>97</v>
      </c>
      <c r="T128" t="s">
        <v>97</v>
      </c>
      <c r="U128" t="s">
        <v>97</v>
      </c>
      <c r="V128" t="s">
        <v>97</v>
      </c>
      <c r="W128" t="s">
        <v>97</v>
      </c>
      <c r="X128" t="s">
        <v>97</v>
      </c>
      <c r="CQ128">
        <v>-2.78</v>
      </c>
      <c r="CT128">
        <f t="shared" si="2"/>
        <v>1</v>
      </c>
      <c r="CU128" t="s">
        <v>260</v>
      </c>
      <c r="CV128">
        <v>-2.78</v>
      </c>
    </row>
    <row r="129" spans="1:100" x14ac:dyDescent="0.2">
      <c r="A129" t="s">
        <v>258</v>
      </c>
      <c r="B129" t="s">
        <v>97</v>
      </c>
      <c r="C129" t="s">
        <v>97</v>
      </c>
      <c r="D129" t="s">
        <v>97</v>
      </c>
      <c r="E129" t="s">
        <v>97</v>
      </c>
      <c r="F129" t="s">
        <v>97</v>
      </c>
      <c r="G129" t="s">
        <v>97</v>
      </c>
      <c r="H129" t="s">
        <v>97</v>
      </c>
      <c r="I129" t="s">
        <v>97</v>
      </c>
      <c r="J129" t="s">
        <v>97</v>
      </c>
      <c r="K129" t="s">
        <v>97</v>
      </c>
      <c r="L129" t="s">
        <v>97</v>
      </c>
      <c r="M129" t="s">
        <v>97</v>
      </c>
      <c r="N129" t="s">
        <v>97</v>
      </c>
      <c r="O129" t="s">
        <v>97</v>
      </c>
      <c r="P129" t="s">
        <v>97</v>
      </c>
      <c r="Q129" t="s">
        <v>97</v>
      </c>
      <c r="R129" t="s">
        <v>97</v>
      </c>
      <c r="S129" t="s">
        <v>97</v>
      </c>
      <c r="T129" t="s">
        <v>97</v>
      </c>
      <c r="U129" t="s">
        <v>97</v>
      </c>
      <c r="V129" t="s">
        <v>97</v>
      </c>
      <c r="W129" t="s">
        <v>97</v>
      </c>
      <c r="X129" t="s">
        <v>97</v>
      </c>
      <c r="CQ129">
        <v>2.52</v>
      </c>
      <c r="CT129">
        <f t="shared" si="2"/>
        <v>1</v>
      </c>
      <c r="CU129" t="s">
        <v>261</v>
      </c>
      <c r="CV129">
        <v>2.52</v>
      </c>
    </row>
    <row r="130" spans="1:100" x14ac:dyDescent="0.2">
      <c r="A130" t="s">
        <v>259</v>
      </c>
      <c r="B130" t="s">
        <v>97</v>
      </c>
      <c r="C130" t="s">
        <v>97</v>
      </c>
      <c r="D130" t="s">
        <v>97</v>
      </c>
      <c r="E130" t="s">
        <v>97</v>
      </c>
      <c r="F130" t="s">
        <v>97</v>
      </c>
      <c r="G130" t="s">
        <v>97</v>
      </c>
      <c r="H130" t="s">
        <v>97</v>
      </c>
      <c r="I130" t="s">
        <v>97</v>
      </c>
      <c r="J130" t="s">
        <v>97</v>
      </c>
      <c r="K130" t="s">
        <v>97</v>
      </c>
      <c r="L130" t="s">
        <v>97</v>
      </c>
      <c r="M130" t="s">
        <v>97</v>
      </c>
      <c r="N130" t="s">
        <v>97</v>
      </c>
      <c r="O130" t="s">
        <v>97</v>
      </c>
      <c r="P130" t="s">
        <v>97</v>
      </c>
      <c r="Q130" t="s">
        <v>97</v>
      </c>
      <c r="R130" t="s">
        <v>97</v>
      </c>
      <c r="S130" t="s">
        <v>97</v>
      </c>
      <c r="T130" t="s">
        <v>97</v>
      </c>
      <c r="U130" t="s">
        <v>97</v>
      </c>
      <c r="V130" t="s">
        <v>97</v>
      </c>
      <c r="W130" t="s">
        <v>97</v>
      </c>
      <c r="X130" t="s">
        <v>97</v>
      </c>
      <c r="CQ130">
        <v>-6.16</v>
      </c>
      <c r="CT130">
        <f t="shared" si="2"/>
        <v>1</v>
      </c>
      <c r="CU130" t="s">
        <v>262</v>
      </c>
      <c r="CV130">
        <v>-6.16</v>
      </c>
    </row>
    <row r="131" spans="1:100" x14ac:dyDescent="0.2">
      <c r="A131" t="s">
        <v>260</v>
      </c>
      <c r="B131" t="s">
        <v>97</v>
      </c>
      <c r="C131" t="s">
        <v>97</v>
      </c>
      <c r="D131" t="s">
        <v>97</v>
      </c>
      <c r="E131" t="s">
        <v>97</v>
      </c>
      <c r="F131" t="s">
        <v>97</v>
      </c>
      <c r="G131" t="s">
        <v>97</v>
      </c>
      <c r="H131" t="s">
        <v>97</v>
      </c>
      <c r="I131" t="s">
        <v>97</v>
      </c>
      <c r="J131" t="s">
        <v>97</v>
      </c>
      <c r="K131" t="s">
        <v>97</v>
      </c>
      <c r="L131" t="s">
        <v>97</v>
      </c>
      <c r="M131" t="s">
        <v>97</v>
      </c>
      <c r="N131" t="s">
        <v>97</v>
      </c>
      <c r="O131" t="s">
        <v>97</v>
      </c>
      <c r="P131" t="s">
        <v>97</v>
      </c>
      <c r="Q131" t="s">
        <v>97</v>
      </c>
      <c r="R131" t="s">
        <v>97</v>
      </c>
      <c r="S131" t="s">
        <v>97</v>
      </c>
      <c r="T131" t="s">
        <v>97</v>
      </c>
      <c r="U131" t="s">
        <v>97</v>
      </c>
      <c r="V131" t="s">
        <v>97</v>
      </c>
      <c r="W131" t="s">
        <v>97</v>
      </c>
      <c r="X131" t="s">
        <v>97</v>
      </c>
      <c r="CQ131">
        <v>-4.82</v>
      </c>
      <c r="CT131">
        <f t="shared" si="2"/>
        <v>1</v>
      </c>
      <c r="CU131" t="s">
        <v>263</v>
      </c>
      <c r="CV131">
        <v>-4.82</v>
      </c>
    </row>
    <row r="132" spans="1:100" x14ac:dyDescent="0.2">
      <c r="A132" t="s">
        <v>261</v>
      </c>
      <c r="B132" t="s">
        <v>97</v>
      </c>
      <c r="C132" t="s">
        <v>97</v>
      </c>
      <c r="D132" t="s">
        <v>97</v>
      </c>
      <c r="E132" t="s">
        <v>97</v>
      </c>
      <c r="F132" t="s">
        <v>97</v>
      </c>
      <c r="G132" t="s">
        <v>97</v>
      </c>
      <c r="H132" t="s">
        <v>97</v>
      </c>
      <c r="I132" t="s">
        <v>97</v>
      </c>
      <c r="J132" t="s">
        <v>97</v>
      </c>
      <c r="K132" t="s">
        <v>97</v>
      </c>
      <c r="L132" t="s">
        <v>97</v>
      </c>
      <c r="M132" t="s">
        <v>97</v>
      </c>
      <c r="N132" t="s">
        <v>97</v>
      </c>
      <c r="O132" t="s">
        <v>97</v>
      </c>
      <c r="P132" t="s">
        <v>97</v>
      </c>
      <c r="Q132" t="s">
        <v>97</v>
      </c>
      <c r="R132" t="s">
        <v>97</v>
      </c>
      <c r="S132" t="s">
        <v>97</v>
      </c>
      <c r="T132" t="s">
        <v>97</v>
      </c>
      <c r="U132" t="s">
        <v>97</v>
      </c>
      <c r="V132" t="s">
        <v>97</v>
      </c>
      <c r="W132" t="s">
        <v>97</v>
      </c>
      <c r="X132" t="s">
        <v>97</v>
      </c>
      <c r="CQ132">
        <v>2.56</v>
      </c>
      <c r="CT132">
        <f t="shared" si="2"/>
        <v>1</v>
      </c>
      <c r="CU132" t="s">
        <v>264</v>
      </c>
      <c r="CV132">
        <v>2.56</v>
      </c>
    </row>
    <row r="133" spans="1:100" x14ac:dyDescent="0.2">
      <c r="A133" t="s">
        <v>262</v>
      </c>
      <c r="B133" t="s">
        <v>97</v>
      </c>
      <c r="C133" t="s">
        <v>97</v>
      </c>
      <c r="D133" t="s">
        <v>97</v>
      </c>
      <c r="E133" t="s">
        <v>97</v>
      </c>
      <c r="F133" t="s">
        <v>97</v>
      </c>
      <c r="G133" t="s">
        <v>97</v>
      </c>
      <c r="H133" t="s">
        <v>97</v>
      </c>
      <c r="I133" t="s">
        <v>97</v>
      </c>
      <c r="J133" t="s">
        <v>97</v>
      </c>
      <c r="K133" t="s">
        <v>97</v>
      </c>
      <c r="L133" t="s">
        <v>97</v>
      </c>
      <c r="M133" t="s">
        <v>97</v>
      </c>
      <c r="N133" t="s">
        <v>97</v>
      </c>
      <c r="O133" t="s">
        <v>97</v>
      </c>
      <c r="P133" t="s">
        <v>97</v>
      </c>
      <c r="Q133" t="s">
        <v>97</v>
      </c>
      <c r="R133" t="s">
        <v>97</v>
      </c>
      <c r="S133" t="s">
        <v>97</v>
      </c>
      <c r="T133" t="s">
        <v>97</v>
      </c>
      <c r="U133" t="s">
        <v>97</v>
      </c>
      <c r="V133" t="s">
        <v>97</v>
      </c>
      <c r="W133" t="s">
        <v>97</v>
      </c>
      <c r="X133" t="s">
        <v>97</v>
      </c>
      <c r="CQ133">
        <v>-2.74</v>
      </c>
      <c r="CT133">
        <f t="shared" si="2"/>
        <v>1</v>
      </c>
      <c r="CU133" t="s">
        <v>265</v>
      </c>
      <c r="CV133">
        <v>-2.74</v>
      </c>
    </row>
    <row r="134" spans="1:100" x14ac:dyDescent="0.2">
      <c r="A134" t="s">
        <v>263</v>
      </c>
      <c r="B134" t="s">
        <v>97</v>
      </c>
      <c r="C134" t="s">
        <v>97</v>
      </c>
      <c r="D134" t="s">
        <v>97</v>
      </c>
      <c r="E134" t="s">
        <v>97</v>
      </c>
      <c r="F134" t="s">
        <v>97</v>
      </c>
      <c r="G134" t="s">
        <v>97</v>
      </c>
      <c r="H134" t="s">
        <v>97</v>
      </c>
      <c r="I134" t="s">
        <v>97</v>
      </c>
      <c r="J134" t="s">
        <v>97</v>
      </c>
      <c r="K134" t="s">
        <v>97</v>
      </c>
      <c r="L134" t="s">
        <v>97</v>
      </c>
      <c r="M134" t="s">
        <v>97</v>
      </c>
      <c r="N134" t="s">
        <v>97</v>
      </c>
      <c r="O134" t="s">
        <v>97</v>
      </c>
      <c r="P134" t="s">
        <v>97</v>
      </c>
      <c r="Q134" t="s">
        <v>97</v>
      </c>
      <c r="R134" t="s">
        <v>97</v>
      </c>
      <c r="S134" t="s">
        <v>97</v>
      </c>
      <c r="T134" t="s">
        <v>97</v>
      </c>
      <c r="U134" t="s">
        <v>97</v>
      </c>
      <c r="V134" t="s">
        <v>97</v>
      </c>
      <c r="W134" t="s">
        <v>97</v>
      </c>
      <c r="X134" t="s">
        <v>97</v>
      </c>
      <c r="BX134">
        <v>-3.87</v>
      </c>
      <c r="CQ134">
        <v>2.83</v>
      </c>
      <c r="CT134">
        <f t="shared" si="2"/>
        <v>2</v>
      </c>
      <c r="CU134" t="s">
        <v>266</v>
      </c>
      <c r="CV134">
        <v>2.83</v>
      </c>
    </row>
    <row r="135" spans="1:100" x14ac:dyDescent="0.2">
      <c r="A135" t="s">
        <v>264</v>
      </c>
      <c r="B135" t="s">
        <v>97</v>
      </c>
      <c r="C135" t="s">
        <v>97</v>
      </c>
      <c r="D135" t="s">
        <v>97</v>
      </c>
      <c r="E135" t="s">
        <v>97</v>
      </c>
      <c r="F135" t="s">
        <v>97</v>
      </c>
      <c r="G135" t="s">
        <v>97</v>
      </c>
      <c r="H135" t="s">
        <v>97</v>
      </c>
      <c r="I135" t="s">
        <v>97</v>
      </c>
      <c r="J135" t="s">
        <v>97</v>
      </c>
      <c r="K135" t="s">
        <v>97</v>
      </c>
      <c r="L135" t="s">
        <v>97</v>
      </c>
      <c r="M135" t="s">
        <v>97</v>
      </c>
      <c r="N135" t="s">
        <v>97</v>
      </c>
      <c r="O135" t="s">
        <v>97</v>
      </c>
      <c r="P135" t="s">
        <v>97</v>
      </c>
      <c r="Q135" t="s">
        <v>97</v>
      </c>
      <c r="R135" t="s">
        <v>97</v>
      </c>
      <c r="S135" t="s">
        <v>97</v>
      </c>
      <c r="T135" t="s">
        <v>97</v>
      </c>
      <c r="U135" t="s">
        <v>97</v>
      </c>
      <c r="V135" t="s">
        <v>97</v>
      </c>
      <c r="W135" t="s">
        <v>97</v>
      </c>
      <c r="X135" t="s">
        <v>97</v>
      </c>
      <c r="CQ135">
        <v>-6.01</v>
      </c>
      <c r="CT135">
        <f t="shared" si="2"/>
        <v>1</v>
      </c>
      <c r="CU135" t="s">
        <v>267</v>
      </c>
      <c r="CV135">
        <v>-6.01</v>
      </c>
    </row>
    <row r="136" spans="1:100" x14ac:dyDescent="0.2">
      <c r="A136" t="s">
        <v>265</v>
      </c>
      <c r="B136" t="s">
        <v>97</v>
      </c>
      <c r="C136" t="s">
        <v>97</v>
      </c>
      <c r="D136" t="s">
        <v>97</v>
      </c>
      <c r="E136" t="s">
        <v>97</v>
      </c>
      <c r="F136" t="s">
        <v>97</v>
      </c>
      <c r="G136" t="s">
        <v>97</v>
      </c>
      <c r="H136" t="s">
        <v>97</v>
      </c>
      <c r="I136" t="s">
        <v>97</v>
      </c>
      <c r="J136" t="s">
        <v>97</v>
      </c>
      <c r="K136" t="s">
        <v>97</v>
      </c>
      <c r="L136" t="s">
        <v>97</v>
      </c>
      <c r="M136" t="s">
        <v>97</v>
      </c>
      <c r="N136" t="s">
        <v>97</v>
      </c>
      <c r="O136" t="s">
        <v>97</v>
      </c>
      <c r="P136" t="s">
        <v>97</v>
      </c>
      <c r="Q136" t="s">
        <v>97</v>
      </c>
      <c r="R136" t="s">
        <v>97</v>
      </c>
      <c r="S136" t="s">
        <v>97</v>
      </c>
      <c r="T136" t="s">
        <v>97</v>
      </c>
      <c r="U136" t="s">
        <v>97</v>
      </c>
      <c r="V136" t="s">
        <v>97</v>
      </c>
      <c r="W136" t="s">
        <v>97</v>
      </c>
      <c r="X136" t="s">
        <v>97</v>
      </c>
      <c r="BX136">
        <v>-5.52</v>
      </c>
      <c r="CQ136">
        <v>-4.8600000000000003</v>
      </c>
      <c r="CT136">
        <f t="shared" si="2"/>
        <v>2</v>
      </c>
      <c r="CU136" t="s">
        <v>268</v>
      </c>
      <c r="CV136">
        <v>-4.8600000000000003</v>
      </c>
    </row>
    <row r="137" spans="1:100" x14ac:dyDescent="0.2">
      <c r="A137" t="s">
        <v>266</v>
      </c>
      <c r="B137" t="s">
        <v>97</v>
      </c>
      <c r="C137" t="s">
        <v>97</v>
      </c>
      <c r="D137" t="s">
        <v>97</v>
      </c>
      <c r="E137" t="s">
        <v>97</v>
      </c>
      <c r="F137" t="s">
        <v>97</v>
      </c>
      <c r="G137" t="s">
        <v>97</v>
      </c>
      <c r="H137" t="s">
        <v>97</v>
      </c>
      <c r="I137" t="s">
        <v>97</v>
      </c>
      <c r="J137" t="s">
        <v>97</v>
      </c>
      <c r="K137" t="s">
        <v>97</v>
      </c>
      <c r="L137" t="s">
        <v>97</v>
      </c>
      <c r="M137" t="s">
        <v>97</v>
      </c>
      <c r="N137" t="s">
        <v>97</v>
      </c>
      <c r="O137" t="s">
        <v>97</v>
      </c>
      <c r="P137" t="s">
        <v>97</v>
      </c>
      <c r="Q137" t="s">
        <v>97</v>
      </c>
      <c r="R137" t="s">
        <v>97</v>
      </c>
      <c r="S137" t="s">
        <v>97</v>
      </c>
      <c r="T137" t="s">
        <v>97</v>
      </c>
      <c r="U137" t="s">
        <v>97</v>
      </c>
      <c r="V137" t="s">
        <v>97</v>
      </c>
      <c r="W137" t="s">
        <v>97</v>
      </c>
      <c r="X137" t="s">
        <v>97</v>
      </c>
      <c r="CQ137">
        <v>-5.91</v>
      </c>
      <c r="CT137">
        <f t="shared" si="2"/>
        <v>1</v>
      </c>
      <c r="CU137" t="s">
        <v>269</v>
      </c>
      <c r="CV137">
        <v>-5.91</v>
      </c>
    </row>
    <row r="138" spans="1:100" x14ac:dyDescent="0.2">
      <c r="A138" t="s">
        <v>267</v>
      </c>
      <c r="B138" t="s">
        <v>97</v>
      </c>
      <c r="C138" t="s">
        <v>97</v>
      </c>
      <c r="D138" t="s">
        <v>97</v>
      </c>
      <c r="E138" t="s">
        <v>97</v>
      </c>
      <c r="F138" t="s">
        <v>97</v>
      </c>
      <c r="G138" t="s">
        <v>97</v>
      </c>
      <c r="H138" t="s">
        <v>97</v>
      </c>
      <c r="I138" t="s">
        <v>97</v>
      </c>
      <c r="J138" t="s">
        <v>97</v>
      </c>
      <c r="K138" t="s">
        <v>97</v>
      </c>
      <c r="L138" t="s">
        <v>97</v>
      </c>
      <c r="M138" t="s">
        <v>97</v>
      </c>
      <c r="N138" t="s">
        <v>97</v>
      </c>
      <c r="O138" t="s">
        <v>97</v>
      </c>
      <c r="P138" t="s">
        <v>97</v>
      </c>
      <c r="Q138" t="s">
        <v>97</v>
      </c>
      <c r="R138" t="s">
        <v>97</v>
      </c>
      <c r="S138" t="s">
        <v>97</v>
      </c>
      <c r="T138" t="s">
        <v>97</v>
      </c>
      <c r="U138" t="s">
        <v>97</v>
      </c>
      <c r="V138" t="s">
        <v>97</v>
      </c>
      <c r="W138" t="s">
        <v>97</v>
      </c>
      <c r="X138" t="s">
        <v>97</v>
      </c>
      <c r="CQ138">
        <v>-4.72</v>
      </c>
      <c r="CT138">
        <f t="shared" si="2"/>
        <v>1</v>
      </c>
      <c r="CU138" t="s">
        <v>270</v>
      </c>
      <c r="CV138">
        <v>-4.72</v>
      </c>
    </row>
    <row r="139" spans="1:100" x14ac:dyDescent="0.2">
      <c r="A139" t="s">
        <v>268</v>
      </c>
      <c r="B139" t="s">
        <v>97</v>
      </c>
      <c r="C139" t="s">
        <v>97</v>
      </c>
      <c r="D139" t="s">
        <v>97</v>
      </c>
      <c r="E139" t="s">
        <v>97</v>
      </c>
      <c r="F139" t="s">
        <v>97</v>
      </c>
      <c r="G139" t="s">
        <v>97</v>
      </c>
      <c r="H139" t="s">
        <v>97</v>
      </c>
      <c r="I139" t="s">
        <v>97</v>
      </c>
      <c r="J139" t="s">
        <v>97</v>
      </c>
      <c r="K139" t="s">
        <v>97</v>
      </c>
      <c r="L139" t="s">
        <v>97</v>
      </c>
      <c r="M139" t="s">
        <v>97</v>
      </c>
      <c r="N139" t="s">
        <v>97</v>
      </c>
      <c r="O139" t="s">
        <v>97</v>
      </c>
      <c r="P139" t="s">
        <v>97</v>
      </c>
      <c r="Q139" t="s">
        <v>97</v>
      </c>
      <c r="R139" t="s">
        <v>97</v>
      </c>
      <c r="S139" t="s">
        <v>97</v>
      </c>
      <c r="T139" t="s">
        <v>97</v>
      </c>
      <c r="U139" t="s">
        <v>97</v>
      </c>
      <c r="V139" t="s">
        <v>97</v>
      </c>
      <c r="W139" t="s">
        <v>97</v>
      </c>
      <c r="X139" t="s">
        <v>97</v>
      </c>
      <c r="CQ139">
        <v>-2.92</v>
      </c>
      <c r="CT139">
        <f t="shared" si="2"/>
        <v>1</v>
      </c>
      <c r="CU139" t="s">
        <v>271</v>
      </c>
      <c r="CV139">
        <v>-2.92</v>
      </c>
    </row>
    <row r="140" spans="1:100" x14ac:dyDescent="0.2">
      <c r="A140" t="s">
        <v>269</v>
      </c>
      <c r="B140" t="s">
        <v>97</v>
      </c>
      <c r="C140" t="s">
        <v>97</v>
      </c>
      <c r="D140" t="s">
        <v>97</v>
      </c>
      <c r="E140" t="s">
        <v>97</v>
      </c>
      <c r="F140" t="s">
        <v>97</v>
      </c>
      <c r="G140" t="s">
        <v>97</v>
      </c>
      <c r="H140" t="s">
        <v>97</v>
      </c>
      <c r="I140" t="s">
        <v>97</v>
      </c>
      <c r="J140" t="s">
        <v>97</v>
      </c>
      <c r="K140" t="s">
        <v>97</v>
      </c>
      <c r="L140" t="s">
        <v>97</v>
      </c>
      <c r="M140" t="s">
        <v>97</v>
      </c>
      <c r="N140" t="s">
        <v>97</v>
      </c>
      <c r="O140" t="s">
        <v>97</v>
      </c>
      <c r="P140" t="s">
        <v>97</v>
      </c>
      <c r="Q140" t="s">
        <v>97</v>
      </c>
      <c r="R140" t="s">
        <v>97</v>
      </c>
      <c r="S140" t="s">
        <v>97</v>
      </c>
      <c r="T140" t="s">
        <v>97</v>
      </c>
      <c r="U140" t="s">
        <v>97</v>
      </c>
      <c r="V140" t="s">
        <v>97</v>
      </c>
      <c r="W140" t="s">
        <v>97</v>
      </c>
      <c r="X140" t="s">
        <v>97</v>
      </c>
      <c r="CQ140">
        <v>-5.21</v>
      </c>
      <c r="CT140">
        <f t="shared" si="2"/>
        <v>1</v>
      </c>
      <c r="CU140" t="s">
        <v>272</v>
      </c>
      <c r="CV140">
        <v>-5.21</v>
      </c>
    </row>
    <row r="141" spans="1:100" x14ac:dyDescent="0.2">
      <c r="A141" t="s">
        <v>270</v>
      </c>
      <c r="B141" t="s">
        <v>97</v>
      </c>
      <c r="C141" t="s">
        <v>97</v>
      </c>
      <c r="D141" t="s">
        <v>97</v>
      </c>
      <c r="E141" t="s">
        <v>97</v>
      </c>
      <c r="F141" t="s">
        <v>97</v>
      </c>
      <c r="G141" t="s">
        <v>97</v>
      </c>
      <c r="H141" t="s">
        <v>97</v>
      </c>
      <c r="I141" t="s">
        <v>97</v>
      </c>
      <c r="J141" t="s">
        <v>97</v>
      </c>
      <c r="K141" t="s">
        <v>97</v>
      </c>
      <c r="L141" t="s">
        <v>97</v>
      </c>
      <c r="M141" t="s">
        <v>97</v>
      </c>
      <c r="N141" t="s">
        <v>97</v>
      </c>
      <c r="O141" t="s">
        <v>97</v>
      </c>
      <c r="P141" t="s">
        <v>97</v>
      </c>
      <c r="Q141" t="s">
        <v>97</v>
      </c>
      <c r="R141" t="s">
        <v>97</v>
      </c>
      <c r="S141" t="s">
        <v>97</v>
      </c>
      <c r="T141" t="s">
        <v>97</v>
      </c>
      <c r="U141" t="s">
        <v>97</v>
      </c>
      <c r="V141" t="s">
        <v>97</v>
      </c>
      <c r="W141" t="s">
        <v>97</v>
      </c>
      <c r="X141" t="s">
        <v>97</v>
      </c>
      <c r="CQ141">
        <v>-2.63</v>
      </c>
      <c r="CT141">
        <f t="shared" si="2"/>
        <v>1</v>
      </c>
      <c r="CU141" t="s">
        <v>273</v>
      </c>
      <c r="CV141">
        <v>-2.63</v>
      </c>
    </row>
    <row r="142" spans="1:100" x14ac:dyDescent="0.2">
      <c r="A142" t="s">
        <v>271</v>
      </c>
      <c r="B142" t="s">
        <v>97</v>
      </c>
      <c r="C142" t="s">
        <v>97</v>
      </c>
      <c r="D142" t="s">
        <v>97</v>
      </c>
      <c r="E142" t="s">
        <v>97</v>
      </c>
      <c r="F142" t="s">
        <v>97</v>
      </c>
      <c r="G142" t="s">
        <v>97</v>
      </c>
      <c r="H142" t="s">
        <v>97</v>
      </c>
      <c r="I142" t="s">
        <v>97</v>
      </c>
      <c r="J142" t="s">
        <v>97</v>
      </c>
      <c r="K142" t="s">
        <v>97</v>
      </c>
      <c r="L142" t="s">
        <v>97</v>
      </c>
      <c r="M142" t="s">
        <v>97</v>
      </c>
      <c r="N142" t="s">
        <v>97</v>
      </c>
      <c r="O142" t="s">
        <v>97</v>
      </c>
      <c r="P142" t="s">
        <v>97</v>
      </c>
      <c r="Q142" t="s">
        <v>97</v>
      </c>
      <c r="R142" t="s">
        <v>97</v>
      </c>
      <c r="S142" t="s">
        <v>97</v>
      </c>
      <c r="T142" t="s">
        <v>97</v>
      </c>
      <c r="U142" t="s">
        <v>97</v>
      </c>
      <c r="V142" t="s">
        <v>97</v>
      </c>
      <c r="W142" t="s">
        <v>97</v>
      </c>
      <c r="X142" t="s">
        <v>97</v>
      </c>
      <c r="CQ142">
        <v>-5.26</v>
      </c>
      <c r="CT142">
        <f t="shared" si="2"/>
        <v>1</v>
      </c>
      <c r="CU142" t="s">
        <v>274</v>
      </c>
      <c r="CV142">
        <v>-5.26</v>
      </c>
    </row>
    <row r="143" spans="1:100" x14ac:dyDescent="0.2">
      <c r="A143" t="s">
        <v>272</v>
      </c>
      <c r="B143" t="s">
        <v>97</v>
      </c>
      <c r="C143" t="s">
        <v>97</v>
      </c>
      <c r="D143" t="s">
        <v>97</v>
      </c>
      <c r="E143" t="s">
        <v>97</v>
      </c>
      <c r="F143" t="s">
        <v>97</v>
      </c>
      <c r="G143" t="s">
        <v>97</v>
      </c>
      <c r="H143" t="s">
        <v>97</v>
      </c>
      <c r="I143" t="s">
        <v>97</v>
      </c>
      <c r="J143" t="s">
        <v>97</v>
      </c>
      <c r="K143" t="s">
        <v>97</v>
      </c>
      <c r="L143" t="s">
        <v>97</v>
      </c>
      <c r="M143" t="s">
        <v>97</v>
      </c>
      <c r="N143" t="s">
        <v>97</v>
      </c>
      <c r="O143" t="s">
        <v>97</v>
      </c>
      <c r="P143" t="s">
        <v>97</v>
      </c>
      <c r="Q143" t="s">
        <v>97</v>
      </c>
      <c r="R143" t="s">
        <v>97</v>
      </c>
      <c r="S143" t="s">
        <v>97</v>
      </c>
      <c r="T143" t="s">
        <v>97</v>
      </c>
      <c r="U143" t="s">
        <v>97</v>
      </c>
      <c r="V143" t="s">
        <v>97</v>
      </c>
      <c r="W143" t="s">
        <v>97</v>
      </c>
      <c r="X143" t="s">
        <v>97</v>
      </c>
      <c r="AU143">
        <v>-6.04</v>
      </c>
      <c r="BX143">
        <v>-5.27</v>
      </c>
      <c r="CH143">
        <v>-5.51</v>
      </c>
      <c r="CL143">
        <v>-6.39</v>
      </c>
      <c r="CQ143">
        <v>-4.59</v>
      </c>
      <c r="CT143">
        <f t="shared" si="2"/>
        <v>5</v>
      </c>
      <c r="CU143" t="s">
        <v>275</v>
      </c>
      <c r="CV143">
        <v>-4.59</v>
      </c>
    </row>
    <row r="144" spans="1:100" x14ac:dyDescent="0.2">
      <c r="A144" t="s">
        <v>273</v>
      </c>
      <c r="B144" t="s">
        <v>97</v>
      </c>
      <c r="C144" t="s">
        <v>97</v>
      </c>
      <c r="D144" t="s">
        <v>97</v>
      </c>
      <c r="E144" t="s">
        <v>97</v>
      </c>
      <c r="F144" t="s">
        <v>97</v>
      </c>
      <c r="G144" t="s">
        <v>97</v>
      </c>
      <c r="H144" t="s">
        <v>97</v>
      </c>
      <c r="I144" t="s">
        <v>97</v>
      </c>
      <c r="J144" t="s">
        <v>97</v>
      </c>
      <c r="K144" t="s">
        <v>97</v>
      </c>
      <c r="L144" t="s">
        <v>97</v>
      </c>
      <c r="M144" t="s">
        <v>97</v>
      </c>
      <c r="N144" t="s">
        <v>97</v>
      </c>
      <c r="O144" t="s">
        <v>97</v>
      </c>
      <c r="P144" t="s">
        <v>97</v>
      </c>
      <c r="Q144" t="s">
        <v>97</v>
      </c>
      <c r="R144" t="s">
        <v>97</v>
      </c>
      <c r="S144" t="s">
        <v>97</v>
      </c>
      <c r="T144" t="s">
        <v>97</v>
      </c>
      <c r="U144" t="s">
        <v>97</v>
      </c>
      <c r="V144" t="s">
        <v>97</v>
      </c>
      <c r="W144" t="s">
        <v>97</v>
      </c>
      <c r="X144" t="s">
        <v>97</v>
      </c>
      <c r="CQ144">
        <v>-8.26</v>
      </c>
      <c r="CT144">
        <f t="shared" si="2"/>
        <v>1</v>
      </c>
      <c r="CU144" t="s">
        <v>276</v>
      </c>
      <c r="CV144">
        <v>-8.26</v>
      </c>
    </row>
    <row r="145" spans="1:100" x14ac:dyDescent="0.2">
      <c r="A145" t="s">
        <v>274</v>
      </c>
      <c r="B145" t="s">
        <v>97</v>
      </c>
      <c r="C145" t="s">
        <v>97</v>
      </c>
      <c r="D145" t="s">
        <v>97</v>
      </c>
      <c r="E145" t="s">
        <v>97</v>
      </c>
      <c r="F145" t="s">
        <v>97</v>
      </c>
      <c r="G145" t="s">
        <v>97</v>
      </c>
      <c r="H145" t="s">
        <v>97</v>
      </c>
      <c r="I145" t="s">
        <v>97</v>
      </c>
      <c r="J145" t="s">
        <v>97</v>
      </c>
      <c r="K145" t="s">
        <v>97</v>
      </c>
      <c r="L145" t="s">
        <v>97</v>
      </c>
      <c r="M145" t="s">
        <v>97</v>
      </c>
      <c r="N145" t="s">
        <v>97</v>
      </c>
      <c r="O145" t="s">
        <v>97</v>
      </c>
      <c r="P145" t="s">
        <v>97</v>
      </c>
      <c r="Q145" t="s">
        <v>97</v>
      </c>
      <c r="R145" t="s">
        <v>97</v>
      </c>
      <c r="S145" t="s">
        <v>97</v>
      </c>
      <c r="T145" t="s">
        <v>97</v>
      </c>
      <c r="U145" t="s">
        <v>97</v>
      </c>
      <c r="V145" t="s">
        <v>97</v>
      </c>
      <c r="W145" t="s">
        <v>97</v>
      </c>
      <c r="X145" t="s">
        <v>97</v>
      </c>
      <c r="CQ145">
        <v>-5.82</v>
      </c>
      <c r="CT145">
        <f t="shared" ref="CT145:CT208" si="3">COUNT(B145:CS145)</f>
        <v>1</v>
      </c>
      <c r="CU145" t="s">
        <v>277</v>
      </c>
      <c r="CV145">
        <v>-5.82</v>
      </c>
    </row>
    <row r="146" spans="1:100" x14ac:dyDescent="0.2">
      <c r="A146" t="s">
        <v>275</v>
      </c>
      <c r="B146" t="s">
        <v>97</v>
      </c>
      <c r="C146" t="s">
        <v>97</v>
      </c>
      <c r="D146" t="s">
        <v>97</v>
      </c>
      <c r="E146" t="s">
        <v>97</v>
      </c>
      <c r="F146" t="s">
        <v>97</v>
      </c>
      <c r="G146" t="s">
        <v>97</v>
      </c>
      <c r="H146" t="s">
        <v>97</v>
      </c>
      <c r="I146" t="s">
        <v>97</v>
      </c>
      <c r="J146" t="s">
        <v>97</v>
      </c>
      <c r="K146" t="s">
        <v>97</v>
      </c>
      <c r="L146" t="s">
        <v>97</v>
      </c>
      <c r="M146" t="s">
        <v>97</v>
      </c>
      <c r="N146" t="s">
        <v>97</v>
      </c>
      <c r="O146" t="s">
        <v>97</v>
      </c>
      <c r="P146" t="s">
        <v>97</v>
      </c>
      <c r="Q146" t="s">
        <v>97</v>
      </c>
      <c r="R146" t="s">
        <v>97</v>
      </c>
      <c r="S146" t="s">
        <v>97</v>
      </c>
      <c r="T146" t="s">
        <v>97</v>
      </c>
      <c r="U146" t="s">
        <v>97</v>
      </c>
      <c r="V146" t="s">
        <v>97</v>
      </c>
      <c r="W146" t="s">
        <v>97</v>
      </c>
      <c r="X146" t="s">
        <v>97</v>
      </c>
      <c r="BF146">
        <v>-10.27</v>
      </c>
      <c r="CH146">
        <v>-6.42</v>
      </c>
      <c r="CI146">
        <v>-9.48</v>
      </c>
      <c r="CJ146">
        <v>-9.82</v>
      </c>
      <c r="CK146">
        <v>-10.02</v>
      </c>
      <c r="CM146">
        <v>-8.01</v>
      </c>
      <c r="CN146">
        <v>-8.36</v>
      </c>
      <c r="CP146">
        <v>-10.27</v>
      </c>
      <c r="CQ146">
        <v>-6.62</v>
      </c>
      <c r="CT146">
        <f t="shared" si="3"/>
        <v>9</v>
      </c>
      <c r="CU146" t="s">
        <v>278</v>
      </c>
      <c r="CV146">
        <v>-6.62</v>
      </c>
    </row>
    <row r="147" spans="1:100" x14ac:dyDescent="0.2">
      <c r="A147" t="s">
        <v>276</v>
      </c>
      <c r="B147" t="s">
        <v>97</v>
      </c>
      <c r="C147" t="s">
        <v>97</v>
      </c>
      <c r="D147" t="s">
        <v>97</v>
      </c>
      <c r="E147" t="s">
        <v>97</v>
      </c>
      <c r="F147" t="s">
        <v>97</v>
      </c>
      <c r="G147" t="s">
        <v>97</v>
      </c>
      <c r="H147" t="s">
        <v>97</v>
      </c>
      <c r="I147" t="s">
        <v>97</v>
      </c>
      <c r="J147" t="s">
        <v>97</v>
      </c>
      <c r="K147" t="s">
        <v>97</v>
      </c>
      <c r="L147" t="s">
        <v>97</v>
      </c>
      <c r="M147" t="s">
        <v>97</v>
      </c>
      <c r="N147" t="s">
        <v>97</v>
      </c>
      <c r="O147" t="s">
        <v>97</v>
      </c>
      <c r="P147" t="s">
        <v>97</v>
      </c>
      <c r="Q147" t="s">
        <v>97</v>
      </c>
      <c r="R147" t="s">
        <v>97</v>
      </c>
      <c r="S147" t="s">
        <v>97</v>
      </c>
      <c r="T147" t="s">
        <v>97</v>
      </c>
      <c r="U147" t="s">
        <v>97</v>
      </c>
      <c r="V147" t="s">
        <v>97</v>
      </c>
      <c r="W147" t="s">
        <v>97</v>
      </c>
      <c r="X147" t="s">
        <v>97</v>
      </c>
      <c r="CQ147">
        <v>-0.56999999999999995</v>
      </c>
      <c r="CT147">
        <f t="shared" si="3"/>
        <v>1</v>
      </c>
      <c r="CU147" t="s">
        <v>279</v>
      </c>
      <c r="CV147">
        <v>-0.56999999999999995</v>
      </c>
    </row>
    <row r="148" spans="1:100" x14ac:dyDescent="0.2">
      <c r="A148" t="s">
        <v>277</v>
      </c>
      <c r="B148" t="s">
        <v>97</v>
      </c>
      <c r="C148" t="s">
        <v>97</v>
      </c>
      <c r="D148" t="s">
        <v>97</v>
      </c>
      <c r="E148" t="s">
        <v>97</v>
      </c>
      <c r="F148" t="s">
        <v>97</v>
      </c>
      <c r="G148" t="s">
        <v>97</v>
      </c>
      <c r="H148" t="s">
        <v>97</v>
      </c>
      <c r="I148" t="s">
        <v>97</v>
      </c>
      <c r="J148" t="s">
        <v>97</v>
      </c>
      <c r="K148" t="s">
        <v>97</v>
      </c>
      <c r="L148" t="s">
        <v>97</v>
      </c>
      <c r="M148" t="s">
        <v>97</v>
      </c>
      <c r="N148" t="s">
        <v>97</v>
      </c>
      <c r="O148" t="s">
        <v>97</v>
      </c>
      <c r="P148" t="s">
        <v>97</v>
      </c>
      <c r="Q148" t="s">
        <v>97</v>
      </c>
      <c r="R148" t="s">
        <v>97</v>
      </c>
      <c r="S148" t="s">
        <v>97</v>
      </c>
      <c r="T148" t="s">
        <v>97</v>
      </c>
      <c r="U148" t="s">
        <v>97</v>
      </c>
      <c r="V148" t="s">
        <v>97</v>
      </c>
      <c r="W148" t="s">
        <v>97</v>
      </c>
      <c r="X148" t="s">
        <v>97</v>
      </c>
      <c r="CK148">
        <v>-5.82</v>
      </c>
      <c r="CQ148">
        <v>-4.01</v>
      </c>
      <c r="CT148">
        <f t="shared" si="3"/>
        <v>2</v>
      </c>
      <c r="CU148" t="s">
        <v>280</v>
      </c>
      <c r="CV148">
        <v>-4.01</v>
      </c>
    </row>
    <row r="149" spans="1:100" x14ac:dyDescent="0.2">
      <c r="A149" t="s">
        <v>278</v>
      </c>
      <c r="B149" t="s">
        <v>97</v>
      </c>
      <c r="C149" t="s">
        <v>97</v>
      </c>
      <c r="D149" t="s">
        <v>97</v>
      </c>
      <c r="E149" t="s">
        <v>97</v>
      </c>
      <c r="F149" t="s">
        <v>97</v>
      </c>
      <c r="G149" t="s">
        <v>97</v>
      </c>
      <c r="H149" t="s">
        <v>97</v>
      </c>
      <c r="I149" t="s">
        <v>97</v>
      </c>
      <c r="J149" t="s">
        <v>97</v>
      </c>
      <c r="K149" t="s">
        <v>97</v>
      </c>
      <c r="L149" t="s">
        <v>97</v>
      </c>
      <c r="M149" t="s">
        <v>97</v>
      </c>
      <c r="N149" t="s">
        <v>97</v>
      </c>
      <c r="O149" t="s">
        <v>97</v>
      </c>
      <c r="P149" t="s">
        <v>97</v>
      </c>
      <c r="Q149" t="s">
        <v>97</v>
      </c>
      <c r="R149" t="s">
        <v>97</v>
      </c>
      <c r="S149" t="s">
        <v>97</v>
      </c>
      <c r="T149" t="s">
        <v>97</v>
      </c>
      <c r="U149" t="s">
        <v>97</v>
      </c>
      <c r="V149" t="s">
        <v>97</v>
      </c>
      <c r="W149" t="s">
        <v>97</v>
      </c>
      <c r="X149" t="s">
        <v>97</v>
      </c>
      <c r="CQ149">
        <v>-9.65</v>
      </c>
      <c r="CT149">
        <f t="shared" si="3"/>
        <v>1</v>
      </c>
      <c r="CU149" t="s">
        <v>281</v>
      </c>
      <c r="CV149">
        <v>-9.65</v>
      </c>
    </row>
    <row r="150" spans="1:100" x14ac:dyDescent="0.2">
      <c r="A150" t="s">
        <v>279</v>
      </c>
      <c r="B150" t="s">
        <v>97</v>
      </c>
      <c r="C150" t="s">
        <v>97</v>
      </c>
      <c r="D150" t="s">
        <v>97</v>
      </c>
      <c r="E150" t="s">
        <v>97</v>
      </c>
      <c r="F150" t="s">
        <v>97</v>
      </c>
      <c r="G150" t="s">
        <v>97</v>
      </c>
      <c r="H150" t="s">
        <v>97</v>
      </c>
      <c r="I150" t="s">
        <v>97</v>
      </c>
      <c r="J150" t="s">
        <v>97</v>
      </c>
      <c r="K150" t="s">
        <v>97</v>
      </c>
      <c r="L150" t="s">
        <v>97</v>
      </c>
      <c r="M150" t="s">
        <v>97</v>
      </c>
      <c r="N150" t="s">
        <v>97</v>
      </c>
      <c r="O150" t="s">
        <v>97</v>
      </c>
      <c r="P150" t="s">
        <v>97</v>
      </c>
      <c r="Q150" t="s">
        <v>97</v>
      </c>
      <c r="R150" t="s">
        <v>97</v>
      </c>
      <c r="S150" t="s">
        <v>97</v>
      </c>
      <c r="T150" t="s">
        <v>97</v>
      </c>
      <c r="U150" t="s">
        <v>97</v>
      </c>
      <c r="V150" t="s">
        <v>97</v>
      </c>
      <c r="W150" t="s">
        <v>97</v>
      </c>
      <c r="X150" t="s">
        <v>97</v>
      </c>
      <c r="CQ150">
        <v>-6.75</v>
      </c>
      <c r="CT150">
        <f t="shared" si="3"/>
        <v>1</v>
      </c>
      <c r="CU150" t="s">
        <v>282</v>
      </c>
      <c r="CV150">
        <v>-6.75</v>
      </c>
    </row>
    <row r="151" spans="1:100" x14ac:dyDescent="0.2">
      <c r="A151" t="s">
        <v>280</v>
      </c>
      <c r="B151" t="s">
        <v>97</v>
      </c>
      <c r="C151" t="s">
        <v>97</v>
      </c>
      <c r="D151" t="s">
        <v>97</v>
      </c>
      <c r="E151" t="s">
        <v>97</v>
      </c>
      <c r="F151" t="s">
        <v>97</v>
      </c>
      <c r="G151" t="s">
        <v>97</v>
      </c>
      <c r="H151" t="s">
        <v>97</v>
      </c>
      <c r="I151" t="s">
        <v>97</v>
      </c>
      <c r="J151" t="s">
        <v>97</v>
      </c>
      <c r="K151" t="s">
        <v>97</v>
      </c>
      <c r="L151" t="s">
        <v>97</v>
      </c>
      <c r="M151" t="s">
        <v>97</v>
      </c>
      <c r="N151" t="s">
        <v>97</v>
      </c>
      <c r="O151" t="s">
        <v>97</v>
      </c>
      <c r="P151" t="s">
        <v>97</v>
      </c>
      <c r="Q151" t="s">
        <v>97</v>
      </c>
      <c r="R151" t="s">
        <v>97</v>
      </c>
      <c r="S151" t="s">
        <v>97</v>
      </c>
      <c r="T151" t="s">
        <v>97</v>
      </c>
      <c r="U151" t="s">
        <v>97</v>
      </c>
      <c r="V151" t="s">
        <v>97</v>
      </c>
      <c r="W151" t="s">
        <v>97</v>
      </c>
      <c r="X151" t="s">
        <v>97</v>
      </c>
      <c r="CQ151">
        <v>-6.25</v>
      </c>
      <c r="CT151">
        <f t="shared" si="3"/>
        <v>1</v>
      </c>
      <c r="CU151" t="s">
        <v>283</v>
      </c>
      <c r="CV151">
        <v>-6.25</v>
      </c>
    </row>
    <row r="152" spans="1:100" x14ac:dyDescent="0.2">
      <c r="A152" t="s">
        <v>281</v>
      </c>
      <c r="B152" t="s">
        <v>97</v>
      </c>
      <c r="C152" t="s">
        <v>97</v>
      </c>
      <c r="D152" t="s">
        <v>97</v>
      </c>
      <c r="E152" t="s">
        <v>97</v>
      </c>
      <c r="F152" t="s">
        <v>97</v>
      </c>
      <c r="G152" t="s">
        <v>97</v>
      </c>
      <c r="H152" t="s">
        <v>97</v>
      </c>
      <c r="I152" t="s">
        <v>97</v>
      </c>
      <c r="J152" t="s">
        <v>97</v>
      </c>
      <c r="K152" t="s">
        <v>97</v>
      </c>
      <c r="L152" t="s">
        <v>97</v>
      </c>
      <c r="M152" t="s">
        <v>97</v>
      </c>
      <c r="N152" t="s">
        <v>97</v>
      </c>
      <c r="O152" t="s">
        <v>97</v>
      </c>
      <c r="P152" t="s">
        <v>97</v>
      </c>
      <c r="Q152" t="s">
        <v>97</v>
      </c>
      <c r="R152" t="s">
        <v>97</v>
      </c>
      <c r="S152" t="s">
        <v>97</v>
      </c>
      <c r="T152" t="s">
        <v>97</v>
      </c>
      <c r="U152" t="s">
        <v>97</v>
      </c>
      <c r="V152" t="s">
        <v>97</v>
      </c>
      <c r="W152" t="s">
        <v>97</v>
      </c>
      <c r="X152" t="s">
        <v>97</v>
      </c>
      <c r="CQ152">
        <v>-4.59</v>
      </c>
      <c r="CT152">
        <f t="shared" si="3"/>
        <v>1</v>
      </c>
      <c r="CU152" t="s">
        <v>284</v>
      </c>
      <c r="CV152">
        <v>-4.59</v>
      </c>
    </row>
    <row r="153" spans="1:100" x14ac:dyDescent="0.2">
      <c r="A153" t="s">
        <v>282</v>
      </c>
      <c r="B153" t="s">
        <v>97</v>
      </c>
      <c r="C153" t="s">
        <v>97</v>
      </c>
      <c r="D153" t="s">
        <v>97</v>
      </c>
      <c r="E153" t="s">
        <v>97</v>
      </c>
      <c r="F153" t="s">
        <v>97</v>
      </c>
      <c r="G153" t="s">
        <v>97</v>
      </c>
      <c r="H153" t="s">
        <v>97</v>
      </c>
      <c r="I153" t="s">
        <v>97</v>
      </c>
      <c r="J153" t="s">
        <v>97</v>
      </c>
      <c r="K153" t="s">
        <v>97</v>
      </c>
      <c r="L153" t="s">
        <v>97</v>
      </c>
      <c r="M153" t="s">
        <v>97</v>
      </c>
      <c r="N153" t="s">
        <v>97</v>
      </c>
      <c r="O153" t="s">
        <v>97</v>
      </c>
      <c r="P153" t="s">
        <v>97</v>
      </c>
      <c r="Q153" t="s">
        <v>97</v>
      </c>
      <c r="R153" t="s">
        <v>97</v>
      </c>
      <c r="S153" t="s">
        <v>97</v>
      </c>
      <c r="T153" t="s">
        <v>97</v>
      </c>
      <c r="U153" t="s">
        <v>97</v>
      </c>
      <c r="V153" t="s">
        <v>97</v>
      </c>
      <c r="W153" t="s">
        <v>97</v>
      </c>
      <c r="X153" t="s">
        <v>97</v>
      </c>
      <c r="CQ153">
        <v>-7.1</v>
      </c>
      <c r="CT153">
        <f t="shared" si="3"/>
        <v>1</v>
      </c>
      <c r="CU153" t="s">
        <v>285</v>
      </c>
      <c r="CV153">
        <v>-7.1</v>
      </c>
    </row>
    <row r="154" spans="1:100" x14ac:dyDescent="0.2">
      <c r="A154" t="s">
        <v>283</v>
      </c>
      <c r="B154" t="s">
        <v>97</v>
      </c>
      <c r="C154" t="s">
        <v>97</v>
      </c>
      <c r="D154" t="s">
        <v>97</v>
      </c>
      <c r="E154" t="s">
        <v>97</v>
      </c>
      <c r="F154" t="s">
        <v>97</v>
      </c>
      <c r="G154" t="s">
        <v>97</v>
      </c>
      <c r="H154" t="s">
        <v>97</v>
      </c>
      <c r="I154" t="s">
        <v>97</v>
      </c>
      <c r="J154" t="s">
        <v>97</v>
      </c>
      <c r="K154" t="s">
        <v>97</v>
      </c>
      <c r="L154" t="s">
        <v>97</v>
      </c>
      <c r="M154" t="s">
        <v>97</v>
      </c>
      <c r="N154" t="s">
        <v>97</v>
      </c>
      <c r="O154" t="s">
        <v>97</v>
      </c>
      <c r="P154" t="s">
        <v>97</v>
      </c>
      <c r="Q154" t="s">
        <v>97</v>
      </c>
      <c r="R154" t="s">
        <v>97</v>
      </c>
      <c r="S154" t="s">
        <v>97</v>
      </c>
      <c r="T154" t="s">
        <v>97</v>
      </c>
      <c r="U154" t="s">
        <v>97</v>
      </c>
      <c r="V154" t="s">
        <v>97</v>
      </c>
      <c r="W154" t="s">
        <v>97</v>
      </c>
      <c r="X154" t="s">
        <v>97</v>
      </c>
      <c r="CQ154">
        <v>-9.5</v>
      </c>
      <c r="CT154">
        <f t="shared" si="3"/>
        <v>1</v>
      </c>
      <c r="CU154" t="s">
        <v>286</v>
      </c>
      <c r="CV154">
        <v>-9.5</v>
      </c>
    </row>
    <row r="155" spans="1:100" x14ac:dyDescent="0.2">
      <c r="A155" t="s">
        <v>284</v>
      </c>
      <c r="B155" t="s">
        <v>97</v>
      </c>
      <c r="C155" t="s">
        <v>97</v>
      </c>
      <c r="D155" t="s">
        <v>97</v>
      </c>
      <c r="E155" t="s">
        <v>97</v>
      </c>
      <c r="F155" t="s">
        <v>97</v>
      </c>
      <c r="G155" t="s">
        <v>97</v>
      </c>
      <c r="H155" t="s">
        <v>97</v>
      </c>
      <c r="I155" t="s">
        <v>97</v>
      </c>
      <c r="J155" t="s">
        <v>97</v>
      </c>
      <c r="K155" t="s">
        <v>97</v>
      </c>
      <c r="L155" t="s">
        <v>97</v>
      </c>
      <c r="M155" t="s">
        <v>97</v>
      </c>
      <c r="N155" t="s">
        <v>97</v>
      </c>
      <c r="O155" t="s">
        <v>97</v>
      </c>
      <c r="P155" t="s">
        <v>97</v>
      </c>
      <c r="Q155" t="s">
        <v>97</v>
      </c>
      <c r="R155" t="s">
        <v>97</v>
      </c>
      <c r="S155" t="s">
        <v>97</v>
      </c>
      <c r="T155" t="s">
        <v>97</v>
      </c>
      <c r="U155" t="s">
        <v>97</v>
      </c>
      <c r="V155" t="s">
        <v>97</v>
      </c>
      <c r="W155" t="s">
        <v>97</v>
      </c>
      <c r="X155" t="s">
        <v>97</v>
      </c>
      <c r="CQ155">
        <v>-7.29</v>
      </c>
      <c r="CT155">
        <f t="shared" si="3"/>
        <v>1</v>
      </c>
      <c r="CU155" t="s">
        <v>287</v>
      </c>
      <c r="CV155">
        <v>-7.29</v>
      </c>
    </row>
    <row r="156" spans="1:100" x14ac:dyDescent="0.2">
      <c r="A156" t="s">
        <v>285</v>
      </c>
      <c r="B156" t="s">
        <v>97</v>
      </c>
      <c r="C156" t="s">
        <v>97</v>
      </c>
      <c r="D156" t="s">
        <v>97</v>
      </c>
      <c r="E156" t="s">
        <v>97</v>
      </c>
      <c r="F156" t="s">
        <v>97</v>
      </c>
      <c r="G156" t="s">
        <v>97</v>
      </c>
      <c r="H156" t="s">
        <v>97</v>
      </c>
      <c r="I156" t="s">
        <v>97</v>
      </c>
      <c r="J156" t="s">
        <v>97</v>
      </c>
      <c r="K156" t="s">
        <v>97</v>
      </c>
      <c r="L156" t="s">
        <v>97</v>
      </c>
      <c r="M156" t="s">
        <v>97</v>
      </c>
      <c r="N156" t="s">
        <v>97</v>
      </c>
      <c r="O156" t="s">
        <v>97</v>
      </c>
      <c r="P156" t="s">
        <v>97</v>
      </c>
      <c r="Q156" t="s">
        <v>97</v>
      </c>
      <c r="R156" t="s">
        <v>97</v>
      </c>
      <c r="S156" t="s">
        <v>97</v>
      </c>
      <c r="T156" t="s">
        <v>97</v>
      </c>
      <c r="U156" t="s">
        <v>97</v>
      </c>
      <c r="V156" t="s">
        <v>97</v>
      </c>
      <c r="W156" t="s">
        <v>97</v>
      </c>
      <c r="X156" t="s">
        <v>97</v>
      </c>
      <c r="CI156">
        <v>-10.49</v>
      </c>
      <c r="CM156">
        <v>-8.7100000000000009</v>
      </c>
      <c r="CN156">
        <v>-8.93</v>
      </c>
      <c r="CQ156">
        <v>-7.66</v>
      </c>
      <c r="CT156">
        <f t="shared" si="3"/>
        <v>4</v>
      </c>
      <c r="CU156" t="s">
        <v>288</v>
      </c>
      <c r="CV156">
        <v>-7.66</v>
      </c>
    </row>
    <row r="157" spans="1:100" x14ac:dyDescent="0.2">
      <c r="A157" t="s">
        <v>286</v>
      </c>
      <c r="B157" t="s">
        <v>97</v>
      </c>
      <c r="C157" t="s">
        <v>97</v>
      </c>
      <c r="D157" t="s">
        <v>97</v>
      </c>
      <c r="E157" t="s">
        <v>97</v>
      </c>
      <c r="F157" t="s">
        <v>97</v>
      </c>
      <c r="G157" t="s">
        <v>97</v>
      </c>
      <c r="H157" t="s">
        <v>97</v>
      </c>
      <c r="I157" t="s">
        <v>97</v>
      </c>
      <c r="J157" t="s">
        <v>97</v>
      </c>
      <c r="K157" t="s">
        <v>97</v>
      </c>
      <c r="L157" t="s">
        <v>97</v>
      </c>
      <c r="M157" t="s">
        <v>97</v>
      </c>
      <c r="N157" t="s">
        <v>97</v>
      </c>
      <c r="O157" t="s">
        <v>97</v>
      </c>
      <c r="P157" t="s">
        <v>97</v>
      </c>
      <c r="Q157" t="s">
        <v>97</v>
      </c>
      <c r="R157" t="s">
        <v>97</v>
      </c>
      <c r="S157" t="s">
        <v>97</v>
      </c>
      <c r="T157" t="s">
        <v>97</v>
      </c>
      <c r="U157" t="s">
        <v>97</v>
      </c>
      <c r="V157" t="s">
        <v>97</v>
      </c>
      <c r="W157" t="s">
        <v>97</v>
      </c>
      <c r="X157" t="s">
        <v>97</v>
      </c>
      <c r="CQ157">
        <v>-5.88</v>
      </c>
      <c r="CT157">
        <f t="shared" si="3"/>
        <v>1</v>
      </c>
      <c r="CU157" t="s">
        <v>289</v>
      </c>
      <c r="CV157">
        <v>-5.88</v>
      </c>
    </row>
    <row r="158" spans="1:100" x14ac:dyDescent="0.2">
      <c r="A158" t="s">
        <v>287</v>
      </c>
      <c r="B158" t="s">
        <v>97</v>
      </c>
      <c r="C158" t="s">
        <v>97</v>
      </c>
      <c r="D158" t="s">
        <v>97</v>
      </c>
      <c r="E158" t="s">
        <v>97</v>
      </c>
      <c r="F158" t="s">
        <v>97</v>
      </c>
      <c r="G158" t="s">
        <v>97</v>
      </c>
      <c r="H158" t="s">
        <v>97</v>
      </c>
      <c r="I158" t="s">
        <v>97</v>
      </c>
      <c r="J158" t="s">
        <v>97</v>
      </c>
      <c r="K158" t="s">
        <v>97</v>
      </c>
      <c r="L158" t="s">
        <v>97</v>
      </c>
      <c r="M158" t="s">
        <v>97</v>
      </c>
      <c r="N158" t="s">
        <v>97</v>
      </c>
      <c r="O158" t="s">
        <v>97</v>
      </c>
      <c r="P158" t="s">
        <v>97</v>
      </c>
      <c r="Q158" t="s">
        <v>97</v>
      </c>
      <c r="R158" t="s">
        <v>97</v>
      </c>
      <c r="S158" t="s">
        <v>97</v>
      </c>
      <c r="T158" t="s">
        <v>97</v>
      </c>
      <c r="U158" t="s">
        <v>97</v>
      </c>
      <c r="V158" t="s">
        <v>97</v>
      </c>
      <c r="W158" t="s">
        <v>97</v>
      </c>
      <c r="X158" t="s">
        <v>97</v>
      </c>
      <c r="CQ158">
        <v>1.83</v>
      </c>
      <c r="CT158">
        <f t="shared" si="3"/>
        <v>1</v>
      </c>
      <c r="CU158" t="s">
        <v>290</v>
      </c>
      <c r="CV158">
        <v>1.83</v>
      </c>
    </row>
    <row r="159" spans="1:100" x14ac:dyDescent="0.2">
      <c r="A159" t="s">
        <v>288</v>
      </c>
      <c r="B159" t="s">
        <v>97</v>
      </c>
      <c r="C159" t="s">
        <v>97</v>
      </c>
      <c r="D159" t="s">
        <v>97</v>
      </c>
      <c r="E159" t="s">
        <v>97</v>
      </c>
      <c r="F159" t="s">
        <v>97</v>
      </c>
      <c r="G159" t="s">
        <v>97</v>
      </c>
      <c r="H159" t="s">
        <v>97</v>
      </c>
      <c r="I159" t="s">
        <v>97</v>
      </c>
      <c r="J159" t="s">
        <v>97</v>
      </c>
      <c r="K159" t="s">
        <v>97</v>
      </c>
      <c r="L159" t="s">
        <v>97</v>
      </c>
      <c r="M159" t="s">
        <v>97</v>
      </c>
      <c r="N159" t="s">
        <v>97</v>
      </c>
      <c r="O159" t="s">
        <v>97</v>
      </c>
      <c r="P159" t="s">
        <v>97</v>
      </c>
      <c r="Q159" t="s">
        <v>97</v>
      </c>
      <c r="R159" t="s">
        <v>97</v>
      </c>
      <c r="S159" t="s">
        <v>97</v>
      </c>
      <c r="T159" t="s">
        <v>97</v>
      </c>
      <c r="U159" t="s">
        <v>97</v>
      </c>
      <c r="V159" t="s">
        <v>97</v>
      </c>
      <c r="W159" t="s">
        <v>97</v>
      </c>
      <c r="X159" t="s">
        <v>97</v>
      </c>
      <c r="CQ159">
        <v>1.82</v>
      </c>
      <c r="CT159">
        <f t="shared" si="3"/>
        <v>1</v>
      </c>
      <c r="CU159" t="s">
        <v>291</v>
      </c>
      <c r="CV159">
        <v>1.82</v>
      </c>
    </row>
    <row r="160" spans="1:100" x14ac:dyDescent="0.2">
      <c r="A160" t="s">
        <v>289</v>
      </c>
      <c r="B160" t="s">
        <v>97</v>
      </c>
      <c r="C160" t="s">
        <v>97</v>
      </c>
      <c r="D160" t="s">
        <v>97</v>
      </c>
      <c r="E160" t="s">
        <v>97</v>
      </c>
      <c r="F160" t="s">
        <v>97</v>
      </c>
      <c r="G160" t="s">
        <v>97</v>
      </c>
      <c r="H160" t="s">
        <v>97</v>
      </c>
      <c r="I160" t="s">
        <v>97</v>
      </c>
      <c r="J160" t="s">
        <v>97</v>
      </c>
      <c r="K160" t="s">
        <v>97</v>
      </c>
      <c r="L160" t="s">
        <v>97</v>
      </c>
      <c r="M160" t="s">
        <v>97</v>
      </c>
      <c r="N160" t="s">
        <v>97</v>
      </c>
      <c r="O160" t="s">
        <v>97</v>
      </c>
      <c r="P160" t="s">
        <v>97</v>
      </c>
      <c r="Q160" t="s">
        <v>97</v>
      </c>
      <c r="R160" t="s">
        <v>97</v>
      </c>
      <c r="S160" t="s">
        <v>97</v>
      </c>
      <c r="T160" t="s">
        <v>97</v>
      </c>
      <c r="U160" t="s">
        <v>97</v>
      </c>
      <c r="V160" t="s">
        <v>97</v>
      </c>
      <c r="W160" t="s">
        <v>97</v>
      </c>
      <c r="X160" t="s">
        <v>97</v>
      </c>
      <c r="CQ160">
        <v>-4.42</v>
      </c>
      <c r="CT160">
        <f t="shared" si="3"/>
        <v>1</v>
      </c>
      <c r="CU160" t="s">
        <v>292</v>
      </c>
      <c r="CV160">
        <v>-4.42</v>
      </c>
    </row>
    <row r="161" spans="1:100" x14ac:dyDescent="0.2">
      <c r="A161" t="s">
        <v>290</v>
      </c>
      <c r="B161" t="s">
        <v>97</v>
      </c>
      <c r="C161" t="s">
        <v>97</v>
      </c>
      <c r="D161" t="s">
        <v>97</v>
      </c>
      <c r="E161" t="s">
        <v>97</v>
      </c>
      <c r="F161" t="s">
        <v>97</v>
      </c>
      <c r="G161" t="s">
        <v>97</v>
      </c>
      <c r="H161" t="s">
        <v>97</v>
      </c>
      <c r="I161" t="s">
        <v>97</v>
      </c>
      <c r="J161" t="s">
        <v>97</v>
      </c>
      <c r="K161" t="s">
        <v>97</v>
      </c>
      <c r="L161" t="s">
        <v>97</v>
      </c>
      <c r="M161" t="s">
        <v>97</v>
      </c>
      <c r="N161" t="s">
        <v>97</v>
      </c>
      <c r="O161" t="s">
        <v>97</v>
      </c>
      <c r="P161" t="s">
        <v>97</v>
      </c>
      <c r="Q161" t="s">
        <v>97</v>
      </c>
      <c r="R161" t="s">
        <v>97</v>
      </c>
      <c r="S161" t="s">
        <v>97</v>
      </c>
      <c r="T161" t="s">
        <v>97</v>
      </c>
      <c r="U161" t="s">
        <v>97</v>
      </c>
      <c r="V161" t="s">
        <v>97</v>
      </c>
      <c r="W161" t="s">
        <v>97</v>
      </c>
      <c r="X161" t="s">
        <v>97</v>
      </c>
      <c r="CQ161">
        <v>-3.24</v>
      </c>
      <c r="CT161">
        <f t="shared" si="3"/>
        <v>1</v>
      </c>
      <c r="CU161" t="s">
        <v>293</v>
      </c>
      <c r="CV161">
        <v>-3.24</v>
      </c>
    </row>
    <row r="162" spans="1:100" x14ac:dyDescent="0.2">
      <c r="A162" t="s">
        <v>291</v>
      </c>
      <c r="B162" t="s">
        <v>97</v>
      </c>
      <c r="C162" t="s">
        <v>97</v>
      </c>
      <c r="D162" t="s">
        <v>97</v>
      </c>
      <c r="E162" t="s">
        <v>97</v>
      </c>
      <c r="F162" t="s">
        <v>97</v>
      </c>
      <c r="G162" t="s">
        <v>97</v>
      </c>
      <c r="H162" t="s">
        <v>97</v>
      </c>
      <c r="I162" t="s">
        <v>97</v>
      </c>
      <c r="J162" t="s">
        <v>97</v>
      </c>
      <c r="K162" t="s">
        <v>97</v>
      </c>
      <c r="L162" t="s">
        <v>97</v>
      </c>
      <c r="M162" t="s">
        <v>97</v>
      </c>
      <c r="N162" t="s">
        <v>97</v>
      </c>
      <c r="O162" t="s">
        <v>97</v>
      </c>
      <c r="P162" t="s">
        <v>97</v>
      </c>
      <c r="Q162" t="s">
        <v>97</v>
      </c>
      <c r="R162" t="s">
        <v>97</v>
      </c>
      <c r="S162" t="s">
        <v>97</v>
      </c>
      <c r="T162" t="s">
        <v>97</v>
      </c>
      <c r="U162" t="s">
        <v>97</v>
      </c>
      <c r="V162" t="s">
        <v>97</v>
      </c>
      <c r="W162" t="s">
        <v>97</v>
      </c>
      <c r="X162" t="s">
        <v>97</v>
      </c>
      <c r="CQ162">
        <v>-6.09</v>
      </c>
      <c r="CT162">
        <f t="shared" si="3"/>
        <v>1</v>
      </c>
      <c r="CU162" t="s">
        <v>294</v>
      </c>
      <c r="CV162">
        <v>-6.09</v>
      </c>
    </row>
    <row r="163" spans="1:100" x14ac:dyDescent="0.2">
      <c r="A163" t="s">
        <v>292</v>
      </c>
      <c r="B163" t="s">
        <v>97</v>
      </c>
      <c r="C163" t="s">
        <v>97</v>
      </c>
      <c r="D163" t="s">
        <v>97</v>
      </c>
      <c r="E163" t="s">
        <v>97</v>
      </c>
      <c r="F163" t="s">
        <v>97</v>
      </c>
      <c r="G163" t="s">
        <v>97</v>
      </c>
      <c r="H163" t="s">
        <v>97</v>
      </c>
      <c r="I163" t="s">
        <v>97</v>
      </c>
      <c r="J163" t="s">
        <v>97</v>
      </c>
      <c r="K163" t="s">
        <v>97</v>
      </c>
      <c r="L163" t="s">
        <v>97</v>
      </c>
      <c r="M163" t="s">
        <v>97</v>
      </c>
      <c r="N163" t="s">
        <v>97</v>
      </c>
      <c r="O163" t="s">
        <v>97</v>
      </c>
      <c r="P163" t="s">
        <v>97</v>
      </c>
      <c r="Q163" t="s">
        <v>97</v>
      </c>
      <c r="R163" t="s">
        <v>97</v>
      </c>
      <c r="S163" t="s">
        <v>97</v>
      </c>
      <c r="T163" t="s">
        <v>97</v>
      </c>
      <c r="U163" t="s">
        <v>97</v>
      </c>
      <c r="V163" t="s">
        <v>97</v>
      </c>
      <c r="W163" t="s">
        <v>97</v>
      </c>
      <c r="X163" t="s">
        <v>97</v>
      </c>
      <c r="CQ163">
        <v>2.97</v>
      </c>
      <c r="CT163">
        <f t="shared" si="3"/>
        <v>1</v>
      </c>
      <c r="CU163" t="s">
        <v>295</v>
      </c>
      <c r="CV163">
        <v>2.97</v>
      </c>
    </row>
    <row r="164" spans="1:100" x14ac:dyDescent="0.2">
      <c r="A164" t="s">
        <v>293</v>
      </c>
      <c r="B164" t="s">
        <v>97</v>
      </c>
      <c r="C164" t="s">
        <v>97</v>
      </c>
      <c r="D164" t="s">
        <v>97</v>
      </c>
      <c r="E164" t="s">
        <v>97</v>
      </c>
      <c r="F164" t="s">
        <v>97</v>
      </c>
      <c r="G164" t="s">
        <v>97</v>
      </c>
      <c r="H164" t="s">
        <v>97</v>
      </c>
      <c r="I164" t="s">
        <v>97</v>
      </c>
      <c r="J164" t="s">
        <v>97</v>
      </c>
      <c r="K164" t="s">
        <v>97</v>
      </c>
      <c r="L164" t="s">
        <v>97</v>
      </c>
      <c r="M164" t="s">
        <v>97</v>
      </c>
      <c r="N164" t="s">
        <v>97</v>
      </c>
      <c r="O164" t="s">
        <v>97</v>
      </c>
      <c r="P164" t="s">
        <v>97</v>
      </c>
      <c r="Q164" t="s">
        <v>97</v>
      </c>
      <c r="R164" t="s">
        <v>97</v>
      </c>
      <c r="S164" t="s">
        <v>97</v>
      </c>
      <c r="T164" t="s">
        <v>97</v>
      </c>
      <c r="U164" t="s">
        <v>97</v>
      </c>
      <c r="V164" t="s">
        <v>97</v>
      </c>
      <c r="W164" t="s">
        <v>97</v>
      </c>
      <c r="X164" t="s">
        <v>97</v>
      </c>
      <c r="CQ164">
        <v>2.71</v>
      </c>
      <c r="CT164">
        <f t="shared" si="3"/>
        <v>1</v>
      </c>
      <c r="CU164" t="s">
        <v>296</v>
      </c>
      <c r="CV164">
        <v>2.71</v>
      </c>
    </row>
    <row r="165" spans="1:100" x14ac:dyDescent="0.2">
      <c r="A165" t="s">
        <v>294</v>
      </c>
      <c r="B165" t="s">
        <v>97</v>
      </c>
      <c r="C165" t="s">
        <v>97</v>
      </c>
      <c r="D165" t="s">
        <v>97</v>
      </c>
      <c r="E165" t="s">
        <v>97</v>
      </c>
      <c r="F165" t="s">
        <v>97</v>
      </c>
      <c r="G165" t="s">
        <v>97</v>
      </c>
      <c r="H165" t="s">
        <v>97</v>
      </c>
      <c r="I165" t="s">
        <v>97</v>
      </c>
      <c r="J165" t="s">
        <v>97</v>
      </c>
      <c r="K165" t="s">
        <v>97</v>
      </c>
      <c r="L165" t="s">
        <v>97</v>
      </c>
      <c r="M165" t="s">
        <v>97</v>
      </c>
      <c r="N165" t="s">
        <v>97</v>
      </c>
      <c r="O165" t="s">
        <v>97</v>
      </c>
      <c r="P165" t="s">
        <v>97</v>
      </c>
      <c r="Q165" t="s">
        <v>97</v>
      </c>
      <c r="R165" t="s">
        <v>97</v>
      </c>
      <c r="S165" t="s">
        <v>97</v>
      </c>
      <c r="T165" t="s">
        <v>97</v>
      </c>
      <c r="U165" t="s">
        <v>97</v>
      </c>
      <c r="V165" t="s">
        <v>97</v>
      </c>
      <c r="W165" t="s">
        <v>97</v>
      </c>
      <c r="X165" t="s">
        <v>97</v>
      </c>
      <c r="CQ165">
        <v>2.5099999999999998</v>
      </c>
      <c r="CT165">
        <f t="shared" si="3"/>
        <v>1</v>
      </c>
      <c r="CU165" t="s">
        <v>297</v>
      </c>
      <c r="CV165">
        <v>2.5099999999999998</v>
      </c>
    </row>
    <row r="166" spans="1:100" x14ac:dyDescent="0.2">
      <c r="A166" t="s">
        <v>295</v>
      </c>
      <c r="B166" t="s">
        <v>97</v>
      </c>
      <c r="C166" t="s">
        <v>97</v>
      </c>
      <c r="D166" t="s">
        <v>97</v>
      </c>
      <c r="E166" t="s">
        <v>97</v>
      </c>
      <c r="F166" t="s">
        <v>97</v>
      </c>
      <c r="G166" t="s">
        <v>97</v>
      </c>
      <c r="H166" t="s">
        <v>97</v>
      </c>
      <c r="I166" t="s">
        <v>97</v>
      </c>
      <c r="J166" t="s">
        <v>97</v>
      </c>
      <c r="K166" t="s">
        <v>97</v>
      </c>
      <c r="L166" t="s">
        <v>97</v>
      </c>
      <c r="M166" t="s">
        <v>97</v>
      </c>
      <c r="N166" t="s">
        <v>97</v>
      </c>
      <c r="O166" t="s">
        <v>97</v>
      </c>
      <c r="P166" t="s">
        <v>97</v>
      </c>
      <c r="Q166" t="s">
        <v>97</v>
      </c>
      <c r="R166" t="s">
        <v>97</v>
      </c>
      <c r="S166" t="s">
        <v>97</v>
      </c>
      <c r="T166" t="s">
        <v>97</v>
      </c>
      <c r="U166" t="s">
        <v>97</v>
      </c>
      <c r="V166" t="s">
        <v>97</v>
      </c>
      <c r="W166" t="s">
        <v>97</v>
      </c>
      <c r="X166" t="s">
        <v>97</v>
      </c>
      <c r="BX166">
        <v>-4.91</v>
      </c>
      <c r="CH166">
        <v>-5.14</v>
      </c>
      <c r="CK166">
        <v>-6.4</v>
      </c>
      <c r="CQ166">
        <v>-4.7699999999999996</v>
      </c>
      <c r="CT166">
        <f t="shared" si="3"/>
        <v>4</v>
      </c>
      <c r="CU166" t="s">
        <v>298</v>
      </c>
      <c r="CV166">
        <v>-4.7699999999999996</v>
      </c>
    </row>
    <row r="167" spans="1:100" x14ac:dyDescent="0.2">
      <c r="A167" t="s">
        <v>296</v>
      </c>
      <c r="B167" t="s">
        <v>97</v>
      </c>
      <c r="C167" t="s">
        <v>97</v>
      </c>
      <c r="D167" t="s">
        <v>97</v>
      </c>
      <c r="E167" t="s">
        <v>97</v>
      </c>
      <c r="F167" t="s">
        <v>97</v>
      </c>
      <c r="G167" t="s">
        <v>97</v>
      </c>
      <c r="H167" t="s">
        <v>97</v>
      </c>
      <c r="I167" t="s">
        <v>97</v>
      </c>
      <c r="J167" t="s">
        <v>97</v>
      </c>
      <c r="K167" t="s">
        <v>97</v>
      </c>
      <c r="L167" t="s">
        <v>97</v>
      </c>
      <c r="M167" t="s">
        <v>97</v>
      </c>
      <c r="N167" t="s">
        <v>97</v>
      </c>
      <c r="O167" t="s">
        <v>97</v>
      </c>
      <c r="P167" t="s">
        <v>97</v>
      </c>
      <c r="Q167" t="s">
        <v>97</v>
      </c>
      <c r="R167" t="s">
        <v>97</v>
      </c>
      <c r="S167" t="s">
        <v>97</v>
      </c>
      <c r="T167" t="s">
        <v>97</v>
      </c>
      <c r="U167" t="s">
        <v>97</v>
      </c>
      <c r="V167" t="s">
        <v>97</v>
      </c>
      <c r="W167" t="s">
        <v>97</v>
      </c>
      <c r="X167" t="s">
        <v>97</v>
      </c>
      <c r="CH167">
        <v>-8.27</v>
      </c>
      <c r="CI167">
        <v>-10.46</v>
      </c>
      <c r="CK167">
        <v>-10.71</v>
      </c>
      <c r="CM167">
        <v>-11.02</v>
      </c>
      <c r="CQ167">
        <v>-8.84</v>
      </c>
      <c r="CT167">
        <f t="shared" si="3"/>
        <v>5</v>
      </c>
      <c r="CU167" t="s">
        <v>299</v>
      </c>
      <c r="CV167">
        <v>-8.84</v>
      </c>
    </row>
    <row r="168" spans="1:100" x14ac:dyDescent="0.2">
      <c r="A168" t="s">
        <v>297</v>
      </c>
      <c r="B168" t="s">
        <v>97</v>
      </c>
      <c r="C168" t="s">
        <v>97</v>
      </c>
      <c r="D168" t="s">
        <v>97</v>
      </c>
      <c r="E168" t="s">
        <v>97</v>
      </c>
      <c r="F168" t="s">
        <v>97</v>
      </c>
      <c r="G168" t="s">
        <v>97</v>
      </c>
      <c r="H168" t="s">
        <v>97</v>
      </c>
      <c r="I168" t="s">
        <v>97</v>
      </c>
      <c r="J168" t="s">
        <v>97</v>
      </c>
      <c r="K168" t="s">
        <v>97</v>
      </c>
      <c r="L168" t="s">
        <v>97</v>
      </c>
      <c r="M168" t="s">
        <v>97</v>
      </c>
      <c r="N168" t="s">
        <v>97</v>
      </c>
      <c r="O168" t="s">
        <v>97</v>
      </c>
      <c r="P168" t="s">
        <v>97</v>
      </c>
      <c r="Q168" t="s">
        <v>97</v>
      </c>
      <c r="R168" t="s">
        <v>97</v>
      </c>
      <c r="S168" t="s">
        <v>97</v>
      </c>
      <c r="T168" t="s">
        <v>97</v>
      </c>
      <c r="U168" t="s">
        <v>97</v>
      </c>
      <c r="V168" t="s">
        <v>97</v>
      </c>
      <c r="W168" t="s">
        <v>97</v>
      </c>
      <c r="X168" t="s">
        <v>97</v>
      </c>
      <c r="BF168">
        <v>-12.92</v>
      </c>
      <c r="CH168">
        <v>-7.56</v>
      </c>
      <c r="CI168">
        <v>-12.62</v>
      </c>
      <c r="CJ168">
        <v>-11.61</v>
      </c>
      <c r="CK168">
        <v>-12.34</v>
      </c>
      <c r="CM168">
        <v>-10.3</v>
      </c>
      <c r="CN168">
        <v>-10.87</v>
      </c>
      <c r="CP168">
        <v>-12.92</v>
      </c>
      <c r="CQ168">
        <v>-9.6199999999999992</v>
      </c>
      <c r="CT168">
        <f t="shared" si="3"/>
        <v>9</v>
      </c>
      <c r="CU168" t="s">
        <v>99</v>
      </c>
      <c r="CV168">
        <v>-9.6199999999999992</v>
      </c>
    </row>
    <row r="169" spans="1:100" x14ac:dyDescent="0.2">
      <c r="A169" t="s">
        <v>298</v>
      </c>
      <c r="B169" t="s">
        <v>97</v>
      </c>
      <c r="C169" t="s">
        <v>97</v>
      </c>
      <c r="D169" t="s">
        <v>97</v>
      </c>
      <c r="E169" t="s">
        <v>97</v>
      </c>
      <c r="F169" t="s">
        <v>97</v>
      </c>
      <c r="G169" t="s">
        <v>97</v>
      </c>
      <c r="H169" t="s">
        <v>97</v>
      </c>
      <c r="I169" t="s">
        <v>97</v>
      </c>
      <c r="J169" t="s">
        <v>97</v>
      </c>
      <c r="K169" t="s">
        <v>97</v>
      </c>
      <c r="L169" t="s">
        <v>97</v>
      </c>
      <c r="M169" t="s">
        <v>97</v>
      </c>
      <c r="N169" t="s">
        <v>97</v>
      </c>
      <c r="O169" t="s">
        <v>97</v>
      </c>
      <c r="P169" t="s">
        <v>97</v>
      </c>
      <c r="Q169" t="s">
        <v>97</v>
      </c>
      <c r="R169" t="s">
        <v>97</v>
      </c>
      <c r="S169" t="s">
        <v>97</v>
      </c>
      <c r="T169" t="s">
        <v>97</v>
      </c>
      <c r="U169" t="s">
        <v>97</v>
      </c>
      <c r="V169" t="s">
        <v>97</v>
      </c>
      <c r="W169" t="s">
        <v>97</v>
      </c>
      <c r="X169" t="s">
        <v>97</v>
      </c>
      <c r="CQ169">
        <v>-3.45</v>
      </c>
      <c r="CT169">
        <f t="shared" si="3"/>
        <v>1</v>
      </c>
      <c r="CU169" t="s">
        <v>300</v>
      </c>
      <c r="CV169">
        <v>-3.45</v>
      </c>
    </row>
    <row r="170" spans="1:100" x14ac:dyDescent="0.2">
      <c r="A170" t="s">
        <v>299</v>
      </c>
      <c r="B170" t="s">
        <v>97</v>
      </c>
      <c r="C170" t="s">
        <v>97</v>
      </c>
      <c r="D170" t="s">
        <v>97</v>
      </c>
      <c r="E170" t="s">
        <v>97</v>
      </c>
      <c r="F170" t="s">
        <v>97</v>
      </c>
      <c r="G170" t="s">
        <v>97</v>
      </c>
      <c r="H170" t="s">
        <v>97</v>
      </c>
      <c r="I170" t="s">
        <v>97</v>
      </c>
      <c r="J170" t="s">
        <v>97</v>
      </c>
      <c r="K170" t="s">
        <v>97</v>
      </c>
      <c r="L170" t="s">
        <v>97</v>
      </c>
      <c r="M170" t="s">
        <v>97</v>
      </c>
      <c r="N170" t="s">
        <v>97</v>
      </c>
      <c r="O170" t="s">
        <v>97</v>
      </c>
      <c r="P170" t="s">
        <v>97</v>
      </c>
      <c r="Q170" t="s">
        <v>97</v>
      </c>
      <c r="R170" t="s">
        <v>97</v>
      </c>
      <c r="S170" t="s">
        <v>97</v>
      </c>
      <c r="T170" t="s">
        <v>97</v>
      </c>
      <c r="U170" t="s">
        <v>97</v>
      </c>
      <c r="V170" t="s">
        <v>97</v>
      </c>
      <c r="W170" t="s">
        <v>97</v>
      </c>
      <c r="X170" t="s">
        <v>97</v>
      </c>
      <c r="CQ170">
        <v>-6.92</v>
      </c>
      <c r="CT170">
        <f t="shared" si="3"/>
        <v>1</v>
      </c>
      <c r="CU170" t="s">
        <v>301</v>
      </c>
      <c r="CV170">
        <v>-6.92</v>
      </c>
    </row>
    <row r="171" spans="1:100" x14ac:dyDescent="0.2">
      <c r="A171" t="s">
        <v>99</v>
      </c>
      <c r="B171">
        <v>-4.91</v>
      </c>
      <c r="C171" t="s">
        <v>97</v>
      </c>
      <c r="D171">
        <v>-4.8</v>
      </c>
      <c r="E171" t="s">
        <v>97</v>
      </c>
      <c r="F171" t="s">
        <v>97</v>
      </c>
      <c r="G171" t="s">
        <v>97</v>
      </c>
      <c r="H171">
        <v>-4.1900000000000004</v>
      </c>
      <c r="I171" t="s">
        <v>97</v>
      </c>
      <c r="J171" t="s">
        <v>97</v>
      </c>
      <c r="K171" t="s">
        <v>97</v>
      </c>
      <c r="L171">
        <v>-4.79</v>
      </c>
      <c r="M171" t="s">
        <v>97</v>
      </c>
      <c r="N171" t="s">
        <v>97</v>
      </c>
      <c r="O171" t="s">
        <v>97</v>
      </c>
      <c r="P171" t="s">
        <v>97</v>
      </c>
      <c r="Q171">
        <v>-5.26</v>
      </c>
      <c r="R171" t="s">
        <v>97</v>
      </c>
      <c r="S171">
        <v>-4.43</v>
      </c>
      <c r="T171" t="s">
        <v>97</v>
      </c>
      <c r="U171" t="s">
        <v>97</v>
      </c>
      <c r="V171" t="s">
        <v>97</v>
      </c>
      <c r="W171">
        <v>-4.21</v>
      </c>
      <c r="X171" t="s">
        <v>97</v>
      </c>
      <c r="Y171">
        <v>-4.1900000000000004</v>
      </c>
      <c r="AC171">
        <v>-4.7699999999999996</v>
      </c>
      <c r="AD171">
        <v>-4.7699999999999996</v>
      </c>
      <c r="AF171">
        <v>-4.8099999999999996</v>
      </c>
      <c r="AN171">
        <v>-4.3</v>
      </c>
      <c r="AQ171">
        <v>-4.92</v>
      </c>
      <c r="AY171">
        <v>-4.1500000000000004</v>
      </c>
      <c r="BB171">
        <v>-4.9800000000000004</v>
      </c>
      <c r="BC171">
        <v>-5.25</v>
      </c>
      <c r="BE171">
        <v>-4.7699999999999996</v>
      </c>
      <c r="BU171">
        <v>-5</v>
      </c>
      <c r="BW171">
        <v>-4.34</v>
      </c>
      <c r="BX171">
        <v>-3.94</v>
      </c>
      <c r="CH171">
        <v>-4.42</v>
      </c>
      <c r="CK171">
        <v>-4.53</v>
      </c>
      <c r="CQ171">
        <v>-3.11</v>
      </c>
      <c r="CT171">
        <f t="shared" si="3"/>
        <v>23</v>
      </c>
      <c r="CU171" t="s">
        <v>302</v>
      </c>
      <c r="CV171">
        <v>-3.11</v>
      </c>
    </row>
    <row r="172" spans="1:100" x14ac:dyDescent="0.2">
      <c r="A172" t="s">
        <v>300</v>
      </c>
      <c r="B172" t="s">
        <v>97</v>
      </c>
      <c r="C172" t="s">
        <v>97</v>
      </c>
      <c r="D172" t="s">
        <v>97</v>
      </c>
      <c r="E172" t="s">
        <v>97</v>
      </c>
      <c r="F172" t="s">
        <v>97</v>
      </c>
      <c r="G172" t="s">
        <v>97</v>
      </c>
      <c r="H172" t="s">
        <v>97</v>
      </c>
      <c r="I172" t="s">
        <v>97</v>
      </c>
      <c r="J172" t="s">
        <v>97</v>
      </c>
      <c r="K172" t="s">
        <v>97</v>
      </c>
      <c r="L172" t="s">
        <v>97</v>
      </c>
      <c r="M172" t="s">
        <v>97</v>
      </c>
      <c r="N172" t="s">
        <v>97</v>
      </c>
      <c r="O172" t="s">
        <v>97</v>
      </c>
      <c r="P172" t="s">
        <v>97</v>
      </c>
      <c r="Q172" t="s">
        <v>97</v>
      </c>
      <c r="R172" t="s">
        <v>97</v>
      </c>
      <c r="S172" t="s">
        <v>97</v>
      </c>
      <c r="T172" t="s">
        <v>97</v>
      </c>
      <c r="U172" t="s">
        <v>97</v>
      </c>
      <c r="V172" t="s">
        <v>97</v>
      </c>
      <c r="W172" t="s">
        <v>97</v>
      </c>
      <c r="X172" t="s">
        <v>97</v>
      </c>
      <c r="CQ172">
        <v>2.56</v>
      </c>
      <c r="CT172">
        <f t="shared" si="3"/>
        <v>1</v>
      </c>
      <c r="CU172" t="s">
        <v>303</v>
      </c>
      <c r="CV172">
        <v>2.56</v>
      </c>
    </row>
    <row r="173" spans="1:100" x14ac:dyDescent="0.2">
      <c r="A173" t="s">
        <v>301</v>
      </c>
      <c r="B173" t="s">
        <v>97</v>
      </c>
      <c r="C173" t="s">
        <v>97</v>
      </c>
      <c r="D173" t="s">
        <v>97</v>
      </c>
      <c r="E173" t="s">
        <v>97</v>
      </c>
      <c r="F173" t="s">
        <v>97</v>
      </c>
      <c r="G173" t="s">
        <v>97</v>
      </c>
      <c r="H173" t="s">
        <v>97</v>
      </c>
      <c r="I173" t="s">
        <v>97</v>
      </c>
      <c r="J173" t="s">
        <v>97</v>
      </c>
      <c r="K173" t="s">
        <v>97</v>
      </c>
      <c r="L173" t="s">
        <v>97</v>
      </c>
      <c r="M173" t="s">
        <v>97</v>
      </c>
      <c r="N173" t="s">
        <v>97</v>
      </c>
      <c r="O173" t="s">
        <v>97</v>
      </c>
      <c r="P173" t="s">
        <v>97</v>
      </c>
      <c r="Q173" t="s">
        <v>97</v>
      </c>
      <c r="R173" t="s">
        <v>97</v>
      </c>
      <c r="S173" t="s">
        <v>97</v>
      </c>
      <c r="T173" t="s">
        <v>97</v>
      </c>
      <c r="U173" t="s">
        <v>97</v>
      </c>
      <c r="V173" t="s">
        <v>97</v>
      </c>
      <c r="W173" t="s">
        <v>97</v>
      </c>
      <c r="X173" t="s">
        <v>97</v>
      </c>
      <c r="CQ173">
        <v>-6.4</v>
      </c>
      <c r="CT173">
        <f t="shared" si="3"/>
        <v>1</v>
      </c>
      <c r="CU173" t="s">
        <v>304</v>
      </c>
      <c r="CV173">
        <v>-6.4</v>
      </c>
    </row>
    <row r="174" spans="1:100" x14ac:dyDescent="0.2">
      <c r="A174" t="s">
        <v>302</v>
      </c>
      <c r="B174" t="s">
        <v>97</v>
      </c>
      <c r="C174" t="s">
        <v>97</v>
      </c>
      <c r="D174" t="s">
        <v>97</v>
      </c>
      <c r="E174" t="s">
        <v>97</v>
      </c>
      <c r="F174" t="s">
        <v>97</v>
      </c>
      <c r="G174" t="s">
        <v>97</v>
      </c>
      <c r="H174" t="s">
        <v>97</v>
      </c>
      <c r="I174" t="s">
        <v>97</v>
      </c>
      <c r="J174" t="s">
        <v>97</v>
      </c>
      <c r="K174" t="s">
        <v>97</v>
      </c>
      <c r="L174" t="s">
        <v>97</v>
      </c>
      <c r="M174" t="s">
        <v>97</v>
      </c>
      <c r="N174" t="s">
        <v>97</v>
      </c>
      <c r="O174" t="s">
        <v>97</v>
      </c>
      <c r="P174" t="s">
        <v>97</v>
      </c>
      <c r="Q174" t="s">
        <v>97</v>
      </c>
      <c r="R174" t="s">
        <v>97</v>
      </c>
      <c r="S174" t="s">
        <v>97</v>
      </c>
      <c r="T174" t="s">
        <v>97</v>
      </c>
      <c r="U174" t="s">
        <v>97</v>
      </c>
      <c r="V174" t="s">
        <v>97</v>
      </c>
      <c r="W174" t="s">
        <v>97</v>
      </c>
      <c r="X174" t="s">
        <v>97</v>
      </c>
      <c r="CQ174">
        <v>-6.5</v>
      </c>
      <c r="CT174">
        <f t="shared" si="3"/>
        <v>1</v>
      </c>
      <c r="CU174" t="s">
        <v>305</v>
      </c>
      <c r="CV174">
        <v>-6.5</v>
      </c>
    </row>
    <row r="175" spans="1:100" x14ac:dyDescent="0.2">
      <c r="A175" t="s">
        <v>303</v>
      </c>
      <c r="B175" t="s">
        <v>97</v>
      </c>
      <c r="C175" t="s">
        <v>97</v>
      </c>
      <c r="D175" t="s">
        <v>97</v>
      </c>
      <c r="E175" t="s">
        <v>97</v>
      </c>
      <c r="F175" t="s">
        <v>97</v>
      </c>
      <c r="G175" t="s">
        <v>97</v>
      </c>
      <c r="H175" t="s">
        <v>97</v>
      </c>
      <c r="I175" t="s">
        <v>97</v>
      </c>
      <c r="J175" t="s">
        <v>97</v>
      </c>
      <c r="K175" t="s">
        <v>97</v>
      </c>
      <c r="L175" t="s">
        <v>97</v>
      </c>
      <c r="M175" t="s">
        <v>97</v>
      </c>
      <c r="N175" t="s">
        <v>97</v>
      </c>
      <c r="O175" t="s">
        <v>97</v>
      </c>
      <c r="P175" t="s">
        <v>97</v>
      </c>
      <c r="Q175" t="s">
        <v>97</v>
      </c>
      <c r="R175" t="s">
        <v>97</v>
      </c>
      <c r="S175" t="s">
        <v>97</v>
      </c>
      <c r="T175" t="s">
        <v>97</v>
      </c>
      <c r="U175" t="s">
        <v>97</v>
      </c>
      <c r="V175" t="s">
        <v>97</v>
      </c>
      <c r="W175" t="s">
        <v>97</v>
      </c>
      <c r="X175" t="s">
        <v>97</v>
      </c>
      <c r="BX175">
        <v>-2.58</v>
      </c>
      <c r="CQ175">
        <v>-5.22</v>
      </c>
      <c r="CT175">
        <f t="shared" si="3"/>
        <v>2</v>
      </c>
      <c r="CU175" t="s">
        <v>306</v>
      </c>
      <c r="CV175">
        <v>-5.22</v>
      </c>
    </row>
    <row r="176" spans="1:100" x14ac:dyDescent="0.2">
      <c r="A176" t="s">
        <v>304</v>
      </c>
      <c r="B176" t="s">
        <v>97</v>
      </c>
      <c r="C176" t="s">
        <v>97</v>
      </c>
      <c r="D176" t="s">
        <v>97</v>
      </c>
      <c r="E176" t="s">
        <v>97</v>
      </c>
      <c r="F176" t="s">
        <v>97</v>
      </c>
      <c r="G176" t="s">
        <v>97</v>
      </c>
      <c r="H176" t="s">
        <v>97</v>
      </c>
      <c r="I176" t="s">
        <v>97</v>
      </c>
      <c r="J176" t="s">
        <v>97</v>
      </c>
      <c r="K176" t="s">
        <v>97</v>
      </c>
      <c r="L176" t="s">
        <v>97</v>
      </c>
      <c r="M176" t="s">
        <v>97</v>
      </c>
      <c r="N176" t="s">
        <v>97</v>
      </c>
      <c r="O176" t="s">
        <v>97</v>
      </c>
      <c r="P176" t="s">
        <v>97</v>
      </c>
      <c r="Q176" t="s">
        <v>97</v>
      </c>
      <c r="R176" t="s">
        <v>97</v>
      </c>
      <c r="S176" t="s">
        <v>97</v>
      </c>
      <c r="T176" t="s">
        <v>97</v>
      </c>
      <c r="U176" t="s">
        <v>97</v>
      </c>
      <c r="V176" t="s">
        <v>97</v>
      </c>
      <c r="W176" t="s">
        <v>97</v>
      </c>
      <c r="X176" t="s">
        <v>97</v>
      </c>
      <c r="CQ176">
        <v>-6.27</v>
      </c>
      <c r="CT176">
        <f t="shared" si="3"/>
        <v>1</v>
      </c>
      <c r="CU176" t="s">
        <v>101</v>
      </c>
      <c r="CV176">
        <v>-6.27</v>
      </c>
    </row>
    <row r="177" spans="1:100" x14ac:dyDescent="0.2">
      <c r="A177" t="s">
        <v>305</v>
      </c>
      <c r="B177" t="s">
        <v>97</v>
      </c>
      <c r="C177" t="s">
        <v>97</v>
      </c>
      <c r="D177" t="s">
        <v>97</v>
      </c>
      <c r="E177" t="s">
        <v>97</v>
      </c>
      <c r="F177" t="s">
        <v>97</v>
      </c>
      <c r="G177" t="s">
        <v>97</v>
      </c>
      <c r="H177" t="s">
        <v>97</v>
      </c>
      <c r="I177" t="s">
        <v>97</v>
      </c>
      <c r="J177" t="s">
        <v>97</v>
      </c>
      <c r="K177" t="s">
        <v>97</v>
      </c>
      <c r="L177" t="s">
        <v>97</v>
      </c>
      <c r="M177" t="s">
        <v>97</v>
      </c>
      <c r="N177" t="s">
        <v>97</v>
      </c>
      <c r="O177" t="s">
        <v>97</v>
      </c>
      <c r="P177" t="s">
        <v>97</v>
      </c>
      <c r="Q177" t="s">
        <v>97</v>
      </c>
      <c r="R177" t="s">
        <v>97</v>
      </c>
      <c r="S177" t="s">
        <v>97</v>
      </c>
      <c r="T177" t="s">
        <v>97</v>
      </c>
      <c r="U177" t="s">
        <v>97</v>
      </c>
      <c r="V177" t="s">
        <v>97</v>
      </c>
      <c r="W177" t="s">
        <v>97</v>
      </c>
      <c r="X177" t="s">
        <v>97</v>
      </c>
      <c r="BX177">
        <v>-2.52</v>
      </c>
      <c r="CL177">
        <v>-7.64</v>
      </c>
      <c r="CQ177">
        <v>-4.84</v>
      </c>
      <c r="CT177">
        <f t="shared" si="3"/>
        <v>3</v>
      </c>
      <c r="CU177" t="s">
        <v>307</v>
      </c>
      <c r="CV177">
        <v>-4.84</v>
      </c>
    </row>
    <row r="178" spans="1:100" x14ac:dyDescent="0.2">
      <c r="A178" t="s">
        <v>306</v>
      </c>
      <c r="B178" t="s">
        <v>97</v>
      </c>
      <c r="C178" t="s">
        <v>97</v>
      </c>
      <c r="D178" t="s">
        <v>97</v>
      </c>
      <c r="E178" t="s">
        <v>97</v>
      </c>
      <c r="F178" t="s">
        <v>97</v>
      </c>
      <c r="G178" t="s">
        <v>97</v>
      </c>
      <c r="H178" t="s">
        <v>97</v>
      </c>
      <c r="I178" t="s">
        <v>97</v>
      </c>
      <c r="J178" t="s">
        <v>97</v>
      </c>
      <c r="K178" t="s">
        <v>97</v>
      </c>
      <c r="L178" t="s">
        <v>97</v>
      </c>
      <c r="M178" t="s">
        <v>97</v>
      </c>
      <c r="N178" t="s">
        <v>97</v>
      </c>
      <c r="O178" t="s">
        <v>97</v>
      </c>
      <c r="P178" t="s">
        <v>97</v>
      </c>
      <c r="Q178" t="s">
        <v>97</v>
      </c>
      <c r="R178" t="s">
        <v>97</v>
      </c>
      <c r="S178" t="s">
        <v>97</v>
      </c>
      <c r="T178" t="s">
        <v>97</v>
      </c>
      <c r="U178" t="s">
        <v>97</v>
      </c>
      <c r="V178" t="s">
        <v>97</v>
      </c>
      <c r="W178" t="s">
        <v>97</v>
      </c>
      <c r="X178" t="s">
        <v>97</v>
      </c>
      <c r="CQ178">
        <v>-7.62</v>
      </c>
      <c r="CT178">
        <f t="shared" si="3"/>
        <v>1</v>
      </c>
      <c r="CU178" t="s">
        <v>308</v>
      </c>
      <c r="CV178">
        <v>-7.62</v>
      </c>
    </row>
    <row r="179" spans="1:100" x14ac:dyDescent="0.2">
      <c r="A179" t="s">
        <v>101</v>
      </c>
      <c r="B179">
        <v>-8.69</v>
      </c>
      <c r="C179" t="s">
        <v>97</v>
      </c>
      <c r="D179" t="s">
        <v>97</v>
      </c>
      <c r="E179" t="s">
        <v>97</v>
      </c>
      <c r="F179" t="s">
        <v>97</v>
      </c>
      <c r="G179" t="s">
        <v>97</v>
      </c>
      <c r="H179" t="s">
        <v>97</v>
      </c>
      <c r="I179" t="s">
        <v>97</v>
      </c>
      <c r="J179" t="s">
        <v>97</v>
      </c>
      <c r="K179" t="s">
        <v>97</v>
      </c>
      <c r="L179" t="s">
        <v>97</v>
      </c>
      <c r="M179" t="s">
        <v>97</v>
      </c>
      <c r="N179" t="s">
        <v>97</v>
      </c>
      <c r="O179" t="s">
        <v>97</v>
      </c>
      <c r="P179" t="s">
        <v>97</v>
      </c>
      <c r="Q179" t="s">
        <v>97</v>
      </c>
      <c r="R179">
        <v>-10.62</v>
      </c>
      <c r="S179" t="s">
        <v>97</v>
      </c>
      <c r="T179" t="s">
        <v>97</v>
      </c>
      <c r="U179">
        <v>-9.57</v>
      </c>
      <c r="V179" t="s">
        <v>97</v>
      </c>
      <c r="W179" t="s">
        <v>97</v>
      </c>
      <c r="X179">
        <v>-10.36</v>
      </c>
      <c r="AB179">
        <v>-9.09</v>
      </c>
      <c r="AI179">
        <v>-8.4499999999999993</v>
      </c>
      <c r="AJ179">
        <v>-10.51</v>
      </c>
      <c r="AM179">
        <v>-10.49</v>
      </c>
      <c r="AQ179">
        <v>-8.5399999999999991</v>
      </c>
      <c r="AW179">
        <v>-9.01</v>
      </c>
      <c r="AX179">
        <v>-10.32</v>
      </c>
      <c r="BC179">
        <v>-8.5399999999999991</v>
      </c>
      <c r="BF179">
        <v>-10.57</v>
      </c>
      <c r="BI179">
        <v>-8.49</v>
      </c>
      <c r="BK179">
        <v>-8.49</v>
      </c>
      <c r="BU179">
        <v>-8.6999999999999993</v>
      </c>
      <c r="BW179">
        <v>-6.96</v>
      </c>
      <c r="BY179">
        <v>-7.86</v>
      </c>
      <c r="CH179">
        <v>-7.14</v>
      </c>
      <c r="CJ179">
        <v>-10.4</v>
      </c>
      <c r="CK179">
        <v>-10.59</v>
      </c>
      <c r="CL179">
        <v>-8.81</v>
      </c>
      <c r="CM179">
        <v>-8.59</v>
      </c>
      <c r="CN179">
        <v>-9.1</v>
      </c>
      <c r="CP179">
        <v>-10.57</v>
      </c>
      <c r="CQ179">
        <v>-7.13</v>
      </c>
      <c r="CT179">
        <f t="shared" si="3"/>
        <v>26</v>
      </c>
      <c r="CU179" t="s">
        <v>309</v>
      </c>
      <c r="CV179">
        <v>-7.13</v>
      </c>
    </row>
    <row r="180" spans="1:100" x14ac:dyDescent="0.2">
      <c r="A180" t="s">
        <v>307</v>
      </c>
      <c r="B180" t="s">
        <v>97</v>
      </c>
      <c r="C180" t="s">
        <v>97</v>
      </c>
      <c r="D180" t="s">
        <v>97</v>
      </c>
      <c r="E180" t="s">
        <v>97</v>
      </c>
      <c r="F180" t="s">
        <v>97</v>
      </c>
      <c r="G180" t="s">
        <v>97</v>
      </c>
      <c r="H180" t="s">
        <v>97</v>
      </c>
      <c r="I180" t="s">
        <v>97</v>
      </c>
      <c r="J180" t="s">
        <v>97</v>
      </c>
      <c r="K180" t="s">
        <v>97</v>
      </c>
      <c r="L180" t="s">
        <v>97</v>
      </c>
      <c r="M180" t="s">
        <v>97</v>
      </c>
      <c r="N180" t="s">
        <v>97</v>
      </c>
      <c r="O180" t="s">
        <v>97</v>
      </c>
      <c r="P180" t="s">
        <v>97</v>
      </c>
      <c r="Q180" t="s">
        <v>97</v>
      </c>
      <c r="R180" t="s">
        <v>97</v>
      </c>
      <c r="S180" t="s">
        <v>97</v>
      </c>
      <c r="T180" t="s">
        <v>97</v>
      </c>
      <c r="U180" t="s">
        <v>97</v>
      </c>
      <c r="V180" t="s">
        <v>97</v>
      </c>
      <c r="W180" t="s">
        <v>97</v>
      </c>
      <c r="X180" t="s">
        <v>97</v>
      </c>
      <c r="BX180">
        <v>-6.19</v>
      </c>
      <c r="CK180">
        <v>-6.16</v>
      </c>
      <c r="CQ180">
        <v>-1.39</v>
      </c>
      <c r="CT180">
        <f t="shared" si="3"/>
        <v>3</v>
      </c>
      <c r="CU180" t="s">
        <v>310</v>
      </c>
      <c r="CV180">
        <v>-1.39</v>
      </c>
    </row>
    <row r="181" spans="1:100" x14ac:dyDescent="0.2">
      <c r="A181" t="s">
        <v>308</v>
      </c>
      <c r="B181" t="s">
        <v>97</v>
      </c>
      <c r="C181" t="s">
        <v>97</v>
      </c>
      <c r="D181" t="s">
        <v>97</v>
      </c>
      <c r="E181" t="s">
        <v>97</v>
      </c>
      <c r="F181" t="s">
        <v>97</v>
      </c>
      <c r="G181" t="s">
        <v>97</v>
      </c>
      <c r="H181" t="s">
        <v>97</v>
      </c>
      <c r="I181" t="s">
        <v>97</v>
      </c>
      <c r="J181" t="s">
        <v>97</v>
      </c>
      <c r="K181" t="s">
        <v>97</v>
      </c>
      <c r="L181" t="s">
        <v>97</v>
      </c>
      <c r="M181" t="s">
        <v>97</v>
      </c>
      <c r="N181" t="s">
        <v>97</v>
      </c>
      <c r="O181" t="s">
        <v>97</v>
      </c>
      <c r="P181" t="s">
        <v>97</v>
      </c>
      <c r="Q181" t="s">
        <v>97</v>
      </c>
      <c r="R181" t="s">
        <v>97</v>
      </c>
      <c r="S181" t="s">
        <v>97</v>
      </c>
      <c r="T181" t="s">
        <v>97</v>
      </c>
      <c r="U181" t="s">
        <v>97</v>
      </c>
      <c r="V181" t="s">
        <v>97</v>
      </c>
      <c r="W181" t="s">
        <v>97</v>
      </c>
      <c r="X181" t="s">
        <v>97</v>
      </c>
      <c r="CQ181">
        <v>-6.79</v>
      </c>
      <c r="CT181">
        <f t="shared" si="3"/>
        <v>1</v>
      </c>
      <c r="CU181" t="s">
        <v>311</v>
      </c>
      <c r="CV181">
        <v>-6.79</v>
      </c>
    </row>
    <row r="182" spans="1:100" x14ac:dyDescent="0.2">
      <c r="A182" t="s">
        <v>309</v>
      </c>
      <c r="B182" t="s">
        <v>97</v>
      </c>
      <c r="C182" t="s">
        <v>97</v>
      </c>
      <c r="D182" t="s">
        <v>97</v>
      </c>
      <c r="E182" t="s">
        <v>97</v>
      </c>
      <c r="F182" t="s">
        <v>97</v>
      </c>
      <c r="G182" t="s">
        <v>97</v>
      </c>
      <c r="H182" t="s">
        <v>97</v>
      </c>
      <c r="I182" t="s">
        <v>97</v>
      </c>
      <c r="J182" t="s">
        <v>97</v>
      </c>
      <c r="K182" t="s">
        <v>97</v>
      </c>
      <c r="L182" t="s">
        <v>97</v>
      </c>
      <c r="M182" t="s">
        <v>97</v>
      </c>
      <c r="N182" t="s">
        <v>97</v>
      </c>
      <c r="O182" t="s">
        <v>97</v>
      </c>
      <c r="P182" t="s">
        <v>97</v>
      </c>
      <c r="Q182" t="s">
        <v>97</v>
      </c>
      <c r="R182" t="s">
        <v>97</v>
      </c>
      <c r="S182" t="s">
        <v>97</v>
      </c>
      <c r="T182" t="s">
        <v>97</v>
      </c>
      <c r="U182" t="s">
        <v>97</v>
      </c>
      <c r="V182" t="s">
        <v>97</v>
      </c>
      <c r="W182" t="s">
        <v>97</v>
      </c>
      <c r="X182" t="s">
        <v>97</v>
      </c>
      <c r="CI182">
        <v>-8.16</v>
      </c>
      <c r="CJ182">
        <v>-8.24</v>
      </c>
      <c r="CQ182">
        <v>-5.9</v>
      </c>
      <c r="CT182">
        <f t="shared" si="3"/>
        <v>3</v>
      </c>
      <c r="CU182" t="s">
        <v>312</v>
      </c>
      <c r="CV182">
        <v>-5.9</v>
      </c>
    </row>
    <row r="183" spans="1:100" x14ac:dyDescent="0.2">
      <c r="A183" t="s">
        <v>310</v>
      </c>
      <c r="B183" t="s">
        <v>97</v>
      </c>
      <c r="C183" t="s">
        <v>97</v>
      </c>
      <c r="D183" t="s">
        <v>97</v>
      </c>
      <c r="E183" t="s">
        <v>97</v>
      </c>
      <c r="F183" t="s">
        <v>97</v>
      </c>
      <c r="G183" t="s">
        <v>97</v>
      </c>
      <c r="H183" t="s">
        <v>97</v>
      </c>
      <c r="I183" t="s">
        <v>97</v>
      </c>
      <c r="J183" t="s">
        <v>97</v>
      </c>
      <c r="K183" t="s">
        <v>97</v>
      </c>
      <c r="L183" t="s">
        <v>97</v>
      </c>
      <c r="M183" t="s">
        <v>97</v>
      </c>
      <c r="N183" t="s">
        <v>97</v>
      </c>
      <c r="O183" t="s">
        <v>97</v>
      </c>
      <c r="P183" t="s">
        <v>97</v>
      </c>
      <c r="Q183" t="s">
        <v>97</v>
      </c>
      <c r="R183" t="s">
        <v>97</v>
      </c>
      <c r="S183" t="s">
        <v>97</v>
      </c>
      <c r="T183" t="s">
        <v>97</v>
      </c>
      <c r="U183" t="s">
        <v>97</v>
      </c>
      <c r="V183" t="s">
        <v>97</v>
      </c>
      <c r="W183" t="s">
        <v>97</v>
      </c>
      <c r="X183" t="s">
        <v>97</v>
      </c>
      <c r="BF183">
        <v>-10.45</v>
      </c>
      <c r="CH183">
        <v>-6.55</v>
      </c>
      <c r="CI183">
        <v>-10.199999999999999</v>
      </c>
      <c r="CJ183">
        <v>-9.9</v>
      </c>
      <c r="CK183">
        <v>-10.3</v>
      </c>
      <c r="CM183">
        <v>-8.49</v>
      </c>
      <c r="CN183">
        <v>-8.84</v>
      </c>
      <c r="CP183">
        <v>-10.45</v>
      </c>
      <c r="CQ183">
        <v>-7.03</v>
      </c>
      <c r="CT183">
        <f t="shared" si="3"/>
        <v>9</v>
      </c>
      <c r="CU183" t="s">
        <v>313</v>
      </c>
      <c r="CV183">
        <v>-7.03</v>
      </c>
    </row>
    <row r="184" spans="1:100" x14ac:dyDescent="0.2">
      <c r="A184" t="s">
        <v>311</v>
      </c>
      <c r="B184" t="s">
        <v>97</v>
      </c>
      <c r="C184" t="s">
        <v>97</v>
      </c>
      <c r="D184" t="s">
        <v>97</v>
      </c>
      <c r="E184" t="s">
        <v>97</v>
      </c>
      <c r="F184" t="s">
        <v>97</v>
      </c>
      <c r="G184" t="s">
        <v>97</v>
      </c>
      <c r="H184" t="s">
        <v>97</v>
      </c>
      <c r="I184" t="s">
        <v>97</v>
      </c>
      <c r="J184" t="s">
        <v>97</v>
      </c>
      <c r="K184" t="s">
        <v>97</v>
      </c>
      <c r="L184" t="s">
        <v>97</v>
      </c>
      <c r="M184" t="s">
        <v>97</v>
      </c>
      <c r="N184" t="s">
        <v>97</v>
      </c>
      <c r="O184" t="s">
        <v>97</v>
      </c>
      <c r="P184" t="s">
        <v>97</v>
      </c>
      <c r="Q184" t="s">
        <v>97</v>
      </c>
      <c r="R184" t="s">
        <v>97</v>
      </c>
      <c r="S184" t="s">
        <v>97</v>
      </c>
      <c r="T184" t="s">
        <v>97</v>
      </c>
      <c r="U184" t="s">
        <v>97</v>
      </c>
      <c r="V184" t="s">
        <v>97</v>
      </c>
      <c r="W184" t="s">
        <v>97</v>
      </c>
      <c r="X184" t="s">
        <v>97</v>
      </c>
      <c r="CQ184">
        <v>-10.17</v>
      </c>
      <c r="CT184">
        <f t="shared" si="3"/>
        <v>1</v>
      </c>
      <c r="CU184" t="s">
        <v>314</v>
      </c>
      <c r="CV184">
        <v>-10.17</v>
      </c>
    </row>
    <row r="185" spans="1:100" x14ac:dyDescent="0.2">
      <c r="A185" t="s">
        <v>312</v>
      </c>
      <c r="B185" t="s">
        <v>97</v>
      </c>
      <c r="C185" t="s">
        <v>97</v>
      </c>
      <c r="D185" t="s">
        <v>97</v>
      </c>
      <c r="E185" t="s">
        <v>97</v>
      </c>
      <c r="F185" t="s">
        <v>97</v>
      </c>
      <c r="G185" t="s">
        <v>97</v>
      </c>
      <c r="H185" t="s">
        <v>97</v>
      </c>
      <c r="I185" t="s">
        <v>97</v>
      </c>
      <c r="J185" t="s">
        <v>97</v>
      </c>
      <c r="K185" t="s">
        <v>97</v>
      </c>
      <c r="L185" t="s">
        <v>97</v>
      </c>
      <c r="M185" t="s">
        <v>97</v>
      </c>
      <c r="N185" t="s">
        <v>97</v>
      </c>
      <c r="O185" t="s">
        <v>97</v>
      </c>
      <c r="P185" t="s">
        <v>97</v>
      </c>
      <c r="Q185" t="s">
        <v>97</v>
      </c>
      <c r="R185" t="s">
        <v>97</v>
      </c>
      <c r="S185" t="s">
        <v>97</v>
      </c>
      <c r="T185" t="s">
        <v>97</v>
      </c>
      <c r="U185" t="s">
        <v>97</v>
      </c>
      <c r="V185" t="s">
        <v>97</v>
      </c>
      <c r="W185" t="s">
        <v>97</v>
      </c>
      <c r="X185" t="s">
        <v>97</v>
      </c>
      <c r="CQ185">
        <v>-6.02</v>
      </c>
      <c r="CT185">
        <f t="shared" si="3"/>
        <v>1</v>
      </c>
      <c r="CU185" t="s">
        <v>315</v>
      </c>
      <c r="CV185">
        <v>-6.02</v>
      </c>
    </row>
    <row r="186" spans="1:100" x14ac:dyDescent="0.2">
      <c r="A186" t="s">
        <v>313</v>
      </c>
      <c r="B186" t="s">
        <v>97</v>
      </c>
      <c r="C186" t="s">
        <v>97</v>
      </c>
      <c r="D186" t="s">
        <v>97</v>
      </c>
      <c r="E186" t="s">
        <v>97</v>
      </c>
      <c r="F186" t="s">
        <v>97</v>
      </c>
      <c r="G186" t="s">
        <v>97</v>
      </c>
      <c r="H186" t="s">
        <v>97</v>
      </c>
      <c r="I186" t="s">
        <v>97</v>
      </c>
      <c r="J186" t="s">
        <v>97</v>
      </c>
      <c r="K186" t="s">
        <v>97</v>
      </c>
      <c r="L186" t="s">
        <v>97</v>
      </c>
      <c r="M186" t="s">
        <v>97</v>
      </c>
      <c r="N186" t="s">
        <v>97</v>
      </c>
      <c r="O186" t="s">
        <v>97</v>
      </c>
      <c r="P186" t="s">
        <v>97</v>
      </c>
      <c r="Q186" t="s">
        <v>97</v>
      </c>
      <c r="R186" t="s">
        <v>97</v>
      </c>
      <c r="S186" t="s">
        <v>97</v>
      </c>
      <c r="T186" t="s">
        <v>97</v>
      </c>
      <c r="U186" t="s">
        <v>97</v>
      </c>
      <c r="V186" t="s">
        <v>97</v>
      </c>
      <c r="W186" t="s">
        <v>97</v>
      </c>
      <c r="X186" t="s">
        <v>97</v>
      </c>
      <c r="CQ186">
        <v>-6.13</v>
      </c>
      <c r="CT186">
        <f t="shared" si="3"/>
        <v>1</v>
      </c>
      <c r="CU186" t="s">
        <v>316</v>
      </c>
      <c r="CV186">
        <v>-6.13</v>
      </c>
    </row>
    <row r="187" spans="1:100" x14ac:dyDescent="0.2">
      <c r="A187" t="s">
        <v>314</v>
      </c>
      <c r="B187" t="s">
        <v>97</v>
      </c>
      <c r="C187" t="s">
        <v>97</v>
      </c>
      <c r="D187" t="s">
        <v>97</v>
      </c>
      <c r="E187" t="s">
        <v>97</v>
      </c>
      <c r="F187" t="s">
        <v>97</v>
      </c>
      <c r="G187" t="s">
        <v>97</v>
      </c>
      <c r="H187" t="s">
        <v>97</v>
      </c>
      <c r="I187" t="s">
        <v>97</v>
      </c>
      <c r="J187" t="s">
        <v>97</v>
      </c>
      <c r="K187" t="s">
        <v>97</v>
      </c>
      <c r="L187" t="s">
        <v>97</v>
      </c>
      <c r="M187" t="s">
        <v>97</v>
      </c>
      <c r="N187" t="s">
        <v>97</v>
      </c>
      <c r="O187" t="s">
        <v>97</v>
      </c>
      <c r="P187" t="s">
        <v>97</v>
      </c>
      <c r="Q187" t="s">
        <v>97</v>
      </c>
      <c r="R187" t="s">
        <v>97</v>
      </c>
      <c r="S187" t="s">
        <v>97</v>
      </c>
      <c r="T187" t="s">
        <v>97</v>
      </c>
      <c r="U187" t="s">
        <v>97</v>
      </c>
      <c r="V187" t="s">
        <v>97</v>
      </c>
      <c r="W187" t="s">
        <v>97</v>
      </c>
      <c r="X187" t="s">
        <v>97</v>
      </c>
      <c r="BX187">
        <v>-2.4500000000000002</v>
      </c>
      <c r="CK187">
        <v>-7.8</v>
      </c>
      <c r="CQ187">
        <v>-4.7300000000000004</v>
      </c>
      <c r="CT187">
        <f t="shared" si="3"/>
        <v>3</v>
      </c>
      <c r="CU187" t="s">
        <v>317</v>
      </c>
      <c r="CV187">
        <v>-4.7300000000000004</v>
      </c>
    </row>
    <row r="188" spans="1:100" x14ac:dyDescent="0.2">
      <c r="A188" t="s">
        <v>315</v>
      </c>
      <c r="B188" t="s">
        <v>97</v>
      </c>
      <c r="C188" t="s">
        <v>97</v>
      </c>
      <c r="D188" t="s">
        <v>97</v>
      </c>
      <c r="E188" t="s">
        <v>97</v>
      </c>
      <c r="F188" t="s">
        <v>97</v>
      </c>
      <c r="G188" t="s">
        <v>97</v>
      </c>
      <c r="H188" t="s">
        <v>97</v>
      </c>
      <c r="I188" t="s">
        <v>97</v>
      </c>
      <c r="J188" t="s">
        <v>97</v>
      </c>
      <c r="K188" t="s">
        <v>97</v>
      </c>
      <c r="L188" t="s">
        <v>97</v>
      </c>
      <c r="M188" t="s">
        <v>97</v>
      </c>
      <c r="N188" t="s">
        <v>97</v>
      </c>
      <c r="O188" t="s">
        <v>97</v>
      </c>
      <c r="P188" t="s">
        <v>97</v>
      </c>
      <c r="Q188" t="s">
        <v>97</v>
      </c>
      <c r="R188" t="s">
        <v>97</v>
      </c>
      <c r="S188" t="s">
        <v>97</v>
      </c>
      <c r="T188" t="s">
        <v>97</v>
      </c>
      <c r="U188" t="s">
        <v>97</v>
      </c>
      <c r="V188" t="s">
        <v>97</v>
      </c>
      <c r="W188" t="s">
        <v>97</v>
      </c>
      <c r="X188" t="s">
        <v>97</v>
      </c>
      <c r="CQ188">
        <v>-0.95</v>
      </c>
      <c r="CT188">
        <f t="shared" si="3"/>
        <v>1</v>
      </c>
      <c r="CU188" t="s">
        <v>318</v>
      </c>
      <c r="CV188">
        <v>-0.95</v>
      </c>
    </row>
    <row r="189" spans="1:100" x14ac:dyDescent="0.2">
      <c r="A189" t="s">
        <v>316</v>
      </c>
      <c r="B189" t="s">
        <v>97</v>
      </c>
      <c r="C189" t="s">
        <v>97</v>
      </c>
      <c r="D189" t="s">
        <v>97</v>
      </c>
      <c r="E189" t="s">
        <v>97</v>
      </c>
      <c r="F189" t="s">
        <v>97</v>
      </c>
      <c r="G189" t="s">
        <v>97</v>
      </c>
      <c r="H189" t="s">
        <v>97</v>
      </c>
      <c r="I189" t="s">
        <v>97</v>
      </c>
      <c r="J189" t="s">
        <v>97</v>
      </c>
      <c r="K189" t="s">
        <v>97</v>
      </c>
      <c r="L189" t="s">
        <v>97</v>
      </c>
      <c r="M189" t="s">
        <v>97</v>
      </c>
      <c r="N189" t="s">
        <v>97</v>
      </c>
      <c r="O189" t="s">
        <v>97</v>
      </c>
      <c r="P189" t="s">
        <v>97</v>
      </c>
      <c r="Q189" t="s">
        <v>97</v>
      </c>
      <c r="R189" t="s">
        <v>97</v>
      </c>
      <c r="S189" t="s">
        <v>97</v>
      </c>
      <c r="T189" t="s">
        <v>97</v>
      </c>
      <c r="U189" t="s">
        <v>97</v>
      </c>
      <c r="V189" t="s">
        <v>97</v>
      </c>
      <c r="W189" t="s">
        <v>97</v>
      </c>
      <c r="X189" t="s">
        <v>97</v>
      </c>
      <c r="BF189">
        <v>-8.85</v>
      </c>
      <c r="CK189">
        <v>-8.6</v>
      </c>
      <c r="CN189">
        <v>-7.16</v>
      </c>
      <c r="CP189">
        <v>-8.85</v>
      </c>
      <c r="CQ189">
        <v>-6.19</v>
      </c>
      <c r="CT189">
        <f t="shared" si="3"/>
        <v>5</v>
      </c>
      <c r="CU189" t="s">
        <v>319</v>
      </c>
      <c r="CV189">
        <v>-6.19</v>
      </c>
    </row>
    <row r="190" spans="1:100" x14ac:dyDescent="0.2">
      <c r="A190" t="s">
        <v>317</v>
      </c>
      <c r="B190" t="s">
        <v>97</v>
      </c>
      <c r="C190" t="s">
        <v>97</v>
      </c>
      <c r="D190" t="s">
        <v>97</v>
      </c>
      <c r="E190" t="s">
        <v>97</v>
      </c>
      <c r="F190" t="s">
        <v>97</v>
      </c>
      <c r="G190" t="s">
        <v>97</v>
      </c>
      <c r="H190" t="s">
        <v>97</v>
      </c>
      <c r="I190" t="s">
        <v>97</v>
      </c>
      <c r="J190" t="s">
        <v>97</v>
      </c>
      <c r="K190" t="s">
        <v>97</v>
      </c>
      <c r="L190" t="s">
        <v>97</v>
      </c>
      <c r="M190" t="s">
        <v>97</v>
      </c>
      <c r="N190" t="s">
        <v>97</v>
      </c>
      <c r="O190" t="s">
        <v>97</v>
      </c>
      <c r="P190" t="s">
        <v>97</v>
      </c>
      <c r="Q190" t="s">
        <v>97</v>
      </c>
      <c r="R190" t="s">
        <v>97</v>
      </c>
      <c r="S190" t="s">
        <v>97</v>
      </c>
      <c r="T190" t="s">
        <v>97</v>
      </c>
      <c r="U190" t="s">
        <v>97</v>
      </c>
      <c r="V190" t="s">
        <v>97</v>
      </c>
      <c r="W190" t="s">
        <v>97</v>
      </c>
      <c r="X190" t="s">
        <v>97</v>
      </c>
      <c r="CQ190">
        <v>-7</v>
      </c>
      <c r="CT190">
        <f t="shared" si="3"/>
        <v>1</v>
      </c>
      <c r="CU190" t="s">
        <v>320</v>
      </c>
      <c r="CV190">
        <v>-7</v>
      </c>
    </row>
    <row r="191" spans="1:100" x14ac:dyDescent="0.2">
      <c r="A191" t="s">
        <v>318</v>
      </c>
      <c r="B191" t="s">
        <v>97</v>
      </c>
      <c r="C191" t="s">
        <v>97</v>
      </c>
      <c r="D191" t="s">
        <v>97</v>
      </c>
      <c r="E191" t="s">
        <v>97</v>
      </c>
      <c r="F191" t="s">
        <v>97</v>
      </c>
      <c r="G191" t="s">
        <v>97</v>
      </c>
      <c r="H191" t="s">
        <v>97</v>
      </c>
      <c r="I191" t="s">
        <v>97</v>
      </c>
      <c r="J191" t="s">
        <v>97</v>
      </c>
      <c r="K191" t="s">
        <v>97</v>
      </c>
      <c r="L191" t="s">
        <v>97</v>
      </c>
      <c r="M191" t="s">
        <v>97</v>
      </c>
      <c r="N191" t="s">
        <v>97</v>
      </c>
      <c r="O191" t="s">
        <v>97</v>
      </c>
      <c r="P191" t="s">
        <v>97</v>
      </c>
      <c r="Q191" t="s">
        <v>97</v>
      </c>
      <c r="R191" t="s">
        <v>97</v>
      </c>
      <c r="S191" t="s">
        <v>97</v>
      </c>
      <c r="T191" t="s">
        <v>97</v>
      </c>
      <c r="U191" t="s">
        <v>97</v>
      </c>
      <c r="V191" t="s">
        <v>97</v>
      </c>
      <c r="W191" t="s">
        <v>97</v>
      </c>
      <c r="X191" t="s">
        <v>97</v>
      </c>
      <c r="AV191">
        <v>-11.63</v>
      </c>
      <c r="BW191">
        <v>-9.18</v>
      </c>
      <c r="BY191">
        <v>-8.16</v>
      </c>
      <c r="CH191">
        <v>-7.19</v>
      </c>
      <c r="CI191">
        <v>-12.07</v>
      </c>
      <c r="CK191">
        <v>-12.36</v>
      </c>
      <c r="CL191">
        <v>-9.73</v>
      </c>
      <c r="CN191">
        <v>-10.7</v>
      </c>
      <c r="CQ191">
        <v>-8.83</v>
      </c>
      <c r="CT191">
        <f t="shared" si="3"/>
        <v>9</v>
      </c>
      <c r="CU191" t="s">
        <v>321</v>
      </c>
      <c r="CV191">
        <v>-8.83</v>
      </c>
    </row>
    <row r="192" spans="1:100" x14ac:dyDescent="0.2">
      <c r="A192" t="s">
        <v>319</v>
      </c>
      <c r="B192" t="s">
        <v>97</v>
      </c>
      <c r="C192" t="s">
        <v>97</v>
      </c>
      <c r="D192" t="s">
        <v>97</v>
      </c>
      <c r="E192" t="s">
        <v>97</v>
      </c>
      <c r="F192" t="s">
        <v>97</v>
      </c>
      <c r="G192" t="s">
        <v>97</v>
      </c>
      <c r="H192" t="s">
        <v>97</v>
      </c>
      <c r="I192" t="s">
        <v>97</v>
      </c>
      <c r="J192" t="s">
        <v>97</v>
      </c>
      <c r="K192" t="s">
        <v>97</v>
      </c>
      <c r="L192" t="s">
        <v>97</v>
      </c>
      <c r="M192" t="s">
        <v>97</v>
      </c>
      <c r="N192" t="s">
        <v>97</v>
      </c>
      <c r="O192" t="s">
        <v>97</v>
      </c>
      <c r="P192" t="s">
        <v>97</v>
      </c>
      <c r="Q192" t="s">
        <v>97</v>
      </c>
      <c r="R192" t="s">
        <v>97</v>
      </c>
      <c r="S192" t="s">
        <v>97</v>
      </c>
      <c r="T192" t="s">
        <v>97</v>
      </c>
      <c r="U192" t="s">
        <v>97</v>
      </c>
      <c r="V192" t="s">
        <v>97</v>
      </c>
      <c r="W192" t="s">
        <v>97</v>
      </c>
      <c r="X192" t="s">
        <v>97</v>
      </c>
      <c r="CQ192">
        <v>-0.68</v>
      </c>
      <c r="CT192">
        <f t="shared" si="3"/>
        <v>1</v>
      </c>
      <c r="CU192" t="s">
        <v>322</v>
      </c>
      <c r="CV192">
        <v>-0.68</v>
      </c>
    </row>
    <row r="193" spans="1:100" x14ac:dyDescent="0.2">
      <c r="A193" t="s">
        <v>320</v>
      </c>
      <c r="B193" t="s">
        <v>97</v>
      </c>
      <c r="C193" t="s">
        <v>97</v>
      </c>
      <c r="D193" t="s">
        <v>97</v>
      </c>
      <c r="E193" t="s">
        <v>97</v>
      </c>
      <c r="F193" t="s">
        <v>97</v>
      </c>
      <c r="G193" t="s">
        <v>97</v>
      </c>
      <c r="H193" t="s">
        <v>97</v>
      </c>
      <c r="I193" t="s">
        <v>97</v>
      </c>
      <c r="J193" t="s">
        <v>97</v>
      </c>
      <c r="K193" t="s">
        <v>97</v>
      </c>
      <c r="L193" t="s">
        <v>97</v>
      </c>
      <c r="M193" t="s">
        <v>97</v>
      </c>
      <c r="N193" t="s">
        <v>97</v>
      </c>
      <c r="O193" t="s">
        <v>97</v>
      </c>
      <c r="P193" t="s">
        <v>97</v>
      </c>
      <c r="Q193" t="s">
        <v>97</v>
      </c>
      <c r="R193" t="s">
        <v>97</v>
      </c>
      <c r="S193" t="s">
        <v>97</v>
      </c>
      <c r="T193" t="s">
        <v>97</v>
      </c>
      <c r="U193" t="s">
        <v>97</v>
      </c>
      <c r="V193" t="s">
        <v>97</v>
      </c>
      <c r="W193" t="s">
        <v>97</v>
      </c>
      <c r="X193" t="s">
        <v>97</v>
      </c>
      <c r="CQ193">
        <v>-4.4000000000000004</v>
      </c>
      <c r="CT193">
        <f t="shared" si="3"/>
        <v>1</v>
      </c>
      <c r="CU193" t="s">
        <v>323</v>
      </c>
      <c r="CV193">
        <v>-4.4000000000000004</v>
      </c>
    </row>
    <row r="194" spans="1:100" x14ac:dyDescent="0.2">
      <c r="A194" t="s">
        <v>321</v>
      </c>
      <c r="B194" t="s">
        <v>97</v>
      </c>
      <c r="C194" t="s">
        <v>97</v>
      </c>
      <c r="D194" t="s">
        <v>97</v>
      </c>
      <c r="E194" t="s">
        <v>97</v>
      </c>
      <c r="F194" t="s">
        <v>97</v>
      </c>
      <c r="G194" t="s">
        <v>97</v>
      </c>
      <c r="H194" t="s">
        <v>97</v>
      </c>
      <c r="I194" t="s">
        <v>97</v>
      </c>
      <c r="J194" t="s">
        <v>97</v>
      </c>
      <c r="K194" t="s">
        <v>97</v>
      </c>
      <c r="L194" t="s">
        <v>97</v>
      </c>
      <c r="M194" t="s">
        <v>97</v>
      </c>
      <c r="N194" t="s">
        <v>97</v>
      </c>
      <c r="O194" t="s">
        <v>97</v>
      </c>
      <c r="P194" t="s">
        <v>97</v>
      </c>
      <c r="Q194" t="s">
        <v>97</v>
      </c>
      <c r="R194" t="s">
        <v>97</v>
      </c>
      <c r="S194" t="s">
        <v>97</v>
      </c>
      <c r="T194" t="s">
        <v>97</v>
      </c>
      <c r="U194" t="s">
        <v>97</v>
      </c>
      <c r="V194" t="s">
        <v>97</v>
      </c>
      <c r="W194" t="s">
        <v>97</v>
      </c>
      <c r="X194" t="s">
        <v>97</v>
      </c>
      <c r="CQ194">
        <v>-7.48</v>
      </c>
      <c r="CT194">
        <f t="shared" si="3"/>
        <v>1</v>
      </c>
      <c r="CU194" t="s">
        <v>324</v>
      </c>
      <c r="CV194">
        <v>-7.48</v>
      </c>
    </row>
    <row r="195" spans="1:100" x14ac:dyDescent="0.2">
      <c r="A195" t="s">
        <v>322</v>
      </c>
      <c r="B195" t="s">
        <v>97</v>
      </c>
      <c r="C195" t="s">
        <v>97</v>
      </c>
      <c r="D195" t="s">
        <v>97</v>
      </c>
      <c r="E195" t="s">
        <v>97</v>
      </c>
      <c r="F195" t="s">
        <v>97</v>
      </c>
      <c r="G195" t="s">
        <v>97</v>
      </c>
      <c r="H195" t="s">
        <v>97</v>
      </c>
      <c r="I195" t="s">
        <v>97</v>
      </c>
      <c r="J195" t="s">
        <v>97</v>
      </c>
      <c r="K195" t="s">
        <v>97</v>
      </c>
      <c r="L195" t="s">
        <v>97</v>
      </c>
      <c r="M195" t="s">
        <v>97</v>
      </c>
      <c r="N195" t="s">
        <v>97</v>
      </c>
      <c r="O195" t="s">
        <v>97</v>
      </c>
      <c r="P195" t="s">
        <v>97</v>
      </c>
      <c r="Q195" t="s">
        <v>97</v>
      </c>
      <c r="R195" t="s">
        <v>97</v>
      </c>
      <c r="S195" t="s">
        <v>97</v>
      </c>
      <c r="T195" t="s">
        <v>97</v>
      </c>
      <c r="U195" t="s">
        <v>97</v>
      </c>
      <c r="V195" t="s">
        <v>97</v>
      </c>
      <c r="W195" t="s">
        <v>97</v>
      </c>
      <c r="X195" t="s">
        <v>97</v>
      </c>
      <c r="CQ195">
        <v>-10.27</v>
      </c>
      <c r="CT195">
        <f t="shared" si="3"/>
        <v>1</v>
      </c>
      <c r="CU195" t="s">
        <v>325</v>
      </c>
      <c r="CV195">
        <v>-10.27</v>
      </c>
    </row>
    <row r="196" spans="1:100" x14ac:dyDescent="0.2">
      <c r="A196" t="s">
        <v>323</v>
      </c>
      <c r="B196" t="s">
        <v>97</v>
      </c>
      <c r="C196" t="s">
        <v>97</v>
      </c>
      <c r="D196" t="s">
        <v>97</v>
      </c>
      <c r="E196" t="s">
        <v>97</v>
      </c>
      <c r="F196" t="s">
        <v>97</v>
      </c>
      <c r="G196" t="s">
        <v>97</v>
      </c>
      <c r="H196" t="s">
        <v>97</v>
      </c>
      <c r="I196" t="s">
        <v>97</v>
      </c>
      <c r="J196" t="s">
        <v>97</v>
      </c>
      <c r="K196" t="s">
        <v>97</v>
      </c>
      <c r="L196" t="s">
        <v>97</v>
      </c>
      <c r="M196" t="s">
        <v>97</v>
      </c>
      <c r="N196" t="s">
        <v>97</v>
      </c>
      <c r="O196" t="s">
        <v>97</v>
      </c>
      <c r="P196" t="s">
        <v>97</v>
      </c>
      <c r="Q196" t="s">
        <v>97</v>
      </c>
      <c r="R196" t="s">
        <v>97</v>
      </c>
      <c r="S196" t="s">
        <v>97</v>
      </c>
      <c r="T196" t="s">
        <v>97</v>
      </c>
      <c r="U196" t="s">
        <v>97</v>
      </c>
      <c r="V196" t="s">
        <v>97</v>
      </c>
      <c r="W196" t="s">
        <v>97</v>
      </c>
      <c r="X196" t="s">
        <v>97</v>
      </c>
      <c r="CQ196">
        <v>-4.7</v>
      </c>
      <c r="CT196">
        <f t="shared" si="3"/>
        <v>1</v>
      </c>
      <c r="CU196" t="s">
        <v>326</v>
      </c>
      <c r="CV196">
        <v>-4.7</v>
      </c>
    </row>
    <row r="197" spans="1:100" x14ac:dyDescent="0.2">
      <c r="A197" t="s">
        <v>324</v>
      </c>
      <c r="B197" t="s">
        <v>97</v>
      </c>
      <c r="C197" t="s">
        <v>97</v>
      </c>
      <c r="D197" t="s">
        <v>97</v>
      </c>
      <c r="E197" t="s">
        <v>97</v>
      </c>
      <c r="F197" t="s">
        <v>97</v>
      </c>
      <c r="G197" t="s">
        <v>97</v>
      </c>
      <c r="H197" t="s">
        <v>97</v>
      </c>
      <c r="I197" t="s">
        <v>97</v>
      </c>
      <c r="J197" t="s">
        <v>97</v>
      </c>
      <c r="K197" t="s">
        <v>97</v>
      </c>
      <c r="L197" t="s">
        <v>97</v>
      </c>
      <c r="M197" t="s">
        <v>97</v>
      </c>
      <c r="N197" t="s">
        <v>97</v>
      </c>
      <c r="O197" t="s">
        <v>97</v>
      </c>
      <c r="P197" t="s">
        <v>97</v>
      </c>
      <c r="Q197" t="s">
        <v>97</v>
      </c>
      <c r="R197" t="s">
        <v>97</v>
      </c>
      <c r="S197" t="s">
        <v>97</v>
      </c>
      <c r="T197" t="s">
        <v>97</v>
      </c>
      <c r="U197" t="s">
        <v>97</v>
      </c>
      <c r="V197" t="s">
        <v>97</v>
      </c>
      <c r="W197" t="s">
        <v>97</v>
      </c>
      <c r="X197" t="s">
        <v>97</v>
      </c>
      <c r="CQ197">
        <v>-4.2699999999999996</v>
      </c>
      <c r="CT197">
        <f t="shared" si="3"/>
        <v>1</v>
      </c>
      <c r="CU197" t="s">
        <v>327</v>
      </c>
      <c r="CV197">
        <v>-4.2699999999999996</v>
      </c>
    </row>
    <row r="198" spans="1:100" x14ac:dyDescent="0.2">
      <c r="A198" t="s">
        <v>325</v>
      </c>
      <c r="B198" t="s">
        <v>97</v>
      </c>
      <c r="C198" t="s">
        <v>97</v>
      </c>
      <c r="D198" t="s">
        <v>97</v>
      </c>
      <c r="E198" t="s">
        <v>97</v>
      </c>
      <c r="F198" t="s">
        <v>97</v>
      </c>
      <c r="G198" t="s">
        <v>97</v>
      </c>
      <c r="H198" t="s">
        <v>97</v>
      </c>
      <c r="I198" t="s">
        <v>97</v>
      </c>
      <c r="J198" t="s">
        <v>97</v>
      </c>
      <c r="K198" t="s">
        <v>97</v>
      </c>
      <c r="L198" t="s">
        <v>97</v>
      </c>
      <c r="M198" t="s">
        <v>97</v>
      </c>
      <c r="N198" t="s">
        <v>97</v>
      </c>
      <c r="O198" t="s">
        <v>97</v>
      </c>
      <c r="P198" t="s">
        <v>97</v>
      </c>
      <c r="Q198" t="s">
        <v>97</v>
      </c>
      <c r="R198" t="s">
        <v>97</v>
      </c>
      <c r="S198" t="s">
        <v>97</v>
      </c>
      <c r="T198" t="s">
        <v>97</v>
      </c>
      <c r="U198" t="s">
        <v>97</v>
      </c>
      <c r="V198" t="s">
        <v>97</v>
      </c>
      <c r="W198" t="s">
        <v>97</v>
      </c>
      <c r="X198" t="s">
        <v>97</v>
      </c>
      <c r="CQ198">
        <v>-3.73</v>
      </c>
      <c r="CT198">
        <f t="shared" si="3"/>
        <v>1</v>
      </c>
      <c r="CU198" t="s">
        <v>328</v>
      </c>
      <c r="CV198">
        <v>-3.73</v>
      </c>
    </row>
    <row r="199" spans="1:100" x14ac:dyDescent="0.2">
      <c r="A199" t="s">
        <v>326</v>
      </c>
      <c r="B199" t="s">
        <v>97</v>
      </c>
      <c r="C199" t="s">
        <v>97</v>
      </c>
      <c r="D199" t="s">
        <v>97</v>
      </c>
      <c r="E199" t="s">
        <v>97</v>
      </c>
      <c r="F199" t="s">
        <v>97</v>
      </c>
      <c r="G199" t="s">
        <v>97</v>
      </c>
      <c r="H199" t="s">
        <v>97</v>
      </c>
      <c r="I199" t="s">
        <v>97</v>
      </c>
      <c r="J199" t="s">
        <v>97</v>
      </c>
      <c r="K199" t="s">
        <v>97</v>
      </c>
      <c r="L199" t="s">
        <v>97</v>
      </c>
      <c r="M199" t="s">
        <v>97</v>
      </c>
      <c r="N199" t="s">
        <v>97</v>
      </c>
      <c r="O199" t="s">
        <v>97</v>
      </c>
      <c r="P199" t="s">
        <v>97</v>
      </c>
      <c r="Q199" t="s">
        <v>97</v>
      </c>
      <c r="R199" t="s">
        <v>97</v>
      </c>
      <c r="S199" t="s">
        <v>97</v>
      </c>
      <c r="T199" t="s">
        <v>97</v>
      </c>
      <c r="U199" t="s">
        <v>97</v>
      </c>
      <c r="V199" t="s">
        <v>97</v>
      </c>
      <c r="W199" t="s">
        <v>97</v>
      </c>
      <c r="X199" t="s">
        <v>97</v>
      </c>
      <c r="BQ199">
        <v>-5.23</v>
      </c>
      <c r="CQ199">
        <v>-3.05</v>
      </c>
      <c r="CT199">
        <f t="shared" si="3"/>
        <v>2</v>
      </c>
      <c r="CU199" t="s">
        <v>329</v>
      </c>
      <c r="CV199">
        <v>-3.05</v>
      </c>
    </row>
    <row r="200" spans="1:100" x14ac:dyDescent="0.2">
      <c r="A200" t="s">
        <v>327</v>
      </c>
      <c r="B200" t="s">
        <v>97</v>
      </c>
      <c r="C200" t="s">
        <v>97</v>
      </c>
      <c r="D200" t="s">
        <v>97</v>
      </c>
      <c r="E200" t="s">
        <v>97</v>
      </c>
      <c r="F200" t="s">
        <v>97</v>
      </c>
      <c r="G200" t="s">
        <v>97</v>
      </c>
      <c r="H200" t="s">
        <v>97</v>
      </c>
      <c r="I200" t="s">
        <v>97</v>
      </c>
      <c r="J200" t="s">
        <v>97</v>
      </c>
      <c r="K200" t="s">
        <v>97</v>
      </c>
      <c r="L200" t="s">
        <v>97</v>
      </c>
      <c r="M200" t="s">
        <v>97</v>
      </c>
      <c r="N200" t="s">
        <v>97</v>
      </c>
      <c r="O200" t="s">
        <v>97</v>
      </c>
      <c r="P200" t="s">
        <v>97</v>
      </c>
      <c r="Q200" t="s">
        <v>97</v>
      </c>
      <c r="R200" t="s">
        <v>97</v>
      </c>
      <c r="S200" t="s">
        <v>97</v>
      </c>
      <c r="T200" t="s">
        <v>97</v>
      </c>
      <c r="U200" t="s">
        <v>97</v>
      </c>
      <c r="V200" t="s">
        <v>97</v>
      </c>
      <c r="W200" t="s">
        <v>97</v>
      </c>
      <c r="X200" t="s">
        <v>97</v>
      </c>
      <c r="BX200">
        <v>-4.8899999999999997</v>
      </c>
      <c r="CH200">
        <v>-5.23</v>
      </c>
      <c r="CJ200">
        <v>-5.65</v>
      </c>
      <c r="CK200">
        <v>-6.6</v>
      </c>
      <c r="CL200">
        <v>-6.17</v>
      </c>
      <c r="CM200">
        <v>-7.49</v>
      </c>
      <c r="CQ200">
        <v>-4.93</v>
      </c>
      <c r="CT200">
        <f t="shared" si="3"/>
        <v>7</v>
      </c>
      <c r="CU200" t="s">
        <v>330</v>
      </c>
      <c r="CV200">
        <v>-4.93</v>
      </c>
    </row>
    <row r="201" spans="1:100" x14ac:dyDescent="0.2">
      <c r="A201" t="s">
        <v>328</v>
      </c>
      <c r="B201" t="s">
        <v>97</v>
      </c>
      <c r="C201" t="s">
        <v>97</v>
      </c>
      <c r="D201" t="s">
        <v>97</v>
      </c>
      <c r="E201" t="s">
        <v>97</v>
      </c>
      <c r="F201" t="s">
        <v>97</v>
      </c>
      <c r="G201" t="s">
        <v>97</v>
      </c>
      <c r="H201" t="s">
        <v>97</v>
      </c>
      <c r="I201" t="s">
        <v>97</v>
      </c>
      <c r="J201" t="s">
        <v>97</v>
      </c>
      <c r="K201" t="s">
        <v>97</v>
      </c>
      <c r="L201" t="s">
        <v>97</v>
      </c>
      <c r="M201" t="s">
        <v>97</v>
      </c>
      <c r="N201" t="s">
        <v>97</v>
      </c>
      <c r="O201" t="s">
        <v>97</v>
      </c>
      <c r="P201" t="s">
        <v>97</v>
      </c>
      <c r="Q201" t="s">
        <v>97</v>
      </c>
      <c r="R201" t="s">
        <v>97</v>
      </c>
      <c r="S201" t="s">
        <v>97</v>
      </c>
      <c r="T201" t="s">
        <v>97</v>
      </c>
      <c r="U201" t="s">
        <v>97</v>
      </c>
      <c r="V201" t="s">
        <v>97</v>
      </c>
      <c r="W201" t="s">
        <v>97</v>
      </c>
      <c r="X201" t="s">
        <v>97</v>
      </c>
      <c r="CQ201">
        <v>-5.9</v>
      </c>
      <c r="CT201">
        <f t="shared" si="3"/>
        <v>1</v>
      </c>
      <c r="CU201" t="s">
        <v>331</v>
      </c>
      <c r="CV201">
        <v>-5.9</v>
      </c>
    </row>
    <row r="202" spans="1:100" x14ac:dyDescent="0.2">
      <c r="A202" t="s">
        <v>329</v>
      </c>
      <c r="B202" t="s">
        <v>97</v>
      </c>
      <c r="C202" t="s">
        <v>97</v>
      </c>
      <c r="D202" t="s">
        <v>97</v>
      </c>
      <c r="E202" t="s">
        <v>97</v>
      </c>
      <c r="F202" t="s">
        <v>97</v>
      </c>
      <c r="G202" t="s">
        <v>97</v>
      </c>
      <c r="H202" t="s">
        <v>97</v>
      </c>
      <c r="I202" t="s">
        <v>97</v>
      </c>
      <c r="J202" t="s">
        <v>97</v>
      </c>
      <c r="K202" t="s">
        <v>97</v>
      </c>
      <c r="L202" t="s">
        <v>97</v>
      </c>
      <c r="M202" t="s">
        <v>97</v>
      </c>
      <c r="N202" t="s">
        <v>97</v>
      </c>
      <c r="O202" t="s">
        <v>97</v>
      </c>
      <c r="P202" t="s">
        <v>97</v>
      </c>
      <c r="Q202" t="s">
        <v>97</v>
      </c>
      <c r="R202" t="s">
        <v>97</v>
      </c>
      <c r="S202" t="s">
        <v>97</v>
      </c>
      <c r="T202" t="s">
        <v>97</v>
      </c>
      <c r="U202" t="s">
        <v>97</v>
      </c>
      <c r="V202" t="s">
        <v>97</v>
      </c>
      <c r="W202" t="s">
        <v>97</v>
      </c>
      <c r="X202" t="s">
        <v>97</v>
      </c>
      <c r="BF202">
        <v>-13.13</v>
      </c>
      <c r="BZ202">
        <v>-13.21</v>
      </c>
      <c r="CA202">
        <v>-12.93</v>
      </c>
      <c r="CB202">
        <v>-12.63</v>
      </c>
      <c r="CC202">
        <v>-12.44</v>
      </c>
      <c r="CE202">
        <v>-13.67</v>
      </c>
      <c r="CF202">
        <v>-14.36</v>
      </c>
      <c r="CG202">
        <v>-13.97</v>
      </c>
      <c r="CH202">
        <v>-10.76</v>
      </c>
      <c r="CI202">
        <v>-12.29</v>
      </c>
      <c r="CJ202">
        <v>-11.28</v>
      </c>
      <c r="CK202">
        <v>-11.35</v>
      </c>
      <c r="CM202">
        <v>-11.99</v>
      </c>
      <c r="CN202">
        <v>-12.59</v>
      </c>
      <c r="CP202">
        <v>-13.13</v>
      </c>
      <c r="CQ202">
        <v>-10.27</v>
      </c>
      <c r="CT202">
        <f t="shared" si="3"/>
        <v>16</v>
      </c>
      <c r="CU202" t="s">
        <v>332</v>
      </c>
      <c r="CV202">
        <v>-10.27</v>
      </c>
    </row>
    <row r="203" spans="1:100" x14ac:dyDescent="0.2">
      <c r="A203" t="s">
        <v>330</v>
      </c>
      <c r="B203" t="s">
        <v>97</v>
      </c>
      <c r="C203" t="s">
        <v>97</v>
      </c>
      <c r="D203" t="s">
        <v>97</v>
      </c>
      <c r="E203" t="s">
        <v>97</v>
      </c>
      <c r="F203" t="s">
        <v>97</v>
      </c>
      <c r="G203" t="s">
        <v>97</v>
      </c>
      <c r="H203" t="s">
        <v>97</v>
      </c>
      <c r="I203" t="s">
        <v>97</v>
      </c>
      <c r="J203" t="s">
        <v>97</v>
      </c>
      <c r="K203" t="s">
        <v>97</v>
      </c>
      <c r="L203" t="s">
        <v>97</v>
      </c>
      <c r="M203" t="s">
        <v>97</v>
      </c>
      <c r="N203" t="s">
        <v>97</v>
      </c>
      <c r="O203" t="s">
        <v>97</v>
      </c>
      <c r="P203" t="s">
        <v>97</v>
      </c>
      <c r="Q203" t="s">
        <v>97</v>
      </c>
      <c r="R203" t="s">
        <v>97</v>
      </c>
      <c r="S203" t="s">
        <v>97</v>
      </c>
      <c r="T203" t="s">
        <v>97</v>
      </c>
      <c r="U203" t="s">
        <v>97</v>
      </c>
      <c r="V203" t="s">
        <v>97</v>
      </c>
      <c r="W203" t="s">
        <v>97</v>
      </c>
      <c r="X203" t="s">
        <v>97</v>
      </c>
      <c r="CQ203">
        <v>-10.64</v>
      </c>
      <c r="CT203">
        <f t="shared" si="3"/>
        <v>1</v>
      </c>
      <c r="CU203" t="s">
        <v>333</v>
      </c>
      <c r="CV203">
        <v>-10.64</v>
      </c>
    </row>
    <row r="204" spans="1:100" x14ac:dyDescent="0.2">
      <c r="A204" t="s">
        <v>331</v>
      </c>
      <c r="B204" t="s">
        <v>97</v>
      </c>
      <c r="C204" t="s">
        <v>97</v>
      </c>
      <c r="D204" t="s">
        <v>97</v>
      </c>
      <c r="E204" t="s">
        <v>97</v>
      </c>
      <c r="F204" t="s">
        <v>97</v>
      </c>
      <c r="G204" t="s">
        <v>97</v>
      </c>
      <c r="H204" t="s">
        <v>97</v>
      </c>
      <c r="I204" t="s">
        <v>97</v>
      </c>
      <c r="J204" t="s">
        <v>97</v>
      </c>
      <c r="K204" t="s">
        <v>97</v>
      </c>
      <c r="L204" t="s">
        <v>97</v>
      </c>
      <c r="M204" t="s">
        <v>97</v>
      </c>
      <c r="N204" t="s">
        <v>97</v>
      </c>
      <c r="O204" t="s">
        <v>97</v>
      </c>
      <c r="P204" t="s">
        <v>97</v>
      </c>
      <c r="Q204" t="s">
        <v>97</v>
      </c>
      <c r="R204" t="s">
        <v>97</v>
      </c>
      <c r="S204" t="s">
        <v>97</v>
      </c>
      <c r="T204" t="s">
        <v>97</v>
      </c>
      <c r="U204" t="s">
        <v>97</v>
      </c>
      <c r="V204" t="s">
        <v>97</v>
      </c>
      <c r="W204" t="s">
        <v>97</v>
      </c>
      <c r="X204" t="s">
        <v>97</v>
      </c>
      <c r="CQ204">
        <v>-5.91</v>
      </c>
      <c r="CT204">
        <f t="shared" si="3"/>
        <v>1</v>
      </c>
      <c r="CU204" t="s">
        <v>103</v>
      </c>
      <c r="CV204">
        <v>-5.91</v>
      </c>
    </row>
    <row r="205" spans="1:100" x14ac:dyDescent="0.2">
      <c r="A205" t="s">
        <v>332</v>
      </c>
      <c r="B205" t="s">
        <v>97</v>
      </c>
      <c r="C205" t="s">
        <v>97</v>
      </c>
      <c r="D205" t="s">
        <v>97</v>
      </c>
      <c r="E205" t="s">
        <v>97</v>
      </c>
      <c r="F205" t="s">
        <v>97</v>
      </c>
      <c r="G205" t="s">
        <v>97</v>
      </c>
      <c r="H205" t="s">
        <v>97</v>
      </c>
      <c r="I205" t="s">
        <v>97</v>
      </c>
      <c r="J205" t="s">
        <v>97</v>
      </c>
      <c r="K205" t="s">
        <v>97</v>
      </c>
      <c r="L205" t="s">
        <v>97</v>
      </c>
      <c r="M205" t="s">
        <v>97</v>
      </c>
      <c r="N205" t="s">
        <v>97</v>
      </c>
      <c r="O205" t="s">
        <v>97</v>
      </c>
      <c r="P205" t="s">
        <v>97</v>
      </c>
      <c r="Q205" t="s">
        <v>97</v>
      </c>
      <c r="R205" t="s">
        <v>97</v>
      </c>
      <c r="S205" t="s">
        <v>97</v>
      </c>
      <c r="T205" t="s">
        <v>97</v>
      </c>
      <c r="U205" t="s">
        <v>97</v>
      </c>
      <c r="V205" t="s">
        <v>97</v>
      </c>
      <c r="W205" t="s">
        <v>97</v>
      </c>
      <c r="X205" t="s">
        <v>97</v>
      </c>
      <c r="CQ205">
        <v>-3.15</v>
      </c>
      <c r="CT205">
        <f t="shared" si="3"/>
        <v>1</v>
      </c>
      <c r="CU205" t="s">
        <v>81</v>
      </c>
      <c r="CV205">
        <v>-3.15</v>
      </c>
    </row>
    <row r="206" spans="1:100" x14ac:dyDescent="0.2">
      <c r="A206" t="s">
        <v>333</v>
      </c>
      <c r="B206" t="s">
        <v>97</v>
      </c>
      <c r="C206" t="s">
        <v>97</v>
      </c>
      <c r="D206" t="s">
        <v>97</v>
      </c>
      <c r="E206" t="s">
        <v>97</v>
      </c>
      <c r="F206" t="s">
        <v>97</v>
      </c>
      <c r="G206" t="s">
        <v>97</v>
      </c>
      <c r="H206" t="s">
        <v>97</v>
      </c>
      <c r="I206" t="s">
        <v>97</v>
      </c>
      <c r="J206" t="s">
        <v>97</v>
      </c>
      <c r="K206" t="s">
        <v>97</v>
      </c>
      <c r="L206" t="s">
        <v>97</v>
      </c>
      <c r="M206" t="s">
        <v>97</v>
      </c>
      <c r="N206" t="s">
        <v>97</v>
      </c>
      <c r="O206" t="s">
        <v>97</v>
      </c>
      <c r="P206" t="s">
        <v>97</v>
      </c>
      <c r="Q206" t="s">
        <v>97</v>
      </c>
      <c r="R206" t="s">
        <v>97</v>
      </c>
      <c r="S206" t="s">
        <v>97</v>
      </c>
      <c r="T206" t="s">
        <v>97</v>
      </c>
      <c r="U206" t="s">
        <v>97</v>
      </c>
      <c r="V206" t="s">
        <v>97</v>
      </c>
      <c r="W206" t="s">
        <v>97</v>
      </c>
      <c r="X206" t="s">
        <v>97</v>
      </c>
      <c r="BX206">
        <v>-1.68</v>
      </c>
      <c r="CI206">
        <v>-2.85</v>
      </c>
      <c r="CQ206">
        <v>-3.5</v>
      </c>
      <c r="CT206">
        <f t="shared" si="3"/>
        <v>3</v>
      </c>
      <c r="CU206" t="s">
        <v>65</v>
      </c>
      <c r="CV206">
        <v>-3.5</v>
      </c>
    </row>
    <row r="207" spans="1:100" x14ac:dyDescent="0.2">
      <c r="A207" t="s">
        <v>103</v>
      </c>
      <c r="B207">
        <v>-4.08</v>
      </c>
      <c r="C207" t="s">
        <v>97</v>
      </c>
      <c r="D207" t="s">
        <v>97</v>
      </c>
      <c r="E207" t="s">
        <v>97</v>
      </c>
      <c r="F207">
        <v>-7.11</v>
      </c>
      <c r="G207" t="s">
        <v>97</v>
      </c>
      <c r="H207" t="s">
        <v>97</v>
      </c>
      <c r="I207" t="s">
        <v>97</v>
      </c>
      <c r="J207" t="s">
        <v>97</v>
      </c>
      <c r="K207" t="s">
        <v>97</v>
      </c>
      <c r="L207" t="s">
        <v>97</v>
      </c>
      <c r="M207" t="s">
        <v>97</v>
      </c>
      <c r="N207">
        <v>-6.81</v>
      </c>
      <c r="O207" t="s">
        <v>97</v>
      </c>
      <c r="P207" t="s">
        <v>97</v>
      </c>
      <c r="Q207" t="s">
        <v>97</v>
      </c>
      <c r="R207">
        <v>-6.65</v>
      </c>
      <c r="S207" t="s">
        <v>97</v>
      </c>
      <c r="T207" t="s">
        <v>97</v>
      </c>
      <c r="U207">
        <v>-4.68</v>
      </c>
      <c r="V207" t="s">
        <v>97</v>
      </c>
      <c r="W207" t="s">
        <v>97</v>
      </c>
      <c r="X207" t="s">
        <v>97</v>
      </c>
      <c r="AH207">
        <v>-6.8</v>
      </c>
      <c r="AJ207">
        <v>-6.51</v>
      </c>
      <c r="AM207">
        <v>-6.7</v>
      </c>
      <c r="AR207">
        <v>-6.46</v>
      </c>
      <c r="AV207">
        <v>-5.73</v>
      </c>
      <c r="AZ207">
        <v>-4.49</v>
      </c>
      <c r="BA207">
        <v>-6.43</v>
      </c>
      <c r="BD207">
        <v>-2.98</v>
      </c>
      <c r="BF207">
        <v>-6.11</v>
      </c>
      <c r="BG207">
        <v>-6.88</v>
      </c>
      <c r="BI207">
        <v>-4.54</v>
      </c>
      <c r="BL207">
        <v>-6.96</v>
      </c>
      <c r="BN207">
        <v>-6.3</v>
      </c>
      <c r="BO207">
        <v>-6.2</v>
      </c>
      <c r="BP207">
        <v>-5.3</v>
      </c>
      <c r="BQ207">
        <v>-6.33</v>
      </c>
      <c r="BU207">
        <v>-4</v>
      </c>
      <c r="BW207">
        <v>-2.83</v>
      </c>
      <c r="BX207">
        <v>-2.39</v>
      </c>
      <c r="BY207">
        <v>-3.64</v>
      </c>
      <c r="CC207">
        <v>-6.81</v>
      </c>
      <c r="CH207">
        <v>-1.73</v>
      </c>
      <c r="CI207">
        <v>-6.26</v>
      </c>
      <c r="CJ207">
        <v>-5.21</v>
      </c>
      <c r="CK207">
        <v>-6.35</v>
      </c>
      <c r="CL207">
        <v>-4.0199999999999996</v>
      </c>
      <c r="CM207">
        <v>-4.6900000000000004</v>
      </c>
      <c r="CN207">
        <v>-4.8899999999999997</v>
      </c>
      <c r="CO207">
        <v>-2.76</v>
      </c>
      <c r="CP207">
        <v>-6.11</v>
      </c>
      <c r="CQ207">
        <v>-6.69</v>
      </c>
      <c r="CR207">
        <v>-4.78</v>
      </c>
      <c r="CT207">
        <f t="shared" si="3"/>
        <v>37</v>
      </c>
      <c r="CU207" t="s">
        <v>334</v>
      </c>
      <c r="CV207">
        <v>-6.69</v>
      </c>
    </row>
    <row r="208" spans="1:100" x14ac:dyDescent="0.2">
      <c r="A208" t="s">
        <v>81</v>
      </c>
      <c r="B208" t="s">
        <v>97</v>
      </c>
      <c r="C208" t="s">
        <v>97</v>
      </c>
      <c r="D208" t="s">
        <v>97</v>
      </c>
      <c r="E208" t="s">
        <v>97</v>
      </c>
      <c r="F208" t="s">
        <v>97</v>
      </c>
      <c r="G208" t="s">
        <v>97</v>
      </c>
      <c r="H208" t="s">
        <v>97</v>
      </c>
      <c r="I208" t="s">
        <v>97</v>
      </c>
      <c r="J208" t="s">
        <v>97</v>
      </c>
      <c r="K208" t="s">
        <v>97</v>
      </c>
      <c r="L208" t="s">
        <v>97</v>
      </c>
      <c r="M208" t="s">
        <v>97</v>
      </c>
      <c r="N208" t="s">
        <v>97</v>
      </c>
      <c r="O208" t="s">
        <v>97</v>
      </c>
      <c r="P208" t="s">
        <v>97</v>
      </c>
      <c r="Q208" t="s">
        <v>97</v>
      </c>
      <c r="R208" t="s">
        <v>97</v>
      </c>
      <c r="S208" t="s">
        <v>97</v>
      </c>
      <c r="T208" t="s">
        <v>97</v>
      </c>
      <c r="U208" t="s">
        <v>97</v>
      </c>
      <c r="V208" t="s">
        <v>97</v>
      </c>
      <c r="W208" t="s">
        <v>97</v>
      </c>
      <c r="X208" t="s">
        <v>97</v>
      </c>
      <c r="AN208">
        <v>-2.06</v>
      </c>
      <c r="BX208">
        <v>-2.37</v>
      </c>
      <c r="BZ208">
        <v>-4.0199999999999996</v>
      </c>
      <c r="CA208">
        <v>-3.95</v>
      </c>
      <c r="CC208">
        <v>-3.54</v>
      </c>
      <c r="CD208">
        <v>-4.63</v>
      </c>
      <c r="CE208">
        <v>-4.8499999999999996</v>
      </c>
      <c r="CG208">
        <v>-3.83</v>
      </c>
      <c r="CI208">
        <v>-3.59</v>
      </c>
      <c r="CJ208">
        <v>-3.2</v>
      </c>
      <c r="CK208">
        <v>-3.15</v>
      </c>
      <c r="CM208">
        <v>-4.42</v>
      </c>
      <c r="CN208">
        <v>-4.29</v>
      </c>
      <c r="CQ208">
        <v>-3.88</v>
      </c>
      <c r="CT208">
        <f t="shared" si="3"/>
        <v>14</v>
      </c>
      <c r="CU208" t="s">
        <v>64</v>
      </c>
      <c r="CV208">
        <v>-3.88</v>
      </c>
    </row>
    <row r="209" spans="1:100" x14ac:dyDescent="0.2">
      <c r="A209" t="s">
        <v>65</v>
      </c>
      <c r="B209" t="s">
        <v>97</v>
      </c>
      <c r="C209" t="s">
        <v>97</v>
      </c>
      <c r="D209" t="s">
        <v>97</v>
      </c>
      <c r="E209" t="s">
        <v>97</v>
      </c>
      <c r="F209" t="s">
        <v>97</v>
      </c>
      <c r="G209" t="s">
        <v>97</v>
      </c>
      <c r="H209" t="s">
        <v>97</v>
      </c>
      <c r="I209" t="s">
        <v>97</v>
      </c>
      <c r="J209" t="s">
        <v>97</v>
      </c>
      <c r="K209" t="s">
        <v>97</v>
      </c>
      <c r="L209" t="s">
        <v>97</v>
      </c>
      <c r="M209" t="s">
        <v>97</v>
      </c>
      <c r="N209" t="s">
        <v>97</v>
      </c>
      <c r="O209" t="s">
        <v>97</v>
      </c>
      <c r="P209" t="s">
        <v>97</v>
      </c>
      <c r="Q209" t="s">
        <v>97</v>
      </c>
      <c r="R209" t="s">
        <v>97</v>
      </c>
      <c r="S209" t="s">
        <v>97</v>
      </c>
      <c r="T209" t="s">
        <v>97</v>
      </c>
      <c r="U209" t="s">
        <v>97</v>
      </c>
      <c r="V209" t="s">
        <v>97</v>
      </c>
      <c r="W209" t="s">
        <v>97</v>
      </c>
      <c r="X209" t="s">
        <v>97</v>
      </c>
      <c r="AN209">
        <v>-6.14</v>
      </c>
      <c r="AT209">
        <v>-6.11</v>
      </c>
      <c r="AZ209">
        <v>-6.23</v>
      </c>
      <c r="BO209">
        <v>-7.59</v>
      </c>
      <c r="BW209">
        <v>-6.05</v>
      </c>
      <c r="BX209">
        <v>-6.14</v>
      </c>
      <c r="BY209">
        <v>-7.1</v>
      </c>
      <c r="BZ209">
        <v>-6.92</v>
      </c>
      <c r="CD209">
        <v>-7.63</v>
      </c>
      <c r="CE209">
        <v>-7.33</v>
      </c>
      <c r="CH209">
        <v>-6.29</v>
      </c>
      <c r="CI209">
        <v>-6.79</v>
      </c>
      <c r="CJ209">
        <v>-6.77</v>
      </c>
      <c r="CK209">
        <v>-6.74</v>
      </c>
      <c r="CM209">
        <v>-8.3699999999999992</v>
      </c>
      <c r="CN209">
        <v>-7.83</v>
      </c>
      <c r="CQ209">
        <v>-4.58</v>
      </c>
      <c r="CT209">
        <f t="shared" ref="CT209:CT272" si="4">COUNT(B209:CS209)</f>
        <v>17</v>
      </c>
      <c r="CU209" t="s">
        <v>335</v>
      </c>
      <c r="CV209">
        <v>-4.58</v>
      </c>
    </row>
    <row r="210" spans="1:100" x14ac:dyDescent="0.2">
      <c r="A210" t="s">
        <v>334</v>
      </c>
      <c r="B210" t="s">
        <v>97</v>
      </c>
      <c r="C210" t="s">
        <v>97</v>
      </c>
      <c r="D210" t="s">
        <v>97</v>
      </c>
      <c r="E210" t="s">
        <v>97</v>
      </c>
      <c r="F210" t="s">
        <v>97</v>
      </c>
      <c r="G210" t="s">
        <v>97</v>
      </c>
      <c r="H210" t="s">
        <v>97</v>
      </c>
      <c r="I210" t="s">
        <v>97</v>
      </c>
      <c r="J210" t="s">
        <v>97</v>
      </c>
      <c r="K210" t="s">
        <v>97</v>
      </c>
      <c r="L210" t="s">
        <v>97</v>
      </c>
      <c r="M210" t="s">
        <v>97</v>
      </c>
      <c r="N210" t="s">
        <v>97</v>
      </c>
      <c r="O210" t="s">
        <v>97</v>
      </c>
      <c r="P210" t="s">
        <v>97</v>
      </c>
      <c r="Q210" t="s">
        <v>97</v>
      </c>
      <c r="R210" t="s">
        <v>97</v>
      </c>
      <c r="S210" t="s">
        <v>97</v>
      </c>
      <c r="T210" t="s">
        <v>97</v>
      </c>
      <c r="U210" t="s">
        <v>97</v>
      </c>
      <c r="V210" t="s">
        <v>97</v>
      </c>
      <c r="W210" t="s">
        <v>97</v>
      </c>
      <c r="X210" t="s">
        <v>97</v>
      </c>
      <c r="CQ210">
        <v>-1.24</v>
      </c>
      <c r="CT210">
        <f t="shared" si="4"/>
        <v>1</v>
      </c>
      <c r="CU210" t="s">
        <v>336</v>
      </c>
      <c r="CV210">
        <v>-1.24</v>
      </c>
    </row>
    <row r="211" spans="1:100" x14ac:dyDescent="0.2">
      <c r="A211" t="s">
        <v>64</v>
      </c>
      <c r="B211">
        <v>-6.1</v>
      </c>
      <c r="C211" t="s">
        <v>97</v>
      </c>
      <c r="D211" t="s">
        <v>97</v>
      </c>
      <c r="E211" t="s">
        <v>97</v>
      </c>
      <c r="F211">
        <v>-7.6</v>
      </c>
      <c r="G211" t="s">
        <v>97</v>
      </c>
      <c r="H211" t="s">
        <v>97</v>
      </c>
      <c r="I211" t="s">
        <v>97</v>
      </c>
      <c r="J211" t="s">
        <v>97</v>
      </c>
      <c r="K211" t="s">
        <v>97</v>
      </c>
      <c r="L211" t="s">
        <v>97</v>
      </c>
      <c r="M211" t="s">
        <v>97</v>
      </c>
      <c r="N211" t="s">
        <v>97</v>
      </c>
      <c r="O211" t="s">
        <v>97</v>
      </c>
      <c r="P211" t="s">
        <v>97</v>
      </c>
      <c r="Q211" t="s">
        <v>97</v>
      </c>
      <c r="R211">
        <v>-6.44</v>
      </c>
      <c r="S211">
        <v>-5.15</v>
      </c>
      <c r="T211" t="s">
        <v>97</v>
      </c>
      <c r="U211" t="s">
        <v>97</v>
      </c>
      <c r="V211" t="s">
        <v>97</v>
      </c>
      <c r="W211">
        <v>-4.84</v>
      </c>
      <c r="X211" t="s">
        <v>97</v>
      </c>
      <c r="AG211">
        <v>-5.2</v>
      </c>
      <c r="AN211">
        <v>-5.38</v>
      </c>
      <c r="AV211">
        <v>-6.67</v>
      </c>
      <c r="AZ211">
        <v>-5.78</v>
      </c>
      <c r="BC211">
        <v>-6.72</v>
      </c>
      <c r="BF211">
        <v>-7.3</v>
      </c>
      <c r="BK211">
        <v>-6.66</v>
      </c>
      <c r="BN211">
        <v>-7.61</v>
      </c>
      <c r="BQ211">
        <v>-7.54</v>
      </c>
      <c r="BU211">
        <v>-6.69</v>
      </c>
      <c r="BW211">
        <v>-5.43</v>
      </c>
      <c r="BX211">
        <v>-5.44</v>
      </c>
      <c r="BY211">
        <v>-6.1</v>
      </c>
      <c r="BZ211">
        <v>-7.48</v>
      </c>
      <c r="CA211">
        <v>-7.19</v>
      </c>
      <c r="CE211">
        <v>-7.72</v>
      </c>
      <c r="CG211">
        <v>-7.96</v>
      </c>
      <c r="CH211">
        <v>-5.52</v>
      </c>
      <c r="CI211">
        <v>-6.51</v>
      </c>
      <c r="CJ211">
        <v>-6.46</v>
      </c>
      <c r="CK211">
        <v>-6.71</v>
      </c>
      <c r="CL211">
        <v>-6.88</v>
      </c>
      <c r="CM211">
        <v>-7.33</v>
      </c>
      <c r="CN211">
        <v>-7.39</v>
      </c>
      <c r="CP211">
        <v>-7.3</v>
      </c>
      <c r="CQ211">
        <v>-5.49</v>
      </c>
      <c r="CR211">
        <v>-7.15</v>
      </c>
      <c r="CT211">
        <f t="shared" si="4"/>
        <v>32</v>
      </c>
      <c r="CU211" t="s">
        <v>337</v>
      </c>
      <c r="CV211">
        <v>-5.49</v>
      </c>
    </row>
    <row r="212" spans="1:100" x14ac:dyDescent="0.2">
      <c r="A212" t="s">
        <v>335</v>
      </c>
      <c r="B212" t="s">
        <v>97</v>
      </c>
      <c r="C212" t="s">
        <v>97</v>
      </c>
      <c r="D212" t="s">
        <v>97</v>
      </c>
      <c r="E212" t="s">
        <v>97</v>
      </c>
      <c r="F212" t="s">
        <v>97</v>
      </c>
      <c r="G212" t="s">
        <v>97</v>
      </c>
      <c r="H212" t="s">
        <v>97</v>
      </c>
      <c r="I212" t="s">
        <v>97</v>
      </c>
      <c r="J212" t="s">
        <v>97</v>
      </c>
      <c r="K212" t="s">
        <v>97</v>
      </c>
      <c r="L212" t="s">
        <v>97</v>
      </c>
      <c r="M212" t="s">
        <v>97</v>
      </c>
      <c r="N212" t="s">
        <v>97</v>
      </c>
      <c r="O212" t="s">
        <v>97</v>
      </c>
      <c r="P212" t="s">
        <v>97</v>
      </c>
      <c r="Q212" t="s">
        <v>97</v>
      </c>
      <c r="R212" t="s">
        <v>97</v>
      </c>
      <c r="S212" t="s">
        <v>97</v>
      </c>
      <c r="T212" t="s">
        <v>97</v>
      </c>
      <c r="U212" t="s">
        <v>97</v>
      </c>
      <c r="V212" t="s">
        <v>97</v>
      </c>
      <c r="W212" t="s">
        <v>97</v>
      </c>
      <c r="X212" t="s">
        <v>97</v>
      </c>
      <c r="AN212">
        <v>-5.35</v>
      </c>
      <c r="AZ212">
        <v>-5</v>
      </c>
      <c r="BX212">
        <v>-5.35</v>
      </c>
      <c r="BY212">
        <v>-5.49</v>
      </c>
      <c r="BZ212">
        <v>-5.62</v>
      </c>
      <c r="CD212">
        <v>-6.18</v>
      </c>
      <c r="CE212">
        <v>-5.96</v>
      </c>
      <c r="CH212">
        <v>-5.38</v>
      </c>
      <c r="CI212">
        <v>-5.71</v>
      </c>
      <c r="CK212">
        <v>-5.47</v>
      </c>
      <c r="CM212">
        <v>-6.69</v>
      </c>
      <c r="CQ212">
        <v>-2.4500000000000002</v>
      </c>
      <c r="CT212">
        <f t="shared" si="4"/>
        <v>12</v>
      </c>
      <c r="CU212" t="s">
        <v>338</v>
      </c>
      <c r="CV212">
        <v>-2.4500000000000002</v>
      </c>
    </row>
    <row r="213" spans="1:100" x14ac:dyDescent="0.2">
      <c r="A213" t="s">
        <v>336</v>
      </c>
      <c r="B213" t="s">
        <v>97</v>
      </c>
      <c r="C213" t="s">
        <v>97</v>
      </c>
      <c r="D213" t="s">
        <v>97</v>
      </c>
      <c r="E213" t="s">
        <v>97</v>
      </c>
      <c r="F213" t="s">
        <v>97</v>
      </c>
      <c r="G213" t="s">
        <v>97</v>
      </c>
      <c r="H213" t="s">
        <v>97</v>
      </c>
      <c r="I213" t="s">
        <v>97</v>
      </c>
      <c r="J213" t="s">
        <v>97</v>
      </c>
      <c r="K213" t="s">
        <v>97</v>
      </c>
      <c r="L213" t="s">
        <v>97</v>
      </c>
      <c r="M213" t="s">
        <v>97</v>
      </c>
      <c r="N213" t="s">
        <v>97</v>
      </c>
      <c r="O213" t="s">
        <v>97</v>
      </c>
      <c r="P213" t="s">
        <v>97</v>
      </c>
      <c r="Q213" t="s">
        <v>97</v>
      </c>
      <c r="R213" t="s">
        <v>97</v>
      </c>
      <c r="S213" t="s">
        <v>97</v>
      </c>
      <c r="T213" t="s">
        <v>97</v>
      </c>
      <c r="U213" t="s">
        <v>97</v>
      </c>
      <c r="V213" t="s">
        <v>97</v>
      </c>
      <c r="W213" t="s">
        <v>97</v>
      </c>
      <c r="X213" t="s">
        <v>97</v>
      </c>
      <c r="AN213">
        <v>-10</v>
      </c>
      <c r="BF213">
        <v>-10.94</v>
      </c>
      <c r="BX213">
        <v>-10.32</v>
      </c>
      <c r="BZ213">
        <v>-10.48</v>
      </c>
      <c r="CA213">
        <v>-10.199999999999999</v>
      </c>
      <c r="CB213">
        <v>-9.85</v>
      </c>
      <c r="CC213">
        <v>-9.7899999999999991</v>
      </c>
      <c r="CD213">
        <v>-11.24</v>
      </c>
      <c r="CE213">
        <v>-10.15</v>
      </c>
      <c r="CF213">
        <v>-10.56</v>
      </c>
      <c r="CG213">
        <v>-10.91</v>
      </c>
      <c r="CH213">
        <v>-9.6999999999999993</v>
      </c>
      <c r="CI213">
        <v>-10.67</v>
      </c>
      <c r="CJ213">
        <v>-10.43</v>
      </c>
      <c r="CK213">
        <v>-10.47</v>
      </c>
      <c r="CL213">
        <v>-11.13</v>
      </c>
      <c r="CM213">
        <v>-11.41</v>
      </c>
      <c r="CP213">
        <v>-10.94</v>
      </c>
      <c r="CQ213">
        <v>-3.95</v>
      </c>
      <c r="CT213">
        <f t="shared" si="4"/>
        <v>19</v>
      </c>
      <c r="CU213" t="s">
        <v>339</v>
      </c>
      <c r="CV213">
        <v>-3.95</v>
      </c>
    </row>
    <row r="214" spans="1:100" x14ac:dyDescent="0.2">
      <c r="A214" t="s">
        <v>337</v>
      </c>
      <c r="B214" t="s">
        <v>97</v>
      </c>
      <c r="C214" t="s">
        <v>97</v>
      </c>
      <c r="D214" t="s">
        <v>97</v>
      </c>
      <c r="E214" t="s">
        <v>97</v>
      </c>
      <c r="F214" t="s">
        <v>97</v>
      </c>
      <c r="G214" t="s">
        <v>97</v>
      </c>
      <c r="H214" t="s">
        <v>97</v>
      </c>
      <c r="I214" t="s">
        <v>97</v>
      </c>
      <c r="J214" t="s">
        <v>97</v>
      </c>
      <c r="K214" t="s">
        <v>97</v>
      </c>
      <c r="L214" t="s">
        <v>97</v>
      </c>
      <c r="M214" t="s">
        <v>97</v>
      </c>
      <c r="N214" t="s">
        <v>97</v>
      </c>
      <c r="O214" t="s">
        <v>97</v>
      </c>
      <c r="P214" t="s">
        <v>97</v>
      </c>
      <c r="Q214" t="s">
        <v>97</v>
      </c>
      <c r="R214" t="s">
        <v>97</v>
      </c>
      <c r="S214" t="s">
        <v>97</v>
      </c>
      <c r="T214" t="s">
        <v>97</v>
      </c>
      <c r="U214" t="s">
        <v>97</v>
      </c>
      <c r="V214" t="s">
        <v>97</v>
      </c>
      <c r="W214" t="s">
        <v>97</v>
      </c>
      <c r="X214" t="s">
        <v>97</v>
      </c>
      <c r="CQ214">
        <v>-5.56</v>
      </c>
      <c r="CT214">
        <f t="shared" si="4"/>
        <v>1</v>
      </c>
      <c r="CU214" t="s">
        <v>88</v>
      </c>
      <c r="CV214">
        <v>-5.56</v>
      </c>
    </row>
    <row r="215" spans="1:100" x14ac:dyDescent="0.2">
      <c r="A215" t="s">
        <v>338</v>
      </c>
      <c r="B215" t="s">
        <v>97</v>
      </c>
      <c r="C215" t="s">
        <v>97</v>
      </c>
      <c r="D215" t="s">
        <v>97</v>
      </c>
      <c r="E215" t="s">
        <v>97</v>
      </c>
      <c r="F215" t="s">
        <v>97</v>
      </c>
      <c r="G215" t="s">
        <v>97</v>
      </c>
      <c r="H215" t="s">
        <v>97</v>
      </c>
      <c r="I215" t="s">
        <v>97</v>
      </c>
      <c r="J215" t="s">
        <v>97</v>
      </c>
      <c r="K215" t="s">
        <v>97</v>
      </c>
      <c r="L215" t="s">
        <v>97</v>
      </c>
      <c r="M215" t="s">
        <v>97</v>
      </c>
      <c r="N215" t="s">
        <v>97</v>
      </c>
      <c r="O215" t="s">
        <v>97</v>
      </c>
      <c r="P215" t="s">
        <v>97</v>
      </c>
      <c r="Q215" t="s">
        <v>97</v>
      </c>
      <c r="R215" t="s">
        <v>97</v>
      </c>
      <c r="S215" t="s">
        <v>97</v>
      </c>
      <c r="T215" t="s">
        <v>97</v>
      </c>
      <c r="U215" t="s">
        <v>97</v>
      </c>
      <c r="V215" t="s">
        <v>97</v>
      </c>
      <c r="W215" t="s">
        <v>97</v>
      </c>
      <c r="X215" t="s">
        <v>97</v>
      </c>
      <c r="AN215">
        <v>-5.5</v>
      </c>
      <c r="BW215">
        <v>-5.53</v>
      </c>
      <c r="BX215">
        <v>-5.44</v>
      </c>
      <c r="BY215">
        <v>-6.11</v>
      </c>
      <c r="CD215">
        <v>-7.13</v>
      </c>
      <c r="CE215">
        <v>-6.71</v>
      </c>
      <c r="CH215">
        <v>-5.71</v>
      </c>
      <c r="CI215">
        <v>-6.08</v>
      </c>
      <c r="CJ215">
        <v>-6.1</v>
      </c>
      <c r="CK215">
        <v>-6.13</v>
      </c>
      <c r="CL215">
        <v>-6.88</v>
      </c>
      <c r="CM215">
        <v>-7.08</v>
      </c>
      <c r="CN215">
        <v>-7.23</v>
      </c>
      <c r="CQ215">
        <v>-4.0199999999999996</v>
      </c>
      <c r="CT215">
        <f t="shared" si="4"/>
        <v>14</v>
      </c>
      <c r="CU215" t="s">
        <v>63</v>
      </c>
      <c r="CV215">
        <v>-4.0199999999999996</v>
      </c>
    </row>
    <row r="216" spans="1:100" x14ac:dyDescent="0.2">
      <c r="A216" t="s">
        <v>339</v>
      </c>
      <c r="B216" t="s">
        <v>97</v>
      </c>
      <c r="C216" t="s">
        <v>97</v>
      </c>
      <c r="D216" t="s">
        <v>97</v>
      </c>
      <c r="E216" t="s">
        <v>97</v>
      </c>
      <c r="F216" t="s">
        <v>97</v>
      </c>
      <c r="G216" t="s">
        <v>97</v>
      </c>
      <c r="H216" t="s">
        <v>97</v>
      </c>
      <c r="I216" t="s">
        <v>97</v>
      </c>
      <c r="J216" t="s">
        <v>97</v>
      </c>
      <c r="K216" t="s">
        <v>97</v>
      </c>
      <c r="L216" t="s">
        <v>97</v>
      </c>
      <c r="M216" t="s">
        <v>97</v>
      </c>
      <c r="N216" t="s">
        <v>97</v>
      </c>
      <c r="O216" t="s">
        <v>97</v>
      </c>
      <c r="P216" t="s">
        <v>97</v>
      </c>
      <c r="Q216" t="s">
        <v>97</v>
      </c>
      <c r="R216" t="s">
        <v>97</v>
      </c>
      <c r="S216" t="s">
        <v>97</v>
      </c>
      <c r="T216" t="s">
        <v>97</v>
      </c>
      <c r="U216" t="s">
        <v>97</v>
      </c>
      <c r="V216" t="s">
        <v>97</v>
      </c>
      <c r="W216" t="s">
        <v>97</v>
      </c>
      <c r="X216" t="s">
        <v>97</v>
      </c>
      <c r="AN216">
        <v>-7.26</v>
      </c>
      <c r="BW216">
        <v>-7.77</v>
      </c>
      <c r="BY216">
        <v>-9.1300000000000008</v>
      </c>
      <c r="BZ216">
        <v>-10.09</v>
      </c>
      <c r="CH216">
        <v>-8.7200000000000006</v>
      </c>
      <c r="CI216">
        <v>-10.6</v>
      </c>
      <c r="CJ216">
        <v>-9.5299999999999994</v>
      </c>
      <c r="CK216">
        <v>-11.77</v>
      </c>
      <c r="CL216">
        <v>-9.93</v>
      </c>
      <c r="CM216">
        <v>-11.16</v>
      </c>
      <c r="CN216">
        <v>-10.9</v>
      </c>
      <c r="CQ216">
        <v>-11</v>
      </c>
      <c r="CT216">
        <f t="shared" si="4"/>
        <v>12</v>
      </c>
      <c r="CU216" t="s">
        <v>340</v>
      </c>
      <c r="CV216">
        <v>-11</v>
      </c>
    </row>
    <row r="217" spans="1:100" x14ac:dyDescent="0.2">
      <c r="A217" t="s">
        <v>88</v>
      </c>
      <c r="B217" t="s">
        <v>97</v>
      </c>
      <c r="C217">
        <v>-4.05</v>
      </c>
      <c r="D217" t="s">
        <v>97</v>
      </c>
      <c r="E217" t="s">
        <v>97</v>
      </c>
      <c r="F217" t="s">
        <v>97</v>
      </c>
      <c r="G217" t="s">
        <v>97</v>
      </c>
      <c r="H217" t="s">
        <v>97</v>
      </c>
      <c r="I217" t="s">
        <v>97</v>
      </c>
      <c r="J217" t="s">
        <v>97</v>
      </c>
      <c r="K217" t="s">
        <v>97</v>
      </c>
      <c r="L217" t="s">
        <v>97</v>
      </c>
      <c r="M217" t="s">
        <v>97</v>
      </c>
      <c r="N217" t="s">
        <v>97</v>
      </c>
      <c r="O217" t="s">
        <v>97</v>
      </c>
      <c r="P217" t="s">
        <v>97</v>
      </c>
      <c r="Q217" t="s">
        <v>97</v>
      </c>
      <c r="R217">
        <v>-3.53</v>
      </c>
      <c r="S217" t="s">
        <v>97</v>
      </c>
      <c r="T217" t="s">
        <v>97</v>
      </c>
      <c r="U217" t="s">
        <v>97</v>
      </c>
      <c r="V217" t="s">
        <v>97</v>
      </c>
      <c r="W217" t="s">
        <v>97</v>
      </c>
      <c r="X217">
        <v>-3.82</v>
      </c>
      <c r="AG217">
        <v>-4.01</v>
      </c>
      <c r="AJ217">
        <v>-3.68</v>
      </c>
      <c r="AL217">
        <v>-3.71</v>
      </c>
      <c r="AM217">
        <v>-3.73</v>
      </c>
      <c r="AN217">
        <v>-4</v>
      </c>
      <c r="AY217">
        <v>-3.8</v>
      </c>
      <c r="BF217">
        <v>-3.87</v>
      </c>
      <c r="BW217">
        <v>-3.96</v>
      </c>
      <c r="BX217">
        <v>-3.8</v>
      </c>
      <c r="BY217">
        <v>-4.5</v>
      </c>
      <c r="BZ217">
        <v>-3.76</v>
      </c>
      <c r="CA217">
        <v>-3.79</v>
      </c>
      <c r="CB217">
        <v>-3.79</v>
      </c>
      <c r="CC217">
        <v>-3.39</v>
      </c>
      <c r="CD217">
        <v>-4.43</v>
      </c>
      <c r="CE217">
        <v>-4.16</v>
      </c>
      <c r="CF217">
        <v>-3.95</v>
      </c>
      <c r="CG217">
        <v>-4.3600000000000003</v>
      </c>
      <c r="CH217">
        <v>-4.1900000000000004</v>
      </c>
      <c r="CI217">
        <v>-4.21</v>
      </c>
      <c r="CJ217">
        <v>-4.0999999999999996</v>
      </c>
      <c r="CK217">
        <v>-3.72</v>
      </c>
      <c r="CL217">
        <v>-4.55</v>
      </c>
      <c r="CM217">
        <v>-4.63</v>
      </c>
      <c r="CN217">
        <v>-4.5199999999999996</v>
      </c>
      <c r="CP217">
        <v>-3.87</v>
      </c>
      <c r="CQ217">
        <v>-0.86</v>
      </c>
      <c r="CT217">
        <f t="shared" si="4"/>
        <v>30</v>
      </c>
      <c r="CU217" t="s">
        <v>341</v>
      </c>
      <c r="CV217">
        <v>-0.86</v>
      </c>
    </row>
    <row r="218" spans="1:100" x14ac:dyDescent="0.2">
      <c r="A218" t="s">
        <v>63</v>
      </c>
      <c r="B218" t="s">
        <v>97</v>
      </c>
      <c r="C218" t="s">
        <v>97</v>
      </c>
      <c r="D218" t="s">
        <v>97</v>
      </c>
      <c r="E218" t="s">
        <v>97</v>
      </c>
      <c r="F218" t="s">
        <v>97</v>
      </c>
      <c r="G218" t="s">
        <v>97</v>
      </c>
      <c r="H218" t="s">
        <v>97</v>
      </c>
      <c r="I218" t="s">
        <v>97</v>
      </c>
      <c r="J218" t="s">
        <v>97</v>
      </c>
      <c r="K218" t="s">
        <v>97</v>
      </c>
      <c r="L218" t="s">
        <v>97</v>
      </c>
      <c r="M218" t="s">
        <v>97</v>
      </c>
      <c r="N218" t="s">
        <v>97</v>
      </c>
      <c r="O218" t="s">
        <v>97</v>
      </c>
      <c r="P218" t="s">
        <v>97</v>
      </c>
      <c r="Q218" t="s">
        <v>97</v>
      </c>
      <c r="R218" t="s">
        <v>97</v>
      </c>
      <c r="S218" t="s">
        <v>97</v>
      </c>
      <c r="T218" t="s">
        <v>97</v>
      </c>
      <c r="U218" t="s">
        <v>97</v>
      </c>
      <c r="V218" t="s">
        <v>97</v>
      </c>
      <c r="W218" t="s">
        <v>97</v>
      </c>
      <c r="X218" t="s">
        <v>97</v>
      </c>
      <c r="AN218">
        <v>-5.33</v>
      </c>
      <c r="AZ218">
        <v>-5.86</v>
      </c>
      <c r="BM218">
        <v>-7.28</v>
      </c>
      <c r="BX218">
        <v>-5.51</v>
      </c>
      <c r="BY218">
        <v>-6.28</v>
      </c>
      <c r="CI218">
        <v>-6.36</v>
      </c>
      <c r="CK218">
        <v>-6.09</v>
      </c>
      <c r="CQ218">
        <v>-4.21</v>
      </c>
      <c r="CT218">
        <f t="shared" si="4"/>
        <v>8</v>
      </c>
      <c r="CU218" t="s">
        <v>342</v>
      </c>
      <c r="CV218">
        <v>-4.21</v>
      </c>
    </row>
    <row r="219" spans="1:100" x14ac:dyDescent="0.2">
      <c r="A219" t="s">
        <v>340</v>
      </c>
      <c r="B219" t="s">
        <v>97</v>
      </c>
      <c r="C219" t="s">
        <v>97</v>
      </c>
      <c r="D219" t="s">
        <v>97</v>
      </c>
      <c r="E219" t="s">
        <v>97</v>
      </c>
      <c r="F219" t="s">
        <v>97</v>
      </c>
      <c r="G219" t="s">
        <v>97</v>
      </c>
      <c r="H219" t="s">
        <v>97</v>
      </c>
      <c r="I219" t="s">
        <v>97</v>
      </c>
      <c r="J219" t="s">
        <v>97</v>
      </c>
      <c r="K219" t="s">
        <v>97</v>
      </c>
      <c r="L219" t="s">
        <v>97</v>
      </c>
      <c r="M219" t="s">
        <v>97</v>
      </c>
      <c r="N219" t="s">
        <v>97</v>
      </c>
      <c r="O219" t="s">
        <v>97</v>
      </c>
      <c r="P219" t="s">
        <v>97</v>
      </c>
      <c r="Q219" t="s">
        <v>97</v>
      </c>
      <c r="R219" t="s">
        <v>97</v>
      </c>
      <c r="S219" t="s">
        <v>97</v>
      </c>
      <c r="T219" t="s">
        <v>97</v>
      </c>
      <c r="U219" t="s">
        <v>97</v>
      </c>
      <c r="V219" t="s">
        <v>97</v>
      </c>
      <c r="W219" t="s">
        <v>97</v>
      </c>
      <c r="X219" t="s">
        <v>97</v>
      </c>
      <c r="CQ219">
        <v>-0.25</v>
      </c>
      <c r="CT219">
        <f t="shared" si="4"/>
        <v>1</v>
      </c>
      <c r="CU219" t="s">
        <v>343</v>
      </c>
      <c r="CV219">
        <v>-0.25</v>
      </c>
    </row>
    <row r="220" spans="1:100" x14ac:dyDescent="0.2">
      <c r="A220" t="s">
        <v>341</v>
      </c>
      <c r="B220" t="s">
        <v>97</v>
      </c>
      <c r="C220" t="s">
        <v>97</v>
      </c>
      <c r="D220" t="s">
        <v>97</v>
      </c>
      <c r="E220" t="s">
        <v>97</v>
      </c>
      <c r="F220" t="s">
        <v>97</v>
      </c>
      <c r="G220" t="s">
        <v>97</v>
      </c>
      <c r="H220" t="s">
        <v>97</v>
      </c>
      <c r="I220" t="s">
        <v>97</v>
      </c>
      <c r="J220" t="s">
        <v>97</v>
      </c>
      <c r="K220" t="s">
        <v>97</v>
      </c>
      <c r="L220" t="s">
        <v>97</v>
      </c>
      <c r="M220" t="s">
        <v>97</v>
      </c>
      <c r="N220" t="s">
        <v>97</v>
      </c>
      <c r="O220" t="s">
        <v>97</v>
      </c>
      <c r="P220" t="s">
        <v>97</v>
      </c>
      <c r="Q220" t="s">
        <v>97</v>
      </c>
      <c r="R220" t="s">
        <v>97</v>
      </c>
      <c r="S220" t="s">
        <v>97</v>
      </c>
      <c r="T220" t="s">
        <v>97</v>
      </c>
      <c r="U220" t="s">
        <v>97</v>
      </c>
      <c r="V220" t="s">
        <v>97</v>
      </c>
      <c r="W220" t="s">
        <v>97</v>
      </c>
      <c r="X220" t="s">
        <v>97</v>
      </c>
      <c r="BL220">
        <v>-8.61</v>
      </c>
      <c r="BZ220">
        <v>-7.54</v>
      </c>
      <c r="CD220">
        <v>-8.51</v>
      </c>
      <c r="CE220">
        <v>-8.02</v>
      </c>
      <c r="CH220">
        <v>-5.31</v>
      </c>
      <c r="CI220">
        <v>-7.5</v>
      </c>
      <c r="CJ220">
        <v>-8.66</v>
      </c>
      <c r="CK220">
        <v>-8.1199999999999992</v>
      </c>
      <c r="CM220">
        <v>-7.93</v>
      </c>
      <c r="CN220">
        <v>-7.69</v>
      </c>
      <c r="CQ220">
        <v>-6.62</v>
      </c>
      <c r="CT220">
        <f t="shared" si="4"/>
        <v>11</v>
      </c>
      <c r="CU220" t="s">
        <v>344</v>
      </c>
      <c r="CV220">
        <v>-6.62</v>
      </c>
    </row>
    <row r="221" spans="1:100" x14ac:dyDescent="0.2">
      <c r="A221" t="s">
        <v>342</v>
      </c>
      <c r="B221" t="s">
        <v>97</v>
      </c>
      <c r="C221" t="s">
        <v>97</v>
      </c>
      <c r="D221" t="s">
        <v>97</v>
      </c>
      <c r="E221" t="s">
        <v>97</v>
      </c>
      <c r="F221" t="s">
        <v>97</v>
      </c>
      <c r="G221" t="s">
        <v>97</v>
      </c>
      <c r="H221" t="s">
        <v>97</v>
      </c>
      <c r="I221" t="s">
        <v>97</v>
      </c>
      <c r="J221" t="s">
        <v>97</v>
      </c>
      <c r="K221" t="s">
        <v>97</v>
      </c>
      <c r="L221" t="s">
        <v>97</v>
      </c>
      <c r="M221" t="s">
        <v>97</v>
      </c>
      <c r="N221" t="s">
        <v>97</v>
      </c>
      <c r="O221" t="s">
        <v>97</v>
      </c>
      <c r="P221" t="s">
        <v>97</v>
      </c>
      <c r="Q221" t="s">
        <v>97</v>
      </c>
      <c r="R221" t="s">
        <v>97</v>
      </c>
      <c r="S221" t="s">
        <v>97</v>
      </c>
      <c r="T221" t="s">
        <v>97</v>
      </c>
      <c r="U221" t="s">
        <v>97</v>
      </c>
      <c r="V221" t="s">
        <v>97</v>
      </c>
      <c r="W221" t="s">
        <v>97</v>
      </c>
      <c r="X221" t="s">
        <v>97</v>
      </c>
      <c r="CQ221">
        <v>-2.38</v>
      </c>
      <c r="CT221">
        <f t="shared" si="4"/>
        <v>1</v>
      </c>
      <c r="CU221" t="s">
        <v>345</v>
      </c>
      <c r="CV221">
        <v>-2.38</v>
      </c>
    </row>
    <row r="222" spans="1:100" x14ac:dyDescent="0.2">
      <c r="A222" t="s">
        <v>343</v>
      </c>
      <c r="B222" t="s">
        <v>97</v>
      </c>
      <c r="C222" t="s">
        <v>97</v>
      </c>
      <c r="D222" t="s">
        <v>97</v>
      </c>
      <c r="E222" t="s">
        <v>97</v>
      </c>
      <c r="F222" t="s">
        <v>97</v>
      </c>
      <c r="G222" t="s">
        <v>97</v>
      </c>
      <c r="H222" t="s">
        <v>97</v>
      </c>
      <c r="I222" t="s">
        <v>97</v>
      </c>
      <c r="J222" t="s">
        <v>97</v>
      </c>
      <c r="K222" t="s">
        <v>97</v>
      </c>
      <c r="L222" t="s">
        <v>97</v>
      </c>
      <c r="M222" t="s">
        <v>97</v>
      </c>
      <c r="N222" t="s">
        <v>97</v>
      </c>
      <c r="O222" t="s">
        <v>97</v>
      </c>
      <c r="P222" t="s">
        <v>97</v>
      </c>
      <c r="Q222" t="s">
        <v>97</v>
      </c>
      <c r="R222" t="s">
        <v>97</v>
      </c>
      <c r="S222" t="s">
        <v>97</v>
      </c>
      <c r="T222" t="s">
        <v>97</v>
      </c>
      <c r="U222" t="s">
        <v>97</v>
      </c>
      <c r="V222" t="s">
        <v>97</v>
      </c>
      <c r="W222" t="s">
        <v>97</v>
      </c>
      <c r="X222" t="s">
        <v>97</v>
      </c>
      <c r="CQ222">
        <v>-1.93</v>
      </c>
      <c r="CT222">
        <f t="shared" si="4"/>
        <v>1</v>
      </c>
      <c r="CU222" t="s">
        <v>346</v>
      </c>
      <c r="CV222">
        <v>-1.93</v>
      </c>
    </row>
    <row r="223" spans="1:100" x14ac:dyDescent="0.2">
      <c r="A223" t="s">
        <v>344</v>
      </c>
      <c r="B223" t="s">
        <v>97</v>
      </c>
      <c r="C223" t="s">
        <v>97</v>
      </c>
      <c r="D223" t="s">
        <v>97</v>
      </c>
      <c r="E223" t="s">
        <v>97</v>
      </c>
      <c r="F223" t="s">
        <v>97</v>
      </c>
      <c r="G223" t="s">
        <v>97</v>
      </c>
      <c r="H223" t="s">
        <v>97</v>
      </c>
      <c r="I223" t="s">
        <v>97</v>
      </c>
      <c r="J223" t="s">
        <v>97</v>
      </c>
      <c r="K223" t="s">
        <v>97</v>
      </c>
      <c r="L223" t="s">
        <v>97</v>
      </c>
      <c r="M223" t="s">
        <v>97</v>
      </c>
      <c r="N223" t="s">
        <v>97</v>
      </c>
      <c r="O223" t="s">
        <v>97</v>
      </c>
      <c r="P223" t="s">
        <v>97</v>
      </c>
      <c r="Q223" t="s">
        <v>97</v>
      </c>
      <c r="R223" t="s">
        <v>97</v>
      </c>
      <c r="S223" t="s">
        <v>97</v>
      </c>
      <c r="T223" t="s">
        <v>97</v>
      </c>
      <c r="U223" t="s">
        <v>97</v>
      </c>
      <c r="V223" t="s">
        <v>97</v>
      </c>
      <c r="W223" t="s">
        <v>97</v>
      </c>
      <c r="X223" t="s">
        <v>97</v>
      </c>
      <c r="BZ223">
        <v>-7.87</v>
      </c>
      <c r="CA223">
        <v>-8.2899999999999991</v>
      </c>
      <c r="CD223">
        <v>-8.93</v>
      </c>
      <c r="CE223">
        <v>-9.1</v>
      </c>
      <c r="CH223">
        <v>-8.2100000000000009</v>
      </c>
      <c r="CI223">
        <v>-8.58</v>
      </c>
      <c r="CJ223">
        <v>-8.84</v>
      </c>
      <c r="CK223">
        <v>-8.18</v>
      </c>
      <c r="CM223">
        <v>-9.01</v>
      </c>
      <c r="CN223">
        <v>-9.33</v>
      </c>
      <c r="CQ223">
        <v>-2.66</v>
      </c>
      <c r="CT223">
        <f t="shared" si="4"/>
        <v>11</v>
      </c>
      <c r="CU223" t="s">
        <v>61</v>
      </c>
      <c r="CV223">
        <v>-2.66</v>
      </c>
    </row>
    <row r="224" spans="1:100" x14ac:dyDescent="0.2">
      <c r="A224" t="s">
        <v>345</v>
      </c>
      <c r="B224" t="s">
        <v>97</v>
      </c>
      <c r="C224" t="s">
        <v>97</v>
      </c>
      <c r="D224" t="s">
        <v>97</v>
      </c>
      <c r="E224" t="s">
        <v>97</v>
      </c>
      <c r="F224" t="s">
        <v>97</v>
      </c>
      <c r="G224" t="s">
        <v>97</v>
      </c>
      <c r="H224" t="s">
        <v>97</v>
      </c>
      <c r="I224" t="s">
        <v>97</v>
      </c>
      <c r="J224" t="s">
        <v>97</v>
      </c>
      <c r="K224" t="s">
        <v>97</v>
      </c>
      <c r="L224" t="s">
        <v>97</v>
      </c>
      <c r="M224" t="s">
        <v>97</v>
      </c>
      <c r="N224" t="s">
        <v>97</v>
      </c>
      <c r="O224" t="s">
        <v>97</v>
      </c>
      <c r="P224" t="s">
        <v>97</v>
      </c>
      <c r="Q224" t="s">
        <v>97</v>
      </c>
      <c r="R224" t="s">
        <v>97</v>
      </c>
      <c r="S224" t="s">
        <v>97</v>
      </c>
      <c r="T224" t="s">
        <v>97</v>
      </c>
      <c r="U224" t="s">
        <v>97</v>
      </c>
      <c r="V224" t="s">
        <v>97</v>
      </c>
      <c r="W224" t="s">
        <v>97</v>
      </c>
      <c r="X224" t="s">
        <v>97</v>
      </c>
      <c r="CQ224">
        <v>-4.2300000000000004</v>
      </c>
      <c r="CT224">
        <f t="shared" si="4"/>
        <v>1</v>
      </c>
      <c r="CU224" t="s">
        <v>60</v>
      </c>
      <c r="CV224">
        <v>-4.2300000000000004</v>
      </c>
    </row>
    <row r="225" spans="1:100" x14ac:dyDescent="0.2">
      <c r="A225" t="s">
        <v>346</v>
      </c>
      <c r="B225" t="s">
        <v>97</v>
      </c>
      <c r="C225" t="s">
        <v>97</v>
      </c>
      <c r="D225" t="s">
        <v>97</v>
      </c>
      <c r="E225" t="s">
        <v>97</v>
      </c>
      <c r="F225" t="s">
        <v>97</v>
      </c>
      <c r="G225">
        <v>-58.08</v>
      </c>
      <c r="H225" t="s">
        <v>97</v>
      </c>
      <c r="I225" t="s">
        <v>97</v>
      </c>
      <c r="J225" t="s">
        <v>97</v>
      </c>
      <c r="K225" t="s">
        <v>97</v>
      </c>
      <c r="L225" t="s">
        <v>97</v>
      </c>
      <c r="M225" t="s">
        <v>97</v>
      </c>
      <c r="N225" t="s">
        <v>97</v>
      </c>
      <c r="O225">
        <v>-59.27342256</v>
      </c>
      <c r="P225" t="s">
        <v>97</v>
      </c>
      <c r="Q225" t="s">
        <v>97</v>
      </c>
      <c r="R225" t="s">
        <v>97</v>
      </c>
      <c r="S225" t="s">
        <v>97</v>
      </c>
      <c r="T225" t="s">
        <v>97</v>
      </c>
      <c r="U225" t="s">
        <v>97</v>
      </c>
      <c r="V225" t="s">
        <v>97</v>
      </c>
      <c r="W225" t="s">
        <v>97</v>
      </c>
      <c r="X225" t="s">
        <v>97</v>
      </c>
      <c r="AK225">
        <v>-55.449330779999997</v>
      </c>
      <c r="BS225">
        <v>-55.927342260000003</v>
      </c>
      <c r="BT225">
        <v>-57.08</v>
      </c>
      <c r="BZ225">
        <v>-63.814999999999998</v>
      </c>
      <c r="CA225">
        <v>-62.094000000000001</v>
      </c>
      <c r="CB225">
        <v>-61.17</v>
      </c>
      <c r="CC225">
        <v>-60.75</v>
      </c>
      <c r="CD225">
        <v>-57.838999999999999</v>
      </c>
      <c r="CE225">
        <v>-59.033999999999999</v>
      </c>
      <c r="CF225">
        <v>59.893999999999998</v>
      </c>
      <c r="CG225">
        <v>-56.38</v>
      </c>
      <c r="CK225">
        <v>-62.61</v>
      </c>
      <c r="CN225">
        <v>-57.08</v>
      </c>
      <c r="CQ225">
        <v>-66.400000000000006</v>
      </c>
      <c r="CR225">
        <v>-62.140999999999998</v>
      </c>
      <c r="CS225">
        <v>-59.512</v>
      </c>
      <c r="CT225">
        <f t="shared" si="4"/>
        <v>18</v>
      </c>
      <c r="CU225" t="s">
        <v>60</v>
      </c>
      <c r="CV225">
        <v>-66.400000000000006</v>
      </c>
    </row>
    <row r="226" spans="1:100" x14ac:dyDescent="0.2">
      <c r="A226" t="s">
        <v>61</v>
      </c>
      <c r="B226" t="s">
        <v>97</v>
      </c>
      <c r="C226" t="s">
        <v>97</v>
      </c>
      <c r="D226" t="s">
        <v>97</v>
      </c>
      <c r="E226" t="s">
        <v>97</v>
      </c>
      <c r="F226" t="s">
        <v>97</v>
      </c>
      <c r="G226" t="s">
        <v>97</v>
      </c>
      <c r="H226" t="s">
        <v>97</v>
      </c>
      <c r="I226" t="s">
        <v>97</v>
      </c>
      <c r="J226" t="s">
        <v>97</v>
      </c>
      <c r="K226" t="s">
        <v>97</v>
      </c>
      <c r="L226" t="s">
        <v>97</v>
      </c>
      <c r="M226" t="s">
        <v>97</v>
      </c>
      <c r="N226" t="s">
        <v>97</v>
      </c>
      <c r="O226" t="s">
        <v>97</v>
      </c>
      <c r="P226" t="s">
        <v>97</v>
      </c>
      <c r="Q226" t="s">
        <v>97</v>
      </c>
      <c r="R226" t="s">
        <v>97</v>
      </c>
      <c r="S226" t="s">
        <v>97</v>
      </c>
      <c r="T226" t="s">
        <v>97</v>
      </c>
      <c r="U226" t="s">
        <v>97</v>
      </c>
      <c r="V226" t="s">
        <v>97</v>
      </c>
      <c r="W226" t="s">
        <v>97</v>
      </c>
      <c r="X226" t="s">
        <v>97</v>
      </c>
      <c r="AN226">
        <v>-5.72</v>
      </c>
      <c r="AY226">
        <v>-5.43</v>
      </c>
      <c r="AZ226">
        <v>-5.25</v>
      </c>
      <c r="BK226">
        <v>-6.25</v>
      </c>
      <c r="BW226">
        <v>-5.66</v>
      </c>
      <c r="BX226">
        <v>-5.51</v>
      </c>
      <c r="BY226">
        <v>-5.85</v>
      </c>
      <c r="CE226">
        <v>-5.75</v>
      </c>
      <c r="CH226">
        <v>-5.29</v>
      </c>
      <c r="CI226">
        <v>-5.99</v>
      </c>
      <c r="CK226">
        <v>-5.46</v>
      </c>
      <c r="CM226">
        <v>-6.4</v>
      </c>
      <c r="CQ226">
        <v>-1.46</v>
      </c>
      <c r="CT226">
        <f t="shared" si="4"/>
        <v>13</v>
      </c>
      <c r="CU226" t="s">
        <v>347</v>
      </c>
      <c r="CV226">
        <v>-1.46</v>
      </c>
    </row>
    <row r="227" spans="1:100" x14ac:dyDescent="0.2">
      <c r="A227" t="s">
        <v>60</v>
      </c>
      <c r="B227" t="s">
        <v>97</v>
      </c>
      <c r="C227" t="s">
        <v>97</v>
      </c>
      <c r="D227" t="s">
        <v>97</v>
      </c>
      <c r="E227" t="s">
        <v>97</v>
      </c>
      <c r="F227" t="s">
        <v>97</v>
      </c>
      <c r="G227" t="s">
        <v>97</v>
      </c>
      <c r="H227" t="s">
        <v>97</v>
      </c>
      <c r="I227" t="s">
        <v>97</v>
      </c>
      <c r="J227" t="s">
        <v>97</v>
      </c>
      <c r="K227" t="s">
        <v>97</v>
      </c>
      <c r="L227" t="s">
        <v>97</v>
      </c>
      <c r="M227" t="s">
        <v>97</v>
      </c>
      <c r="N227" t="s">
        <v>97</v>
      </c>
      <c r="O227" t="s">
        <v>97</v>
      </c>
      <c r="P227" t="s">
        <v>97</v>
      </c>
      <c r="Q227" t="s">
        <v>97</v>
      </c>
      <c r="R227" t="s">
        <v>97</v>
      </c>
      <c r="S227" t="s">
        <v>97</v>
      </c>
      <c r="T227" t="s">
        <v>97</v>
      </c>
      <c r="U227" t="s">
        <v>97</v>
      </c>
      <c r="V227" t="s">
        <v>97</v>
      </c>
      <c r="W227" t="s">
        <v>97</v>
      </c>
      <c r="X227" t="s">
        <v>97</v>
      </c>
      <c r="BJ227">
        <v>-3.67</v>
      </c>
      <c r="BX227">
        <v>-2.89</v>
      </c>
      <c r="CA227">
        <v>-3.03</v>
      </c>
      <c r="CD227">
        <v>-3.38</v>
      </c>
      <c r="CK227">
        <v>-2.9</v>
      </c>
      <c r="CQ227">
        <v>-0.74</v>
      </c>
      <c r="CT227">
        <f t="shared" si="4"/>
        <v>6</v>
      </c>
      <c r="CU227" t="s">
        <v>348</v>
      </c>
      <c r="CV227">
        <v>-0.74</v>
      </c>
    </row>
    <row r="228" spans="1:100" x14ac:dyDescent="0.2">
      <c r="A228" t="s">
        <v>60</v>
      </c>
      <c r="B228" t="s">
        <v>97</v>
      </c>
      <c r="C228" t="s">
        <v>97</v>
      </c>
      <c r="D228" t="s">
        <v>97</v>
      </c>
      <c r="E228" t="s">
        <v>97</v>
      </c>
      <c r="F228" t="s">
        <v>97</v>
      </c>
      <c r="G228" t="s">
        <v>97</v>
      </c>
      <c r="H228" t="s">
        <v>97</v>
      </c>
      <c r="I228" t="s">
        <v>97</v>
      </c>
      <c r="J228" t="s">
        <v>97</v>
      </c>
      <c r="K228" t="s">
        <v>97</v>
      </c>
      <c r="L228" t="s">
        <v>97</v>
      </c>
      <c r="M228" t="s">
        <v>97</v>
      </c>
      <c r="N228" t="s">
        <v>97</v>
      </c>
      <c r="O228" t="s">
        <v>97</v>
      </c>
      <c r="P228" t="s">
        <v>97</v>
      </c>
      <c r="Q228" t="s">
        <v>97</v>
      </c>
      <c r="R228" t="s">
        <v>97</v>
      </c>
      <c r="S228" t="s">
        <v>97</v>
      </c>
      <c r="T228" t="s">
        <v>97</v>
      </c>
      <c r="U228" t="s">
        <v>97</v>
      </c>
      <c r="V228" t="s">
        <v>97</v>
      </c>
      <c r="W228" t="s">
        <v>97</v>
      </c>
      <c r="X228" t="s">
        <v>97</v>
      </c>
      <c r="BJ228">
        <v>-3.67</v>
      </c>
      <c r="BX228">
        <v>-2.89</v>
      </c>
      <c r="CK228">
        <v>-2.9</v>
      </c>
      <c r="CM228">
        <v>-3.79</v>
      </c>
      <c r="CN228">
        <v>-3.6</v>
      </c>
      <c r="CQ228">
        <v>-0.74</v>
      </c>
      <c r="CT228">
        <f t="shared" si="4"/>
        <v>6</v>
      </c>
      <c r="CU228" t="s">
        <v>349</v>
      </c>
      <c r="CV228">
        <v>-0.74</v>
      </c>
    </row>
    <row r="229" spans="1:100" x14ac:dyDescent="0.2">
      <c r="A229" t="s">
        <v>347</v>
      </c>
      <c r="B229" t="s">
        <v>97</v>
      </c>
      <c r="C229" t="s">
        <v>97</v>
      </c>
      <c r="D229" t="s">
        <v>97</v>
      </c>
      <c r="E229" t="s">
        <v>97</v>
      </c>
      <c r="F229" t="s">
        <v>97</v>
      </c>
      <c r="G229" t="s">
        <v>97</v>
      </c>
      <c r="H229" t="s">
        <v>97</v>
      </c>
      <c r="I229" t="s">
        <v>97</v>
      </c>
      <c r="J229" t="s">
        <v>97</v>
      </c>
      <c r="K229" t="s">
        <v>97</v>
      </c>
      <c r="L229" t="s">
        <v>97</v>
      </c>
      <c r="M229" t="s">
        <v>97</v>
      </c>
      <c r="N229" t="s">
        <v>97</v>
      </c>
      <c r="O229" t="s">
        <v>97</v>
      </c>
      <c r="P229" t="s">
        <v>97</v>
      </c>
      <c r="Q229" t="s">
        <v>97</v>
      </c>
      <c r="R229" t="s">
        <v>97</v>
      </c>
      <c r="S229" t="s">
        <v>97</v>
      </c>
      <c r="T229" t="s">
        <v>97</v>
      </c>
      <c r="U229" t="s">
        <v>97</v>
      </c>
      <c r="V229" t="s">
        <v>97</v>
      </c>
      <c r="W229" t="s">
        <v>97</v>
      </c>
      <c r="X229" t="s">
        <v>97</v>
      </c>
      <c r="CK229">
        <v>-2.4300000000000002</v>
      </c>
      <c r="CQ229">
        <v>-0.82</v>
      </c>
      <c r="CT229">
        <f t="shared" si="4"/>
        <v>2</v>
      </c>
      <c r="CU229" t="s">
        <v>350</v>
      </c>
      <c r="CV229">
        <v>-0.82</v>
      </c>
    </row>
    <row r="230" spans="1:100" x14ac:dyDescent="0.2">
      <c r="A230" t="s">
        <v>348</v>
      </c>
      <c r="B230" t="s">
        <v>97</v>
      </c>
      <c r="C230" t="s">
        <v>97</v>
      </c>
      <c r="D230" t="s">
        <v>97</v>
      </c>
      <c r="E230" t="s">
        <v>97</v>
      </c>
      <c r="F230" t="s">
        <v>97</v>
      </c>
      <c r="G230" t="s">
        <v>97</v>
      </c>
      <c r="H230" t="s">
        <v>97</v>
      </c>
      <c r="I230" t="s">
        <v>97</v>
      </c>
      <c r="J230" t="s">
        <v>97</v>
      </c>
      <c r="K230" t="s">
        <v>97</v>
      </c>
      <c r="L230" t="s">
        <v>97</v>
      </c>
      <c r="M230" t="s">
        <v>97</v>
      </c>
      <c r="N230" t="s">
        <v>97</v>
      </c>
      <c r="O230" t="s">
        <v>97</v>
      </c>
      <c r="P230" t="s">
        <v>97</v>
      </c>
      <c r="Q230" t="s">
        <v>97</v>
      </c>
      <c r="R230" t="s">
        <v>97</v>
      </c>
      <c r="S230" t="s">
        <v>97</v>
      </c>
      <c r="T230" t="s">
        <v>97</v>
      </c>
      <c r="U230" t="s">
        <v>97</v>
      </c>
      <c r="V230" t="s">
        <v>97</v>
      </c>
      <c r="W230" t="s">
        <v>97</v>
      </c>
      <c r="X230" t="s">
        <v>97</v>
      </c>
      <c r="CK230">
        <v>-0.75</v>
      </c>
      <c r="CQ230">
        <v>1.79</v>
      </c>
      <c r="CT230">
        <f t="shared" si="4"/>
        <v>2</v>
      </c>
      <c r="CU230" t="s">
        <v>351</v>
      </c>
      <c r="CV230">
        <v>1.79</v>
      </c>
    </row>
    <row r="231" spans="1:100" x14ac:dyDescent="0.2">
      <c r="A231" t="s">
        <v>349</v>
      </c>
      <c r="B231" t="s">
        <v>97</v>
      </c>
      <c r="C231" t="s">
        <v>97</v>
      </c>
      <c r="D231" t="s">
        <v>97</v>
      </c>
      <c r="E231" t="s">
        <v>97</v>
      </c>
      <c r="F231" t="s">
        <v>97</v>
      </c>
      <c r="G231" t="s">
        <v>97</v>
      </c>
      <c r="H231" t="s">
        <v>97</v>
      </c>
      <c r="I231" t="s">
        <v>97</v>
      </c>
      <c r="J231" t="s">
        <v>97</v>
      </c>
      <c r="K231" t="s">
        <v>97</v>
      </c>
      <c r="L231" t="s">
        <v>97</v>
      </c>
      <c r="M231" t="s">
        <v>97</v>
      </c>
      <c r="N231" t="s">
        <v>97</v>
      </c>
      <c r="O231" t="s">
        <v>97</v>
      </c>
      <c r="P231" t="s">
        <v>97</v>
      </c>
      <c r="Q231" t="s">
        <v>97</v>
      </c>
      <c r="R231" t="s">
        <v>97</v>
      </c>
      <c r="S231" t="s">
        <v>97</v>
      </c>
      <c r="T231" t="s">
        <v>97</v>
      </c>
      <c r="U231" t="s">
        <v>97</v>
      </c>
      <c r="V231" t="s">
        <v>97</v>
      </c>
      <c r="W231" t="s">
        <v>97</v>
      </c>
      <c r="X231" t="s">
        <v>97</v>
      </c>
      <c r="AG231">
        <v>-2.2599999999999998</v>
      </c>
      <c r="BX231">
        <v>-2.0299999999999998</v>
      </c>
      <c r="BY231">
        <v>-2.48</v>
      </c>
      <c r="CK231">
        <v>-1.89</v>
      </c>
      <c r="CQ231">
        <v>1.38</v>
      </c>
      <c r="CT231">
        <f t="shared" si="4"/>
        <v>5</v>
      </c>
      <c r="CU231" t="s">
        <v>106</v>
      </c>
      <c r="CV231">
        <v>1.38</v>
      </c>
    </row>
    <row r="232" spans="1:100" x14ac:dyDescent="0.2">
      <c r="A232" t="s">
        <v>350</v>
      </c>
      <c r="B232" t="s">
        <v>97</v>
      </c>
      <c r="C232" t="s">
        <v>97</v>
      </c>
      <c r="D232" t="s">
        <v>97</v>
      </c>
      <c r="E232" t="s">
        <v>97</v>
      </c>
      <c r="F232" t="s">
        <v>97</v>
      </c>
      <c r="G232" t="s">
        <v>97</v>
      </c>
      <c r="H232" t="s">
        <v>97</v>
      </c>
      <c r="I232" t="s">
        <v>97</v>
      </c>
      <c r="J232" t="s">
        <v>97</v>
      </c>
      <c r="K232" t="s">
        <v>97</v>
      </c>
      <c r="L232" t="s">
        <v>97</v>
      </c>
      <c r="M232" t="s">
        <v>97</v>
      </c>
      <c r="N232" t="s">
        <v>97</v>
      </c>
      <c r="O232" t="s">
        <v>97</v>
      </c>
      <c r="P232" t="s">
        <v>97</v>
      </c>
      <c r="Q232" t="s">
        <v>97</v>
      </c>
      <c r="R232" t="s">
        <v>97</v>
      </c>
      <c r="S232" t="s">
        <v>97</v>
      </c>
      <c r="T232" t="s">
        <v>97</v>
      </c>
      <c r="U232" t="s">
        <v>97</v>
      </c>
      <c r="V232" t="s">
        <v>97</v>
      </c>
      <c r="W232" t="s">
        <v>97</v>
      </c>
      <c r="X232" t="s">
        <v>97</v>
      </c>
      <c r="CK232">
        <v>-2.15</v>
      </c>
      <c r="CQ232">
        <v>-0.16</v>
      </c>
      <c r="CT232">
        <f t="shared" si="4"/>
        <v>2</v>
      </c>
      <c r="CU232" t="s">
        <v>352</v>
      </c>
      <c r="CV232">
        <v>-0.16</v>
      </c>
    </row>
    <row r="233" spans="1:100" x14ac:dyDescent="0.2">
      <c r="A233" t="s">
        <v>351</v>
      </c>
      <c r="B233" t="s">
        <v>97</v>
      </c>
      <c r="C233" t="s">
        <v>97</v>
      </c>
      <c r="D233" t="s">
        <v>97</v>
      </c>
      <c r="E233" t="s">
        <v>97</v>
      </c>
      <c r="F233" t="s">
        <v>97</v>
      </c>
      <c r="G233" t="s">
        <v>97</v>
      </c>
      <c r="H233" t="s">
        <v>97</v>
      </c>
      <c r="I233" t="s">
        <v>97</v>
      </c>
      <c r="J233" t="s">
        <v>97</v>
      </c>
      <c r="K233" t="s">
        <v>97</v>
      </c>
      <c r="L233" t="s">
        <v>97</v>
      </c>
      <c r="M233" t="s">
        <v>97</v>
      </c>
      <c r="N233" t="s">
        <v>97</v>
      </c>
      <c r="O233" t="s">
        <v>97</v>
      </c>
      <c r="P233" t="s">
        <v>97</v>
      </c>
      <c r="Q233" t="s">
        <v>97</v>
      </c>
      <c r="R233" t="s">
        <v>97</v>
      </c>
      <c r="S233" t="s">
        <v>97</v>
      </c>
      <c r="T233" t="s">
        <v>97</v>
      </c>
      <c r="U233" t="s">
        <v>97</v>
      </c>
      <c r="V233" t="s">
        <v>97</v>
      </c>
      <c r="W233" t="s">
        <v>97</v>
      </c>
      <c r="X233" t="s">
        <v>97</v>
      </c>
      <c r="CQ233">
        <v>0.61</v>
      </c>
      <c r="CT233">
        <f t="shared" si="4"/>
        <v>1</v>
      </c>
      <c r="CU233" t="s">
        <v>353</v>
      </c>
      <c r="CV233">
        <v>0.61</v>
      </c>
    </row>
    <row r="234" spans="1:100" x14ac:dyDescent="0.2">
      <c r="A234" t="s">
        <v>106</v>
      </c>
      <c r="B234">
        <v>-4.17</v>
      </c>
      <c r="C234" t="s">
        <v>97</v>
      </c>
      <c r="D234" t="s">
        <v>97</v>
      </c>
      <c r="E234" t="s">
        <v>97</v>
      </c>
      <c r="F234">
        <v>-6.28</v>
      </c>
      <c r="G234" t="s">
        <v>97</v>
      </c>
      <c r="H234" t="s">
        <v>97</v>
      </c>
      <c r="I234" t="s">
        <v>97</v>
      </c>
      <c r="J234" t="s">
        <v>97</v>
      </c>
      <c r="K234" t="s">
        <v>97</v>
      </c>
      <c r="L234" t="s">
        <v>97</v>
      </c>
      <c r="M234" t="s">
        <v>97</v>
      </c>
      <c r="N234" t="s">
        <v>97</v>
      </c>
      <c r="O234" t="s">
        <v>97</v>
      </c>
      <c r="P234" t="s">
        <v>97</v>
      </c>
      <c r="Q234" t="s">
        <v>97</v>
      </c>
      <c r="R234" t="s">
        <v>97</v>
      </c>
      <c r="S234">
        <v>-3.77</v>
      </c>
      <c r="T234" t="s">
        <v>97</v>
      </c>
      <c r="U234" t="s">
        <v>97</v>
      </c>
      <c r="V234">
        <v>-3.9</v>
      </c>
      <c r="W234">
        <v>-3.69</v>
      </c>
      <c r="X234" t="s">
        <v>97</v>
      </c>
      <c r="Y234">
        <v>-3.77</v>
      </c>
      <c r="AG234">
        <v>-3.56</v>
      </c>
      <c r="AI234">
        <v>-4.05</v>
      </c>
      <c r="AN234">
        <v>-3.66</v>
      </c>
      <c r="AQ234">
        <v>-3.77</v>
      </c>
      <c r="AR234">
        <v>-5.77</v>
      </c>
      <c r="AT234">
        <v>-3.47</v>
      </c>
      <c r="AW234">
        <v>-4.6500000000000004</v>
      </c>
      <c r="AY234">
        <v>-3.77</v>
      </c>
      <c r="BC234">
        <v>-4.3099999999999996</v>
      </c>
      <c r="BF234">
        <v>-5.23</v>
      </c>
      <c r="BI234">
        <v>-4.72</v>
      </c>
      <c r="BK234">
        <v>-4.08</v>
      </c>
      <c r="BU234">
        <v>-4.3099999999999996</v>
      </c>
      <c r="BW234">
        <v>-3.77</v>
      </c>
      <c r="BX234">
        <v>-3.55</v>
      </c>
      <c r="BY234">
        <v>-4.2</v>
      </c>
      <c r="BZ234">
        <v>-6.21</v>
      </c>
      <c r="CA234">
        <v>-6.35</v>
      </c>
      <c r="CB234">
        <v>-6.1</v>
      </c>
      <c r="CC234">
        <v>-6.03</v>
      </c>
      <c r="CE234">
        <v>-5.22</v>
      </c>
      <c r="CH234">
        <v>-3.52</v>
      </c>
      <c r="CI234">
        <v>-5.69</v>
      </c>
      <c r="CJ234">
        <v>-4.68</v>
      </c>
      <c r="CK234">
        <v>-5.71</v>
      </c>
      <c r="CL234">
        <v>-4.45</v>
      </c>
      <c r="CM234">
        <v>-5.29</v>
      </c>
      <c r="CN234">
        <v>-4.92</v>
      </c>
      <c r="CP234">
        <v>-5.23</v>
      </c>
      <c r="CQ234">
        <v>-4.72</v>
      </c>
      <c r="CT234">
        <f t="shared" si="4"/>
        <v>36</v>
      </c>
      <c r="CU234" t="s">
        <v>108</v>
      </c>
      <c r="CV234">
        <v>-4.72</v>
      </c>
    </row>
    <row r="235" spans="1:100" x14ac:dyDescent="0.2">
      <c r="A235" t="s">
        <v>352</v>
      </c>
      <c r="B235" t="s">
        <v>97</v>
      </c>
      <c r="C235" t="s">
        <v>97</v>
      </c>
      <c r="D235" t="s">
        <v>97</v>
      </c>
      <c r="E235" t="s">
        <v>97</v>
      </c>
      <c r="F235" t="s">
        <v>97</v>
      </c>
      <c r="G235" t="s">
        <v>97</v>
      </c>
      <c r="H235" t="s">
        <v>97</v>
      </c>
      <c r="I235" t="s">
        <v>97</v>
      </c>
      <c r="J235" t="s">
        <v>97</v>
      </c>
      <c r="K235" t="s">
        <v>97</v>
      </c>
      <c r="L235" t="s">
        <v>97</v>
      </c>
      <c r="M235" t="s">
        <v>97</v>
      </c>
      <c r="N235" t="s">
        <v>97</v>
      </c>
      <c r="O235" t="s">
        <v>97</v>
      </c>
      <c r="P235" t="s">
        <v>97</v>
      </c>
      <c r="Q235" t="s">
        <v>97</v>
      </c>
      <c r="R235" t="s">
        <v>97</v>
      </c>
      <c r="S235" t="s">
        <v>97</v>
      </c>
      <c r="T235" t="s">
        <v>97</v>
      </c>
      <c r="U235" t="s">
        <v>97</v>
      </c>
      <c r="V235" t="s">
        <v>97</v>
      </c>
      <c r="W235" t="s">
        <v>97</v>
      </c>
      <c r="X235" t="s">
        <v>97</v>
      </c>
      <c r="CQ235">
        <v>-4.62</v>
      </c>
      <c r="CT235">
        <f t="shared" si="4"/>
        <v>1</v>
      </c>
      <c r="CU235" t="s">
        <v>57</v>
      </c>
      <c r="CV235">
        <v>-4.62</v>
      </c>
    </row>
    <row r="236" spans="1:100" x14ac:dyDescent="0.2">
      <c r="A236" t="s">
        <v>353</v>
      </c>
      <c r="B236" t="s">
        <v>97</v>
      </c>
      <c r="C236" t="s">
        <v>97</v>
      </c>
      <c r="D236" t="s">
        <v>97</v>
      </c>
      <c r="E236" t="s">
        <v>97</v>
      </c>
      <c r="F236" t="s">
        <v>97</v>
      </c>
      <c r="G236" t="s">
        <v>97</v>
      </c>
      <c r="H236" t="s">
        <v>97</v>
      </c>
      <c r="I236" t="s">
        <v>97</v>
      </c>
      <c r="J236" t="s">
        <v>97</v>
      </c>
      <c r="K236" t="s">
        <v>97</v>
      </c>
      <c r="L236" t="s">
        <v>97</v>
      </c>
      <c r="M236" t="s">
        <v>97</v>
      </c>
      <c r="N236" t="s">
        <v>97</v>
      </c>
      <c r="O236" t="s">
        <v>97</v>
      </c>
      <c r="P236" t="s">
        <v>97</v>
      </c>
      <c r="Q236" t="s">
        <v>97</v>
      </c>
      <c r="R236" t="s">
        <v>97</v>
      </c>
      <c r="S236" t="s">
        <v>97</v>
      </c>
      <c r="T236" t="s">
        <v>97</v>
      </c>
      <c r="U236" t="s">
        <v>97</v>
      </c>
      <c r="V236" t="s">
        <v>97</v>
      </c>
      <c r="W236" t="s">
        <v>97</v>
      </c>
      <c r="X236" t="s">
        <v>97</v>
      </c>
      <c r="BX236">
        <v>-3.48</v>
      </c>
      <c r="CK236">
        <v>-4.25</v>
      </c>
      <c r="CQ236">
        <v>-3.64</v>
      </c>
      <c r="CT236">
        <f t="shared" si="4"/>
        <v>3</v>
      </c>
      <c r="CU236" t="s">
        <v>354</v>
      </c>
      <c r="CV236">
        <v>-3.64</v>
      </c>
    </row>
    <row r="237" spans="1:100" x14ac:dyDescent="0.2">
      <c r="A237" t="s">
        <v>108</v>
      </c>
      <c r="B237">
        <v>-5.3</v>
      </c>
      <c r="C237" t="s">
        <v>97</v>
      </c>
      <c r="D237" t="s">
        <v>97</v>
      </c>
      <c r="E237" t="s">
        <v>97</v>
      </c>
      <c r="F237">
        <v>-8.2899999999999991</v>
      </c>
      <c r="G237" t="s">
        <v>97</v>
      </c>
      <c r="H237" t="s">
        <v>97</v>
      </c>
      <c r="I237" t="s">
        <v>97</v>
      </c>
      <c r="J237" t="s">
        <v>97</v>
      </c>
      <c r="K237" t="s">
        <v>97</v>
      </c>
      <c r="L237" t="s">
        <v>97</v>
      </c>
      <c r="M237" t="s">
        <v>97</v>
      </c>
      <c r="N237">
        <v>-7.34</v>
      </c>
      <c r="O237" t="s">
        <v>97</v>
      </c>
      <c r="P237" t="s">
        <v>97</v>
      </c>
      <c r="Q237" t="s">
        <v>97</v>
      </c>
      <c r="R237">
        <v>-7.74</v>
      </c>
      <c r="S237" t="s">
        <v>97</v>
      </c>
      <c r="T237" t="s">
        <v>97</v>
      </c>
      <c r="U237">
        <v>-5.76</v>
      </c>
      <c r="V237" t="s">
        <v>97</v>
      </c>
      <c r="W237" t="s">
        <v>97</v>
      </c>
      <c r="X237" t="s">
        <v>97</v>
      </c>
      <c r="AF237">
        <v>-4.93</v>
      </c>
      <c r="AH237">
        <v>-7.62</v>
      </c>
      <c r="AN237">
        <v>-5.05</v>
      </c>
      <c r="AR237">
        <v>-7.34</v>
      </c>
      <c r="AV237">
        <v>-6.85</v>
      </c>
      <c r="BF237">
        <v>-7.29</v>
      </c>
      <c r="BG237">
        <v>-7.34</v>
      </c>
      <c r="BQ237">
        <v>-7.44</v>
      </c>
      <c r="BU237">
        <v>-5.24</v>
      </c>
      <c r="BX237">
        <v>-3.86</v>
      </c>
      <c r="BY237">
        <v>-4.8099999999999996</v>
      </c>
      <c r="CC237">
        <v>-7.66</v>
      </c>
      <c r="CH237">
        <v>-3.6</v>
      </c>
      <c r="CI237">
        <v>-7.32</v>
      </c>
      <c r="CJ237">
        <v>-6.54</v>
      </c>
      <c r="CK237">
        <v>-7.58</v>
      </c>
      <c r="CL237">
        <v>-5.3</v>
      </c>
      <c r="CM237">
        <v>-5.98</v>
      </c>
      <c r="CN237">
        <v>-5.83</v>
      </c>
      <c r="CO237">
        <v>-4.43</v>
      </c>
      <c r="CP237">
        <v>-7.29</v>
      </c>
      <c r="CQ237">
        <v>-6.35</v>
      </c>
      <c r="CR237">
        <v>-5.84</v>
      </c>
      <c r="CT237">
        <f t="shared" si="4"/>
        <v>28</v>
      </c>
      <c r="CU237" t="s">
        <v>53</v>
      </c>
      <c r="CV237">
        <v>-6.35</v>
      </c>
    </row>
    <row r="238" spans="1:100" x14ac:dyDescent="0.2">
      <c r="A238" t="s">
        <v>57</v>
      </c>
      <c r="B238">
        <v>-4.2300000000000004</v>
      </c>
      <c r="C238" t="s">
        <v>97</v>
      </c>
      <c r="D238">
        <v>-3.97</v>
      </c>
      <c r="E238">
        <v>-3.86</v>
      </c>
      <c r="F238" t="s">
        <v>97</v>
      </c>
      <c r="G238" t="s">
        <v>97</v>
      </c>
      <c r="H238">
        <v>-3.12</v>
      </c>
      <c r="I238">
        <v>-4.09</v>
      </c>
      <c r="J238">
        <v>-4.54</v>
      </c>
      <c r="K238" t="s">
        <v>97</v>
      </c>
      <c r="L238">
        <v>-3.94</v>
      </c>
      <c r="M238" t="s">
        <v>97</v>
      </c>
      <c r="N238" t="s">
        <v>97</v>
      </c>
      <c r="O238" t="s">
        <v>97</v>
      </c>
      <c r="P238">
        <v>-4.08</v>
      </c>
      <c r="Q238" t="s">
        <v>97</v>
      </c>
      <c r="R238" t="s">
        <v>97</v>
      </c>
      <c r="S238" t="s">
        <v>97</v>
      </c>
      <c r="T238" t="s">
        <v>97</v>
      </c>
      <c r="U238" t="s">
        <v>97</v>
      </c>
      <c r="V238" t="s">
        <v>97</v>
      </c>
      <c r="W238">
        <v>-3.24</v>
      </c>
      <c r="X238" t="s">
        <v>97</v>
      </c>
      <c r="Y238">
        <v>-3.2</v>
      </c>
      <c r="Z238">
        <v>-4.7300000000000004</v>
      </c>
      <c r="AA238">
        <v>-4.34</v>
      </c>
      <c r="AC238">
        <v>-3.95</v>
      </c>
      <c r="AD238">
        <v>-3.95</v>
      </c>
      <c r="AE238">
        <v>-5.98</v>
      </c>
      <c r="AF238">
        <v>-4.0199999999999996</v>
      </c>
      <c r="AG238">
        <v>-3.4</v>
      </c>
      <c r="AH238">
        <v>-4.82</v>
      </c>
      <c r="AI238">
        <v>-4.22</v>
      </c>
      <c r="AN238">
        <v>-3.36</v>
      </c>
      <c r="AP238">
        <v>-4.5999999999999996</v>
      </c>
      <c r="AQ238">
        <v>-4.12</v>
      </c>
      <c r="AS238">
        <v>-4.28</v>
      </c>
      <c r="AU238">
        <v>-4.34</v>
      </c>
      <c r="AV238">
        <v>-3.96</v>
      </c>
      <c r="AY238">
        <v>-3.3</v>
      </c>
      <c r="BA238">
        <v>-4.42</v>
      </c>
      <c r="BB238">
        <v>-4.0999999999999996</v>
      </c>
      <c r="BC238">
        <v>-4.47</v>
      </c>
      <c r="BD238">
        <v>-3.85</v>
      </c>
      <c r="BG238">
        <v>-4.5</v>
      </c>
      <c r="BJ238">
        <v>-5.13</v>
      </c>
      <c r="BK238">
        <v>-4.37</v>
      </c>
      <c r="BL238">
        <v>-4.57</v>
      </c>
      <c r="BM238">
        <v>-4.58</v>
      </c>
      <c r="BN238">
        <v>-4.87</v>
      </c>
      <c r="BO238">
        <v>-4.3899999999999997</v>
      </c>
      <c r="BP238">
        <v>-4.8</v>
      </c>
      <c r="BS238">
        <v>-4.5199999999999996</v>
      </c>
      <c r="BU238">
        <v>-4.2699999999999996</v>
      </c>
      <c r="BV238">
        <v>-4.07</v>
      </c>
      <c r="BW238">
        <v>-3.48</v>
      </c>
      <c r="BX238">
        <v>-3.12</v>
      </c>
      <c r="BY238">
        <v>-4.09</v>
      </c>
      <c r="BZ238">
        <v>-4.55</v>
      </c>
      <c r="CA238">
        <v>-4.32</v>
      </c>
      <c r="CB238">
        <v>-4.1500000000000004</v>
      </c>
      <c r="CC238">
        <v>-4.12</v>
      </c>
      <c r="CD238">
        <v>-4.5599999999999996</v>
      </c>
      <c r="CE238">
        <v>-4.7300000000000004</v>
      </c>
      <c r="CF238">
        <v>-4.3899999999999997</v>
      </c>
      <c r="CG238">
        <v>-4.7699999999999996</v>
      </c>
      <c r="CH238">
        <v>-3.48</v>
      </c>
      <c r="CI238">
        <v>-4.09</v>
      </c>
      <c r="CJ238">
        <v>-3.78</v>
      </c>
      <c r="CK238">
        <v>-3.78</v>
      </c>
      <c r="CL238">
        <v>-4.46</v>
      </c>
      <c r="CM238">
        <v>-5.27</v>
      </c>
      <c r="CN238">
        <v>-4.96</v>
      </c>
      <c r="CQ238">
        <v>-3.71</v>
      </c>
      <c r="CS238">
        <v>-4.72</v>
      </c>
      <c r="CT238">
        <f t="shared" si="4"/>
        <v>61</v>
      </c>
      <c r="CU238" t="s">
        <v>355</v>
      </c>
      <c r="CV238">
        <v>-3.71</v>
      </c>
    </row>
    <row r="239" spans="1:100" x14ac:dyDescent="0.2">
      <c r="A239" t="s">
        <v>354</v>
      </c>
      <c r="B239" t="s">
        <v>97</v>
      </c>
      <c r="C239" t="s">
        <v>97</v>
      </c>
      <c r="D239" t="s">
        <v>97</v>
      </c>
      <c r="E239" t="s">
        <v>97</v>
      </c>
      <c r="F239" t="s">
        <v>97</v>
      </c>
      <c r="G239" t="s">
        <v>97</v>
      </c>
      <c r="H239" t="s">
        <v>97</v>
      </c>
      <c r="I239" t="s">
        <v>97</v>
      </c>
      <c r="J239" t="s">
        <v>97</v>
      </c>
      <c r="K239" t="s">
        <v>97</v>
      </c>
      <c r="L239" t="s">
        <v>97</v>
      </c>
      <c r="M239" t="s">
        <v>97</v>
      </c>
      <c r="N239" t="s">
        <v>97</v>
      </c>
      <c r="O239" t="s">
        <v>97</v>
      </c>
      <c r="P239" t="s">
        <v>97</v>
      </c>
      <c r="Q239" t="s">
        <v>97</v>
      </c>
      <c r="R239" t="s">
        <v>97</v>
      </c>
      <c r="S239" t="s">
        <v>97</v>
      </c>
      <c r="T239" t="s">
        <v>97</v>
      </c>
      <c r="U239" t="s">
        <v>97</v>
      </c>
      <c r="V239" t="s">
        <v>97</v>
      </c>
      <c r="W239" t="s">
        <v>97</v>
      </c>
      <c r="X239" t="s">
        <v>97</v>
      </c>
      <c r="CK239">
        <v>-4.62</v>
      </c>
      <c r="CQ239">
        <v>-3.18</v>
      </c>
      <c r="CT239">
        <f t="shared" si="4"/>
        <v>2</v>
      </c>
      <c r="CU239" t="s">
        <v>356</v>
      </c>
      <c r="CV239">
        <v>-3.18</v>
      </c>
    </row>
    <row r="240" spans="1:100" x14ac:dyDescent="0.2">
      <c r="A240" t="s">
        <v>53</v>
      </c>
      <c r="B240" t="s">
        <v>97</v>
      </c>
      <c r="C240">
        <v>-5.12</v>
      </c>
      <c r="D240" t="s">
        <v>97</v>
      </c>
      <c r="E240" t="s">
        <v>97</v>
      </c>
      <c r="F240" t="s">
        <v>97</v>
      </c>
      <c r="G240" t="s">
        <v>97</v>
      </c>
      <c r="H240" t="s">
        <v>97</v>
      </c>
      <c r="I240" t="s">
        <v>97</v>
      </c>
      <c r="J240" t="s">
        <v>97</v>
      </c>
      <c r="K240" t="s">
        <v>97</v>
      </c>
      <c r="L240" t="s">
        <v>97</v>
      </c>
      <c r="M240" t="s">
        <v>97</v>
      </c>
      <c r="N240" t="s">
        <v>97</v>
      </c>
      <c r="O240" t="s">
        <v>97</v>
      </c>
      <c r="P240" t="s">
        <v>97</v>
      </c>
      <c r="Q240" t="s">
        <v>97</v>
      </c>
      <c r="R240" t="s">
        <v>97</v>
      </c>
      <c r="S240" t="s">
        <v>97</v>
      </c>
      <c r="T240" t="s">
        <v>97</v>
      </c>
      <c r="U240" t="s">
        <v>97</v>
      </c>
      <c r="V240" t="s">
        <v>97</v>
      </c>
      <c r="W240" t="s">
        <v>97</v>
      </c>
      <c r="X240" t="s">
        <v>97</v>
      </c>
      <c r="AN240">
        <v>-5.15</v>
      </c>
      <c r="AX240">
        <v>-4.83</v>
      </c>
      <c r="AY240">
        <v>-4.93</v>
      </c>
      <c r="AZ240">
        <v>-4.6100000000000003</v>
      </c>
      <c r="BC240">
        <v>-5.66</v>
      </c>
      <c r="BW240">
        <v>-5.14</v>
      </c>
      <c r="BX240">
        <v>-4.99</v>
      </c>
      <c r="BY240">
        <v>-5.21</v>
      </c>
      <c r="BZ240">
        <v>-5.1100000000000003</v>
      </c>
      <c r="CA240">
        <v>-5.0199999999999996</v>
      </c>
      <c r="CD240">
        <v>-5.54</v>
      </c>
      <c r="CE240">
        <v>-5.15</v>
      </c>
      <c r="CG240">
        <v>-5.51</v>
      </c>
      <c r="CH240">
        <v>-5.0999999999999996</v>
      </c>
      <c r="CI240">
        <v>-5.42</v>
      </c>
      <c r="CK240">
        <v>-5</v>
      </c>
      <c r="CM240">
        <v>-5.75</v>
      </c>
      <c r="CQ240">
        <v>-1.1200000000000001</v>
      </c>
      <c r="CT240">
        <f t="shared" si="4"/>
        <v>19</v>
      </c>
      <c r="CU240" t="s">
        <v>357</v>
      </c>
      <c r="CV240">
        <v>-1.1200000000000001</v>
      </c>
    </row>
    <row r="241" spans="1:100" x14ac:dyDescent="0.2">
      <c r="A241" t="s">
        <v>355</v>
      </c>
      <c r="B241" t="s">
        <v>97</v>
      </c>
      <c r="C241" t="s">
        <v>97</v>
      </c>
      <c r="D241" t="s">
        <v>97</v>
      </c>
      <c r="E241" t="s">
        <v>97</v>
      </c>
      <c r="F241" t="s">
        <v>97</v>
      </c>
      <c r="G241" t="s">
        <v>97</v>
      </c>
      <c r="H241" t="s">
        <v>97</v>
      </c>
      <c r="I241" t="s">
        <v>97</v>
      </c>
      <c r="J241" t="s">
        <v>97</v>
      </c>
      <c r="K241" t="s">
        <v>97</v>
      </c>
      <c r="L241" t="s">
        <v>97</v>
      </c>
      <c r="M241" t="s">
        <v>97</v>
      </c>
      <c r="N241" t="s">
        <v>97</v>
      </c>
      <c r="O241" t="s">
        <v>97</v>
      </c>
      <c r="P241" t="s">
        <v>97</v>
      </c>
      <c r="Q241" t="s">
        <v>97</v>
      </c>
      <c r="R241" t="s">
        <v>97</v>
      </c>
      <c r="S241" t="s">
        <v>97</v>
      </c>
      <c r="T241" t="s">
        <v>97</v>
      </c>
      <c r="U241" t="s">
        <v>97</v>
      </c>
      <c r="V241" t="s">
        <v>97</v>
      </c>
      <c r="W241" t="s">
        <v>97</v>
      </c>
      <c r="X241" t="s">
        <v>97</v>
      </c>
      <c r="CQ241">
        <v>-0.5</v>
      </c>
      <c r="CT241">
        <f t="shared" si="4"/>
        <v>1</v>
      </c>
      <c r="CU241" t="s">
        <v>358</v>
      </c>
      <c r="CV241">
        <v>-0.5</v>
      </c>
    </row>
    <row r="242" spans="1:100" x14ac:dyDescent="0.2">
      <c r="A242" t="s">
        <v>356</v>
      </c>
      <c r="B242" t="s">
        <v>97</v>
      </c>
      <c r="C242" t="s">
        <v>97</v>
      </c>
      <c r="D242" t="s">
        <v>97</v>
      </c>
      <c r="E242" t="s">
        <v>97</v>
      </c>
      <c r="F242" t="s">
        <v>97</v>
      </c>
      <c r="G242" t="s">
        <v>97</v>
      </c>
      <c r="H242" t="s">
        <v>97</v>
      </c>
      <c r="I242" t="s">
        <v>97</v>
      </c>
      <c r="J242" t="s">
        <v>97</v>
      </c>
      <c r="K242" t="s">
        <v>97</v>
      </c>
      <c r="L242" t="s">
        <v>97</v>
      </c>
      <c r="M242" t="s">
        <v>97</v>
      </c>
      <c r="N242" t="s">
        <v>97</v>
      </c>
      <c r="O242" t="s">
        <v>97</v>
      </c>
      <c r="P242" t="s">
        <v>97</v>
      </c>
      <c r="Q242" t="s">
        <v>97</v>
      </c>
      <c r="R242" t="s">
        <v>97</v>
      </c>
      <c r="S242" t="s">
        <v>97</v>
      </c>
      <c r="T242" t="s">
        <v>97</v>
      </c>
      <c r="U242" t="s">
        <v>97</v>
      </c>
      <c r="V242" t="s">
        <v>97</v>
      </c>
      <c r="W242" t="s">
        <v>97</v>
      </c>
      <c r="X242" t="s">
        <v>97</v>
      </c>
      <c r="BX242">
        <v>-2.29</v>
      </c>
      <c r="CD242">
        <v>-2.74</v>
      </c>
      <c r="CK242">
        <v>-2.58</v>
      </c>
      <c r="CQ242">
        <v>-0.63</v>
      </c>
      <c r="CT242">
        <f t="shared" si="4"/>
        <v>4</v>
      </c>
      <c r="CU242" t="s">
        <v>359</v>
      </c>
      <c r="CV242">
        <v>-0.63</v>
      </c>
    </row>
    <row r="243" spans="1:100" x14ac:dyDescent="0.2">
      <c r="A243" t="s">
        <v>357</v>
      </c>
      <c r="B243" t="s">
        <v>97</v>
      </c>
      <c r="C243" t="s">
        <v>97</v>
      </c>
      <c r="D243" t="s">
        <v>97</v>
      </c>
      <c r="E243" t="s">
        <v>97</v>
      </c>
      <c r="F243" t="s">
        <v>97</v>
      </c>
      <c r="G243" t="s">
        <v>97</v>
      </c>
      <c r="H243" t="s">
        <v>97</v>
      </c>
      <c r="I243" t="s">
        <v>97</v>
      </c>
      <c r="J243" t="s">
        <v>97</v>
      </c>
      <c r="K243" t="s">
        <v>97</v>
      </c>
      <c r="L243" t="s">
        <v>97</v>
      </c>
      <c r="M243" t="s">
        <v>97</v>
      </c>
      <c r="N243" t="s">
        <v>97</v>
      </c>
      <c r="O243" t="s">
        <v>97</v>
      </c>
      <c r="P243" t="s">
        <v>97</v>
      </c>
      <c r="Q243" t="s">
        <v>97</v>
      </c>
      <c r="R243" t="s">
        <v>97</v>
      </c>
      <c r="S243" t="s">
        <v>97</v>
      </c>
      <c r="T243" t="s">
        <v>97</v>
      </c>
      <c r="U243" t="s">
        <v>97</v>
      </c>
      <c r="V243" t="s">
        <v>97</v>
      </c>
      <c r="W243" t="s">
        <v>97</v>
      </c>
      <c r="X243" t="s">
        <v>97</v>
      </c>
      <c r="CK243">
        <v>-2.66</v>
      </c>
      <c r="CQ243">
        <v>-0.59</v>
      </c>
      <c r="CT243">
        <f t="shared" si="4"/>
        <v>2</v>
      </c>
      <c r="CU243" t="s">
        <v>360</v>
      </c>
      <c r="CV243">
        <v>-0.59</v>
      </c>
    </row>
    <row r="244" spans="1:100" x14ac:dyDescent="0.2">
      <c r="A244" t="s">
        <v>358</v>
      </c>
      <c r="B244" t="s">
        <v>97</v>
      </c>
      <c r="C244" t="s">
        <v>97</v>
      </c>
      <c r="D244" t="s">
        <v>97</v>
      </c>
      <c r="E244" t="s">
        <v>97</v>
      </c>
      <c r="F244" t="s">
        <v>97</v>
      </c>
      <c r="G244" t="s">
        <v>97</v>
      </c>
      <c r="H244" t="s">
        <v>97</v>
      </c>
      <c r="I244" t="s">
        <v>97</v>
      </c>
      <c r="J244" t="s">
        <v>97</v>
      </c>
      <c r="K244" t="s">
        <v>97</v>
      </c>
      <c r="L244" t="s">
        <v>97</v>
      </c>
      <c r="M244" t="s">
        <v>97</v>
      </c>
      <c r="N244" t="s">
        <v>97</v>
      </c>
      <c r="O244" t="s">
        <v>97</v>
      </c>
      <c r="P244" t="s">
        <v>97</v>
      </c>
      <c r="Q244" t="s">
        <v>97</v>
      </c>
      <c r="R244" t="s">
        <v>97</v>
      </c>
      <c r="S244" t="s">
        <v>97</v>
      </c>
      <c r="T244" t="s">
        <v>97</v>
      </c>
      <c r="U244" t="s">
        <v>97</v>
      </c>
      <c r="V244" t="s">
        <v>97</v>
      </c>
      <c r="W244" t="s">
        <v>97</v>
      </c>
      <c r="X244" t="s">
        <v>97</v>
      </c>
      <c r="CQ244">
        <v>-0.77</v>
      </c>
      <c r="CT244">
        <f t="shared" si="4"/>
        <v>1</v>
      </c>
      <c r="CU244" t="s">
        <v>361</v>
      </c>
      <c r="CV244">
        <v>-0.77</v>
      </c>
    </row>
    <row r="245" spans="1:100" x14ac:dyDescent="0.2">
      <c r="A245" t="s">
        <v>359</v>
      </c>
      <c r="B245" t="s">
        <v>97</v>
      </c>
      <c r="C245" t="s">
        <v>97</v>
      </c>
      <c r="D245" t="s">
        <v>97</v>
      </c>
      <c r="E245" t="s">
        <v>97</v>
      </c>
      <c r="F245" t="s">
        <v>97</v>
      </c>
      <c r="G245" t="s">
        <v>97</v>
      </c>
      <c r="H245" t="s">
        <v>97</v>
      </c>
      <c r="I245" t="s">
        <v>97</v>
      </c>
      <c r="J245" t="s">
        <v>97</v>
      </c>
      <c r="K245" t="s">
        <v>97</v>
      </c>
      <c r="L245" t="s">
        <v>97</v>
      </c>
      <c r="M245" t="s">
        <v>97</v>
      </c>
      <c r="N245" t="s">
        <v>97</v>
      </c>
      <c r="O245" t="s">
        <v>97</v>
      </c>
      <c r="P245" t="s">
        <v>97</v>
      </c>
      <c r="Q245" t="s">
        <v>97</v>
      </c>
      <c r="R245" t="s">
        <v>97</v>
      </c>
      <c r="S245" t="s">
        <v>97</v>
      </c>
      <c r="T245" t="s">
        <v>97</v>
      </c>
      <c r="U245" t="s">
        <v>97</v>
      </c>
      <c r="V245" t="s">
        <v>97</v>
      </c>
      <c r="W245" t="s">
        <v>97</v>
      </c>
      <c r="X245" t="s">
        <v>97</v>
      </c>
      <c r="CD245">
        <v>-2.36</v>
      </c>
      <c r="CK245">
        <v>-1.79</v>
      </c>
      <c r="CM245">
        <v>-2.48</v>
      </c>
      <c r="CQ245">
        <v>-0.55000000000000004</v>
      </c>
      <c r="CT245">
        <f t="shared" si="4"/>
        <v>4</v>
      </c>
      <c r="CU245" t="s">
        <v>362</v>
      </c>
      <c r="CV245">
        <v>-0.55000000000000004</v>
      </c>
    </row>
    <row r="246" spans="1:100" x14ac:dyDescent="0.2">
      <c r="A246" t="s">
        <v>360</v>
      </c>
      <c r="B246" t="s">
        <v>97</v>
      </c>
      <c r="C246" t="s">
        <v>97</v>
      </c>
      <c r="D246" t="s">
        <v>97</v>
      </c>
      <c r="E246" t="s">
        <v>97</v>
      </c>
      <c r="F246" t="s">
        <v>97</v>
      </c>
      <c r="G246" t="s">
        <v>97</v>
      </c>
      <c r="H246" t="s">
        <v>97</v>
      </c>
      <c r="I246" t="s">
        <v>97</v>
      </c>
      <c r="J246" t="s">
        <v>97</v>
      </c>
      <c r="K246" t="s">
        <v>97</v>
      </c>
      <c r="L246" t="s">
        <v>97</v>
      </c>
      <c r="M246" t="s">
        <v>97</v>
      </c>
      <c r="N246" t="s">
        <v>97</v>
      </c>
      <c r="O246" t="s">
        <v>97</v>
      </c>
      <c r="P246" t="s">
        <v>97</v>
      </c>
      <c r="Q246" t="s">
        <v>97</v>
      </c>
      <c r="R246" t="s">
        <v>97</v>
      </c>
      <c r="S246" t="s">
        <v>97</v>
      </c>
      <c r="T246" t="s">
        <v>97</v>
      </c>
      <c r="U246" t="s">
        <v>97</v>
      </c>
      <c r="V246" t="s">
        <v>97</v>
      </c>
      <c r="W246" t="s">
        <v>97</v>
      </c>
      <c r="X246" t="s">
        <v>97</v>
      </c>
      <c r="CQ246">
        <v>1.58</v>
      </c>
      <c r="CT246">
        <f t="shared" si="4"/>
        <v>1</v>
      </c>
      <c r="CU246" t="s">
        <v>363</v>
      </c>
      <c r="CV246">
        <v>1.58</v>
      </c>
    </row>
    <row r="247" spans="1:100" x14ac:dyDescent="0.2">
      <c r="A247" t="s">
        <v>361</v>
      </c>
      <c r="B247" t="s">
        <v>97</v>
      </c>
      <c r="C247" t="s">
        <v>97</v>
      </c>
      <c r="D247" t="s">
        <v>97</v>
      </c>
      <c r="E247" t="s">
        <v>97</v>
      </c>
      <c r="F247" t="s">
        <v>97</v>
      </c>
      <c r="G247">
        <v>-61.42</v>
      </c>
      <c r="H247" t="s">
        <v>97</v>
      </c>
      <c r="I247" t="s">
        <v>97</v>
      </c>
      <c r="J247" t="s">
        <v>97</v>
      </c>
      <c r="K247" t="s">
        <v>97</v>
      </c>
      <c r="L247" t="s">
        <v>97</v>
      </c>
      <c r="M247" t="s">
        <v>97</v>
      </c>
      <c r="N247" t="s">
        <v>97</v>
      </c>
      <c r="O247">
        <v>-63.145315490000002</v>
      </c>
      <c r="P247" t="s">
        <v>97</v>
      </c>
      <c r="Q247" t="s">
        <v>97</v>
      </c>
      <c r="R247" t="s">
        <v>97</v>
      </c>
      <c r="S247" t="s">
        <v>97</v>
      </c>
      <c r="T247" t="s">
        <v>97</v>
      </c>
      <c r="U247" t="s">
        <v>97</v>
      </c>
      <c r="V247" t="s">
        <v>97</v>
      </c>
      <c r="W247" t="s">
        <v>97</v>
      </c>
      <c r="X247" t="s">
        <v>97</v>
      </c>
      <c r="AK247">
        <v>-58.795411090000002</v>
      </c>
      <c r="BS247">
        <v>-59.536328869999998</v>
      </c>
      <c r="BT247">
        <v>-61.48</v>
      </c>
      <c r="BZ247">
        <v>-69.551000000000002</v>
      </c>
      <c r="CA247">
        <v>-67.83</v>
      </c>
      <c r="CB247">
        <v>-66.61</v>
      </c>
      <c r="CC247">
        <v>-65.73</v>
      </c>
      <c r="CD247">
        <v>-61.185000000000002</v>
      </c>
      <c r="CE247">
        <v>-62.62</v>
      </c>
      <c r="CF247">
        <v>63.026000000000003</v>
      </c>
      <c r="CG247">
        <v>-59.09</v>
      </c>
      <c r="CK247">
        <v>-68.19</v>
      </c>
      <c r="CN247">
        <v>-59.82</v>
      </c>
      <c r="CQ247">
        <v>-72.7</v>
      </c>
      <c r="CR247">
        <v>-65.727000000000004</v>
      </c>
      <c r="CS247">
        <v>-63.646999999999998</v>
      </c>
      <c r="CT247">
        <f t="shared" si="4"/>
        <v>18</v>
      </c>
      <c r="CU247" t="s">
        <v>364</v>
      </c>
      <c r="CV247">
        <v>-72.7</v>
      </c>
    </row>
    <row r="248" spans="1:100" x14ac:dyDescent="0.2">
      <c r="A248" t="s">
        <v>362</v>
      </c>
      <c r="B248" t="s">
        <v>97</v>
      </c>
      <c r="C248" t="s">
        <v>97</v>
      </c>
      <c r="D248" t="s">
        <v>97</v>
      </c>
      <c r="E248" t="s">
        <v>97</v>
      </c>
      <c r="F248" t="s">
        <v>97</v>
      </c>
      <c r="G248">
        <v>-75.53</v>
      </c>
      <c r="H248" t="s">
        <v>97</v>
      </c>
      <c r="I248" t="s">
        <v>97</v>
      </c>
      <c r="J248" t="s">
        <v>97</v>
      </c>
      <c r="K248" t="s">
        <v>97</v>
      </c>
      <c r="L248" t="s">
        <v>97</v>
      </c>
      <c r="M248" t="s">
        <v>97</v>
      </c>
      <c r="N248" t="s">
        <v>97</v>
      </c>
      <c r="O248">
        <v>-74.808795410000002</v>
      </c>
      <c r="P248" t="s">
        <v>97</v>
      </c>
      <c r="Q248" t="s">
        <v>97</v>
      </c>
      <c r="R248" t="s">
        <v>97</v>
      </c>
      <c r="S248" t="s">
        <v>97</v>
      </c>
      <c r="T248" t="s">
        <v>97</v>
      </c>
      <c r="U248" t="s">
        <v>97</v>
      </c>
      <c r="V248" t="s">
        <v>97</v>
      </c>
      <c r="W248" t="s">
        <v>97</v>
      </c>
      <c r="X248" t="s">
        <v>97</v>
      </c>
      <c r="AK248">
        <v>-74.808795410000002</v>
      </c>
      <c r="BS248">
        <v>-74.808795410000002</v>
      </c>
      <c r="BT248">
        <v>-69.290000000000006</v>
      </c>
      <c r="BZ248">
        <v>-70.984999999999999</v>
      </c>
      <c r="CA248">
        <v>-69.551000000000002</v>
      </c>
      <c r="CB248">
        <v>-68.930000000000007</v>
      </c>
      <c r="CC248">
        <v>-68.67</v>
      </c>
      <c r="CD248">
        <v>-75.765000000000001</v>
      </c>
      <c r="CE248">
        <v>-71.701999999999998</v>
      </c>
      <c r="CF248">
        <v>76.242999999999995</v>
      </c>
      <c r="CG248">
        <v>-72.150000000000006</v>
      </c>
      <c r="CN248">
        <v>-67.37</v>
      </c>
      <c r="CQ248">
        <v>-73.099999999999994</v>
      </c>
      <c r="CR248">
        <v>-69.551000000000002</v>
      </c>
      <c r="CS248">
        <v>-71.796999999999997</v>
      </c>
      <c r="CT248">
        <f t="shared" si="4"/>
        <v>17</v>
      </c>
      <c r="CU248" t="s">
        <v>365</v>
      </c>
      <c r="CV248">
        <v>-73.099999999999994</v>
      </c>
    </row>
    <row r="249" spans="1:100" x14ac:dyDescent="0.2">
      <c r="A249" t="s">
        <v>363</v>
      </c>
      <c r="B249" t="s">
        <v>97</v>
      </c>
      <c r="C249" t="s">
        <v>97</v>
      </c>
      <c r="D249" t="s">
        <v>97</v>
      </c>
      <c r="E249" t="s">
        <v>97</v>
      </c>
      <c r="F249" t="s">
        <v>97</v>
      </c>
      <c r="G249" t="s">
        <v>97</v>
      </c>
      <c r="H249" t="s">
        <v>97</v>
      </c>
      <c r="I249" t="s">
        <v>97</v>
      </c>
      <c r="J249" t="s">
        <v>97</v>
      </c>
      <c r="K249" t="s">
        <v>97</v>
      </c>
      <c r="L249" t="s">
        <v>97</v>
      </c>
      <c r="M249" t="s">
        <v>97</v>
      </c>
      <c r="N249" t="s">
        <v>97</v>
      </c>
      <c r="O249" t="s">
        <v>97</v>
      </c>
      <c r="P249" t="s">
        <v>97</v>
      </c>
      <c r="Q249" t="s">
        <v>97</v>
      </c>
      <c r="R249" t="s">
        <v>97</v>
      </c>
      <c r="S249" t="s">
        <v>97</v>
      </c>
      <c r="T249" t="s">
        <v>97</v>
      </c>
      <c r="U249" t="s">
        <v>97</v>
      </c>
      <c r="V249" t="s">
        <v>97</v>
      </c>
      <c r="W249" t="s">
        <v>97</v>
      </c>
      <c r="X249" t="s">
        <v>97</v>
      </c>
      <c r="CQ249">
        <v>-4.0999999999999996</v>
      </c>
      <c r="CT249">
        <f t="shared" si="4"/>
        <v>1</v>
      </c>
      <c r="CU249" t="s">
        <v>84</v>
      </c>
      <c r="CV249">
        <v>-4.0999999999999996</v>
      </c>
    </row>
    <row r="250" spans="1:100" x14ac:dyDescent="0.2">
      <c r="A250" t="s">
        <v>364</v>
      </c>
      <c r="B250" t="s">
        <v>97</v>
      </c>
      <c r="C250" t="s">
        <v>97</v>
      </c>
      <c r="D250" t="s">
        <v>97</v>
      </c>
      <c r="E250" t="s">
        <v>97</v>
      </c>
      <c r="F250" t="s">
        <v>97</v>
      </c>
      <c r="G250" t="s">
        <v>97</v>
      </c>
      <c r="H250" t="s">
        <v>97</v>
      </c>
      <c r="I250" t="s">
        <v>97</v>
      </c>
      <c r="J250" t="s">
        <v>97</v>
      </c>
      <c r="K250" t="s">
        <v>97</v>
      </c>
      <c r="L250" t="s">
        <v>97</v>
      </c>
      <c r="M250" t="s">
        <v>97</v>
      </c>
      <c r="N250" t="s">
        <v>97</v>
      </c>
      <c r="O250" t="s">
        <v>97</v>
      </c>
      <c r="P250" t="s">
        <v>97</v>
      </c>
      <c r="Q250" t="s">
        <v>97</v>
      </c>
      <c r="R250" t="s">
        <v>97</v>
      </c>
      <c r="S250" t="s">
        <v>97</v>
      </c>
      <c r="T250" t="s">
        <v>97</v>
      </c>
      <c r="U250" t="s">
        <v>97</v>
      </c>
      <c r="V250" t="s">
        <v>97</v>
      </c>
      <c r="W250" t="s">
        <v>97</v>
      </c>
      <c r="X250" t="s">
        <v>97</v>
      </c>
      <c r="CQ250">
        <v>-0.99</v>
      </c>
      <c r="CT250">
        <f t="shared" si="4"/>
        <v>1</v>
      </c>
      <c r="CU250" t="s">
        <v>366</v>
      </c>
      <c r="CV250">
        <v>-0.99</v>
      </c>
    </row>
    <row r="251" spans="1:100" x14ac:dyDescent="0.2">
      <c r="A251" t="s">
        <v>365</v>
      </c>
      <c r="B251" t="s">
        <v>97</v>
      </c>
      <c r="C251" t="s">
        <v>97</v>
      </c>
      <c r="D251" t="s">
        <v>97</v>
      </c>
      <c r="E251" t="s">
        <v>97</v>
      </c>
      <c r="F251" t="s">
        <v>97</v>
      </c>
      <c r="G251" t="s">
        <v>97</v>
      </c>
      <c r="H251" t="s">
        <v>97</v>
      </c>
      <c r="I251" t="s">
        <v>97</v>
      </c>
      <c r="J251" t="s">
        <v>97</v>
      </c>
      <c r="K251" t="s">
        <v>97</v>
      </c>
      <c r="L251" t="s">
        <v>97</v>
      </c>
      <c r="M251" t="s">
        <v>97</v>
      </c>
      <c r="N251" t="s">
        <v>97</v>
      </c>
      <c r="O251" t="s">
        <v>97</v>
      </c>
      <c r="P251" t="s">
        <v>97</v>
      </c>
      <c r="Q251" t="s">
        <v>97</v>
      </c>
      <c r="R251" t="s">
        <v>97</v>
      </c>
      <c r="S251" t="s">
        <v>97</v>
      </c>
      <c r="T251" t="s">
        <v>97</v>
      </c>
      <c r="U251" t="s">
        <v>97</v>
      </c>
      <c r="V251" t="s">
        <v>97</v>
      </c>
      <c r="W251" t="s">
        <v>97</v>
      </c>
      <c r="X251" t="s">
        <v>97</v>
      </c>
      <c r="CQ251">
        <v>-5.48</v>
      </c>
      <c r="CT251">
        <f t="shared" si="4"/>
        <v>1</v>
      </c>
      <c r="CU251" t="s">
        <v>51</v>
      </c>
      <c r="CV251">
        <v>-5.48</v>
      </c>
    </row>
    <row r="252" spans="1:100" x14ac:dyDescent="0.2">
      <c r="A252" t="s">
        <v>84</v>
      </c>
      <c r="B252" t="s">
        <v>97</v>
      </c>
      <c r="C252" t="s">
        <v>97</v>
      </c>
      <c r="D252" t="s">
        <v>97</v>
      </c>
      <c r="E252" t="s">
        <v>97</v>
      </c>
      <c r="F252" t="s">
        <v>97</v>
      </c>
      <c r="G252" t="s">
        <v>97</v>
      </c>
      <c r="H252" t="s">
        <v>97</v>
      </c>
      <c r="I252" t="s">
        <v>97</v>
      </c>
      <c r="J252" t="s">
        <v>97</v>
      </c>
      <c r="K252" t="s">
        <v>97</v>
      </c>
      <c r="L252" t="s">
        <v>97</v>
      </c>
      <c r="M252" t="s">
        <v>97</v>
      </c>
      <c r="N252" t="s">
        <v>97</v>
      </c>
      <c r="O252" t="s">
        <v>97</v>
      </c>
      <c r="P252" t="s">
        <v>97</v>
      </c>
      <c r="Q252" t="s">
        <v>97</v>
      </c>
      <c r="R252" t="s">
        <v>97</v>
      </c>
      <c r="S252" t="s">
        <v>97</v>
      </c>
      <c r="T252" t="s">
        <v>97</v>
      </c>
      <c r="U252" t="s">
        <v>97</v>
      </c>
      <c r="V252" t="s">
        <v>97</v>
      </c>
      <c r="W252" t="s">
        <v>97</v>
      </c>
      <c r="X252" t="s">
        <v>97</v>
      </c>
      <c r="AL252">
        <v>-3.66</v>
      </c>
      <c r="BF252">
        <v>-3.9</v>
      </c>
      <c r="BX252">
        <v>-4.04</v>
      </c>
      <c r="BZ252">
        <v>-3.16</v>
      </c>
      <c r="CA252">
        <v>-3.47</v>
      </c>
      <c r="CB252">
        <v>-3.47</v>
      </c>
      <c r="CC252">
        <v>-3.5</v>
      </c>
      <c r="CD252">
        <v>-3.15</v>
      </c>
      <c r="CE252">
        <v>-2.86</v>
      </c>
      <c r="CF252">
        <v>-2.2599999999999998</v>
      </c>
      <c r="CG252">
        <v>-3.39</v>
      </c>
      <c r="CH252">
        <v>-4.43</v>
      </c>
      <c r="CI252">
        <v>-4.18</v>
      </c>
      <c r="CJ252">
        <v>-4.0999999999999996</v>
      </c>
      <c r="CK252">
        <v>-3.46</v>
      </c>
      <c r="CL252">
        <v>-4.05</v>
      </c>
      <c r="CM252">
        <v>-4.45</v>
      </c>
      <c r="CN252">
        <v>-3.8</v>
      </c>
      <c r="CP252">
        <v>-3.9</v>
      </c>
      <c r="CQ252">
        <v>1.23</v>
      </c>
      <c r="CT252">
        <f t="shared" si="4"/>
        <v>20</v>
      </c>
      <c r="CU252" t="s">
        <v>367</v>
      </c>
      <c r="CV252">
        <v>1.23</v>
      </c>
    </row>
    <row r="253" spans="1:100" x14ac:dyDescent="0.2">
      <c r="A253" t="s">
        <v>366</v>
      </c>
      <c r="B253" t="s">
        <v>97</v>
      </c>
      <c r="C253" t="s">
        <v>97</v>
      </c>
      <c r="D253" t="s">
        <v>97</v>
      </c>
      <c r="E253" t="s">
        <v>97</v>
      </c>
      <c r="F253" t="s">
        <v>97</v>
      </c>
      <c r="G253" t="s">
        <v>97</v>
      </c>
      <c r="H253" t="s">
        <v>97</v>
      </c>
      <c r="I253" t="s">
        <v>97</v>
      </c>
      <c r="J253" t="s">
        <v>97</v>
      </c>
      <c r="K253" t="s">
        <v>97</v>
      </c>
      <c r="L253" t="s">
        <v>97</v>
      </c>
      <c r="M253" t="s">
        <v>97</v>
      </c>
      <c r="N253" t="s">
        <v>97</v>
      </c>
      <c r="O253" t="s">
        <v>97</v>
      </c>
      <c r="P253" t="s">
        <v>97</v>
      </c>
      <c r="Q253" t="s">
        <v>97</v>
      </c>
      <c r="R253" t="s">
        <v>97</v>
      </c>
      <c r="S253" t="s">
        <v>97</v>
      </c>
      <c r="T253" t="s">
        <v>97</v>
      </c>
      <c r="U253" t="s">
        <v>97</v>
      </c>
      <c r="V253" t="s">
        <v>97</v>
      </c>
      <c r="W253" t="s">
        <v>97</v>
      </c>
      <c r="X253" t="s">
        <v>97</v>
      </c>
      <c r="CQ253">
        <v>-5.46</v>
      </c>
      <c r="CT253">
        <f t="shared" si="4"/>
        <v>1</v>
      </c>
      <c r="CU253" t="s">
        <v>368</v>
      </c>
      <c r="CV253">
        <v>-5.46</v>
      </c>
    </row>
    <row r="254" spans="1:100" x14ac:dyDescent="0.2">
      <c r="A254" t="s">
        <v>51</v>
      </c>
      <c r="B254" t="s">
        <v>97</v>
      </c>
      <c r="C254" t="s">
        <v>97</v>
      </c>
      <c r="D254" t="s">
        <v>97</v>
      </c>
      <c r="E254" t="s">
        <v>97</v>
      </c>
      <c r="F254" t="s">
        <v>97</v>
      </c>
      <c r="G254" t="s">
        <v>97</v>
      </c>
      <c r="H254" t="s">
        <v>97</v>
      </c>
      <c r="I254" t="s">
        <v>97</v>
      </c>
      <c r="J254" t="s">
        <v>97</v>
      </c>
      <c r="K254" t="s">
        <v>97</v>
      </c>
      <c r="L254" t="s">
        <v>97</v>
      </c>
      <c r="M254" t="s">
        <v>97</v>
      </c>
      <c r="N254" t="s">
        <v>97</v>
      </c>
      <c r="O254" t="s">
        <v>97</v>
      </c>
      <c r="P254" t="s">
        <v>97</v>
      </c>
      <c r="Q254" t="s">
        <v>97</v>
      </c>
      <c r="R254" t="s">
        <v>97</v>
      </c>
      <c r="S254" t="s">
        <v>97</v>
      </c>
      <c r="T254" t="s">
        <v>97</v>
      </c>
      <c r="U254" t="s">
        <v>97</v>
      </c>
      <c r="V254" t="s">
        <v>97</v>
      </c>
      <c r="W254" t="s">
        <v>97</v>
      </c>
      <c r="X254" t="s">
        <v>97</v>
      </c>
      <c r="CQ254">
        <v>-4.91</v>
      </c>
      <c r="CT254">
        <f t="shared" si="4"/>
        <v>1</v>
      </c>
      <c r="CU254" t="s">
        <v>369</v>
      </c>
      <c r="CV254">
        <v>-4.91</v>
      </c>
    </row>
    <row r="255" spans="1:100" x14ac:dyDescent="0.2">
      <c r="A255" t="s">
        <v>367</v>
      </c>
      <c r="B255" t="s">
        <v>97</v>
      </c>
      <c r="C255" t="s">
        <v>97</v>
      </c>
      <c r="D255" t="s">
        <v>97</v>
      </c>
      <c r="E255" t="s">
        <v>97</v>
      </c>
      <c r="F255" t="s">
        <v>97</v>
      </c>
      <c r="G255" t="s">
        <v>97</v>
      </c>
      <c r="H255" t="s">
        <v>97</v>
      </c>
      <c r="I255" t="s">
        <v>97</v>
      </c>
      <c r="J255" t="s">
        <v>97</v>
      </c>
      <c r="K255" t="s">
        <v>97</v>
      </c>
      <c r="L255" t="s">
        <v>97</v>
      </c>
      <c r="M255" t="s">
        <v>97</v>
      </c>
      <c r="N255" t="s">
        <v>97</v>
      </c>
      <c r="O255" t="s">
        <v>97</v>
      </c>
      <c r="P255" t="s">
        <v>97</v>
      </c>
      <c r="Q255" t="s">
        <v>97</v>
      </c>
      <c r="R255" t="s">
        <v>97</v>
      </c>
      <c r="S255" t="s">
        <v>97</v>
      </c>
      <c r="T255" t="s">
        <v>97</v>
      </c>
      <c r="U255" t="s">
        <v>97</v>
      </c>
      <c r="V255" t="s">
        <v>97</v>
      </c>
      <c r="W255" t="s">
        <v>97</v>
      </c>
      <c r="X255" t="s">
        <v>97</v>
      </c>
      <c r="CQ255">
        <v>0.37</v>
      </c>
      <c r="CT255">
        <f t="shared" si="4"/>
        <v>1</v>
      </c>
      <c r="CU255" t="s">
        <v>370</v>
      </c>
      <c r="CV255">
        <v>0.37</v>
      </c>
    </row>
    <row r="256" spans="1:100" x14ac:dyDescent="0.2">
      <c r="A256" t="s">
        <v>368</v>
      </c>
      <c r="B256" t="s">
        <v>97</v>
      </c>
      <c r="C256" t="s">
        <v>97</v>
      </c>
      <c r="D256" t="s">
        <v>97</v>
      </c>
      <c r="E256" t="s">
        <v>97</v>
      </c>
      <c r="F256" t="s">
        <v>97</v>
      </c>
      <c r="G256" t="s">
        <v>97</v>
      </c>
      <c r="H256" t="s">
        <v>97</v>
      </c>
      <c r="I256" t="s">
        <v>97</v>
      </c>
      <c r="J256" t="s">
        <v>97</v>
      </c>
      <c r="K256" t="s">
        <v>97</v>
      </c>
      <c r="L256" t="s">
        <v>97</v>
      </c>
      <c r="M256" t="s">
        <v>97</v>
      </c>
      <c r="N256" t="s">
        <v>97</v>
      </c>
      <c r="O256" t="s">
        <v>97</v>
      </c>
      <c r="P256" t="s">
        <v>97</v>
      </c>
      <c r="Q256" t="s">
        <v>97</v>
      </c>
      <c r="R256" t="s">
        <v>97</v>
      </c>
      <c r="S256" t="s">
        <v>97</v>
      </c>
      <c r="T256" t="s">
        <v>97</v>
      </c>
      <c r="U256" t="s">
        <v>97</v>
      </c>
      <c r="V256" t="s">
        <v>97</v>
      </c>
      <c r="W256" t="s">
        <v>97</v>
      </c>
      <c r="X256" t="s">
        <v>97</v>
      </c>
      <c r="CQ256">
        <v>-4.59</v>
      </c>
      <c r="CT256">
        <f t="shared" si="4"/>
        <v>1</v>
      </c>
      <c r="CU256" t="s">
        <v>371</v>
      </c>
      <c r="CV256">
        <v>-4.59</v>
      </c>
    </row>
    <row r="257" spans="1:100" x14ac:dyDescent="0.2">
      <c r="A257" t="s">
        <v>369</v>
      </c>
      <c r="B257" t="s">
        <v>97</v>
      </c>
      <c r="C257" t="s">
        <v>97</v>
      </c>
      <c r="D257" t="s">
        <v>97</v>
      </c>
      <c r="E257" t="s">
        <v>97</v>
      </c>
      <c r="F257" t="s">
        <v>97</v>
      </c>
      <c r="G257" t="s">
        <v>97</v>
      </c>
      <c r="H257" t="s">
        <v>97</v>
      </c>
      <c r="I257" t="s">
        <v>97</v>
      </c>
      <c r="J257" t="s">
        <v>97</v>
      </c>
      <c r="K257" t="s">
        <v>97</v>
      </c>
      <c r="L257" t="s">
        <v>97</v>
      </c>
      <c r="M257" t="s">
        <v>97</v>
      </c>
      <c r="N257" t="s">
        <v>97</v>
      </c>
      <c r="O257" t="s">
        <v>97</v>
      </c>
      <c r="P257" t="s">
        <v>97</v>
      </c>
      <c r="Q257" t="s">
        <v>97</v>
      </c>
      <c r="R257" t="s">
        <v>97</v>
      </c>
      <c r="S257" t="s">
        <v>97</v>
      </c>
      <c r="T257" t="s">
        <v>97</v>
      </c>
      <c r="U257" t="s">
        <v>97</v>
      </c>
      <c r="V257" t="s">
        <v>97</v>
      </c>
      <c r="W257" t="s">
        <v>97</v>
      </c>
      <c r="X257" t="s">
        <v>97</v>
      </c>
      <c r="BX257">
        <v>-3.38</v>
      </c>
      <c r="CK257">
        <v>-2.65</v>
      </c>
      <c r="CQ257">
        <v>1.2</v>
      </c>
      <c r="CT257">
        <f t="shared" si="4"/>
        <v>3</v>
      </c>
      <c r="CU257" t="s">
        <v>372</v>
      </c>
      <c r="CV257">
        <v>1.2</v>
      </c>
    </row>
    <row r="258" spans="1:100" x14ac:dyDescent="0.2">
      <c r="A258" t="s">
        <v>370</v>
      </c>
      <c r="B258" t="s">
        <v>97</v>
      </c>
      <c r="C258" t="s">
        <v>97</v>
      </c>
      <c r="D258" t="s">
        <v>97</v>
      </c>
      <c r="E258" t="s">
        <v>97</v>
      </c>
      <c r="F258" t="s">
        <v>97</v>
      </c>
      <c r="G258" t="s">
        <v>97</v>
      </c>
      <c r="H258" t="s">
        <v>97</v>
      </c>
      <c r="I258" t="s">
        <v>97</v>
      </c>
      <c r="J258" t="s">
        <v>97</v>
      </c>
      <c r="K258" t="s">
        <v>97</v>
      </c>
      <c r="L258" t="s">
        <v>97</v>
      </c>
      <c r="M258" t="s">
        <v>97</v>
      </c>
      <c r="N258" t="s">
        <v>97</v>
      </c>
      <c r="O258" t="s">
        <v>97</v>
      </c>
      <c r="P258" t="s">
        <v>97</v>
      </c>
      <c r="Q258" t="s">
        <v>97</v>
      </c>
      <c r="R258" t="s">
        <v>97</v>
      </c>
      <c r="S258" t="s">
        <v>97</v>
      </c>
      <c r="T258" t="s">
        <v>97</v>
      </c>
      <c r="U258" t="s">
        <v>97</v>
      </c>
      <c r="V258" t="s">
        <v>97</v>
      </c>
      <c r="W258" t="s">
        <v>97</v>
      </c>
      <c r="X258" t="s">
        <v>97</v>
      </c>
      <c r="BX258">
        <v>-4.42</v>
      </c>
      <c r="CI258">
        <v>-6.5</v>
      </c>
      <c r="CQ258">
        <v>-5.49</v>
      </c>
      <c r="CT258">
        <f t="shared" si="4"/>
        <v>3</v>
      </c>
      <c r="CU258" t="s">
        <v>373</v>
      </c>
      <c r="CV258">
        <v>-5.49</v>
      </c>
    </row>
    <row r="259" spans="1:100" x14ac:dyDescent="0.2">
      <c r="A259" t="s">
        <v>371</v>
      </c>
      <c r="B259" t="s">
        <v>97</v>
      </c>
      <c r="C259" t="s">
        <v>97</v>
      </c>
      <c r="D259" t="s">
        <v>97</v>
      </c>
      <c r="E259" t="s">
        <v>97</v>
      </c>
      <c r="F259" t="s">
        <v>97</v>
      </c>
      <c r="G259" t="s">
        <v>97</v>
      </c>
      <c r="H259" t="s">
        <v>97</v>
      </c>
      <c r="I259" t="s">
        <v>97</v>
      </c>
      <c r="J259" t="s">
        <v>97</v>
      </c>
      <c r="K259" t="s">
        <v>97</v>
      </c>
      <c r="L259" t="s">
        <v>97</v>
      </c>
      <c r="M259" t="s">
        <v>97</v>
      </c>
      <c r="N259" t="s">
        <v>97</v>
      </c>
      <c r="O259" t="s">
        <v>97</v>
      </c>
      <c r="P259" t="s">
        <v>97</v>
      </c>
      <c r="Q259" t="s">
        <v>97</v>
      </c>
      <c r="R259" t="s">
        <v>97</v>
      </c>
      <c r="S259" t="s">
        <v>97</v>
      </c>
      <c r="T259" t="s">
        <v>97</v>
      </c>
      <c r="U259" t="s">
        <v>97</v>
      </c>
      <c r="V259" t="s">
        <v>97</v>
      </c>
      <c r="W259" t="s">
        <v>97</v>
      </c>
      <c r="X259" t="s">
        <v>97</v>
      </c>
      <c r="BX259">
        <v>-4.3899999999999997</v>
      </c>
      <c r="BY259">
        <v>-5.26</v>
      </c>
      <c r="CK259">
        <v>-5.01</v>
      </c>
      <c r="CQ259">
        <v>-4.7</v>
      </c>
      <c r="CT259">
        <f t="shared" si="4"/>
        <v>4</v>
      </c>
      <c r="CU259" t="s">
        <v>374</v>
      </c>
      <c r="CV259">
        <v>-4.7</v>
      </c>
    </row>
    <row r="260" spans="1:100" x14ac:dyDescent="0.2">
      <c r="A260" t="s">
        <v>372</v>
      </c>
      <c r="B260" t="s">
        <v>97</v>
      </c>
      <c r="C260" t="s">
        <v>97</v>
      </c>
      <c r="D260" t="s">
        <v>97</v>
      </c>
      <c r="E260" t="s">
        <v>97</v>
      </c>
      <c r="F260" t="s">
        <v>97</v>
      </c>
      <c r="G260" t="s">
        <v>97</v>
      </c>
      <c r="H260" t="s">
        <v>97</v>
      </c>
      <c r="I260" t="s">
        <v>97</v>
      </c>
      <c r="J260" t="s">
        <v>97</v>
      </c>
      <c r="K260" t="s">
        <v>97</v>
      </c>
      <c r="L260" t="s">
        <v>97</v>
      </c>
      <c r="M260" t="s">
        <v>97</v>
      </c>
      <c r="N260" t="s">
        <v>97</v>
      </c>
      <c r="O260" t="s">
        <v>97</v>
      </c>
      <c r="P260" t="s">
        <v>97</v>
      </c>
      <c r="Q260" t="s">
        <v>97</v>
      </c>
      <c r="R260" t="s">
        <v>97</v>
      </c>
      <c r="S260" t="s">
        <v>97</v>
      </c>
      <c r="T260" t="s">
        <v>97</v>
      </c>
      <c r="U260" t="s">
        <v>97</v>
      </c>
      <c r="V260" t="s">
        <v>97</v>
      </c>
      <c r="W260" t="s">
        <v>97</v>
      </c>
      <c r="X260" t="s">
        <v>97</v>
      </c>
      <c r="CQ260">
        <v>0.56000000000000005</v>
      </c>
      <c r="CT260">
        <f t="shared" si="4"/>
        <v>1</v>
      </c>
      <c r="CU260" t="s">
        <v>375</v>
      </c>
      <c r="CV260">
        <v>0.56000000000000005</v>
      </c>
    </row>
    <row r="261" spans="1:100" x14ac:dyDescent="0.2">
      <c r="A261" t="s">
        <v>373</v>
      </c>
      <c r="B261" t="s">
        <v>97</v>
      </c>
      <c r="C261" t="s">
        <v>97</v>
      </c>
      <c r="D261" t="s">
        <v>97</v>
      </c>
      <c r="E261" t="s">
        <v>97</v>
      </c>
      <c r="F261" t="s">
        <v>97</v>
      </c>
      <c r="G261" t="s">
        <v>97</v>
      </c>
      <c r="H261" t="s">
        <v>97</v>
      </c>
      <c r="I261" t="s">
        <v>97</v>
      </c>
      <c r="J261" t="s">
        <v>97</v>
      </c>
      <c r="K261" t="s">
        <v>97</v>
      </c>
      <c r="L261" t="s">
        <v>97</v>
      </c>
      <c r="M261" t="s">
        <v>97</v>
      </c>
      <c r="N261" t="s">
        <v>97</v>
      </c>
      <c r="O261" t="s">
        <v>97</v>
      </c>
      <c r="P261" t="s">
        <v>97</v>
      </c>
      <c r="Q261" t="s">
        <v>97</v>
      </c>
      <c r="R261" t="s">
        <v>97</v>
      </c>
      <c r="S261" t="s">
        <v>97</v>
      </c>
      <c r="T261" t="s">
        <v>97</v>
      </c>
      <c r="U261" t="s">
        <v>97</v>
      </c>
      <c r="V261" t="s">
        <v>97</v>
      </c>
      <c r="W261" t="s">
        <v>97</v>
      </c>
      <c r="X261" t="s">
        <v>97</v>
      </c>
      <c r="BX261">
        <v>-1.78</v>
      </c>
      <c r="CK261">
        <v>-1.6</v>
      </c>
      <c r="CQ261">
        <v>0.75</v>
      </c>
      <c r="CT261">
        <f t="shared" si="4"/>
        <v>3</v>
      </c>
      <c r="CU261" t="s">
        <v>376</v>
      </c>
      <c r="CV261">
        <v>0.75</v>
      </c>
    </row>
    <row r="262" spans="1:100" x14ac:dyDescent="0.2">
      <c r="A262" t="s">
        <v>374</v>
      </c>
      <c r="B262" t="s">
        <v>97</v>
      </c>
      <c r="C262" t="s">
        <v>97</v>
      </c>
      <c r="D262" t="s">
        <v>97</v>
      </c>
      <c r="E262" t="s">
        <v>97</v>
      </c>
      <c r="F262" t="s">
        <v>97</v>
      </c>
      <c r="G262" t="s">
        <v>97</v>
      </c>
      <c r="H262" t="s">
        <v>97</v>
      </c>
      <c r="I262" t="s">
        <v>97</v>
      </c>
      <c r="J262" t="s">
        <v>97</v>
      </c>
      <c r="K262" t="s">
        <v>97</v>
      </c>
      <c r="L262" t="s">
        <v>97</v>
      </c>
      <c r="M262" t="s">
        <v>97</v>
      </c>
      <c r="N262" t="s">
        <v>97</v>
      </c>
      <c r="O262" t="s">
        <v>97</v>
      </c>
      <c r="P262" t="s">
        <v>97</v>
      </c>
      <c r="Q262" t="s">
        <v>97</v>
      </c>
      <c r="R262" t="s">
        <v>97</v>
      </c>
      <c r="S262" t="s">
        <v>97</v>
      </c>
      <c r="T262" t="s">
        <v>97</v>
      </c>
      <c r="U262" t="s">
        <v>97</v>
      </c>
      <c r="V262" t="s">
        <v>97</v>
      </c>
      <c r="W262" t="s">
        <v>97</v>
      </c>
      <c r="X262" t="s">
        <v>97</v>
      </c>
      <c r="AX262">
        <v>-9.58</v>
      </c>
      <c r="BX262">
        <v>-7.68</v>
      </c>
      <c r="CK262">
        <v>-9.8800000000000008</v>
      </c>
      <c r="CQ262">
        <v>-3.64</v>
      </c>
      <c r="CT262">
        <f t="shared" si="4"/>
        <v>4</v>
      </c>
      <c r="CU262" t="s">
        <v>377</v>
      </c>
      <c r="CV262">
        <v>-3.64</v>
      </c>
    </row>
    <row r="263" spans="1:100" x14ac:dyDescent="0.2">
      <c r="A263" t="s">
        <v>375</v>
      </c>
      <c r="B263" t="s">
        <v>97</v>
      </c>
      <c r="C263" t="s">
        <v>97</v>
      </c>
      <c r="D263" t="s">
        <v>97</v>
      </c>
      <c r="E263" t="s">
        <v>97</v>
      </c>
      <c r="F263" t="s">
        <v>97</v>
      </c>
      <c r="G263" t="s">
        <v>97</v>
      </c>
      <c r="H263" t="s">
        <v>97</v>
      </c>
      <c r="I263" t="s">
        <v>97</v>
      </c>
      <c r="J263" t="s">
        <v>97</v>
      </c>
      <c r="K263" t="s">
        <v>97</v>
      </c>
      <c r="L263" t="s">
        <v>97</v>
      </c>
      <c r="M263" t="s">
        <v>97</v>
      </c>
      <c r="N263" t="s">
        <v>97</v>
      </c>
      <c r="O263" t="s">
        <v>97</v>
      </c>
      <c r="P263" t="s">
        <v>97</v>
      </c>
      <c r="Q263" t="s">
        <v>97</v>
      </c>
      <c r="R263" t="s">
        <v>97</v>
      </c>
      <c r="S263" t="s">
        <v>97</v>
      </c>
      <c r="T263" t="s">
        <v>97</v>
      </c>
      <c r="U263" t="s">
        <v>97</v>
      </c>
      <c r="V263" t="s">
        <v>97</v>
      </c>
      <c r="W263" t="s">
        <v>97</v>
      </c>
      <c r="X263" t="s">
        <v>97</v>
      </c>
      <c r="CQ263">
        <v>-2.34</v>
      </c>
      <c r="CT263">
        <f t="shared" si="4"/>
        <v>1</v>
      </c>
      <c r="CU263" t="s">
        <v>378</v>
      </c>
      <c r="CV263">
        <v>-2.34</v>
      </c>
    </row>
    <row r="264" spans="1:100" x14ac:dyDescent="0.2">
      <c r="A264" t="s">
        <v>376</v>
      </c>
      <c r="B264" t="s">
        <v>97</v>
      </c>
      <c r="C264" t="s">
        <v>97</v>
      </c>
      <c r="D264" t="s">
        <v>97</v>
      </c>
      <c r="E264" t="s">
        <v>97</v>
      </c>
      <c r="F264" t="s">
        <v>97</v>
      </c>
      <c r="G264" t="s">
        <v>97</v>
      </c>
      <c r="H264" t="s">
        <v>97</v>
      </c>
      <c r="I264" t="s">
        <v>97</v>
      </c>
      <c r="J264" t="s">
        <v>97</v>
      </c>
      <c r="K264" t="s">
        <v>97</v>
      </c>
      <c r="L264" t="s">
        <v>97</v>
      </c>
      <c r="M264" t="s">
        <v>97</v>
      </c>
      <c r="N264" t="s">
        <v>97</v>
      </c>
      <c r="O264" t="s">
        <v>97</v>
      </c>
      <c r="P264" t="s">
        <v>97</v>
      </c>
      <c r="Q264" t="s">
        <v>97</v>
      </c>
      <c r="R264" t="s">
        <v>97</v>
      </c>
      <c r="S264" t="s">
        <v>97</v>
      </c>
      <c r="T264" t="s">
        <v>97</v>
      </c>
      <c r="U264" t="s">
        <v>97</v>
      </c>
      <c r="V264" t="s">
        <v>97</v>
      </c>
      <c r="W264" t="s">
        <v>97</v>
      </c>
      <c r="X264" t="s">
        <v>97</v>
      </c>
      <c r="CQ264">
        <v>-1.21</v>
      </c>
      <c r="CT264">
        <f t="shared" si="4"/>
        <v>1</v>
      </c>
      <c r="CU264" t="s">
        <v>379</v>
      </c>
      <c r="CV264">
        <v>-1.21</v>
      </c>
    </row>
    <row r="265" spans="1:100" x14ac:dyDescent="0.2">
      <c r="A265" t="s">
        <v>377</v>
      </c>
      <c r="B265" t="s">
        <v>97</v>
      </c>
      <c r="C265" t="s">
        <v>97</v>
      </c>
      <c r="D265" t="s">
        <v>97</v>
      </c>
      <c r="E265" t="s">
        <v>97</v>
      </c>
      <c r="F265" t="s">
        <v>97</v>
      </c>
      <c r="G265" t="s">
        <v>97</v>
      </c>
      <c r="H265" t="s">
        <v>97</v>
      </c>
      <c r="I265" t="s">
        <v>97</v>
      </c>
      <c r="J265" t="s">
        <v>97</v>
      </c>
      <c r="K265" t="s">
        <v>97</v>
      </c>
      <c r="L265" t="s">
        <v>97</v>
      </c>
      <c r="M265" t="s">
        <v>97</v>
      </c>
      <c r="N265" t="s">
        <v>97</v>
      </c>
      <c r="O265" t="s">
        <v>97</v>
      </c>
      <c r="P265" t="s">
        <v>97</v>
      </c>
      <c r="Q265" t="s">
        <v>97</v>
      </c>
      <c r="R265" t="s">
        <v>97</v>
      </c>
      <c r="S265" t="s">
        <v>97</v>
      </c>
      <c r="T265" t="s">
        <v>97</v>
      </c>
      <c r="U265" t="s">
        <v>97</v>
      </c>
      <c r="V265" t="s">
        <v>97</v>
      </c>
      <c r="W265" t="s">
        <v>97</v>
      </c>
      <c r="X265" t="s">
        <v>97</v>
      </c>
      <c r="CQ265">
        <v>-0.83</v>
      </c>
      <c r="CT265">
        <f t="shared" si="4"/>
        <v>1</v>
      </c>
      <c r="CU265" t="s">
        <v>380</v>
      </c>
      <c r="CV265">
        <v>-0.83</v>
      </c>
    </row>
    <row r="266" spans="1:100" x14ac:dyDescent="0.2">
      <c r="A266" t="s">
        <v>378</v>
      </c>
      <c r="B266" t="s">
        <v>97</v>
      </c>
      <c r="C266" t="s">
        <v>97</v>
      </c>
      <c r="D266" t="s">
        <v>97</v>
      </c>
      <c r="E266" t="s">
        <v>97</v>
      </c>
      <c r="F266" t="s">
        <v>97</v>
      </c>
      <c r="G266" t="s">
        <v>97</v>
      </c>
      <c r="H266" t="s">
        <v>97</v>
      </c>
      <c r="I266" t="s">
        <v>97</v>
      </c>
      <c r="J266" t="s">
        <v>97</v>
      </c>
      <c r="K266" t="s">
        <v>97</v>
      </c>
      <c r="L266" t="s">
        <v>97</v>
      </c>
      <c r="M266" t="s">
        <v>97</v>
      </c>
      <c r="N266" t="s">
        <v>97</v>
      </c>
      <c r="O266" t="s">
        <v>97</v>
      </c>
      <c r="P266" t="s">
        <v>97</v>
      </c>
      <c r="Q266" t="s">
        <v>97</v>
      </c>
      <c r="R266" t="s">
        <v>97</v>
      </c>
      <c r="S266" t="s">
        <v>97</v>
      </c>
      <c r="T266" t="s">
        <v>97</v>
      </c>
      <c r="U266" t="s">
        <v>97</v>
      </c>
      <c r="V266" t="s">
        <v>97</v>
      </c>
      <c r="W266" t="s">
        <v>97</v>
      </c>
      <c r="X266" t="s">
        <v>97</v>
      </c>
      <c r="CQ266">
        <v>-3.24</v>
      </c>
      <c r="CT266">
        <f t="shared" si="4"/>
        <v>1</v>
      </c>
      <c r="CU266" t="s">
        <v>381</v>
      </c>
      <c r="CV266">
        <v>-3.24</v>
      </c>
    </row>
    <row r="267" spans="1:100" x14ac:dyDescent="0.2">
      <c r="A267" t="s">
        <v>379</v>
      </c>
      <c r="B267" t="s">
        <v>97</v>
      </c>
      <c r="C267" t="s">
        <v>97</v>
      </c>
      <c r="D267" t="s">
        <v>97</v>
      </c>
      <c r="E267" t="s">
        <v>97</v>
      </c>
      <c r="F267" t="s">
        <v>97</v>
      </c>
      <c r="G267" t="s">
        <v>97</v>
      </c>
      <c r="H267" t="s">
        <v>97</v>
      </c>
      <c r="I267" t="s">
        <v>97</v>
      </c>
      <c r="J267" t="s">
        <v>97</v>
      </c>
      <c r="K267" t="s">
        <v>97</v>
      </c>
      <c r="L267" t="s">
        <v>97</v>
      </c>
      <c r="M267" t="s">
        <v>97</v>
      </c>
      <c r="N267" t="s">
        <v>97</v>
      </c>
      <c r="O267" t="s">
        <v>97</v>
      </c>
      <c r="P267" t="s">
        <v>97</v>
      </c>
      <c r="Q267" t="s">
        <v>97</v>
      </c>
      <c r="R267" t="s">
        <v>97</v>
      </c>
      <c r="S267" t="s">
        <v>97</v>
      </c>
      <c r="T267" t="s">
        <v>97</v>
      </c>
      <c r="U267" t="s">
        <v>97</v>
      </c>
      <c r="V267" t="s">
        <v>97</v>
      </c>
      <c r="W267" t="s">
        <v>97</v>
      </c>
      <c r="X267" t="s">
        <v>97</v>
      </c>
      <c r="CQ267">
        <v>-1.1599999999999999</v>
      </c>
      <c r="CT267">
        <f t="shared" si="4"/>
        <v>1</v>
      </c>
      <c r="CU267" t="s">
        <v>382</v>
      </c>
      <c r="CV267">
        <v>-1.1599999999999999</v>
      </c>
    </row>
    <row r="268" spans="1:100" x14ac:dyDescent="0.2">
      <c r="A268" t="s">
        <v>380</v>
      </c>
      <c r="B268" t="s">
        <v>97</v>
      </c>
      <c r="C268" t="s">
        <v>97</v>
      </c>
      <c r="D268" t="s">
        <v>97</v>
      </c>
      <c r="E268" t="s">
        <v>97</v>
      </c>
      <c r="F268" t="s">
        <v>97</v>
      </c>
      <c r="G268" t="s">
        <v>97</v>
      </c>
      <c r="H268" t="s">
        <v>97</v>
      </c>
      <c r="I268" t="s">
        <v>97</v>
      </c>
      <c r="J268" t="s">
        <v>97</v>
      </c>
      <c r="K268" t="s">
        <v>97</v>
      </c>
      <c r="L268" t="s">
        <v>97</v>
      </c>
      <c r="M268" t="s">
        <v>97</v>
      </c>
      <c r="N268" t="s">
        <v>97</v>
      </c>
      <c r="O268" t="s">
        <v>97</v>
      </c>
      <c r="P268" t="s">
        <v>97</v>
      </c>
      <c r="Q268" t="s">
        <v>97</v>
      </c>
      <c r="R268" t="s">
        <v>97</v>
      </c>
      <c r="S268" t="s">
        <v>97</v>
      </c>
      <c r="T268" t="s">
        <v>97</v>
      </c>
      <c r="U268" t="s">
        <v>97</v>
      </c>
      <c r="V268" t="s">
        <v>97</v>
      </c>
      <c r="W268" t="s">
        <v>97</v>
      </c>
      <c r="X268" t="s">
        <v>97</v>
      </c>
      <c r="CQ268">
        <v>-1.28</v>
      </c>
      <c r="CT268">
        <f t="shared" si="4"/>
        <v>1</v>
      </c>
      <c r="CU268" t="s">
        <v>70</v>
      </c>
      <c r="CV268">
        <v>-1.28</v>
      </c>
    </row>
    <row r="269" spans="1:100" x14ac:dyDescent="0.2">
      <c r="A269" t="s">
        <v>381</v>
      </c>
      <c r="B269" t="s">
        <v>97</v>
      </c>
      <c r="C269" t="s">
        <v>97</v>
      </c>
      <c r="D269" t="s">
        <v>97</v>
      </c>
      <c r="E269" t="s">
        <v>97</v>
      </c>
      <c r="F269" t="s">
        <v>97</v>
      </c>
      <c r="G269" t="s">
        <v>97</v>
      </c>
      <c r="H269" t="s">
        <v>97</v>
      </c>
      <c r="I269" t="s">
        <v>97</v>
      </c>
      <c r="J269" t="s">
        <v>97</v>
      </c>
      <c r="K269" t="s">
        <v>97</v>
      </c>
      <c r="L269" t="s">
        <v>97</v>
      </c>
      <c r="M269" t="s">
        <v>97</v>
      </c>
      <c r="N269" t="s">
        <v>97</v>
      </c>
      <c r="O269" t="s">
        <v>97</v>
      </c>
      <c r="P269" t="s">
        <v>97</v>
      </c>
      <c r="Q269" t="s">
        <v>97</v>
      </c>
      <c r="R269" t="s">
        <v>97</v>
      </c>
      <c r="S269" t="s">
        <v>97</v>
      </c>
      <c r="T269" t="s">
        <v>97</v>
      </c>
      <c r="U269" t="s">
        <v>97</v>
      </c>
      <c r="V269" t="s">
        <v>97</v>
      </c>
      <c r="W269" t="s">
        <v>97</v>
      </c>
      <c r="X269" t="s">
        <v>97</v>
      </c>
      <c r="CQ269">
        <v>-3.65</v>
      </c>
      <c r="CT269">
        <f t="shared" si="4"/>
        <v>1</v>
      </c>
      <c r="CU269" t="s">
        <v>383</v>
      </c>
      <c r="CV269">
        <v>-3.65</v>
      </c>
    </row>
    <row r="270" spans="1:100" x14ac:dyDescent="0.2">
      <c r="A270" t="s">
        <v>382</v>
      </c>
      <c r="B270" t="s">
        <v>97</v>
      </c>
      <c r="C270" t="s">
        <v>97</v>
      </c>
      <c r="D270" t="s">
        <v>97</v>
      </c>
      <c r="E270" t="s">
        <v>97</v>
      </c>
      <c r="F270" t="s">
        <v>97</v>
      </c>
      <c r="G270" t="s">
        <v>97</v>
      </c>
      <c r="H270" t="s">
        <v>97</v>
      </c>
      <c r="I270" t="s">
        <v>97</v>
      </c>
      <c r="J270" t="s">
        <v>97</v>
      </c>
      <c r="K270" t="s">
        <v>97</v>
      </c>
      <c r="L270" t="s">
        <v>97</v>
      </c>
      <c r="M270" t="s">
        <v>97</v>
      </c>
      <c r="N270" t="s">
        <v>97</v>
      </c>
      <c r="O270" t="s">
        <v>97</v>
      </c>
      <c r="P270" t="s">
        <v>97</v>
      </c>
      <c r="Q270" t="s">
        <v>97</v>
      </c>
      <c r="R270" t="s">
        <v>97</v>
      </c>
      <c r="S270" t="s">
        <v>97</v>
      </c>
      <c r="T270" t="s">
        <v>97</v>
      </c>
      <c r="U270" t="s">
        <v>97</v>
      </c>
      <c r="V270" t="s">
        <v>97</v>
      </c>
      <c r="W270" t="s">
        <v>97</v>
      </c>
      <c r="X270" t="s">
        <v>97</v>
      </c>
      <c r="BX270">
        <v>-3.94</v>
      </c>
      <c r="CK270">
        <v>-4.18</v>
      </c>
      <c r="CQ270">
        <v>-1.96</v>
      </c>
      <c r="CT270">
        <f t="shared" si="4"/>
        <v>3</v>
      </c>
      <c r="CU270" t="s">
        <v>384</v>
      </c>
      <c r="CV270">
        <v>-1.96</v>
      </c>
    </row>
    <row r="271" spans="1:100" x14ac:dyDescent="0.2">
      <c r="A271" t="s">
        <v>70</v>
      </c>
      <c r="B271" t="s">
        <v>97</v>
      </c>
      <c r="C271" t="s">
        <v>97</v>
      </c>
      <c r="D271" t="s">
        <v>97</v>
      </c>
      <c r="E271" t="s">
        <v>97</v>
      </c>
      <c r="F271" t="s">
        <v>97</v>
      </c>
      <c r="G271" t="s">
        <v>97</v>
      </c>
      <c r="H271" t="s">
        <v>97</v>
      </c>
      <c r="I271" t="s">
        <v>97</v>
      </c>
      <c r="J271" t="s">
        <v>97</v>
      </c>
      <c r="K271" t="s">
        <v>97</v>
      </c>
      <c r="L271" t="s">
        <v>97</v>
      </c>
      <c r="M271" t="s">
        <v>97</v>
      </c>
      <c r="N271" t="s">
        <v>97</v>
      </c>
      <c r="O271" t="s">
        <v>97</v>
      </c>
      <c r="P271" t="s">
        <v>97</v>
      </c>
      <c r="Q271" t="s">
        <v>97</v>
      </c>
      <c r="R271" t="s">
        <v>97</v>
      </c>
      <c r="S271" t="s">
        <v>97</v>
      </c>
      <c r="T271" t="s">
        <v>97</v>
      </c>
      <c r="U271" t="s">
        <v>97</v>
      </c>
      <c r="V271" t="s">
        <v>97</v>
      </c>
      <c r="W271" t="s">
        <v>97</v>
      </c>
      <c r="X271" t="s">
        <v>97</v>
      </c>
      <c r="AB271">
        <v>-3.8</v>
      </c>
      <c r="AL271">
        <v>-2.76</v>
      </c>
      <c r="BX271">
        <v>-2.76</v>
      </c>
      <c r="BZ271">
        <v>-3.42</v>
      </c>
      <c r="CC271">
        <v>-3.39</v>
      </c>
      <c r="CE271">
        <v>-3.95</v>
      </c>
      <c r="CF271">
        <v>-4.21</v>
      </c>
      <c r="CG271">
        <v>-4.24</v>
      </c>
      <c r="CI271">
        <v>-3.87</v>
      </c>
      <c r="CJ271">
        <v>-3.2</v>
      </c>
      <c r="CK271">
        <v>-3.07</v>
      </c>
      <c r="CM271">
        <v>-4.03</v>
      </c>
      <c r="CN271">
        <v>-3.72</v>
      </c>
      <c r="CQ271">
        <v>-1.31</v>
      </c>
      <c r="CT271">
        <f t="shared" si="4"/>
        <v>14</v>
      </c>
      <c r="CU271" t="s">
        <v>385</v>
      </c>
      <c r="CV271">
        <v>-1.31</v>
      </c>
    </row>
    <row r="272" spans="1:100" x14ac:dyDescent="0.2">
      <c r="A272" t="s">
        <v>383</v>
      </c>
      <c r="B272" t="s">
        <v>97</v>
      </c>
      <c r="C272" t="s">
        <v>97</v>
      </c>
      <c r="D272" t="s">
        <v>97</v>
      </c>
      <c r="E272" t="s">
        <v>97</v>
      </c>
      <c r="F272" t="s">
        <v>97</v>
      </c>
      <c r="G272" t="s">
        <v>97</v>
      </c>
      <c r="H272" t="s">
        <v>97</v>
      </c>
      <c r="I272" t="s">
        <v>97</v>
      </c>
      <c r="J272" t="s">
        <v>97</v>
      </c>
      <c r="K272" t="s">
        <v>97</v>
      </c>
      <c r="L272" t="s">
        <v>97</v>
      </c>
      <c r="M272" t="s">
        <v>97</v>
      </c>
      <c r="N272" t="s">
        <v>97</v>
      </c>
      <c r="O272" t="s">
        <v>97</v>
      </c>
      <c r="P272" t="s">
        <v>97</v>
      </c>
      <c r="Q272" t="s">
        <v>97</v>
      </c>
      <c r="R272" t="s">
        <v>97</v>
      </c>
      <c r="S272" t="s">
        <v>97</v>
      </c>
      <c r="T272" t="s">
        <v>97</v>
      </c>
      <c r="U272" t="s">
        <v>97</v>
      </c>
      <c r="V272" t="s">
        <v>97</v>
      </c>
      <c r="W272" t="s">
        <v>97</v>
      </c>
      <c r="X272" t="s">
        <v>97</v>
      </c>
      <c r="CQ272">
        <v>-5.23</v>
      </c>
      <c r="CT272">
        <f t="shared" si="4"/>
        <v>1</v>
      </c>
      <c r="CU272" t="s">
        <v>386</v>
      </c>
      <c r="CV272">
        <v>-5.23</v>
      </c>
    </row>
    <row r="273" spans="1:100" x14ac:dyDescent="0.2">
      <c r="A273" t="s">
        <v>384</v>
      </c>
      <c r="B273" t="s">
        <v>97</v>
      </c>
      <c r="C273" t="s">
        <v>97</v>
      </c>
      <c r="D273" t="s">
        <v>97</v>
      </c>
      <c r="E273" t="s">
        <v>97</v>
      </c>
      <c r="F273" t="s">
        <v>97</v>
      </c>
      <c r="G273" t="s">
        <v>97</v>
      </c>
      <c r="H273" t="s">
        <v>97</v>
      </c>
      <c r="I273" t="s">
        <v>97</v>
      </c>
      <c r="J273" t="s">
        <v>97</v>
      </c>
      <c r="K273" t="s">
        <v>97</v>
      </c>
      <c r="L273" t="s">
        <v>97</v>
      </c>
      <c r="M273" t="s">
        <v>97</v>
      </c>
      <c r="N273" t="s">
        <v>97</v>
      </c>
      <c r="O273" t="s">
        <v>97</v>
      </c>
      <c r="P273" t="s">
        <v>97</v>
      </c>
      <c r="Q273" t="s">
        <v>97</v>
      </c>
      <c r="R273" t="s">
        <v>97</v>
      </c>
      <c r="S273" t="s">
        <v>97</v>
      </c>
      <c r="T273" t="s">
        <v>97</v>
      </c>
      <c r="U273" t="s">
        <v>97</v>
      </c>
      <c r="V273" t="s">
        <v>97</v>
      </c>
      <c r="W273" t="s">
        <v>97</v>
      </c>
      <c r="X273" t="s">
        <v>97</v>
      </c>
      <c r="BX273">
        <v>-5.74</v>
      </c>
      <c r="CH273">
        <v>-5.73</v>
      </c>
      <c r="CK273">
        <v>-5.45</v>
      </c>
      <c r="CQ273">
        <v>-1.64</v>
      </c>
      <c r="CT273">
        <f t="shared" ref="CT273:CT336" si="5">COUNT(B273:CS273)</f>
        <v>4</v>
      </c>
      <c r="CU273" t="s">
        <v>387</v>
      </c>
      <c r="CV273">
        <v>-1.64</v>
      </c>
    </row>
    <row r="274" spans="1:100" x14ac:dyDescent="0.2">
      <c r="A274" t="s">
        <v>385</v>
      </c>
      <c r="B274" t="s">
        <v>97</v>
      </c>
      <c r="C274" t="s">
        <v>97</v>
      </c>
      <c r="D274" t="s">
        <v>97</v>
      </c>
      <c r="E274" t="s">
        <v>97</v>
      </c>
      <c r="F274" t="s">
        <v>97</v>
      </c>
      <c r="G274" t="s">
        <v>97</v>
      </c>
      <c r="H274" t="s">
        <v>97</v>
      </c>
      <c r="I274" t="s">
        <v>97</v>
      </c>
      <c r="J274" t="s">
        <v>97</v>
      </c>
      <c r="K274" t="s">
        <v>97</v>
      </c>
      <c r="L274" t="s">
        <v>97</v>
      </c>
      <c r="M274" t="s">
        <v>97</v>
      </c>
      <c r="N274" t="s">
        <v>97</v>
      </c>
      <c r="O274" t="s">
        <v>97</v>
      </c>
      <c r="P274" t="s">
        <v>97</v>
      </c>
      <c r="Q274" t="s">
        <v>97</v>
      </c>
      <c r="R274" t="s">
        <v>97</v>
      </c>
      <c r="S274" t="s">
        <v>97</v>
      </c>
      <c r="T274" t="s">
        <v>97</v>
      </c>
      <c r="U274" t="s">
        <v>97</v>
      </c>
      <c r="V274" t="s">
        <v>97</v>
      </c>
      <c r="W274" t="s">
        <v>97</v>
      </c>
      <c r="X274" t="s">
        <v>97</v>
      </c>
      <c r="BX274">
        <v>-2.81</v>
      </c>
      <c r="BZ274">
        <v>-3.1</v>
      </c>
      <c r="CC274">
        <v>-2.91</v>
      </c>
      <c r="CH274">
        <v>-3.03</v>
      </c>
      <c r="CI274">
        <v>-3.39</v>
      </c>
      <c r="CJ274">
        <v>-3.14</v>
      </c>
      <c r="CK274">
        <v>-2.89</v>
      </c>
      <c r="CM274">
        <v>-4.1500000000000004</v>
      </c>
      <c r="CN274">
        <v>-3.31</v>
      </c>
      <c r="CQ274">
        <v>-1.59</v>
      </c>
      <c r="CT274">
        <f t="shared" si="5"/>
        <v>10</v>
      </c>
      <c r="CU274" t="s">
        <v>388</v>
      </c>
      <c r="CV274">
        <v>-1.59</v>
      </c>
    </row>
    <row r="275" spans="1:100" x14ac:dyDescent="0.2">
      <c r="A275" t="s">
        <v>386</v>
      </c>
      <c r="B275" t="s">
        <v>97</v>
      </c>
      <c r="C275" t="s">
        <v>97</v>
      </c>
      <c r="D275" t="s">
        <v>97</v>
      </c>
      <c r="E275" t="s">
        <v>97</v>
      </c>
      <c r="F275" t="s">
        <v>97</v>
      </c>
      <c r="G275" t="s">
        <v>97</v>
      </c>
      <c r="H275" t="s">
        <v>97</v>
      </c>
      <c r="I275" t="s">
        <v>97</v>
      </c>
      <c r="J275" t="s">
        <v>97</v>
      </c>
      <c r="K275" t="s">
        <v>97</v>
      </c>
      <c r="L275" t="s">
        <v>97</v>
      </c>
      <c r="M275" t="s">
        <v>97</v>
      </c>
      <c r="N275" t="s">
        <v>97</v>
      </c>
      <c r="O275" t="s">
        <v>97</v>
      </c>
      <c r="P275" t="s">
        <v>97</v>
      </c>
      <c r="Q275" t="s">
        <v>97</v>
      </c>
      <c r="R275" t="s">
        <v>97</v>
      </c>
      <c r="S275" t="s">
        <v>97</v>
      </c>
      <c r="T275" t="s">
        <v>97</v>
      </c>
      <c r="U275" t="s">
        <v>97</v>
      </c>
      <c r="V275" t="s">
        <v>97</v>
      </c>
      <c r="W275" t="s">
        <v>97</v>
      </c>
      <c r="X275" t="s">
        <v>97</v>
      </c>
      <c r="CQ275">
        <v>-6</v>
      </c>
      <c r="CT275">
        <f t="shared" si="5"/>
        <v>1</v>
      </c>
      <c r="CU275" t="s">
        <v>111</v>
      </c>
      <c r="CV275">
        <v>-6</v>
      </c>
    </row>
    <row r="276" spans="1:100" x14ac:dyDescent="0.2">
      <c r="A276" t="s">
        <v>387</v>
      </c>
      <c r="B276" t="s">
        <v>97</v>
      </c>
      <c r="C276" t="s">
        <v>97</v>
      </c>
      <c r="D276" t="s">
        <v>97</v>
      </c>
      <c r="E276" t="s">
        <v>97</v>
      </c>
      <c r="F276" t="s">
        <v>97</v>
      </c>
      <c r="G276" t="s">
        <v>97</v>
      </c>
      <c r="H276" t="s">
        <v>97</v>
      </c>
      <c r="I276" t="s">
        <v>97</v>
      </c>
      <c r="J276" t="s">
        <v>97</v>
      </c>
      <c r="K276" t="s">
        <v>97</v>
      </c>
      <c r="L276" t="s">
        <v>97</v>
      </c>
      <c r="M276" t="s">
        <v>97</v>
      </c>
      <c r="N276" t="s">
        <v>97</v>
      </c>
      <c r="O276" t="s">
        <v>97</v>
      </c>
      <c r="P276" t="s">
        <v>97</v>
      </c>
      <c r="Q276" t="s">
        <v>97</v>
      </c>
      <c r="R276" t="s">
        <v>97</v>
      </c>
      <c r="S276" t="s">
        <v>97</v>
      </c>
      <c r="T276" t="s">
        <v>97</v>
      </c>
      <c r="U276" t="s">
        <v>97</v>
      </c>
      <c r="V276" t="s">
        <v>97</v>
      </c>
      <c r="W276" t="s">
        <v>97</v>
      </c>
      <c r="X276" t="s">
        <v>97</v>
      </c>
      <c r="CQ276">
        <v>-5.71</v>
      </c>
      <c r="CT276">
        <f t="shared" si="5"/>
        <v>1</v>
      </c>
      <c r="CU276" t="s">
        <v>389</v>
      </c>
      <c r="CV276">
        <v>-5.71</v>
      </c>
    </row>
    <row r="277" spans="1:100" x14ac:dyDescent="0.2">
      <c r="A277" t="s">
        <v>388</v>
      </c>
      <c r="B277" t="s">
        <v>97</v>
      </c>
      <c r="C277" t="s">
        <v>97</v>
      </c>
      <c r="D277" t="s">
        <v>97</v>
      </c>
      <c r="E277" t="s">
        <v>97</v>
      </c>
      <c r="F277" t="s">
        <v>97</v>
      </c>
      <c r="G277" t="s">
        <v>97</v>
      </c>
      <c r="H277" t="s">
        <v>97</v>
      </c>
      <c r="I277" t="s">
        <v>97</v>
      </c>
      <c r="J277" t="s">
        <v>97</v>
      </c>
      <c r="K277" t="s">
        <v>97</v>
      </c>
      <c r="L277" t="s">
        <v>97</v>
      </c>
      <c r="M277" t="s">
        <v>97</v>
      </c>
      <c r="N277" t="s">
        <v>97</v>
      </c>
      <c r="O277" t="s">
        <v>97</v>
      </c>
      <c r="P277" t="s">
        <v>97</v>
      </c>
      <c r="Q277" t="s">
        <v>97</v>
      </c>
      <c r="R277" t="s">
        <v>97</v>
      </c>
      <c r="S277" t="s">
        <v>97</v>
      </c>
      <c r="T277" t="s">
        <v>97</v>
      </c>
      <c r="U277" t="s">
        <v>97</v>
      </c>
      <c r="V277" t="s">
        <v>97</v>
      </c>
      <c r="W277" t="s">
        <v>97</v>
      </c>
      <c r="X277" t="s">
        <v>97</v>
      </c>
      <c r="BX277">
        <v>-4.2300000000000004</v>
      </c>
      <c r="CH277">
        <v>-3.81</v>
      </c>
      <c r="CK277">
        <v>-4.09</v>
      </c>
      <c r="CQ277">
        <v>-1.46</v>
      </c>
      <c r="CT277">
        <f t="shared" si="5"/>
        <v>4</v>
      </c>
      <c r="CU277" t="s">
        <v>390</v>
      </c>
      <c r="CV277">
        <v>-1.46</v>
      </c>
    </row>
    <row r="278" spans="1:100" x14ac:dyDescent="0.2">
      <c r="A278" t="s">
        <v>111</v>
      </c>
      <c r="B278">
        <v>-3.93</v>
      </c>
      <c r="C278" t="s">
        <v>97</v>
      </c>
      <c r="D278" t="s">
        <v>97</v>
      </c>
      <c r="E278" t="s">
        <v>97</v>
      </c>
      <c r="F278" t="s">
        <v>97</v>
      </c>
      <c r="G278" t="s">
        <v>97</v>
      </c>
      <c r="H278" t="s">
        <v>97</v>
      </c>
      <c r="I278" t="s">
        <v>97</v>
      </c>
      <c r="J278" t="s">
        <v>97</v>
      </c>
      <c r="K278" t="s">
        <v>97</v>
      </c>
      <c r="L278" t="s">
        <v>97</v>
      </c>
      <c r="M278" t="s">
        <v>97</v>
      </c>
      <c r="N278" t="s">
        <v>97</v>
      </c>
      <c r="O278" t="s">
        <v>97</v>
      </c>
      <c r="P278" t="s">
        <v>97</v>
      </c>
      <c r="Q278" t="s">
        <v>97</v>
      </c>
      <c r="R278">
        <v>-5.3</v>
      </c>
      <c r="S278" t="s">
        <v>97</v>
      </c>
      <c r="T278" t="s">
        <v>97</v>
      </c>
      <c r="U278" t="s">
        <v>97</v>
      </c>
      <c r="V278" t="s">
        <v>97</v>
      </c>
      <c r="W278">
        <v>-3.42</v>
      </c>
      <c r="X278" t="s">
        <v>97</v>
      </c>
      <c r="AH278">
        <v>-4.8600000000000003</v>
      </c>
      <c r="AV278">
        <v>-3.78</v>
      </c>
      <c r="BQ278">
        <v>-3.63</v>
      </c>
      <c r="BU278">
        <v>-3.75</v>
      </c>
      <c r="BX278">
        <v>-3.27</v>
      </c>
      <c r="BY278">
        <v>-4.12</v>
      </c>
      <c r="BZ278">
        <v>-5.09</v>
      </c>
      <c r="CB278">
        <v>-5.62</v>
      </c>
      <c r="CC278">
        <v>-5.15</v>
      </c>
      <c r="CH278">
        <v>-3.61</v>
      </c>
      <c r="CI278">
        <v>-3.83</v>
      </c>
      <c r="CJ278">
        <v>-3.8</v>
      </c>
      <c r="CK278">
        <v>-4.75</v>
      </c>
      <c r="CL278">
        <v>-4.0199999999999996</v>
      </c>
      <c r="CN278">
        <v>-4</v>
      </c>
      <c r="CQ278">
        <v>-4.07</v>
      </c>
      <c r="CT278">
        <f t="shared" si="5"/>
        <v>19</v>
      </c>
      <c r="CU278" t="s">
        <v>391</v>
      </c>
      <c r="CV278">
        <v>-4.07</v>
      </c>
    </row>
    <row r="279" spans="1:100" x14ac:dyDescent="0.2">
      <c r="A279" t="s">
        <v>389</v>
      </c>
      <c r="B279" t="s">
        <v>97</v>
      </c>
      <c r="C279" t="s">
        <v>97</v>
      </c>
      <c r="D279" t="s">
        <v>97</v>
      </c>
      <c r="E279" t="s">
        <v>97</v>
      </c>
      <c r="F279" t="s">
        <v>97</v>
      </c>
      <c r="G279" t="s">
        <v>97</v>
      </c>
      <c r="H279" t="s">
        <v>97</v>
      </c>
      <c r="I279" t="s">
        <v>97</v>
      </c>
      <c r="J279" t="s">
        <v>97</v>
      </c>
      <c r="K279" t="s">
        <v>97</v>
      </c>
      <c r="L279" t="s">
        <v>97</v>
      </c>
      <c r="M279" t="s">
        <v>97</v>
      </c>
      <c r="N279" t="s">
        <v>97</v>
      </c>
      <c r="O279" t="s">
        <v>97</v>
      </c>
      <c r="P279" t="s">
        <v>97</v>
      </c>
      <c r="Q279" t="s">
        <v>97</v>
      </c>
      <c r="R279" t="s">
        <v>97</v>
      </c>
      <c r="S279" t="s">
        <v>97</v>
      </c>
      <c r="T279" t="s">
        <v>97</v>
      </c>
      <c r="U279" t="s">
        <v>97</v>
      </c>
      <c r="V279" t="s">
        <v>97</v>
      </c>
      <c r="W279" t="s">
        <v>97</v>
      </c>
      <c r="X279" t="s">
        <v>97</v>
      </c>
      <c r="BX279">
        <v>-5.26</v>
      </c>
      <c r="CK279">
        <v>-5.63</v>
      </c>
      <c r="CQ279">
        <v>-2.4900000000000002</v>
      </c>
      <c r="CT279">
        <f t="shared" si="5"/>
        <v>3</v>
      </c>
      <c r="CU279" t="s">
        <v>392</v>
      </c>
      <c r="CV279">
        <v>-2.4900000000000002</v>
      </c>
    </row>
    <row r="280" spans="1:100" x14ac:dyDescent="0.2">
      <c r="A280" t="s">
        <v>390</v>
      </c>
      <c r="B280" t="s">
        <v>97</v>
      </c>
      <c r="C280" t="s">
        <v>97</v>
      </c>
      <c r="D280" t="s">
        <v>97</v>
      </c>
      <c r="E280" t="s">
        <v>97</v>
      </c>
      <c r="F280" t="s">
        <v>97</v>
      </c>
      <c r="G280" t="s">
        <v>97</v>
      </c>
      <c r="H280" t="s">
        <v>97</v>
      </c>
      <c r="I280" t="s">
        <v>97</v>
      </c>
      <c r="J280" t="s">
        <v>97</v>
      </c>
      <c r="K280" t="s">
        <v>97</v>
      </c>
      <c r="L280" t="s">
        <v>97</v>
      </c>
      <c r="M280" t="s">
        <v>97</v>
      </c>
      <c r="N280" t="s">
        <v>97</v>
      </c>
      <c r="O280" t="s">
        <v>97</v>
      </c>
      <c r="P280" t="s">
        <v>97</v>
      </c>
      <c r="Q280" t="s">
        <v>97</v>
      </c>
      <c r="R280" t="s">
        <v>97</v>
      </c>
      <c r="S280" t="s">
        <v>97</v>
      </c>
      <c r="T280" t="s">
        <v>97</v>
      </c>
      <c r="U280" t="s">
        <v>97</v>
      </c>
      <c r="V280" t="s">
        <v>97</v>
      </c>
      <c r="W280" t="s">
        <v>97</v>
      </c>
      <c r="X280" t="s">
        <v>97</v>
      </c>
      <c r="CQ280">
        <v>-0.53</v>
      </c>
      <c r="CT280">
        <f t="shared" si="5"/>
        <v>1</v>
      </c>
      <c r="CU280" t="s">
        <v>393</v>
      </c>
      <c r="CV280">
        <v>-0.53</v>
      </c>
    </row>
    <row r="281" spans="1:100" x14ac:dyDescent="0.2">
      <c r="A281" t="s">
        <v>391</v>
      </c>
      <c r="B281" t="s">
        <v>97</v>
      </c>
      <c r="C281" t="s">
        <v>97</v>
      </c>
      <c r="D281" t="s">
        <v>97</v>
      </c>
      <c r="E281" t="s">
        <v>97</v>
      </c>
      <c r="F281" t="s">
        <v>97</v>
      </c>
      <c r="G281" t="s">
        <v>97</v>
      </c>
      <c r="H281" t="s">
        <v>97</v>
      </c>
      <c r="I281" t="s">
        <v>97</v>
      </c>
      <c r="J281" t="s">
        <v>97</v>
      </c>
      <c r="K281" t="s">
        <v>97</v>
      </c>
      <c r="L281" t="s">
        <v>97</v>
      </c>
      <c r="M281" t="s">
        <v>97</v>
      </c>
      <c r="N281" t="s">
        <v>97</v>
      </c>
      <c r="O281" t="s">
        <v>97</v>
      </c>
      <c r="P281" t="s">
        <v>97</v>
      </c>
      <c r="Q281" t="s">
        <v>97</v>
      </c>
      <c r="R281" t="s">
        <v>97</v>
      </c>
      <c r="S281" t="s">
        <v>97</v>
      </c>
      <c r="T281" t="s">
        <v>97</v>
      </c>
      <c r="U281" t="s">
        <v>97</v>
      </c>
      <c r="V281" t="s">
        <v>97</v>
      </c>
      <c r="W281" t="s">
        <v>97</v>
      </c>
      <c r="X281" t="s">
        <v>97</v>
      </c>
      <c r="CQ281">
        <v>-3.22</v>
      </c>
      <c r="CT281">
        <f t="shared" si="5"/>
        <v>1</v>
      </c>
      <c r="CU281" t="s">
        <v>394</v>
      </c>
      <c r="CV281">
        <v>-3.22</v>
      </c>
    </row>
    <row r="282" spans="1:100" x14ac:dyDescent="0.2">
      <c r="A282" t="s">
        <v>392</v>
      </c>
      <c r="B282" t="s">
        <v>97</v>
      </c>
      <c r="C282" t="s">
        <v>97</v>
      </c>
      <c r="D282" t="s">
        <v>97</v>
      </c>
      <c r="E282" t="s">
        <v>97</v>
      </c>
      <c r="F282" t="s">
        <v>97</v>
      </c>
      <c r="G282" t="s">
        <v>97</v>
      </c>
      <c r="H282" t="s">
        <v>97</v>
      </c>
      <c r="I282" t="s">
        <v>97</v>
      </c>
      <c r="J282" t="s">
        <v>97</v>
      </c>
      <c r="K282" t="s">
        <v>97</v>
      </c>
      <c r="L282" t="s">
        <v>97</v>
      </c>
      <c r="M282" t="s">
        <v>97</v>
      </c>
      <c r="N282" t="s">
        <v>97</v>
      </c>
      <c r="O282" t="s">
        <v>97</v>
      </c>
      <c r="P282" t="s">
        <v>97</v>
      </c>
      <c r="Q282" t="s">
        <v>97</v>
      </c>
      <c r="R282" t="s">
        <v>97</v>
      </c>
      <c r="S282" t="s">
        <v>97</v>
      </c>
      <c r="T282" t="s">
        <v>97</v>
      </c>
      <c r="U282" t="s">
        <v>97</v>
      </c>
      <c r="V282" t="s">
        <v>97</v>
      </c>
      <c r="W282" t="s">
        <v>97</v>
      </c>
      <c r="X282" t="s">
        <v>97</v>
      </c>
      <c r="CQ282">
        <v>-2.93</v>
      </c>
      <c r="CT282">
        <f t="shared" si="5"/>
        <v>1</v>
      </c>
      <c r="CU282" t="s">
        <v>395</v>
      </c>
      <c r="CV282">
        <v>-2.93</v>
      </c>
    </row>
    <row r="283" spans="1:100" x14ac:dyDescent="0.2">
      <c r="A283" t="s">
        <v>393</v>
      </c>
      <c r="B283" t="s">
        <v>97</v>
      </c>
      <c r="C283" t="s">
        <v>97</v>
      </c>
      <c r="D283" t="s">
        <v>97</v>
      </c>
      <c r="E283" t="s">
        <v>97</v>
      </c>
      <c r="F283" t="s">
        <v>97</v>
      </c>
      <c r="G283" t="s">
        <v>97</v>
      </c>
      <c r="H283" t="s">
        <v>97</v>
      </c>
      <c r="I283" t="s">
        <v>97</v>
      </c>
      <c r="J283" t="s">
        <v>97</v>
      </c>
      <c r="K283" t="s">
        <v>97</v>
      </c>
      <c r="L283" t="s">
        <v>97</v>
      </c>
      <c r="M283" t="s">
        <v>97</v>
      </c>
      <c r="N283" t="s">
        <v>97</v>
      </c>
      <c r="O283" t="s">
        <v>97</v>
      </c>
      <c r="P283" t="s">
        <v>97</v>
      </c>
      <c r="Q283" t="s">
        <v>97</v>
      </c>
      <c r="R283" t="s">
        <v>97</v>
      </c>
      <c r="S283" t="s">
        <v>97</v>
      </c>
      <c r="T283" t="s">
        <v>97</v>
      </c>
      <c r="U283" t="s">
        <v>97</v>
      </c>
      <c r="V283" t="s">
        <v>97</v>
      </c>
      <c r="W283" t="s">
        <v>97</v>
      </c>
      <c r="X283" t="s">
        <v>97</v>
      </c>
      <c r="BX283">
        <v>-4.84</v>
      </c>
      <c r="CK283">
        <v>-4.24</v>
      </c>
      <c r="CQ283">
        <v>-1.83</v>
      </c>
      <c r="CT283">
        <f t="shared" si="5"/>
        <v>3</v>
      </c>
      <c r="CU283" t="s">
        <v>396</v>
      </c>
      <c r="CV283">
        <v>-1.83</v>
      </c>
    </row>
    <row r="284" spans="1:100" x14ac:dyDescent="0.2">
      <c r="A284" t="s">
        <v>394</v>
      </c>
      <c r="B284" t="s">
        <v>97</v>
      </c>
      <c r="C284" t="s">
        <v>97</v>
      </c>
      <c r="D284" t="s">
        <v>97</v>
      </c>
      <c r="E284" t="s">
        <v>97</v>
      </c>
      <c r="F284" t="s">
        <v>97</v>
      </c>
      <c r="G284" t="s">
        <v>97</v>
      </c>
      <c r="H284" t="s">
        <v>97</v>
      </c>
      <c r="I284" t="s">
        <v>97</v>
      </c>
      <c r="J284" t="s">
        <v>97</v>
      </c>
      <c r="K284" t="s">
        <v>97</v>
      </c>
      <c r="L284" t="s">
        <v>97</v>
      </c>
      <c r="M284" t="s">
        <v>97</v>
      </c>
      <c r="N284" t="s">
        <v>97</v>
      </c>
      <c r="O284" t="s">
        <v>97</v>
      </c>
      <c r="P284" t="s">
        <v>97</v>
      </c>
      <c r="Q284" t="s">
        <v>97</v>
      </c>
      <c r="R284" t="s">
        <v>97</v>
      </c>
      <c r="S284" t="s">
        <v>97</v>
      </c>
      <c r="T284" t="s">
        <v>97</v>
      </c>
      <c r="U284" t="s">
        <v>97</v>
      </c>
      <c r="V284" t="s">
        <v>97</v>
      </c>
      <c r="W284" t="s">
        <v>97</v>
      </c>
      <c r="X284" t="s">
        <v>97</v>
      </c>
      <c r="BX284">
        <v>-1.49</v>
      </c>
      <c r="CK284">
        <v>-2.06</v>
      </c>
      <c r="CQ284">
        <v>-1.91</v>
      </c>
      <c r="CT284">
        <f t="shared" si="5"/>
        <v>3</v>
      </c>
      <c r="CU284" t="s">
        <v>397</v>
      </c>
      <c r="CV284">
        <v>-1.91</v>
      </c>
    </row>
    <row r="285" spans="1:100" x14ac:dyDescent="0.2">
      <c r="A285" t="s">
        <v>395</v>
      </c>
      <c r="B285" t="s">
        <v>97</v>
      </c>
      <c r="C285" t="s">
        <v>97</v>
      </c>
      <c r="D285" t="s">
        <v>97</v>
      </c>
      <c r="E285" t="s">
        <v>97</v>
      </c>
      <c r="F285" t="s">
        <v>97</v>
      </c>
      <c r="G285" t="s">
        <v>97</v>
      </c>
      <c r="H285" t="s">
        <v>97</v>
      </c>
      <c r="I285" t="s">
        <v>97</v>
      </c>
      <c r="J285" t="s">
        <v>97</v>
      </c>
      <c r="K285" t="s">
        <v>97</v>
      </c>
      <c r="L285" t="s">
        <v>97</v>
      </c>
      <c r="M285" t="s">
        <v>97</v>
      </c>
      <c r="N285" t="s">
        <v>97</v>
      </c>
      <c r="O285" t="s">
        <v>97</v>
      </c>
      <c r="P285" t="s">
        <v>97</v>
      </c>
      <c r="Q285" t="s">
        <v>97</v>
      </c>
      <c r="R285" t="s">
        <v>97</v>
      </c>
      <c r="S285" t="s">
        <v>97</v>
      </c>
      <c r="T285" t="s">
        <v>97</v>
      </c>
      <c r="U285" t="s">
        <v>97</v>
      </c>
      <c r="V285" t="s">
        <v>97</v>
      </c>
      <c r="W285" t="s">
        <v>97</v>
      </c>
      <c r="X285" t="s">
        <v>97</v>
      </c>
      <c r="CQ285">
        <v>-5.0999999999999996</v>
      </c>
      <c r="CT285">
        <f t="shared" si="5"/>
        <v>1</v>
      </c>
      <c r="CU285" t="s">
        <v>398</v>
      </c>
      <c r="CV285">
        <v>-5.0999999999999996</v>
      </c>
    </row>
    <row r="286" spans="1:100" x14ac:dyDescent="0.2">
      <c r="A286" t="s">
        <v>396</v>
      </c>
      <c r="B286" t="s">
        <v>97</v>
      </c>
      <c r="C286" t="s">
        <v>97</v>
      </c>
      <c r="D286" t="s">
        <v>97</v>
      </c>
      <c r="E286" t="s">
        <v>97</v>
      </c>
      <c r="F286" t="s">
        <v>97</v>
      </c>
      <c r="G286" t="s">
        <v>97</v>
      </c>
      <c r="H286" t="s">
        <v>97</v>
      </c>
      <c r="I286" t="s">
        <v>97</v>
      </c>
      <c r="J286" t="s">
        <v>97</v>
      </c>
      <c r="K286" t="s">
        <v>97</v>
      </c>
      <c r="L286" t="s">
        <v>97</v>
      </c>
      <c r="M286" t="s">
        <v>97</v>
      </c>
      <c r="N286" t="s">
        <v>97</v>
      </c>
      <c r="O286" t="s">
        <v>97</v>
      </c>
      <c r="P286" t="s">
        <v>97</v>
      </c>
      <c r="Q286" t="s">
        <v>97</v>
      </c>
      <c r="R286" t="s">
        <v>97</v>
      </c>
      <c r="S286" t="s">
        <v>97</v>
      </c>
      <c r="T286" t="s">
        <v>97</v>
      </c>
      <c r="U286" t="s">
        <v>97</v>
      </c>
      <c r="V286" t="s">
        <v>97</v>
      </c>
      <c r="W286" t="s">
        <v>97</v>
      </c>
      <c r="X286" t="s">
        <v>97</v>
      </c>
      <c r="BX286">
        <v>-3.05</v>
      </c>
      <c r="CQ286">
        <v>-1.61</v>
      </c>
      <c r="CT286">
        <f t="shared" si="5"/>
        <v>2</v>
      </c>
      <c r="CU286" t="s">
        <v>113</v>
      </c>
      <c r="CV286">
        <v>-1.61</v>
      </c>
    </row>
    <row r="287" spans="1:100" x14ac:dyDescent="0.2">
      <c r="A287" t="s">
        <v>397</v>
      </c>
      <c r="B287" t="s">
        <v>97</v>
      </c>
      <c r="C287" t="s">
        <v>97</v>
      </c>
      <c r="D287" t="s">
        <v>97</v>
      </c>
      <c r="E287" t="s">
        <v>97</v>
      </c>
      <c r="F287" t="s">
        <v>97</v>
      </c>
      <c r="G287" t="s">
        <v>97</v>
      </c>
      <c r="H287" t="s">
        <v>97</v>
      </c>
      <c r="I287" t="s">
        <v>97</v>
      </c>
      <c r="J287" t="s">
        <v>97</v>
      </c>
      <c r="K287" t="s">
        <v>97</v>
      </c>
      <c r="L287" t="s">
        <v>97</v>
      </c>
      <c r="M287" t="s">
        <v>97</v>
      </c>
      <c r="N287" t="s">
        <v>97</v>
      </c>
      <c r="O287" t="s">
        <v>97</v>
      </c>
      <c r="P287" t="s">
        <v>97</v>
      </c>
      <c r="Q287" t="s">
        <v>97</v>
      </c>
      <c r="R287" t="s">
        <v>97</v>
      </c>
      <c r="S287" t="s">
        <v>97</v>
      </c>
      <c r="T287" t="s">
        <v>97</v>
      </c>
      <c r="U287" t="s">
        <v>97</v>
      </c>
      <c r="V287" t="s">
        <v>97</v>
      </c>
      <c r="W287" t="s">
        <v>97</v>
      </c>
      <c r="X287" t="s">
        <v>97</v>
      </c>
      <c r="CQ287">
        <v>-10.08</v>
      </c>
      <c r="CT287">
        <f t="shared" si="5"/>
        <v>1</v>
      </c>
      <c r="CU287" t="s">
        <v>399</v>
      </c>
      <c r="CV287">
        <v>-10.08</v>
      </c>
    </row>
    <row r="288" spans="1:100" x14ac:dyDescent="0.2">
      <c r="A288" t="s">
        <v>398</v>
      </c>
      <c r="B288" t="s">
        <v>97</v>
      </c>
      <c r="C288" t="s">
        <v>97</v>
      </c>
      <c r="D288" t="s">
        <v>97</v>
      </c>
      <c r="E288" t="s">
        <v>97</v>
      </c>
      <c r="F288" t="s">
        <v>97</v>
      </c>
      <c r="G288" t="s">
        <v>97</v>
      </c>
      <c r="H288" t="s">
        <v>97</v>
      </c>
      <c r="I288" t="s">
        <v>97</v>
      </c>
      <c r="J288" t="s">
        <v>97</v>
      </c>
      <c r="K288" t="s">
        <v>97</v>
      </c>
      <c r="L288" t="s">
        <v>97</v>
      </c>
      <c r="M288" t="s">
        <v>97</v>
      </c>
      <c r="N288" t="s">
        <v>97</v>
      </c>
      <c r="O288" t="s">
        <v>97</v>
      </c>
      <c r="P288" t="s">
        <v>97</v>
      </c>
      <c r="Q288" t="s">
        <v>97</v>
      </c>
      <c r="R288" t="s">
        <v>97</v>
      </c>
      <c r="S288" t="s">
        <v>97</v>
      </c>
      <c r="T288" t="s">
        <v>97</v>
      </c>
      <c r="U288" t="s">
        <v>97</v>
      </c>
      <c r="V288" t="s">
        <v>97</v>
      </c>
      <c r="W288" t="s">
        <v>97</v>
      </c>
      <c r="X288" t="s">
        <v>97</v>
      </c>
      <c r="CF288">
        <v>-7.63</v>
      </c>
      <c r="CQ288">
        <v>-8.7100000000000009</v>
      </c>
      <c r="CT288">
        <f t="shared" si="5"/>
        <v>2</v>
      </c>
      <c r="CU288" t="s">
        <v>400</v>
      </c>
      <c r="CV288">
        <v>-8.7100000000000009</v>
      </c>
    </row>
    <row r="289" spans="1:100" x14ac:dyDescent="0.2">
      <c r="A289" t="s">
        <v>113</v>
      </c>
      <c r="B289">
        <v>-3.36</v>
      </c>
      <c r="C289" t="s">
        <v>97</v>
      </c>
      <c r="D289" t="s">
        <v>97</v>
      </c>
      <c r="E289" t="s">
        <v>97</v>
      </c>
      <c r="F289" t="s">
        <v>97</v>
      </c>
      <c r="G289" t="s">
        <v>97</v>
      </c>
      <c r="H289" t="s">
        <v>97</v>
      </c>
      <c r="I289" t="s">
        <v>97</v>
      </c>
      <c r="J289" t="s">
        <v>97</v>
      </c>
      <c r="K289" t="s">
        <v>97</v>
      </c>
      <c r="L289" t="s">
        <v>97</v>
      </c>
      <c r="M289" t="s">
        <v>97</v>
      </c>
      <c r="N289" t="s">
        <v>97</v>
      </c>
      <c r="O289" t="s">
        <v>97</v>
      </c>
      <c r="P289" t="s">
        <v>97</v>
      </c>
      <c r="Q289" t="s">
        <v>97</v>
      </c>
      <c r="R289" t="s">
        <v>97</v>
      </c>
      <c r="S289" t="s">
        <v>97</v>
      </c>
      <c r="T289" t="s">
        <v>97</v>
      </c>
      <c r="U289" t="s">
        <v>97</v>
      </c>
      <c r="V289" t="s">
        <v>97</v>
      </c>
      <c r="W289" t="s">
        <v>97</v>
      </c>
      <c r="X289" t="s">
        <v>97</v>
      </c>
      <c r="AH289">
        <v>-4.43</v>
      </c>
      <c r="BC289">
        <v>-2.75</v>
      </c>
      <c r="BU289">
        <v>-2.68</v>
      </c>
      <c r="BX289">
        <v>-2.1800000000000002</v>
      </c>
      <c r="BY289">
        <v>-2.75</v>
      </c>
      <c r="BZ289">
        <v>-3.5</v>
      </c>
      <c r="CA289">
        <v>-3.27</v>
      </c>
      <c r="CB289">
        <v>-2.98</v>
      </c>
      <c r="CD289">
        <v>-2.87</v>
      </c>
      <c r="CI289">
        <v>-2.63</v>
      </c>
      <c r="CK289">
        <v>-2.72</v>
      </c>
      <c r="CL289">
        <v>-3.01</v>
      </c>
      <c r="CM289">
        <v>-3.69</v>
      </c>
      <c r="CQ289">
        <v>-4.29</v>
      </c>
      <c r="CT289">
        <f t="shared" si="5"/>
        <v>15</v>
      </c>
      <c r="CU289" t="s">
        <v>401</v>
      </c>
      <c r="CV289">
        <v>-4.29</v>
      </c>
    </row>
    <row r="290" spans="1:100" x14ac:dyDescent="0.2">
      <c r="A290" t="s">
        <v>399</v>
      </c>
      <c r="B290" t="s">
        <v>97</v>
      </c>
      <c r="C290" t="s">
        <v>97</v>
      </c>
      <c r="D290" t="s">
        <v>97</v>
      </c>
      <c r="E290" t="s">
        <v>97</v>
      </c>
      <c r="F290" t="s">
        <v>97</v>
      </c>
      <c r="G290" t="s">
        <v>97</v>
      </c>
      <c r="H290" t="s">
        <v>97</v>
      </c>
      <c r="I290" t="s">
        <v>97</v>
      </c>
      <c r="J290" t="s">
        <v>97</v>
      </c>
      <c r="K290" t="s">
        <v>97</v>
      </c>
      <c r="L290" t="s">
        <v>97</v>
      </c>
      <c r="M290" t="s">
        <v>97</v>
      </c>
      <c r="N290" t="s">
        <v>97</v>
      </c>
      <c r="O290" t="s">
        <v>97</v>
      </c>
      <c r="P290" t="s">
        <v>97</v>
      </c>
      <c r="Q290" t="s">
        <v>97</v>
      </c>
      <c r="R290" t="s">
        <v>97</v>
      </c>
      <c r="S290" t="s">
        <v>97</v>
      </c>
      <c r="T290" t="s">
        <v>97</v>
      </c>
      <c r="U290" t="s">
        <v>97</v>
      </c>
      <c r="V290" t="s">
        <v>97</v>
      </c>
      <c r="W290" t="s">
        <v>97</v>
      </c>
      <c r="X290" t="s">
        <v>97</v>
      </c>
      <c r="CQ290">
        <v>-0.78</v>
      </c>
      <c r="CT290">
        <f t="shared" si="5"/>
        <v>1</v>
      </c>
      <c r="CU290" t="s">
        <v>402</v>
      </c>
      <c r="CV290">
        <v>-0.78</v>
      </c>
    </row>
    <row r="291" spans="1:100" x14ac:dyDescent="0.2">
      <c r="A291" t="s">
        <v>400</v>
      </c>
      <c r="B291" t="s">
        <v>97</v>
      </c>
      <c r="C291" t="s">
        <v>97</v>
      </c>
      <c r="D291" t="s">
        <v>97</v>
      </c>
      <c r="E291" t="s">
        <v>97</v>
      </c>
      <c r="F291" t="s">
        <v>97</v>
      </c>
      <c r="G291" t="s">
        <v>97</v>
      </c>
      <c r="H291" t="s">
        <v>97</v>
      </c>
      <c r="I291" t="s">
        <v>97</v>
      </c>
      <c r="J291" t="s">
        <v>97</v>
      </c>
      <c r="K291" t="s">
        <v>97</v>
      </c>
      <c r="L291" t="s">
        <v>97</v>
      </c>
      <c r="M291" t="s">
        <v>97</v>
      </c>
      <c r="N291" t="s">
        <v>97</v>
      </c>
      <c r="O291" t="s">
        <v>97</v>
      </c>
      <c r="P291" t="s">
        <v>97</v>
      </c>
      <c r="Q291" t="s">
        <v>97</v>
      </c>
      <c r="R291" t="s">
        <v>97</v>
      </c>
      <c r="S291" t="s">
        <v>97</v>
      </c>
      <c r="T291" t="s">
        <v>97</v>
      </c>
      <c r="U291" t="s">
        <v>97</v>
      </c>
      <c r="V291" t="s">
        <v>97</v>
      </c>
      <c r="W291" t="s">
        <v>97</v>
      </c>
      <c r="X291" t="s">
        <v>97</v>
      </c>
      <c r="CQ291">
        <v>-4.22</v>
      </c>
      <c r="CT291">
        <f t="shared" si="5"/>
        <v>1</v>
      </c>
      <c r="CU291" t="s">
        <v>403</v>
      </c>
      <c r="CV291">
        <v>-4.22</v>
      </c>
    </row>
    <row r="292" spans="1:100" x14ac:dyDescent="0.2">
      <c r="A292" t="s">
        <v>401</v>
      </c>
      <c r="B292" t="s">
        <v>97</v>
      </c>
      <c r="C292" t="s">
        <v>97</v>
      </c>
      <c r="D292" t="s">
        <v>97</v>
      </c>
      <c r="E292" t="s">
        <v>97</v>
      </c>
      <c r="F292" t="s">
        <v>97</v>
      </c>
      <c r="G292" t="s">
        <v>97</v>
      </c>
      <c r="H292" t="s">
        <v>97</v>
      </c>
      <c r="I292" t="s">
        <v>97</v>
      </c>
      <c r="J292" t="s">
        <v>97</v>
      </c>
      <c r="K292" t="s">
        <v>97</v>
      </c>
      <c r="L292" t="s">
        <v>97</v>
      </c>
      <c r="M292" t="s">
        <v>97</v>
      </c>
      <c r="N292" t="s">
        <v>97</v>
      </c>
      <c r="O292" t="s">
        <v>97</v>
      </c>
      <c r="P292" t="s">
        <v>97</v>
      </c>
      <c r="Q292" t="s">
        <v>97</v>
      </c>
      <c r="R292" t="s">
        <v>97</v>
      </c>
      <c r="S292" t="s">
        <v>97</v>
      </c>
      <c r="T292" t="s">
        <v>97</v>
      </c>
      <c r="U292" t="s">
        <v>97</v>
      </c>
      <c r="V292" t="s">
        <v>97</v>
      </c>
      <c r="W292" t="s">
        <v>97</v>
      </c>
      <c r="X292" t="s">
        <v>97</v>
      </c>
      <c r="CQ292">
        <v>1.68</v>
      </c>
      <c r="CT292">
        <f t="shared" si="5"/>
        <v>1</v>
      </c>
      <c r="CU292" t="s">
        <v>404</v>
      </c>
      <c r="CV292">
        <v>1.68</v>
      </c>
    </row>
    <row r="293" spans="1:100" x14ac:dyDescent="0.2">
      <c r="A293" t="s">
        <v>402</v>
      </c>
      <c r="B293" t="s">
        <v>97</v>
      </c>
      <c r="C293" t="s">
        <v>97</v>
      </c>
      <c r="D293" t="s">
        <v>97</v>
      </c>
      <c r="E293" t="s">
        <v>97</v>
      </c>
      <c r="F293" t="s">
        <v>97</v>
      </c>
      <c r="G293" t="s">
        <v>97</v>
      </c>
      <c r="H293" t="s">
        <v>97</v>
      </c>
      <c r="I293" t="s">
        <v>97</v>
      </c>
      <c r="J293" t="s">
        <v>97</v>
      </c>
      <c r="K293" t="s">
        <v>97</v>
      </c>
      <c r="L293" t="s">
        <v>97</v>
      </c>
      <c r="M293" t="s">
        <v>97</v>
      </c>
      <c r="N293" t="s">
        <v>97</v>
      </c>
      <c r="O293" t="s">
        <v>97</v>
      </c>
      <c r="P293" t="s">
        <v>97</v>
      </c>
      <c r="Q293" t="s">
        <v>97</v>
      </c>
      <c r="R293" t="s">
        <v>97</v>
      </c>
      <c r="S293" t="s">
        <v>97</v>
      </c>
      <c r="T293" t="s">
        <v>97</v>
      </c>
      <c r="U293" t="s">
        <v>97</v>
      </c>
      <c r="V293" t="s">
        <v>97</v>
      </c>
      <c r="W293" t="s">
        <v>97</v>
      </c>
      <c r="X293" t="s">
        <v>97</v>
      </c>
      <c r="CQ293">
        <v>-3.68</v>
      </c>
      <c r="CT293">
        <f t="shared" si="5"/>
        <v>1</v>
      </c>
      <c r="CU293" t="s">
        <v>405</v>
      </c>
      <c r="CV293">
        <v>-3.68</v>
      </c>
    </row>
    <row r="294" spans="1:100" x14ac:dyDescent="0.2">
      <c r="A294" t="s">
        <v>403</v>
      </c>
      <c r="B294" t="s">
        <v>97</v>
      </c>
      <c r="C294" t="s">
        <v>97</v>
      </c>
      <c r="D294" t="s">
        <v>97</v>
      </c>
      <c r="E294" t="s">
        <v>97</v>
      </c>
      <c r="F294" t="s">
        <v>97</v>
      </c>
      <c r="G294" t="s">
        <v>97</v>
      </c>
      <c r="H294" t="s">
        <v>97</v>
      </c>
      <c r="I294" t="s">
        <v>97</v>
      </c>
      <c r="J294" t="s">
        <v>97</v>
      </c>
      <c r="K294" t="s">
        <v>97</v>
      </c>
      <c r="L294" t="s">
        <v>97</v>
      </c>
      <c r="M294" t="s">
        <v>97</v>
      </c>
      <c r="N294" t="s">
        <v>97</v>
      </c>
      <c r="O294" t="s">
        <v>97</v>
      </c>
      <c r="P294" t="s">
        <v>97</v>
      </c>
      <c r="Q294" t="s">
        <v>97</v>
      </c>
      <c r="R294" t="s">
        <v>97</v>
      </c>
      <c r="S294" t="s">
        <v>97</v>
      </c>
      <c r="T294" t="s">
        <v>97</v>
      </c>
      <c r="U294" t="s">
        <v>97</v>
      </c>
      <c r="V294" t="s">
        <v>97</v>
      </c>
      <c r="W294" t="s">
        <v>97</v>
      </c>
      <c r="X294" t="s">
        <v>97</v>
      </c>
      <c r="CQ294">
        <v>-3.43</v>
      </c>
      <c r="CT294">
        <f t="shared" si="5"/>
        <v>1</v>
      </c>
      <c r="CU294" t="s">
        <v>406</v>
      </c>
      <c r="CV294">
        <v>-3.43</v>
      </c>
    </row>
    <row r="295" spans="1:100" x14ac:dyDescent="0.2">
      <c r="A295" t="s">
        <v>404</v>
      </c>
      <c r="B295" t="s">
        <v>97</v>
      </c>
      <c r="C295" t="s">
        <v>97</v>
      </c>
      <c r="D295" t="s">
        <v>97</v>
      </c>
      <c r="E295" t="s">
        <v>97</v>
      </c>
      <c r="F295" t="s">
        <v>97</v>
      </c>
      <c r="G295" t="s">
        <v>97</v>
      </c>
      <c r="H295" t="s">
        <v>97</v>
      </c>
      <c r="I295" t="s">
        <v>97</v>
      </c>
      <c r="J295" t="s">
        <v>97</v>
      </c>
      <c r="K295" t="s">
        <v>97</v>
      </c>
      <c r="L295" t="s">
        <v>97</v>
      </c>
      <c r="M295" t="s">
        <v>97</v>
      </c>
      <c r="N295" t="s">
        <v>97</v>
      </c>
      <c r="O295" t="s">
        <v>97</v>
      </c>
      <c r="P295" t="s">
        <v>97</v>
      </c>
      <c r="Q295" t="s">
        <v>97</v>
      </c>
      <c r="R295" t="s">
        <v>97</v>
      </c>
      <c r="S295" t="s">
        <v>97</v>
      </c>
      <c r="T295" t="s">
        <v>97</v>
      </c>
      <c r="U295" t="s">
        <v>97</v>
      </c>
      <c r="V295" t="s">
        <v>97</v>
      </c>
      <c r="W295" t="s">
        <v>97</v>
      </c>
      <c r="X295" t="s">
        <v>97</v>
      </c>
      <c r="AY295">
        <v>-2.85</v>
      </c>
      <c r="BX295">
        <v>-3.33</v>
      </c>
      <c r="CI295">
        <v>-6.16</v>
      </c>
      <c r="CQ295">
        <v>-9.7100000000000009</v>
      </c>
      <c r="CT295">
        <f t="shared" si="5"/>
        <v>4</v>
      </c>
      <c r="CU295" t="s">
        <v>77</v>
      </c>
      <c r="CV295">
        <v>-9.7100000000000009</v>
      </c>
    </row>
    <row r="296" spans="1:100" x14ac:dyDescent="0.2">
      <c r="A296" t="s">
        <v>405</v>
      </c>
      <c r="B296" t="s">
        <v>97</v>
      </c>
      <c r="C296" t="s">
        <v>97</v>
      </c>
      <c r="D296" t="s">
        <v>97</v>
      </c>
      <c r="E296" t="s">
        <v>97</v>
      </c>
      <c r="F296" t="s">
        <v>97</v>
      </c>
      <c r="G296" t="s">
        <v>97</v>
      </c>
      <c r="H296" t="s">
        <v>97</v>
      </c>
      <c r="I296" t="s">
        <v>97</v>
      </c>
      <c r="J296" t="s">
        <v>97</v>
      </c>
      <c r="K296" t="s">
        <v>97</v>
      </c>
      <c r="L296" t="s">
        <v>97</v>
      </c>
      <c r="M296" t="s">
        <v>97</v>
      </c>
      <c r="N296" t="s">
        <v>97</v>
      </c>
      <c r="O296" t="s">
        <v>97</v>
      </c>
      <c r="P296" t="s">
        <v>97</v>
      </c>
      <c r="Q296" t="s">
        <v>97</v>
      </c>
      <c r="R296" t="s">
        <v>97</v>
      </c>
      <c r="S296" t="s">
        <v>97</v>
      </c>
      <c r="T296" t="s">
        <v>97</v>
      </c>
      <c r="U296" t="s">
        <v>97</v>
      </c>
      <c r="V296" t="s">
        <v>97</v>
      </c>
      <c r="W296" t="s">
        <v>97</v>
      </c>
      <c r="X296" t="s">
        <v>97</v>
      </c>
      <c r="BX296">
        <v>-0.67</v>
      </c>
      <c r="BZ296">
        <v>-0.52</v>
      </c>
      <c r="CA296">
        <v>-0.59</v>
      </c>
      <c r="CB296">
        <v>-0.61</v>
      </c>
      <c r="CC296">
        <v>-0.57999999999999996</v>
      </c>
      <c r="CD296">
        <v>-0.3</v>
      </c>
      <c r="CH296">
        <v>-0.97</v>
      </c>
      <c r="CI296">
        <v>-1.1499999999999999</v>
      </c>
      <c r="CK296">
        <v>-0.64</v>
      </c>
      <c r="CQ296">
        <v>1.83</v>
      </c>
      <c r="CT296">
        <f t="shared" si="5"/>
        <v>10</v>
      </c>
      <c r="CU296" t="s">
        <v>407</v>
      </c>
      <c r="CV296">
        <v>1.83</v>
      </c>
    </row>
    <row r="297" spans="1:100" x14ac:dyDescent="0.2">
      <c r="A297" t="s">
        <v>406</v>
      </c>
      <c r="B297" t="s">
        <v>97</v>
      </c>
      <c r="C297" t="s">
        <v>97</v>
      </c>
      <c r="D297" t="s">
        <v>97</v>
      </c>
      <c r="E297" t="s">
        <v>97</v>
      </c>
      <c r="F297" t="s">
        <v>97</v>
      </c>
      <c r="G297" t="s">
        <v>97</v>
      </c>
      <c r="H297" t="s">
        <v>97</v>
      </c>
      <c r="I297" t="s">
        <v>97</v>
      </c>
      <c r="J297" t="s">
        <v>97</v>
      </c>
      <c r="K297" t="s">
        <v>97</v>
      </c>
      <c r="L297" t="s">
        <v>97</v>
      </c>
      <c r="M297" t="s">
        <v>97</v>
      </c>
      <c r="N297" t="s">
        <v>97</v>
      </c>
      <c r="O297" t="s">
        <v>97</v>
      </c>
      <c r="P297" t="s">
        <v>97</v>
      </c>
      <c r="Q297" t="s">
        <v>97</v>
      </c>
      <c r="R297" t="s">
        <v>97</v>
      </c>
      <c r="S297" t="s">
        <v>97</v>
      </c>
      <c r="T297" t="s">
        <v>97</v>
      </c>
      <c r="U297" t="s">
        <v>97</v>
      </c>
      <c r="V297" t="s">
        <v>97</v>
      </c>
      <c r="W297" t="s">
        <v>97</v>
      </c>
      <c r="X297" t="s">
        <v>97</v>
      </c>
      <c r="AG297">
        <v>-3.13</v>
      </c>
      <c r="BX297">
        <v>-2.96</v>
      </c>
      <c r="CQ297">
        <v>-1.1399999999999999</v>
      </c>
      <c r="CT297">
        <f t="shared" si="5"/>
        <v>3</v>
      </c>
      <c r="CU297" t="s">
        <v>116</v>
      </c>
      <c r="CV297">
        <v>-1.1399999999999999</v>
      </c>
    </row>
    <row r="298" spans="1:100" x14ac:dyDescent="0.2">
      <c r="A298" t="s">
        <v>77</v>
      </c>
      <c r="B298">
        <v>-3.42</v>
      </c>
      <c r="C298" t="s">
        <v>97</v>
      </c>
      <c r="D298" t="s">
        <v>97</v>
      </c>
      <c r="E298">
        <v>-4.0199999999999996</v>
      </c>
      <c r="F298">
        <v>-4.57</v>
      </c>
      <c r="G298" t="s">
        <v>97</v>
      </c>
      <c r="H298">
        <v>-1.54</v>
      </c>
      <c r="I298">
        <v>-4.3</v>
      </c>
      <c r="J298">
        <v>-4.5599999999999996</v>
      </c>
      <c r="K298" t="s">
        <v>97</v>
      </c>
      <c r="L298" t="s">
        <v>97</v>
      </c>
      <c r="M298" t="s">
        <v>97</v>
      </c>
      <c r="N298" t="s">
        <v>97</v>
      </c>
      <c r="O298" t="s">
        <v>97</v>
      </c>
      <c r="P298">
        <v>-3.22</v>
      </c>
      <c r="Q298" t="s">
        <v>97</v>
      </c>
      <c r="R298" t="s">
        <v>97</v>
      </c>
      <c r="S298">
        <v>-2.15</v>
      </c>
      <c r="T298" t="s">
        <v>97</v>
      </c>
      <c r="U298" t="s">
        <v>97</v>
      </c>
      <c r="V298">
        <v>-2.34</v>
      </c>
      <c r="W298">
        <v>-2.15</v>
      </c>
      <c r="X298" t="s">
        <v>97</v>
      </c>
      <c r="Y298">
        <v>-2.15</v>
      </c>
      <c r="Z298">
        <v>-3.98</v>
      </c>
      <c r="AA298">
        <v>-5.12</v>
      </c>
      <c r="AB298">
        <v>-3.82</v>
      </c>
      <c r="AE298">
        <v>-5.58</v>
      </c>
      <c r="AF298">
        <v>-2.9</v>
      </c>
      <c r="AG298">
        <v>-2.44</v>
      </c>
      <c r="AI298">
        <v>-3.18</v>
      </c>
      <c r="AN298">
        <v>-2.15</v>
      </c>
      <c r="AP298">
        <v>-3.45</v>
      </c>
      <c r="AQ298">
        <v>-2.4900000000000002</v>
      </c>
      <c r="AR298">
        <v>-4.24</v>
      </c>
      <c r="AS298">
        <v>-3.45</v>
      </c>
      <c r="AT298">
        <v>-2.06</v>
      </c>
      <c r="AU298">
        <v>-4.87</v>
      </c>
      <c r="AV298">
        <v>-3.9</v>
      </c>
      <c r="AW298">
        <v>-2.69</v>
      </c>
      <c r="AY298">
        <v>-2.44</v>
      </c>
      <c r="BA298">
        <v>-4.41</v>
      </c>
      <c r="BC298">
        <v>-3.3</v>
      </c>
      <c r="BD298">
        <v>-2.72</v>
      </c>
      <c r="BF298">
        <v>-3.97</v>
      </c>
      <c r="BG298">
        <v>-4.46</v>
      </c>
      <c r="BI298">
        <v>-3.24</v>
      </c>
      <c r="BK298">
        <v>-3.26</v>
      </c>
      <c r="BL298">
        <v>-4.84</v>
      </c>
      <c r="BM298">
        <v>-4.05</v>
      </c>
      <c r="BN298">
        <v>-4.45</v>
      </c>
      <c r="BO298">
        <v>-4.12</v>
      </c>
      <c r="BP298">
        <v>-5.25</v>
      </c>
      <c r="BS298">
        <v>-5.4</v>
      </c>
      <c r="BU298">
        <v>-3.33</v>
      </c>
      <c r="BV298">
        <v>-4.84</v>
      </c>
      <c r="BW298">
        <v>-2.73</v>
      </c>
      <c r="BX298">
        <v>-2.0299999999999998</v>
      </c>
      <c r="BY298">
        <v>-2.96</v>
      </c>
      <c r="BZ298">
        <v>-5.27</v>
      </c>
      <c r="CA298">
        <v>-5.04</v>
      </c>
      <c r="CB298">
        <v>-5.01</v>
      </c>
      <c r="CC298">
        <v>-5.0199999999999996</v>
      </c>
      <c r="CD298">
        <v>-5.23</v>
      </c>
      <c r="CE298">
        <v>-4.43</v>
      </c>
      <c r="CF298">
        <v>-5.31</v>
      </c>
      <c r="CG298">
        <v>-4.37</v>
      </c>
      <c r="CH298">
        <v>-2.42</v>
      </c>
      <c r="CI298">
        <v>-4.41</v>
      </c>
      <c r="CJ298">
        <v>-3.51</v>
      </c>
      <c r="CK298">
        <v>-4.3600000000000003</v>
      </c>
      <c r="CL298">
        <v>-3.42</v>
      </c>
      <c r="CM298">
        <v>-3.82</v>
      </c>
      <c r="CN298">
        <v>-2.83</v>
      </c>
      <c r="CP298">
        <v>-3.97</v>
      </c>
      <c r="CQ298">
        <v>-5</v>
      </c>
      <c r="CS298">
        <v>-4.16</v>
      </c>
      <c r="CT298">
        <f t="shared" si="5"/>
        <v>64</v>
      </c>
      <c r="CU298" t="s">
        <v>408</v>
      </c>
      <c r="CV298">
        <v>-5</v>
      </c>
    </row>
    <row r="299" spans="1:100" x14ac:dyDescent="0.2">
      <c r="A299" t="s">
        <v>407</v>
      </c>
      <c r="B299" t="s">
        <v>97</v>
      </c>
      <c r="C299" t="s">
        <v>97</v>
      </c>
      <c r="D299" t="s">
        <v>97</v>
      </c>
      <c r="E299" t="s">
        <v>97</v>
      </c>
      <c r="F299" t="s">
        <v>97</v>
      </c>
      <c r="G299" t="s">
        <v>97</v>
      </c>
      <c r="H299" t="s">
        <v>97</v>
      </c>
      <c r="I299" t="s">
        <v>97</v>
      </c>
      <c r="J299" t="s">
        <v>97</v>
      </c>
      <c r="K299" t="s">
        <v>97</v>
      </c>
      <c r="L299" t="s">
        <v>97</v>
      </c>
      <c r="M299" t="s">
        <v>97</v>
      </c>
      <c r="N299" t="s">
        <v>97</v>
      </c>
      <c r="O299" t="s">
        <v>97</v>
      </c>
      <c r="P299" t="s">
        <v>97</v>
      </c>
      <c r="Q299" t="s">
        <v>97</v>
      </c>
      <c r="R299" t="s">
        <v>97</v>
      </c>
      <c r="S299" t="s">
        <v>97</v>
      </c>
      <c r="T299" t="s">
        <v>97</v>
      </c>
      <c r="U299" t="s">
        <v>97</v>
      </c>
      <c r="V299" t="s">
        <v>97</v>
      </c>
      <c r="W299" t="s">
        <v>97</v>
      </c>
      <c r="X299" t="s">
        <v>97</v>
      </c>
      <c r="BX299">
        <v>-0.39</v>
      </c>
      <c r="CK299">
        <v>-0.27</v>
      </c>
      <c r="CQ299">
        <v>1.28</v>
      </c>
      <c r="CT299">
        <f t="shared" si="5"/>
        <v>3</v>
      </c>
      <c r="CU299" t="s">
        <v>409</v>
      </c>
      <c r="CV299">
        <v>1.28</v>
      </c>
    </row>
    <row r="300" spans="1:100" x14ac:dyDescent="0.2">
      <c r="A300" t="s">
        <v>116</v>
      </c>
      <c r="B300">
        <v>-4.26</v>
      </c>
      <c r="C300" t="s">
        <v>97</v>
      </c>
      <c r="D300" t="s">
        <v>97</v>
      </c>
      <c r="E300" t="s">
        <v>97</v>
      </c>
      <c r="F300" t="s">
        <v>97</v>
      </c>
      <c r="G300" t="s">
        <v>97</v>
      </c>
      <c r="H300" t="s">
        <v>97</v>
      </c>
      <c r="I300" t="s">
        <v>97</v>
      </c>
      <c r="J300" t="s">
        <v>97</v>
      </c>
      <c r="K300">
        <v>-4.22</v>
      </c>
      <c r="L300">
        <v>-4.22</v>
      </c>
      <c r="M300">
        <v>-4.1100000000000003</v>
      </c>
      <c r="N300" t="s">
        <v>97</v>
      </c>
      <c r="O300" t="s">
        <v>97</v>
      </c>
      <c r="P300" t="s">
        <v>97</v>
      </c>
      <c r="Q300">
        <v>-4.5599999999999996</v>
      </c>
      <c r="R300" t="s">
        <v>97</v>
      </c>
      <c r="S300">
        <v>-3.69</v>
      </c>
      <c r="T300">
        <v>-3.37</v>
      </c>
      <c r="U300" t="s">
        <v>97</v>
      </c>
      <c r="V300" t="s">
        <v>97</v>
      </c>
      <c r="W300">
        <v>-3.48</v>
      </c>
      <c r="X300" t="s">
        <v>97</v>
      </c>
      <c r="Y300">
        <v>-3.45</v>
      </c>
      <c r="AF300">
        <v>-4.22</v>
      </c>
      <c r="AH300">
        <v>-4.2699999999999996</v>
      </c>
      <c r="AN300">
        <v>-3.5</v>
      </c>
      <c r="AO300">
        <v>-4.16</v>
      </c>
      <c r="AQ300">
        <v>-4.3099999999999996</v>
      </c>
      <c r="AR300">
        <v>-4.46</v>
      </c>
      <c r="AY300">
        <v>-3.43</v>
      </c>
      <c r="AZ300">
        <v>-3.47</v>
      </c>
      <c r="BB300">
        <v>-4.25</v>
      </c>
      <c r="BC300">
        <v>-4.63</v>
      </c>
      <c r="BD300">
        <v>-4.08</v>
      </c>
      <c r="BH300">
        <v>-3.97</v>
      </c>
      <c r="BK300">
        <v>-4.57</v>
      </c>
      <c r="BU300">
        <v>-4.41</v>
      </c>
      <c r="BW300">
        <v>-3.62</v>
      </c>
      <c r="BX300">
        <v>-3.25</v>
      </c>
      <c r="BY300">
        <v>-4.4000000000000004</v>
      </c>
      <c r="CC300">
        <v>-3.83</v>
      </c>
      <c r="CD300">
        <v>-4.26</v>
      </c>
      <c r="CE300">
        <v>-4.47</v>
      </c>
      <c r="CF300">
        <v>-3.83</v>
      </c>
      <c r="CH300">
        <v>-3.56</v>
      </c>
      <c r="CI300">
        <v>-4.2</v>
      </c>
      <c r="CK300">
        <v>-4.0599999999999996</v>
      </c>
      <c r="CL300">
        <v>-4.53</v>
      </c>
      <c r="CM300">
        <v>-5.39</v>
      </c>
      <c r="CN300">
        <v>-4.93</v>
      </c>
      <c r="CQ300">
        <v>-2.94</v>
      </c>
      <c r="CT300">
        <f t="shared" si="5"/>
        <v>37</v>
      </c>
      <c r="CU300" t="s">
        <v>410</v>
      </c>
      <c r="CV300">
        <v>-2.94</v>
      </c>
    </row>
    <row r="301" spans="1:100" x14ac:dyDescent="0.2">
      <c r="A301" t="s">
        <v>408</v>
      </c>
      <c r="B301" t="s">
        <v>97</v>
      </c>
      <c r="C301" t="s">
        <v>97</v>
      </c>
      <c r="D301" t="s">
        <v>97</v>
      </c>
      <c r="E301" t="s">
        <v>97</v>
      </c>
      <c r="F301" t="s">
        <v>97</v>
      </c>
      <c r="G301" t="s">
        <v>97</v>
      </c>
      <c r="H301" t="s">
        <v>97</v>
      </c>
      <c r="I301" t="s">
        <v>97</v>
      </c>
      <c r="J301" t="s">
        <v>97</v>
      </c>
      <c r="K301" t="s">
        <v>97</v>
      </c>
      <c r="L301" t="s">
        <v>97</v>
      </c>
      <c r="M301" t="s">
        <v>97</v>
      </c>
      <c r="N301" t="s">
        <v>97</v>
      </c>
      <c r="O301" t="s">
        <v>97</v>
      </c>
      <c r="P301" t="s">
        <v>97</v>
      </c>
      <c r="Q301" t="s">
        <v>97</v>
      </c>
      <c r="R301" t="s">
        <v>97</v>
      </c>
      <c r="S301" t="s">
        <v>97</v>
      </c>
      <c r="T301" t="s">
        <v>97</v>
      </c>
      <c r="U301" t="s">
        <v>97</v>
      </c>
      <c r="V301" t="s">
        <v>97</v>
      </c>
      <c r="W301" t="s">
        <v>97</v>
      </c>
      <c r="X301" t="s">
        <v>97</v>
      </c>
      <c r="CJ301">
        <v>-7.86</v>
      </c>
      <c r="CK301">
        <v>-7.24</v>
      </c>
      <c r="CN301">
        <v>-7.86</v>
      </c>
      <c r="CQ301">
        <v>-3.64</v>
      </c>
      <c r="CT301">
        <f t="shared" si="5"/>
        <v>4</v>
      </c>
      <c r="CU301" t="s">
        <v>411</v>
      </c>
      <c r="CV301">
        <v>-3.64</v>
      </c>
    </row>
    <row r="302" spans="1:100" x14ac:dyDescent="0.2">
      <c r="A302" t="s">
        <v>409</v>
      </c>
      <c r="B302" t="s">
        <v>97</v>
      </c>
      <c r="C302" t="s">
        <v>97</v>
      </c>
      <c r="D302" t="s">
        <v>97</v>
      </c>
      <c r="E302" t="s">
        <v>97</v>
      </c>
      <c r="F302" t="s">
        <v>97</v>
      </c>
      <c r="G302" t="s">
        <v>97</v>
      </c>
      <c r="H302" t="s">
        <v>97</v>
      </c>
      <c r="I302" t="s">
        <v>97</v>
      </c>
      <c r="J302" t="s">
        <v>97</v>
      </c>
      <c r="K302" t="s">
        <v>97</v>
      </c>
      <c r="L302" t="s">
        <v>97</v>
      </c>
      <c r="M302" t="s">
        <v>97</v>
      </c>
      <c r="N302" t="s">
        <v>97</v>
      </c>
      <c r="O302" t="s">
        <v>97</v>
      </c>
      <c r="P302" t="s">
        <v>97</v>
      </c>
      <c r="Q302" t="s">
        <v>97</v>
      </c>
      <c r="R302" t="s">
        <v>97</v>
      </c>
      <c r="S302" t="s">
        <v>97</v>
      </c>
      <c r="T302" t="s">
        <v>97</v>
      </c>
      <c r="U302" t="s">
        <v>97</v>
      </c>
      <c r="V302" t="s">
        <v>97</v>
      </c>
      <c r="W302" t="s">
        <v>97</v>
      </c>
      <c r="X302" t="s">
        <v>97</v>
      </c>
      <c r="CQ302">
        <v>-2.4900000000000002</v>
      </c>
      <c r="CT302">
        <f t="shared" si="5"/>
        <v>1</v>
      </c>
      <c r="CU302" t="s">
        <v>412</v>
      </c>
      <c r="CV302">
        <v>-2.4900000000000002</v>
      </c>
    </row>
    <row r="303" spans="1:100" x14ac:dyDescent="0.2">
      <c r="A303" t="s">
        <v>410</v>
      </c>
      <c r="B303" t="s">
        <v>97</v>
      </c>
      <c r="C303" t="s">
        <v>97</v>
      </c>
      <c r="D303" t="s">
        <v>97</v>
      </c>
      <c r="E303" t="s">
        <v>97</v>
      </c>
      <c r="F303" t="s">
        <v>97</v>
      </c>
      <c r="G303" t="s">
        <v>97</v>
      </c>
      <c r="H303" t="s">
        <v>97</v>
      </c>
      <c r="I303" t="s">
        <v>97</v>
      </c>
      <c r="J303" t="s">
        <v>97</v>
      </c>
      <c r="K303" t="s">
        <v>97</v>
      </c>
      <c r="L303" t="s">
        <v>97</v>
      </c>
      <c r="M303" t="s">
        <v>97</v>
      </c>
      <c r="N303" t="s">
        <v>97</v>
      </c>
      <c r="O303" t="s">
        <v>97</v>
      </c>
      <c r="P303" t="s">
        <v>97</v>
      </c>
      <c r="Q303" t="s">
        <v>97</v>
      </c>
      <c r="R303" t="s">
        <v>97</v>
      </c>
      <c r="S303" t="s">
        <v>97</v>
      </c>
      <c r="T303" t="s">
        <v>97</v>
      </c>
      <c r="U303" t="s">
        <v>97</v>
      </c>
      <c r="V303" t="s">
        <v>97</v>
      </c>
      <c r="W303" t="s">
        <v>97</v>
      </c>
      <c r="X303" t="s">
        <v>97</v>
      </c>
      <c r="BX303">
        <v>-2.59</v>
      </c>
      <c r="CQ303">
        <v>-2.56</v>
      </c>
      <c r="CT303">
        <f t="shared" si="5"/>
        <v>2</v>
      </c>
      <c r="CU303" t="s">
        <v>413</v>
      </c>
      <c r="CV303">
        <v>-2.56</v>
      </c>
    </row>
    <row r="304" spans="1:100" x14ac:dyDescent="0.2">
      <c r="A304" t="s">
        <v>411</v>
      </c>
      <c r="B304" t="s">
        <v>97</v>
      </c>
      <c r="C304" t="s">
        <v>97</v>
      </c>
      <c r="D304" t="s">
        <v>97</v>
      </c>
      <c r="E304" t="s">
        <v>97</v>
      </c>
      <c r="F304" t="s">
        <v>97</v>
      </c>
      <c r="G304" t="s">
        <v>97</v>
      </c>
      <c r="H304" t="s">
        <v>97</v>
      </c>
      <c r="I304" t="s">
        <v>97</v>
      </c>
      <c r="J304" t="s">
        <v>97</v>
      </c>
      <c r="K304" t="s">
        <v>97</v>
      </c>
      <c r="L304" t="s">
        <v>97</v>
      </c>
      <c r="M304" t="s">
        <v>97</v>
      </c>
      <c r="N304" t="s">
        <v>97</v>
      </c>
      <c r="O304" t="s">
        <v>97</v>
      </c>
      <c r="P304" t="s">
        <v>97</v>
      </c>
      <c r="Q304" t="s">
        <v>97</v>
      </c>
      <c r="R304" t="s">
        <v>97</v>
      </c>
      <c r="S304" t="s">
        <v>97</v>
      </c>
      <c r="T304" t="s">
        <v>97</v>
      </c>
      <c r="U304" t="s">
        <v>97</v>
      </c>
      <c r="V304" t="s">
        <v>97</v>
      </c>
      <c r="W304" t="s">
        <v>97</v>
      </c>
      <c r="X304" t="s">
        <v>97</v>
      </c>
      <c r="CQ304">
        <v>-2.23</v>
      </c>
      <c r="CT304">
        <f t="shared" si="5"/>
        <v>1</v>
      </c>
      <c r="CU304" t="s">
        <v>414</v>
      </c>
      <c r="CV304">
        <v>-2.23</v>
      </c>
    </row>
    <row r="305" spans="1:100" x14ac:dyDescent="0.2">
      <c r="A305" t="s">
        <v>412</v>
      </c>
      <c r="B305" t="s">
        <v>97</v>
      </c>
      <c r="C305" t="s">
        <v>97</v>
      </c>
      <c r="D305" t="s">
        <v>97</v>
      </c>
      <c r="E305" t="s">
        <v>97</v>
      </c>
      <c r="F305" t="s">
        <v>97</v>
      </c>
      <c r="G305" t="s">
        <v>97</v>
      </c>
      <c r="H305" t="s">
        <v>97</v>
      </c>
      <c r="I305" t="s">
        <v>97</v>
      </c>
      <c r="J305" t="s">
        <v>97</v>
      </c>
      <c r="K305" t="s">
        <v>97</v>
      </c>
      <c r="L305" t="s">
        <v>97</v>
      </c>
      <c r="M305" t="s">
        <v>97</v>
      </c>
      <c r="N305" t="s">
        <v>97</v>
      </c>
      <c r="O305" t="s">
        <v>97</v>
      </c>
      <c r="P305" t="s">
        <v>97</v>
      </c>
      <c r="Q305" t="s">
        <v>97</v>
      </c>
      <c r="R305" t="s">
        <v>97</v>
      </c>
      <c r="S305" t="s">
        <v>97</v>
      </c>
      <c r="T305" t="s">
        <v>97</v>
      </c>
      <c r="U305" t="s">
        <v>97</v>
      </c>
      <c r="V305" t="s">
        <v>97</v>
      </c>
      <c r="W305" t="s">
        <v>97</v>
      </c>
      <c r="X305" t="s">
        <v>97</v>
      </c>
      <c r="CQ305">
        <v>-2.4900000000000002</v>
      </c>
      <c r="CT305">
        <f t="shared" si="5"/>
        <v>1</v>
      </c>
      <c r="CU305" t="s">
        <v>118</v>
      </c>
      <c r="CV305">
        <v>-2.4900000000000002</v>
      </c>
    </row>
    <row r="306" spans="1:100" x14ac:dyDescent="0.2">
      <c r="A306" t="s">
        <v>413</v>
      </c>
      <c r="B306" t="s">
        <v>97</v>
      </c>
      <c r="C306" t="s">
        <v>97</v>
      </c>
      <c r="D306" t="s">
        <v>97</v>
      </c>
      <c r="E306" t="s">
        <v>97</v>
      </c>
      <c r="F306" t="s">
        <v>97</v>
      </c>
      <c r="G306" t="s">
        <v>97</v>
      </c>
      <c r="H306" t="s">
        <v>97</v>
      </c>
      <c r="I306" t="s">
        <v>97</v>
      </c>
      <c r="J306" t="s">
        <v>97</v>
      </c>
      <c r="K306" t="s">
        <v>97</v>
      </c>
      <c r="L306" t="s">
        <v>97</v>
      </c>
      <c r="M306" t="s">
        <v>97</v>
      </c>
      <c r="N306" t="s">
        <v>97</v>
      </c>
      <c r="O306" t="s">
        <v>97</v>
      </c>
      <c r="P306" t="s">
        <v>97</v>
      </c>
      <c r="Q306" t="s">
        <v>97</v>
      </c>
      <c r="R306" t="s">
        <v>97</v>
      </c>
      <c r="S306" t="s">
        <v>97</v>
      </c>
      <c r="T306" t="s">
        <v>97</v>
      </c>
      <c r="U306" t="s">
        <v>97</v>
      </c>
      <c r="V306" t="s">
        <v>97</v>
      </c>
      <c r="W306" t="s">
        <v>97</v>
      </c>
      <c r="X306" t="s">
        <v>97</v>
      </c>
      <c r="AS306">
        <v>-6.75</v>
      </c>
      <c r="BX306">
        <v>-5.64</v>
      </c>
      <c r="CH306">
        <v>-6</v>
      </c>
      <c r="CK306">
        <v>-5.65</v>
      </c>
      <c r="CQ306">
        <v>-2.2200000000000002</v>
      </c>
      <c r="CT306">
        <f t="shared" si="5"/>
        <v>5</v>
      </c>
      <c r="CU306" t="s">
        <v>42</v>
      </c>
      <c r="CV306">
        <v>-2.2200000000000002</v>
      </c>
    </row>
    <row r="307" spans="1:100" x14ac:dyDescent="0.2">
      <c r="A307" t="s">
        <v>414</v>
      </c>
      <c r="B307" t="s">
        <v>97</v>
      </c>
      <c r="C307" t="s">
        <v>97</v>
      </c>
      <c r="D307" t="s">
        <v>97</v>
      </c>
      <c r="E307" t="s">
        <v>97</v>
      </c>
      <c r="F307" t="s">
        <v>97</v>
      </c>
      <c r="G307" t="s">
        <v>97</v>
      </c>
      <c r="H307" t="s">
        <v>97</v>
      </c>
      <c r="I307" t="s">
        <v>97</v>
      </c>
      <c r="J307" t="s">
        <v>97</v>
      </c>
      <c r="K307" t="s">
        <v>97</v>
      </c>
      <c r="L307" t="s">
        <v>97</v>
      </c>
      <c r="M307" t="s">
        <v>97</v>
      </c>
      <c r="N307" t="s">
        <v>97</v>
      </c>
      <c r="O307" t="s">
        <v>97</v>
      </c>
      <c r="P307" t="s">
        <v>97</v>
      </c>
      <c r="Q307" t="s">
        <v>97</v>
      </c>
      <c r="R307" t="s">
        <v>97</v>
      </c>
      <c r="S307" t="s">
        <v>97</v>
      </c>
      <c r="T307" t="s">
        <v>97</v>
      </c>
      <c r="U307" t="s">
        <v>97</v>
      </c>
      <c r="V307" t="s">
        <v>97</v>
      </c>
      <c r="W307" t="s">
        <v>97</v>
      </c>
      <c r="X307" t="s">
        <v>97</v>
      </c>
      <c r="CQ307">
        <v>-2.68</v>
      </c>
      <c r="CT307">
        <f t="shared" si="5"/>
        <v>1</v>
      </c>
      <c r="CU307" t="s">
        <v>415</v>
      </c>
      <c r="CV307">
        <v>-2.68</v>
      </c>
    </row>
    <row r="308" spans="1:100" x14ac:dyDescent="0.2">
      <c r="A308" t="s">
        <v>118</v>
      </c>
      <c r="B308">
        <v>-3.01</v>
      </c>
      <c r="C308" t="s">
        <v>97</v>
      </c>
      <c r="D308" t="s">
        <v>97</v>
      </c>
      <c r="E308" t="s">
        <v>97</v>
      </c>
      <c r="F308">
        <v>-3.29</v>
      </c>
      <c r="G308" t="s">
        <v>97</v>
      </c>
      <c r="H308" t="s">
        <v>97</v>
      </c>
      <c r="I308" t="s">
        <v>97</v>
      </c>
      <c r="J308" t="s">
        <v>97</v>
      </c>
      <c r="K308" t="s">
        <v>97</v>
      </c>
      <c r="L308" t="s">
        <v>97</v>
      </c>
      <c r="M308" t="s">
        <v>97</v>
      </c>
      <c r="N308" t="s">
        <v>97</v>
      </c>
      <c r="O308" t="s">
        <v>97</v>
      </c>
      <c r="P308" t="s">
        <v>97</v>
      </c>
      <c r="Q308" t="s">
        <v>97</v>
      </c>
      <c r="R308">
        <v>-4.2699999999999996</v>
      </c>
      <c r="S308">
        <v>-2.1800000000000002</v>
      </c>
      <c r="T308" t="s">
        <v>97</v>
      </c>
      <c r="U308" t="s">
        <v>97</v>
      </c>
      <c r="V308">
        <v>-2.59</v>
      </c>
      <c r="W308">
        <v>-2.04</v>
      </c>
      <c r="X308">
        <v>-4.0199999999999996</v>
      </c>
      <c r="Y308">
        <v>-1.98</v>
      </c>
      <c r="AI308">
        <v>-2.73</v>
      </c>
      <c r="AJ308">
        <v>-4.2</v>
      </c>
      <c r="AM308">
        <v>-4.1500000000000004</v>
      </c>
      <c r="AN308">
        <v>-2.09</v>
      </c>
      <c r="AQ308">
        <v>-2.59</v>
      </c>
      <c r="AX308">
        <v>-3.91</v>
      </c>
      <c r="AY308">
        <v>-1.92</v>
      </c>
      <c r="BC308">
        <v>-2.73</v>
      </c>
      <c r="BK308">
        <v>-2.73</v>
      </c>
      <c r="BU308">
        <v>-2.67</v>
      </c>
      <c r="BW308">
        <v>-2.09</v>
      </c>
      <c r="BX308">
        <v>-2.29</v>
      </c>
      <c r="BY308">
        <v>-2.77</v>
      </c>
      <c r="CC308">
        <v>-4.5</v>
      </c>
      <c r="CH308">
        <v>-2.04</v>
      </c>
      <c r="CI308">
        <v>-2.89</v>
      </c>
      <c r="CK308">
        <v>-4.09</v>
      </c>
      <c r="CL308">
        <v>-2.73</v>
      </c>
      <c r="CM308">
        <v>-4.0199999999999996</v>
      </c>
      <c r="CN308">
        <v>-3.19</v>
      </c>
      <c r="CQ308">
        <v>-4.5</v>
      </c>
      <c r="CT308">
        <f t="shared" si="5"/>
        <v>29</v>
      </c>
      <c r="CU308" t="s">
        <v>41</v>
      </c>
      <c r="CV308">
        <v>-4.5</v>
      </c>
    </row>
    <row r="309" spans="1:100" x14ac:dyDescent="0.2">
      <c r="A309" t="s">
        <v>42</v>
      </c>
      <c r="B309" t="s">
        <v>97</v>
      </c>
      <c r="C309">
        <v>-5.44</v>
      </c>
      <c r="D309" t="s">
        <v>97</v>
      </c>
      <c r="E309" t="s">
        <v>97</v>
      </c>
      <c r="F309" t="s">
        <v>97</v>
      </c>
      <c r="G309" t="s">
        <v>97</v>
      </c>
      <c r="H309" t="s">
        <v>97</v>
      </c>
      <c r="I309" t="s">
        <v>97</v>
      </c>
      <c r="J309" t="s">
        <v>97</v>
      </c>
      <c r="K309" t="s">
        <v>97</v>
      </c>
      <c r="L309" t="s">
        <v>97</v>
      </c>
      <c r="M309" t="s">
        <v>97</v>
      </c>
      <c r="N309" t="s">
        <v>97</v>
      </c>
      <c r="O309" t="s">
        <v>97</v>
      </c>
      <c r="P309" t="s">
        <v>97</v>
      </c>
      <c r="Q309" t="s">
        <v>97</v>
      </c>
      <c r="R309">
        <v>-4.4800000000000004</v>
      </c>
      <c r="S309" t="s">
        <v>97</v>
      </c>
      <c r="T309" t="s">
        <v>97</v>
      </c>
      <c r="U309" t="s">
        <v>97</v>
      </c>
      <c r="V309" t="s">
        <v>97</v>
      </c>
      <c r="W309" t="s">
        <v>97</v>
      </c>
      <c r="X309">
        <v>-4.6100000000000003</v>
      </c>
      <c r="AJ309">
        <v>-4.54</v>
      </c>
      <c r="AM309">
        <v>-4.58</v>
      </c>
      <c r="AQ309">
        <v>-5.67</v>
      </c>
      <c r="AY309">
        <v>-5.25</v>
      </c>
      <c r="BW309">
        <v>-4.99</v>
      </c>
      <c r="BX309">
        <v>-5.15</v>
      </c>
      <c r="BY309">
        <v>-5.67</v>
      </c>
      <c r="CH309">
        <v>-4.97</v>
      </c>
      <c r="CI309">
        <v>-5.45</v>
      </c>
      <c r="CK309">
        <v>-5.08</v>
      </c>
      <c r="CQ309">
        <v>-0.79</v>
      </c>
      <c r="CT309">
        <f t="shared" si="5"/>
        <v>14</v>
      </c>
      <c r="CU309" t="s">
        <v>416</v>
      </c>
      <c r="CV309">
        <v>-0.79</v>
      </c>
    </row>
    <row r="310" spans="1:100" x14ac:dyDescent="0.2">
      <c r="A310" t="s">
        <v>415</v>
      </c>
      <c r="B310" t="s">
        <v>97</v>
      </c>
      <c r="C310" t="s">
        <v>97</v>
      </c>
      <c r="D310" t="s">
        <v>97</v>
      </c>
      <c r="E310" t="s">
        <v>97</v>
      </c>
      <c r="F310" t="s">
        <v>97</v>
      </c>
      <c r="G310" t="s">
        <v>97</v>
      </c>
      <c r="H310" t="s">
        <v>97</v>
      </c>
      <c r="I310" t="s">
        <v>97</v>
      </c>
      <c r="J310" t="s">
        <v>97</v>
      </c>
      <c r="K310" t="s">
        <v>97</v>
      </c>
      <c r="L310" t="s">
        <v>97</v>
      </c>
      <c r="M310" t="s">
        <v>97</v>
      </c>
      <c r="N310" t="s">
        <v>97</v>
      </c>
      <c r="O310" t="s">
        <v>97</v>
      </c>
      <c r="P310" t="s">
        <v>97</v>
      </c>
      <c r="Q310" t="s">
        <v>97</v>
      </c>
      <c r="R310" t="s">
        <v>97</v>
      </c>
      <c r="S310" t="s">
        <v>97</v>
      </c>
      <c r="T310" t="s">
        <v>97</v>
      </c>
      <c r="U310" t="s">
        <v>97</v>
      </c>
      <c r="V310" t="s">
        <v>97</v>
      </c>
      <c r="W310" t="s">
        <v>97</v>
      </c>
      <c r="X310" t="s">
        <v>97</v>
      </c>
      <c r="CQ310">
        <v>-3.35</v>
      </c>
      <c r="CT310">
        <f t="shared" si="5"/>
        <v>1</v>
      </c>
      <c r="CU310" t="s">
        <v>417</v>
      </c>
      <c r="CV310">
        <v>-3.35</v>
      </c>
    </row>
    <row r="311" spans="1:100" x14ac:dyDescent="0.2">
      <c r="A311" t="s">
        <v>41</v>
      </c>
      <c r="B311" t="s">
        <v>97</v>
      </c>
      <c r="C311" t="s">
        <v>97</v>
      </c>
      <c r="D311" t="s">
        <v>97</v>
      </c>
      <c r="E311" t="s">
        <v>97</v>
      </c>
      <c r="F311" t="s">
        <v>97</v>
      </c>
      <c r="G311" t="s">
        <v>97</v>
      </c>
      <c r="H311" t="s">
        <v>97</v>
      </c>
      <c r="I311" t="s">
        <v>97</v>
      </c>
      <c r="J311" t="s">
        <v>97</v>
      </c>
      <c r="K311" t="s">
        <v>97</v>
      </c>
      <c r="L311" t="s">
        <v>97</v>
      </c>
      <c r="M311" t="s">
        <v>97</v>
      </c>
      <c r="N311" t="s">
        <v>97</v>
      </c>
      <c r="O311" t="s">
        <v>97</v>
      </c>
      <c r="P311" t="s">
        <v>97</v>
      </c>
      <c r="Q311" t="s">
        <v>97</v>
      </c>
      <c r="R311" t="s">
        <v>97</v>
      </c>
      <c r="S311" t="s">
        <v>97</v>
      </c>
      <c r="T311" t="s">
        <v>97</v>
      </c>
      <c r="U311" t="s">
        <v>97</v>
      </c>
      <c r="V311" t="s">
        <v>97</v>
      </c>
      <c r="W311" t="s">
        <v>97</v>
      </c>
      <c r="X311" t="s">
        <v>97</v>
      </c>
      <c r="AN311">
        <v>-4.13</v>
      </c>
      <c r="AP311">
        <v>-4.5999999999999996</v>
      </c>
      <c r="AY311">
        <v>-3.48</v>
      </c>
      <c r="AZ311">
        <v>-3.44</v>
      </c>
      <c r="BW311">
        <v>-4.1500000000000004</v>
      </c>
      <c r="BX311">
        <v>-4.03</v>
      </c>
      <c r="BY311">
        <v>-3.64</v>
      </c>
      <c r="CH311">
        <v>-3.59</v>
      </c>
      <c r="CJ311">
        <v>-5.46</v>
      </c>
      <c r="CK311">
        <v>-3.87</v>
      </c>
      <c r="CM311">
        <v>-4.26</v>
      </c>
      <c r="CQ311">
        <v>-0.8</v>
      </c>
      <c r="CT311">
        <f t="shared" si="5"/>
        <v>12</v>
      </c>
      <c r="CU311" t="s">
        <v>418</v>
      </c>
      <c r="CV311">
        <v>-0.8</v>
      </c>
    </row>
    <row r="312" spans="1:100" x14ac:dyDescent="0.2">
      <c r="A312" t="s">
        <v>416</v>
      </c>
      <c r="B312" t="s">
        <v>97</v>
      </c>
      <c r="C312" t="s">
        <v>97</v>
      </c>
      <c r="D312" t="s">
        <v>97</v>
      </c>
      <c r="E312" t="s">
        <v>97</v>
      </c>
      <c r="F312" t="s">
        <v>97</v>
      </c>
      <c r="G312" t="s">
        <v>97</v>
      </c>
      <c r="H312" t="s">
        <v>97</v>
      </c>
      <c r="I312" t="s">
        <v>97</v>
      </c>
      <c r="J312" t="s">
        <v>97</v>
      </c>
      <c r="K312" t="s">
        <v>97</v>
      </c>
      <c r="L312" t="s">
        <v>97</v>
      </c>
      <c r="M312" t="s">
        <v>97</v>
      </c>
      <c r="N312" t="s">
        <v>97</v>
      </c>
      <c r="O312" t="s">
        <v>97</v>
      </c>
      <c r="P312" t="s">
        <v>97</v>
      </c>
      <c r="Q312" t="s">
        <v>97</v>
      </c>
      <c r="R312" t="s">
        <v>97</v>
      </c>
      <c r="S312" t="s">
        <v>97</v>
      </c>
      <c r="T312" t="s">
        <v>97</v>
      </c>
      <c r="U312" t="s">
        <v>97</v>
      </c>
      <c r="V312" t="s">
        <v>97</v>
      </c>
      <c r="W312" t="s">
        <v>97</v>
      </c>
      <c r="X312" t="s">
        <v>97</v>
      </c>
      <c r="CQ312">
        <v>-0.22</v>
      </c>
      <c r="CT312">
        <f t="shared" si="5"/>
        <v>1</v>
      </c>
      <c r="CU312" t="s">
        <v>419</v>
      </c>
      <c r="CV312">
        <v>-0.22</v>
      </c>
    </row>
    <row r="313" spans="1:100" x14ac:dyDescent="0.2">
      <c r="A313" t="s">
        <v>417</v>
      </c>
      <c r="B313" t="s">
        <v>97</v>
      </c>
      <c r="C313" t="s">
        <v>97</v>
      </c>
      <c r="D313" t="s">
        <v>97</v>
      </c>
      <c r="E313" t="s">
        <v>97</v>
      </c>
      <c r="F313" t="s">
        <v>97</v>
      </c>
      <c r="G313" t="s">
        <v>97</v>
      </c>
      <c r="H313" t="s">
        <v>97</v>
      </c>
      <c r="I313" t="s">
        <v>97</v>
      </c>
      <c r="J313" t="s">
        <v>97</v>
      </c>
      <c r="K313" t="s">
        <v>97</v>
      </c>
      <c r="L313" t="s">
        <v>97</v>
      </c>
      <c r="M313" t="s">
        <v>97</v>
      </c>
      <c r="N313">
        <v>-2.86</v>
      </c>
      <c r="O313" t="s">
        <v>97</v>
      </c>
      <c r="P313" t="s">
        <v>97</v>
      </c>
      <c r="Q313" t="s">
        <v>97</v>
      </c>
      <c r="R313">
        <v>-3.44</v>
      </c>
      <c r="S313" t="s">
        <v>97</v>
      </c>
      <c r="T313" t="s">
        <v>97</v>
      </c>
      <c r="U313" t="s">
        <v>97</v>
      </c>
      <c r="V313" t="s">
        <v>97</v>
      </c>
      <c r="W313" t="s">
        <v>97</v>
      </c>
      <c r="X313" t="s">
        <v>97</v>
      </c>
      <c r="AJ313">
        <v>-3.42</v>
      </c>
      <c r="AV313">
        <v>-1.04</v>
      </c>
      <c r="BG313">
        <v>-1.77</v>
      </c>
      <c r="BL313">
        <v>-3.48</v>
      </c>
      <c r="BX313">
        <v>-0.99</v>
      </c>
      <c r="CC313">
        <v>-3.49</v>
      </c>
      <c r="CK313">
        <v>-3.23</v>
      </c>
      <c r="CQ313">
        <v>-2.75</v>
      </c>
      <c r="CT313">
        <f t="shared" si="5"/>
        <v>10</v>
      </c>
      <c r="CU313" t="s">
        <v>420</v>
      </c>
      <c r="CV313">
        <v>-2.75</v>
      </c>
    </row>
    <row r="314" spans="1:100" x14ac:dyDescent="0.2">
      <c r="A314" t="s">
        <v>418</v>
      </c>
      <c r="B314" t="s">
        <v>97</v>
      </c>
      <c r="C314" t="s">
        <v>97</v>
      </c>
      <c r="D314" t="s">
        <v>97</v>
      </c>
      <c r="E314" t="s">
        <v>97</v>
      </c>
      <c r="F314" t="s">
        <v>97</v>
      </c>
      <c r="G314" t="s">
        <v>97</v>
      </c>
      <c r="H314" t="s">
        <v>97</v>
      </c>
      <c r="I314" t="s">
        <v>97</v>
      </c>
      <c r="J314" t="s">
        <v>97</v>
      </c>
      <c r="K314" t="s">
        <v>97</v>
      </c>
      <c r="L314" t="s">
        <v>97</v>
      </c>
      <c r="M314" t="s">
        <v>97</v>
      </c>
      <c r="N314" t="s">
        <v>97</v>
      </c>
      <c r="O314" t="s">
        <v>97</v>
      </c>
      <c r="P314" t="s">
        <v>97</v>
      </c>
      <c r="Q314" t="s">
        <v>97</v>
      </c>
      <c r="R314" t="s">
        <v>97</v>
      </c>
      <c r="S314" t="s">
        <v>97</v>
      </c>
      <c r="T314" t="s">
        <v>97</v>
      </c>
      <c r="U314" t="s">
        <v>97</v>
      </c>
      <c r="V314" t="s">
        <v>97</v>
      </c>
      <c r="W314" t="s">
        <v>97</v>
      </c>
      <c r="X314" t="s">
        <v>97</v>
      </c>
      <c r="CQ314">
        <v>-0.11</v>
      </c>
      <c r="CT314">
        <f t="shared" si="5"/>
        <v>1</v>
      </c>
      <c r="CU314" t="s">
        <v>120</v>
      </c>
      <c r="CV314">
        <v>-0.11</v>
      </c>
    </row>
    <row r="315" spans="1:100" x14ac:dyDescent="0.2">
      <c r="A315" t="s">
        <v>419</v>
      </c>
      <c r="B315" t="s">
        <v>97</v>
      </c>
      <c r="C315" t="s">
        <v>97</v>
      </c>
      <c r="D315" t="s">
        <v>97</v>
      </c>
      <c r="E315" t="s">
        <v>97</v>
      </c>
      <c r="F315" t="s">
        <v>97</v>
      </c>
      <c r="G315" t="s">
        <v>97</v>
      </c>
      <c r="H315" t="s">
        <v>97</v>
      </c>
      <c r="I315" t="s">
        <v>97</v>
      </c>
      <c r="J315" t="s">
        <v>97</v>
      </c>
      <c r="K315" t="s">
        <v>97</v>
      </c>
      <c r="L315" t="s">
        <v>97</v>
      </c>
      <c r="M315" t="s">
        <v>97</v>
      </c>
      <c r="N315" t="s">
        <v>97</v>
      </c>
      <c r="O315" t="s">
        <v>97</v>
      </c>
      <c r="P315" t="s">
        <v>97</v>
      </c>
      <c r="Q315" t="s">
        <v>97</v>
      </c>
      <c r="R315" t="s">
        <v>97</v>
      </c>
      <c r="S315" t="s">
        <v>97</v>
      </c>
      <c r="T315" t="s">
        <v>97</v>
      </c>
      <c r="U315" t="s">
        <v>97</v>
      </c>
      <c r="V315" t="s">
        <v>97</v>
      </c>
      <c r="W315" t="s">
        <v>97</v>
      </c>
      <c r="X315" t="s">
        <v>97</v>
      </c>
      <c r="CQ315">
        <v>1.66</v>
      </c>
      <c r="CT315">
        <f t="shared" si="5"/>
        <v>1</v>
      </c>
      <c r="CU315" t="s">
        <v>122</v>
      </c>
      <c r="CV315">
        <v>1.66</v>
      </c>
    </row>
    <row r="316" spans="1:100" x14ac:dyDescent="0.2">
      <c r="A316" t="s">
        <v>420</v>
      </c>
      <c r="B316" t="s">
        <v>97</v>
      </c>
      <c r="C316" t="s">
        <v>97</v>
      </c>
      <c r="D316" t="s">
        <v>97</v>
      </c>
      <c r="E316" t="s">
        <v>97</v>
      </c>
      <c r="F316" t="s">
        <v>97</v>
      </c>
      <c r="G316" t="s">
        <v>97</v>
      </c>
      <c r="H316" t="s">
        <v>97</v>
      </c>
      <c r="I316" t="s">
        <v>97</v>
      </c>
      <c r="J316" t="s">
        <v>97</v>
      </c>
      <c r="K316" t="s">
        <v>97</v>
      </c>
      <c r="L316" t="s">
        <v>97</v>
      </c>
      <c r="M316" t="s">
        <v>97</v>
      </c>
      <c r="N316" t="s">
        <v>97</v>
      </c>
      <c r="O316" t="s">
        <v>97</v>
      </c>
      <c r="P316" t="s">
        <v>97</v>
      </c>
      <c r="Q316" t="s">
        <v>97</v>
      </c>
      <c r="R316" t="s">
        <v>97</v>
      </c>
      <c r="S316" t="s">
        <v>97</v>
      </c>
      <c r="T316" t="s">
        <v>97</v>
      </c>
      <c r="U316" t="s">
        <v>97</v>
      </c>
      <c r="V316" t="s">
        <v>97</v>
      </c>
      <c r="W316" t="s">
        <v>97</v>
      </c>
      <c r="X316" t="s">
        <v>97</v>
      </c>
      <c r="CQ316">
        <v>0.6</v>
      </c>
      <c r="CT316">
        <f t="shared" si="5"/>
        <v>1</v>
      </c>
      <c r="CU316" t="s">
        <v>421</v>
      </c>
      <c r="CV316">
        <v>0.6</v>
      </c>
    </row>
    <row r="317" spans="1:100" x14ac:dyDescent="0.2">
      <c r="A317" t="s">
        <v>120</v>
      </c>
      <c r="B317">
        <v>-6.74</v>
      </c>
      <c r="C317" t="s">
        <v>97</v>
      </c>
      <c r="D317" t="s">
        <v>97</v>
      </c>
      <c r="E317" t="s">
        <v>97</v>
      </c>
      <c r="F317">
        <v>-7.98</v>
      </c>
      <c r="G317" t="s">
        <v>97</v>
      </c>
      <c r="H317" t="s">
        <v>97</v>
      </c>
      <c r="I317" t="s">
        <v>97</v>
      </c>
      <c r="J317" t="s">
        <v>97</v>
      </c>
      <c r="K317" t="s">
        <v>97</v>
      </c>
      <c r="L317" t="s">
        <v>97</v>
      </c>
      <c r="M317" t="s">
        <v>97</v>
      </c>
      <c r="N317" t="s">
        <v>97</v>
      </c>
      <c r="O317" t="s">
        <v>97</v>
      </c>
      <c r="P317" t="s">
        <v>97</v>
      </c>
      <c r="Q317" t="s">
        <v>97</v>
      </c>
      <c r="R317" t="s">
        <v>97</v>
      </c>
      <c r="S317">
        <v>-5.62</v>
      </c>
      <c r="T317" t="s">
        <v>97</v>
      </c>
      <c r="U317" t="s">
        <v>97</v>
      </c>
      <c r="V317">
        <v>-6.5</v>
      </c>
      <c r="W317">
        <v>-5.56</v>
      </c>
      <c r="X317" t="s">
        <v>97</v>
      </c>
      <c r="Y317">
        <v>-5.62</v>
      </c>
      <c r="AI317">
        <v>-6.53</v>
      </c>
      <c r="AM317">
        <v>-7.84</v>
      </c>
      <c r="AN317">
        <v>-5.6</v>
      </c>
      <c r="AQ317">
        <v>-6.7</v>
      </c>
      <c r="AR317">
        <v>-7.56</v>
      </c>
      <c r="AT317">
        <v>-5.41</v>
      </c>
      <c r="AW317">
        <v>-6.64</v>
      </c>
      <c r="AY317">
        <v>-5.62</v>
      </c>
      <c r="BC317">
        <v>-6.78</v>
      </c>
      <c r="BI317">
        <v>-7.1</v>
      </c>
      <c r="BK317">
        <v>-6.68</v>
      </c>
      <c r="BU317">
        <v>-6.75</v>
      </c>
      <c r="BW317">
        <v>-5.75</v>
      </c>
      <c r="BX317">
        <v>-5.62</v>
      </c>
      <c r="BY317">
        <v>-6.49</v>
      </c>
      <c r="CH317">
        <v>-6.02</v>
      </c>
      <c r="CI317">
        <v>-7.51</v>
      </c>
      <c r="CK317">
        <v>-7.75</v>
      </c>
      <c r="CL317">
        <v>-6.85</v>
      </c>
      <c r="CN317">
        <v>-6.79</v>
      </c>
      <c r="CQ317">
        <v>-4.21</v>
      </c>
      <c r="CT317">
        <f t="shared" si="5"/>
        <v>27</v>
      </c>
      <c r="CU317" t="s">
        <v>422</v>
      </c>
      <c r="CV317">
        <v>-4.21</v>
      </c>
    </row>
    <row r="318" spans="1:100" x14ac:dyDescent="0.2">
      <c r="A318" t="s">
        <v>122</v>
      </c>
      <c r="B318">
        <v>-6.15</v>
      </c>
      <c r="C318" t="s">
        <v>97</v>
      </c>
      <c r="D318">
        <v>-6.01</v>
      </c>
      <c r="E318" t="s">
        <v>97</v>
      </c>
      <c r="F318" t="s">
        <v>97</v>
      </c>
      <c r="G318" t="s">
        <v>97</v>
      </c>
      <c r="H318">
        <v>-5.33</v>
      </c>
      <c r="I318" t="s">
        <v>97</v>
      </c>
      <c r="J318" t="s">
        <v>97</v>
      </c>
      <c r="K318" t="s">
        <v>97</v>
      </c>
      <c r="L318">
        <v>-5.88</v>
      </c>
      <c r="M318" t="s">
        <v>97</v>
      </c>
      <c r="N318" t="s">
        <v>97</v>
      </c>
      <c r="O318" t="s">
        <v>97</v>
      </c>
      <c r="P318" t="s">
        <v>97</v>
      </c>
      <c r="Q318">
        <v>-6.15</v>
      </c>
      <c r="R318" t="s">
        <v>97</v>
      </c>
      <c r="S318">
        <v>-5.4</v>
      </c>
      <c r="T318" t="s">
        <v>97</v>
      </c>
      <c r="U318" t="s">
        <v>97</v>
      </c>
      <c r="V318" t="s">
        <v>97</v>
      </c>
      <c r="W318">
        <v>-5.25</v>
      </c>
      <c r="X318" t="s">
        <v>97</v>
      </c>
      <c r="Y318">
        <v>-5.24</v>
      </c>
      <c r="AC318">
        <v>-5.99</v>
      </c>
      <c r="AD318">
        <v>-5.99</v>
      </c>
      <c r="AF318">
        <v>-5.99</v>
      </c>
      <c r="AN318">
        <v>-5.22</v>
      </c>
      <c r="AQ318">
        <v>-6.1</v>
      </c>
      <c r="AY318">
        <v>-5.18</v>
      </c>
      <c r="BC318">
        <v>-6.46</v>
      </c>
      <c r="BE318">
        <v>-5.93</v>
      </c>
      <c r="BU318">
        <v>-6.3</v>
      </c>
      <c r="BW318">
        <v>-5.36</v>
      </c>
      <c r="BX318">
        <v>-5.13</v>
      </c>
      <c r="BY318">
        <v>-6.12</v>
      </c>
      <c r="CH318">
        <v>-5.47</v>
      </c>
      <c r="CK318">
        <v>-5.65</v>
      </c>
      <c r="CL318">
        <v>-6.36</v>
      </c>
      <c r="CQ318">
        <v>-3.04</v>
      </c>
      <c r="CT318">
        <f t="shared" si="5"/>
        <v>24</v>
      </c>
      <c r="CU318" t="s">
        <v>423</v>
      </c>
      <c r="CV318">
        <v>-3.04</v>
      </c>
    </row>
    <row r="319" spans="1:100" x14ac:dyDescent="0.2">
      <c r="A319" t="s">
        <v>421</v>
      </c>
      <c r="B319" t="s">
        <v>97</v>
      </c>
      <c r="C319" t="s">
        <v>97</v>
      </c>
      <c r="D319" t="s">
        <v>97</v>
      </c>
      <c r="E319" t="s">
        <v>97</v>
      </c>
      <c r="F319" t="s">
        <v>97</v>
      </c>
      <c r="G319" t="s">
        <v>97</v>
      </c>
      <c r="H319" t="s">
        <v>97</v>
      </c>
      <c r="I319" t="s">
        <v>97</v>
      </c>
      <c r="J319" t="s">
        <v>97</v>
      </c>
      <c r="K319" t="s">
        <v>97</v>
      </c>
      <c r="L319" t="s">
        <v>97</v>
      </c>
      <c r="M319" t="s">
        <v>97</v>
      </c>
      <c r="N319" t="s">
        <v>97</v>
      </c>
      <c r="O319" t="s">
        <v>97</v>
      </c>
      <c r="P319" t="s">
        <v>97</v>
      </c>
      <c r="Q319" t="s">
        <v>97</v>
      </c>
      <c r="R319" t="s">
        <v>97</v>
      </c>
      <c r="S319" t="s">
        <v>97</v>
      </c>
      <c r="T319" t="s">
        <v>97</v>
      </c>
      <c r="U319" t="s">
        <v>97</v>
      </c>
      <c r="V319" t="s">
        <v>97</v>
      </c>
      <c r="W319" t="s">
        <v>97</v>
      </c>
      <c r="X319" t="s">
        <v>97</v>
      </c>
      <c r="BX319">
        <v>-5.2</v>
      </c>
      <c r="CQ319">
        <v>-2.92</v>
      </c>
      <c r="CT319">
        <f t="shared" si="5"/>
        <v>2</v>
      </c>
      <c r="CU319" t="s">
        <v>424</v>
      </c>
      <c r="CV319">
        <v>-2.92</v>
      </c>
    </row>
    <row r="320" spans="1:100" x14ac:dyDescent="0.2">
      <c r="A320" t="s">
        <v>422</v>
      </c>
      <c r="B320" t="s">
        <v>97</v>
      </c>
      <c r="C320" t="s">
        <v>97</v>
      </c>
      <c r="D320" t="s">
        <v>97</v>
      </c>
      <c r="E320" t="s">
        <v>97</v>
      </c>
      <c r="F320" t="s">
        <v>97</v>
      </c>
      <c r="G320" t="s">
        <v>97</v>
      </c>
      <c r="H320" t="s">
        <v>97</v>
      </c>
      <c r="I320" t="s">
        <v>97</v>
      </c>
      <c r="J320" t="s">
        <v>97</v>
      </c>
      <c r="K320" t="s">
        <v>97</v>
      </c>
      <c r="L320" t="s">
        <v>97</v>
      </c>
      <c r="M320" t="s">
        <v>97</v>
      </c>
      <c r="N320" t="s">
        <v>97</v>
      </c>
      <c r="O320" t="s">
        <v>97</v>
      </c>
      <c r="P320" t="s">
        <v>97</v>
      </c>
      <c r="Q320" t="s">
        <v>97</v>
      </c>
      <c r="R320" t="s">
        <v>97</v>
      </c>
      <c r="S320" t="s">
        <v>97</v>
      </c>
      <c r="T320" t="s">
        <v>97</v>
      </c>
      <c r="U320" t="s">
        <v>97</v>
      </c>
      <c r="V320" t="s">
        <v>97</v>
      </c>
      <c r="W320" t="s">
        <v>97</v>
      </c>
      <c r="X320" t="s">
        <v>97</v>
      </c>
      <c r="CQ320">
        <v>-2.67</v>
      </c>
      <c r="CT320">
        <f t="shared" si="5"/>
        <v>1</v>
      </c>
      <c r="CU320" t="s">
        <v>425</v>
      </c>
      <c r="CV320">
        <v>-2.67</v>
      </c>
    </row>
    <row r="321" spans="1:100" x14ac:dyDescent="0.2">
      <c r="A321" t="s">
        <v>423</v>
      </c>
      <c r="B321" t="s">
        <v>97</v>
      </c>
      <c r="C321" t="s">
        <v>97</v>
      </c>
      <c r="D321" t="s">
        <v>97</v>
      </c>
      <c r="E321" t="s">
        <v>97</v>
      </c>
      <c r="F321" t="s">
        <v>97</v>
      </c>
      <c r="G321" t="s">
        <v>97</v>
      </c>
      <c r="H321" t="s">
        <v>97</v>
      </c>
      <c r="I321" t="s">
        <v>97</v>
      </c>
      <c r="J321" t="s">
        <v>97</v>
      </c>
      <c r="K321" t="s">
        <v>97</v>
      </c>
      <c r="L321" t="s">
        <v>97</v>
      </c>
      <c r="M321" t="s">
        <v>97</v>
      </c>
      <c r="N321" t="s">
        <v>97</v>
      </c>
      <c r="O321" t="s">
        <v>97</v>
      </c>
      <c r="P321" t="s">
        <v>97</v>
      </c>
      <c r="Q321" t="s">
        <v>97</v>
      </c>
      <c r="R321" t="s">
        <v>97</v>
      </c>
      <c r="S321" t="s">
        <v>97</v>
      </c>
      <c r="T321" t="s">
        <v>97</v>
      </c>
      <c r="U321" t="s">
        <v>97</v>
      </c>
      <c r="V321" t="s">
        <v>97</v>
      </c>
      <c r="W321" t="s">
        <v>97</v>
      </c>
      <c r="X321" t="s">
        <v>97</v>
      </c>
      <c r="BX321">
        <v>-3.51</v>
      </c>
      <c r="CK321">
        <v>-2.94</v>
      </c>
      <c r="CQ321">
        <v>1.58</v>
      </c>
      <c r="CT321">
        <f t="shared" si="5"/>
        <v>3</v>
      </c>
      <c r="CU321" t="s">
        <v>426</v>
      </c>
      <c r="CV321">
        <v>1.58</v>
      </c>
    </row>
    <row r="322" spans="1:100" x14ac:dyDescent="0.2">
      <c r="A322" t="s">
        <v>424</v>
      </c>
      <c r="B322" t="s">
        <v>97</v>
      </c>
      <c r="C322" t="s">
        <v>97</v>
      </c>
      <c r="D322" t="s">
        <v>97</v>
      </c>
      <c r="E322" t="s">
        <v>97</v>
      </c>
      <c r="F322" t="s">
        <v>97</v>
      </c>
      <c r="G322" t="s">
        <v>97</v>
      </c>
      <c r="H322" t="s">
        <v>97</v>
      </c>
      <c r="I322" t="s">
        <v>97</v>
      </c>
      <c r="J322" t="s">
        <v>97</v>
      </c>
      <c r="K322" t="s">
        <v>97</v>
      </c>
      <c r="L322" t="s">
        <v>97</v>
      </c>
      <c r="M322" t="s">
        <v>97</v>
      </c>
      <c r="N322" t="s">
        <v>97</v>
      </c>
      <c r="O322" t="s">
        <v>97</v>
      </c>
      <c r="P322" t="s">
        <v>97</v>
      </c>
      <c r="Q322" t="s">
        <v>97</v>
      </c>
      <c r="R322" t="s">
        <v>97</v>
      </c>
      <c r="S322" t="s">
        <v>97</v>
      </c>
      <c r="T322" t="s">
        <v>97</v>
      </c>
      <c r="U322" t="s">
        <v>97</v>
      </c>
      <c r="V322" t="s">
        <v>97</v>
      </c>
      <c r="W322" t="s">
        <v>97</v>
      </c>
      <c r="X322" t="s">
        <v>97</v>
      </c>
      <c r="BX322">
        <v>-3.42</v>
      </c>
      <c r="CK322">
        <v>-3.43</v>
      </c>
      <c r="CQ322">
        <v>0.28999999999999998</v>
      </c>
      <c r="CT322">
        <f t="shared" si="5"/>
        <v>3</v>
      </c>
      <c r="CU322" t="s">
        <v>124</v>
      </c>
      <c r="CV322">
        <v>0.28999999999999998</v>
      </c>
    </row>
    <row r="323" spans="1:100" x14ac:dyDescent="0.2">
      <c r="A323" t="s">
        <v>425</v>
      </c>
      <c r="B323" t="s">
        <v>97</v>
      </c>
      <c r="C323" t="s">
        <v>97</v>
      </c>
      <c r="D323" t="s">
        <v>97</v>
      </c>
      <c r="E323" t="s">
        <v>97</v>
      </c>
      <c r="F323" t="s">
        <v>97</v>
      </c>
      <c r="G323" t="s">
        <v>97</v>
      </c>
      <c r="H323" t="s">
        <v>97</v>
      </c>
      <c r="I323" t="s">
        <v>97</v>
      </c>
      <c r="J323" t="s">
        <v>97</v>
      </c>
      <c r="K323" t="s">
        <v>97</v>
      </c>
      <c r="L323" t="s">
        <v>97</v>
      </c>
      <c r="M323" t="s">
        <v>97</v>
      </c>
      <c r="N323" t="s">
        <v>97</v>
      </c>
      <c r="O323" t="s">
        <v>97</v>
      </c>
      <c r="P323" t="s">
        <v>97</v>
      </c>
      <c r="Q323" t="s">
        <v>97</v>
      </c>
      <c r="R323" t="s">
        <v>97</v>
      </c>
      <c r="S323" t="s">
        <v>97</v>
      </c>
      <c r="T323" t="s">
        <v>97</v>
      </c>
      <c r="U323" t="s">
        <v>97</v>
      </c>
      <c r="V323" t="s">
        <v>97</v>
      </c>
      <c r="W323" t="s">
        <v>97</v>
      </c>
      <c r="X323" t="s">
        <v>97</v>
      </c>
      <c r="CQ323">
        <v>1.01</v>
      </c>
      <c r="CT323">
        <f t="shared" si="5"/>
        <v>1</v>
      </c>
      <c r="CU323" t="s">
        <v>126</v>
      </c>
      <c r="CV323">
        <v>1.01</v>
      </c>
    </row>
    <row r="324" spans="1:100" x14ac:dyDescent="0.2">
      <c r="A324" t="s">
        <v>426</v>
      </c>
      <c r="B324" t="s">
        <v>97</v>
      </c>
      <c r="C324" t="s">
        <v>97</v>
      </c>
      <c r="D324" t="s">
        <v>97</v>
      </c>
      <c r="E324" t="s">
        <v>97</v>
      </c>
      <c r="F324" t="s">
        <v>97</v>
      </c>
      <c r="G324" t="s">
        <v>97</v>
      </c>
      <c r="H324" t="s">
        <v>97</v>
      </c>
      <c r="I324" t="s">
        <v>97</v>
      </c>
      <c r="J324" t="s">
        <v>97</v>
      </c>
      <c r="K324" t="s">
        <v>97</v>
      </c>
      <c r="L324" t="s">
        <v>97</v>
      </c>
      <c r="M324" t="s">
        <v>97</v>
      </c>
      <c r="N324" t="s">
        <v>97</v>
      </c>
      <c r="O324" t="s">
        <v>97</v>
      </c>
      <c r="P324" t="s">
        <v>97</v>
      </c>
      <c r="Q324" t="s">
        <v>97</v>
      </c>
      <c r="R324" t="s">
        <v>97</v>
      </c>
      <c r="S324" t="s">
        <v>97</v>
      </c>
      <c r="T324" t="s">
        <v>97</v>
      </c>
      <c r="U324" t="s">
        <v>97</v>
      </c>
      <c r="V324" t="s">
        <v>97</v>
      </c>
      <c r="W324" t="s">
        <v>97</v>
      </c>
      <c r="X324" t="s">
        <v>97</v>
      </c>
      <c r="CQ324">
        <v>-3.76</v>
      </c>
      <c r="CT324">
        <f t="shared" si="5"/>
        <v>1</v>
      </c>
      <c r="CU324" t="s">
        <v>427</v>
      </c>
      <c r="CV324">
        <v>-3.76</v>
      </c>
    </row>
    <row r="325" spans="1:100" x14ac:dyDescent="0.2">
      <c r="A325" t="s">
        <v>124</v>
      </c>
      <c r="B325">
        <v>-5.85</v>
      </c>
      <c r="C325" t="s">
        <v>97</v>
      </c>
      <c r="D325" t="s">
        <v>97</v>
      </c>
      <c r="E325" t="s">
        <v>97</v>
      </c>
      <c r="F325">
        <v>-7.68</v>
      </c>
      <c r="G325" t="s">
        <v>97</v>
      </c>
      <c r="H325" t="s">
        <v>97</v>
      </c>
      <c r="I325" t="s">
        <v>97</v>
      </c>
      <c r="J325" t="s">
        <v>97</v>
      </c>
      <c r="K325" t="s">
        <v>97</v>
      </c>
      <c r="L325" t="s">
        <v>97</v>
      </c>
      <c r="M325" t="s">
        <v>97</v>
      </c>
      <c r="N325" t="s">
        <v>97</v>
      </c>
      <c r="O325" t="s">
        <v>97</v>
      </c>
      <c r="P325" t="s">
        <v>97</v>
      </c>
      <c r="Q325" t="s">
        <v>97</v>
      </c>
      <c r="R325" t="s">
        <v>97</v>
      </c>
      <c r="S325">
        <v>-4.97</v>
      </c>
      <c r="T325" t="s">
        <v>97</v>
      </c>
      <c r="U325" t="s">
        <v>97</v>
      </c>
      <c r="V325">
        <v>-5.7</v>
      </c>
      <c r="W325">
        <v>-4.8600000000000003</v>
      </c>
      <c r="X325" t="s">
        <v>97</v>
      </c>
      <c r="Y325">
        <v>-4.97</v>
      </c>
      <c r="AG325">
        <v>-5.0999999999999996</v>
      </c>
      <c r="AI325">
        <v>-5.71</v>
      </c>
      <c r="AJ325">
        <v>-7.05</v>
      </c>
      <c r="AN325">
        <v>-4.8899999999999997</v>
      </c>
      <c r="AQ325">
        <v>-5.68</v>
      </c>
      <c r="AR325">
        <v>-6.92</v>
      </c>
      <c r="AT325">
        <v>-4.28</v>
      </c>
      <c r="AW325">
        <v>-6.08</v>
      </c>
      <c r="AY325">
        <v>-4.97</v>
      </c>
      <c r="BC325">
        <v>-5.98</v>
      </c>
      <c r="BF325">
        <v>-6.62</v>
      </c>
      <c r="BI325">
        <v>-6.2</v>
      </c>
      <c r="BK325">
        <v>-5.92</v>
      </c>
      <c r="BU325">
        <v>-6.12</v>
      </c>
      <c r="BW325">
        <v>-5.14</v>
      </c>
      <c r="BX325">
        <v>-4.92</v>
      </c>
      <c r="BY325">
        <v>-5.04</v>
      </c>
      <c r="CH325">
        <v>-5.31</v>
      </c>
      <c r="CI325">
        <v>-6.82</v>
      </c>
      <c r="CK325">
        <v>-7.06</v>
      </c>
      <c r="CL325">
        <v>-6.13</v>
      </c>
      <c r="CN325">
        <v>-6.02</v>
      </c>
      <c r="CP325">
        <v>-6.62</v>
      </c>
      <c r="CQ325">
        <v>-4.4000000000000004</v>
      </c>
      <c r="CT325">
        <f t="shared" si="5"/>
        <v>30</v>
      </c>
      <c r="CU325" t="s">
        <v>428</v>
      </c>
      <c r="CV325">
        <v>-4.4000000000000004</v>
      </c>
    </row>
    <row r="326" spans="1:100" x14ac:dyDescent="0.2">
      <c r="A326" t="s">
        <v>126</v>
      </c>
      <c r="B326">
        <v>-5.49</v>
      </c>
      <c r="C326" t="s">
        <v>97</v>
      </c>
      <c r="D326">
        <v>-5.39</v>
      </c>
      <c r="E326" t="s">
        <v>97</v>
      </c>
      <c r="F326" t="s">
        <v>97</v>
      </c>
      <c r="G326" t="s">
        <v>97</v>
      </c>
      <c r="H326">
        <v>-4.6399999999999997</v>
      </c>
      <c r="I326" t="s">
        <v>97</v>
      </c>
      <c r="J326" t="s">
        <v>97</v>
      </c>
      <c r="K326" t="s">
        <v>97</v>
      </c>
      <c r="L326">
        <v>-5.27</v>
      </c>
      <c r="M326" t="s">
        <v>97</v>
      </c>
      <c r="N326" t="s">
        <v>97</v>
      </c>
      <c r="O326" t="s">
        <v>97</v>
      </c>
      <c r="P326" t="s">
        <v>97</v>
      </c>
      <c r="Q326">
        <v>-5.55</v>
      </c>
      <c r="R326" t="s">
        <v>97</v>
      </c>
      <c r="S326">
        <v>-4.79</v>
      </c>
      <c r="T326" t="s">
        <v>97</v>
      </c>
      <c r="U326" t="s">
        <v>97</v>
      </c>
      <c r="V326" t="s">
        <v>97</v>
      </c>
      <c r="W326">
        <v>-4.5999999999999996</v>
      </c>
      <c r="X326" t="s">
        <v>97</v>
      </c>
      <c r="Y326">
        <v>-4.59</v>
      </c>
      <c r="AC326">
        <v>-5.34</v>
      </c>
      <c r="AD326">
        <v>-5.34</v>
      </c>
      <c r="AF326">
        <v>-5.39</v>
      </c>
      <c r="AG326">
        <v>-4.72</v>
      </c>
      <c r="AN326">
        <v>-4.55</v>
      </c>
      <c r="AQ326">
        <v>-5.49</v>
      </c>
      <c r="AY326">
        <v>-4.6100000000000003</v>
      </c>
      <c r="BB326">
        <v>-5.42</v>
      </c>
      <c r="BC326">
        <v>-5.84</v>
      </c>
      <c r="BE326">
        <v>-5.31</v>
      </c>
      <c r="BU326">
        <v>-5.6</v>
      </c>
      <c r="BW326">
        <v>-4.68</v>
      </c>
      <c r="BX326">
        <v>-4.45</v>
      </c>
      <c r="BY326">
        <v>-5.47</v>
      </c>
      <c r="CH326">
        <v>-4.7699999999999996</v>
      </c>
      <c r="CK326">
        <v>-5.0199999999999996</v>
      </c>
      <c r="CL326">
        <v>-5.76</v>
      </c>
      <c r="CQ326">
        <v>-3.28</v>
      </c>
      <c r="CT326">
        <f t="shared" si="5"/>
        <v>26</v>
      </c>
      <c r="CU326" t="s">
        <v>128</v>
      </c>
      <c r="CV326">
        <v>-3.28</v>
      </c>
    </row>
    <row r="327" spans="1:100" x14ac:dyDescent="0.2">
      <c r="A327" t="s">
        <v>427</v>
      </c>
      <c r="B327" t="s">
        <v>97</v>
      </c>
      <c r="C327" t="s">
        <v>97</v>
      </c>
      <c r="D327" t="s">
        <v>97</v>
      </c>
      <c r="E327" t="s">
        <v>97</v>
      </c>
      <c r="F327" t="s">
        <v>97</v>
      </c>
      <c r="G327" t="s">
        <v>97</v>
      </c>
      <c r="H327" t="s">
        <v>97</v>
      </c>
      <c r="I327" t="s">
        <v>97</v>
      </c>
      <c r="J327" t="s">
        <v>97</v>
      </c>
      <c r="K327" t="s">
        <v>97</v>
      </c>
      <c r="L327" t="s">
        <v>97</v>
      </c>
      <c r="M327" t="s">
        <v>97</v>
      </c>
      <c r="N327" t="s">
        <v>97</v>
      </c>
      <c r="O327" t="s">
        <v>97</v>
      </c>
      <c r="P327" t="s">
        <v>97</v>
      </c>
      <c r="Q327" t="s">
        <v>97</v>
      </c>
      <c r="R327" t="s">
        <v>97</v>
      </c>
      <c r="S327" t="s">
        <v>97</v>
      </c>
      <c r="T327" t="s">
        <v>97</v>
      </c>
      <c r="U327" t="s">
        <v>97</v>
      </c>
      <c r="V327" t="s">
        <v>97</v>
      </c>
      <c r="W327" t="s">
        <v>97</v>
      </c>
      <c r="X327" t="s">
        <v>97</v>
      </c>
      <c r="CQ327">
        <v>-4.0599999999999996</v>
      </c>
      <c r="CT327">
        <f t="shared" si="5"/>
        <v>1</v>
      </c>
      <c r="CU327" t="s">
        <v>429</v>
      </c>
      <c r="CV327">
        <v>-4.0599999999999996</v>
      </c>
    </row>
    <row r="328" spans="1:100" x14ac:dyDescent="0.2">
      <c r="A328" t="s">
        <v>428</v>
      </c>
      <c r="B328" t="s">
        <v>97</v>
      </c>
      <c r="C328" t="s">
        <v>97</v>
      </c>
      <c r="D328" t="s">
        <v>97</v>
      </c>
      <c r="E328" t="s">
        <v>97</v>
      </c>
      <c r="F328" t="s">
        <v>97</v>
      </c>
      <c r="G328" t="s">
        <v>97</v>
      </c>
      <c r="H328" t="s">
        <v>97</v>
      </c>
      <c r="I328" t="s">
        <v>97</v>
      </c>
      <c r="J328" t="s">
        <v>97</v>
      </c>
      <c r="K328" t="s">
        <v>97</v>
      </c>
      <c r="L328" t="s">
        <v>97</v>
      </c>
      <c r="M328" t="s">
        <v>97</v>
      </c>
      <c r="N328" t="s">
        <v>97</v>
      </c>
      <c r="O328" t="s">
        <v>97</v>
      </c>
      <c r="P328" t="s">
        <v>97</v>
      </c>
      <c r="Q328" t="s">
        <v>97</v>
      </c>
      <c r="R328" t="s">
        <v>97</v>
      </c>
      <c r="S328" t="s">
        <v>97</v>
      </c>
      <c r="T328" t="s">
        <v>97</v>
      </c>
      <c r="U328" t="s">
        <v>97</v>
      </c>
      <c r="V328" t="s">
        <v>97</v>
      </c>
      <c r="W328" t="s">
        <v>97</v>
      </c>
      <c r="X328" t="s">
        <v>97</v>
      </c>
      <c r="CQ328">
        <v>-2.81</v>
      </c>
      <c r="CT328">
        <f t="shared" si="5"/>
        <v>1</v>
      </c>
      <c r="CU328" t="s">
        <v>430</v>
      </c>
      <c r="CV328">
        <v>-2.81</v>
      </c>
    </row>
    <row r="329" spans="1:100" x14ac:dyDescent="0.2">
      <c r="A329" t="s">
        <v>128</v>
      </c>
      <c r="B329">
        <v>-6.67</v>
      </c>
      <c r="C329" t="s">
        <v>97</v>
      </c>
      <c r="D329" t="s">
        <v>97</v>
      </c>
      <c r="E329" t="s">
        <v>97</v>
      </c>
      <c r="F329" t="s">
        <v>97</v>
      </c>
      <c r="G329" t="s">
        <v>97</v>
      </c>
      <c r="H329" t="s">
        <v>97</v>
      </c>
      <c r="I329" t="s">
        <v>97</v>
      </c>
      <c r="J329" t="s">
        <v>97</v>
      </c>
      <c r="K329" t="s">
        <v>97</v>
      </c>
      <c r="L329" t="s">
        <v>97</v>
      </c>
      <c r="M329" t="s">
        <v>97</v>
      </c>
      <c r="N329">
        <v>-8.11</v>
      </c>
      <c r="O329" t="s">
        <v>97</v>
      </c>
      <c r="P329" t="s">
        <v>97</v>
      </c>
      <c r="Q329" t="s">
        <v>97</v>
      </c>
      <c r="R329">
        <v>-8.99</v>
      </c>
      <c r="S329" t="s">
        <v>97</v>
      </c>
      <c r="T329" t="s">
        <v>97</v>
      </c>
      <c r="U329" t="s">
        <v>97</v>
      </c>
      <c r="V329" t="s">
        <v>97</v>
      </c>
      <c r="W329" t="s">
        <v>97</v>
      </c>
      <c r="X329" t="s">
        <v>97</v>
      </c>
      <c r="AH329">
        <v>-8.77</v>
      </c>
      <c r="AN329">
        <v>-6.54</v>
      </c>
      <c r="AV329">
        <v>-8.23</v>
      </c>
      <c r="BG329">
        <v>-8.07</v>
      </c>
      <c r="BU329">
        <v>-6.97</v>
      </c>
      <c r="BX329">
        <v>-5.35</v>
      </c>
      <c r="BY329">
        <v>-6.99</v>
      </c>
      <c r="CC329">
        <v>-8.75</v>
      </c>
      <c r="CI329">
        <v>-8.85</v>
      </c>
      <c r="CK329">
        <v>-8.82</v>
      </c>
      <c r="CL329">
        <v>-6.94</v>
      </c>
      <c r="CN329">
        <v>-7.33</v>
      </c>
      <c r="CQ329">
        <v>-6.21</v>
      </c>
      <c r="CR329">
        <v>-7.26</v>
      </c>
      <c r="CT329">
        <f t="shared" si="5"/>
        <v>17</v>
      </c>
      <c r="CU329" t="s">
        <v>431</v>
      </c>
      <c r="CV329">
        <v>-6.21</v>
      </c>
    </row>
    <row r="330" spans="1:100" x14ac:dyDescent="0.2">
      <c r="A330" t="s">
        <v>429</v>
      </c>
      <c r="B330" t="s">
        <v>97</v>
      </c>
      <c r="C330" t="s">
        <v>97</v>
      </c>
      <c r="D330" t="s">
        <v>97</v>
      </c>
      <c r="E330" t="s">
        <v>97</v>
      </c>
      <c r="F330" t="s">
        <v>97</v>
      </c>
      <c r="G330" t="s">
        <v>97</v>
      </c>
      <c r="H330" t="s">
        <v>97</v>
      </c>
      <c r="I330" t="s">
        <v>97</v>
      </c>
      <c r="J330" t="s">
        <v>97</v>
      </c>
      <c r="K330" t="s">
        <v>97</v>
      </c>
      <c r="L330" t="s">
        <v>97</v>
      </c>
      <c r="M330" t="s">
        <v>97</v>
      </c>
      <c r="N330" t="s">
        <v>97</v>
      </c>
      <c r="O330" t="s">
        <v>97</v>
      </c>
      <c r="P330" t="s">
        <v>97</v>
      </c>
      <c r="Q330" t="s">
        <v>97</v>
      </c>
      <c r="R330" t="s">
        <v>97</v>
      </c>
      <c r="S330" t="s">
        <v>97</v>
      </c>
      <c r="T330" t="s">
        <v>97</v>
      </c>
      <c r="U330" t="s">
        <v>97</v>
      </c>
      <c r="V330" t="s">
        <v>97</v>
      </c>
      <c r="W330" t="s">
        <v>97</v>
      </c>
      <c r="X330" t="s">
        <v>97</v>
      </c>
      <c r="CI330">
        <v>-3.08</v>
      </c>
      <c r="CK330">
        <v>-3.44</v>
      </c>
      <c r="CL330">
        <v>-4.0199999999999996</v>
      </c>
      <c r="CQ330">
        <v>-9.3000000000000007</v>
      </c>
      <c r="CT330">
        <f t="shared" si="5"/>
        <v>4</v>
      </c>
      <c r="CU330" t="s">
        <v>432</v>
      </c>
      <c r="CV330">
        <v>-9.3000000000000007</v>
      </c>
    </row>
    <row r="331" spans="1:100" x14ac:dyDescent="0.2">
      <c r="A331" t="s">
        <v>430</v>
      </c>
      <c r="B331" t="s">
        <v>97</v>
      </c>
      <c r="C331" t="s">
        <v>97</v>
      </c>
      <c r="D331" t="s">
        <v>97</v>
      </c>
      <c r="E331" t="s">
        <v>97</v>
      </c>
      <c r="F331" t="s">
        <v>97</v>
      </c>
      <c r="G331" t="s">
        <v>97</v>
      </c>
      <c r="H331" t="s">
        <v>97</v>
      </c>
      <c r="I331" t="s">
        <v>97</v>
      </c>
      <c r="J331" t="s">
        <v>97</v>
      </c>
      <c r="K331" t="s">
        <v>97</v>
      </c>
      <c r="L331" t="s">
        <v>97</v>
      </c>
      <c r="M331" t="s">
        <v>97</v>
      </c>
      <c r="N331" t="s">
        <v>97</v>
      </c>
      <c r="O331" t="s">
        <v>97</v>
      </c>
      <c r="P331" t="s">
        <v>97</v>
      </c>
      <c r="Q331" t="s">
        <v>97</v>
      </c>
      <c r="R331" t="s">
        <v>97</v>
      </c>
      <c r="S331" t="s">
        <v>97</v>
      </c>
      <c r="T331" t="s">
        <v>97</v>
      </c>
      <c r="U331" t="s">
        <v>97</v>
      </c>
      <c r="V331" t="s">
        <v>97</v>
      </c>
      <c r="W331" t="s">
        <v>97</v>
      </c>
      <c r="X331" t="s">
        <v>97</v>
      </c>
      <c r="BX331">
        <v>-0.72</v>
      </c>
      <c r="CI331">
        <v>-0.6</v>
      </c>
      <c r="CM331">
        <v>-0.51</v>
      </c>
      <c r="CQ331">
        <v>-0.7</v>
      </c>
      <c r="CT331">
        <f t="shared" si="5"/>
        <v>4</v>
      </c>
      <c r="CU331" t="s">
        <v>433</v>
      </c>
      <c r="CV331">
        <v>-0.7</v>
      </c>
    </row>
    <row r="332" spans="1:100" x14ac:dyDescent="0.2">
      <c r="A332" t="s">
        <v>431</v>
      </c>
      <c r="B332" t="s">
        <v>97</v>
      </c>
      <c r="C332" t="s">
        <v>97</v>
      </c>
      <c r="D332" t="s">
        <v>97</v>
      </c>
      <c r="E332" t="s">
        <v>97</v>
      </c>
      <c r="F332" t="s">
        <v>97</v>
      </c>
      <c r="G332">
        <v>-53.06</v>
      </c>
      <c r="H332" t="s">
        <v>97</v>
      </c>
      <c r="I332" t="s">
        <v>97</v>
      </c>
      <c r="J332" t="s">
        <v>97</v>
      </c>
      <c r="K332" t="s">
        <v>97</v>
      </c>
      <c r="L332" t="s">
        <v>97</v>
      </c>
      <c r="M332" t="s">
        <v>97</v>
      </c>
      <c r="N332" t="s">
        <v>97</v>
      </c>
      <c r="O332">
        <v>-54.804015300000003</v>
      </c>
      <c r="P332" t="s">
        <v>97</v>
      </c>
      <c r="Q332" t="s">
        <v>97</v>
      </c>
      <c r="R332" t="s">
        <v>97</v>
      </c>
      <c r="S332" t="s">
        <v>97</v>
      </c>
      <c r="T332" t="s">
        <v>97</v>
      </c>
      <c r="U332" t="s">
        <v>97</v>
      </c>
      <c r="V332" t="s">
        <v>97</v>
      </c>
      <c r="W332" t="s">
        <v>97</v>
      </c>
      <c r="X332" t="s">
        <v>97</v>
      </c>
      <c r="AK332">
        <v>-50.9082218</v>
      </c>
      <c r="BS332">
        <v>-53.059273419999997</v>
      </c>
      <c r="BT332">
        <v>-51.66</v>
      </c>
      <c r="BZ332">
        <v>-56.405000000000001</v>
      </c>
      <c r="CA332">
        <v>-54.994999999999997</v>
      </c>
      <c r="CB332">
        <v>-53.51</v>
      </c>
      <c r="CC332">
        <v>-52.83</v>
      </c>
      <c r="CD332">
        <v>-53.298000000000002</v>
      </c>
      <c r="CE332">
        <v>-54.015000000000001</v>
      </c>
      <c r="CF332">
        <v>55.591999999999999</v>
      </c>
      <c r="CG332">
        <v>-52.13</v>
      </c>
      <c r="CK332">
        <v>-54.77</v>
      </c>
      <c r="CN332">
        <v>-52.13</v>
      </c>
      <c r="CQ332">
        <v>-58.1</v>
      </c>
      <c r="CR332">
        <v>-63.576000000000001</v>
      </c>
      <c r="CS332">
        <v>-53.561</v>
      </c>
      <c r="CT332">
        <f t="shared" si="5"/>
        <v>18</v>
      </c>
      <c r="CU332" t="s">
        <v>34</v>
      </c>
      <c r="CV332">
        <v>-58.1</v>
      </c>
    </row>
    <row r="333" spans="1:100" x14ac:dyDescent="0.2">
      <c r="A333" t="s">
        <v>432</v>
      </c>
      <c r="B333" t="s">
        <v>97</v>
      </c>
      <c r="C333" t="s">
        <v>97</v>
      </c>
      <c r="D333" t="s">
        <v>97</v>
      </c>
      <c r="E333" t="s">
        <v>97</v>
      </c>
      <c r="F333" t="s">
        <v>97</v>
      </c>
      <c r="G333" t="s">
        <v>97</v>
      </c>
      <c r="H333" t="s">
        <v>97</v>
      </c>
      <c r="I333" t="s">
        <v>97</v>
      </c>
      <c r="J333" t="s">
        <v>97</v>
      </c>
      <c r="K333" t="s">
        <v>97</v>
      </c>
      <c r="L333" t="s">
        <v>97</v>
      </c>
      <c r="M333" t="s">
        <v>97</v>
      </c>
      <c r="N333" t="s">
        <v>97</v>
      </c>
      <c r="O333" t="s">
        <v>97</v>
      </c>
      <c r="P333" t="s">
        <v>97</v>
      </c>
      <c r="Q333" t="s">
        <v>97</v>
      </c>
      <c r="R333" t="s">
        <v>97</v>
      </c>
      <c r="S333" t="s">
        <v>97</v>
      </c>
      <c r="T333" t="s">
        <v>97</v>
      </c>
      <c r="U333" t="s">
        <v>97</v>
      </c>
      <c r="V333" t="s">
        <v>97</v>
      </c>
      <c r="W333" t="s">
        <v>97</v>
      </c>
      <c r="X333" t="s">
        <v>97</v>
      </c>
      <c r="CH333">
        <v>-4.58</v>
      </c>
      <c r="CM333">
        <v>-8.5</v>
      </c>
      <c r="CQ333">
        <v>-9.6300000000000008</v>
      </c>
      <c r="CT333">
        <f t="shared" si="5"/>
        <v>3</v>
      </c>
      <c r="CU333" t="s">
        <v>434</v>
      </c>
      <c r="CV333">
        <v>-9.6300000000000008</v>
      </c>
    </row>
    <row r="334" spans="1:100" x14ac:dyDescent="0.2">
      <c r="A334" t="s">
        <v>433</v>
      </c>
      <c r="B334" t="s">
        <v>97</v>
      </c>
      <c r="C334" t="s">
        <v>97</v>
      </c>
      <c r="D334" t="s">
        <v>97</v>
      </c>
      <c r="E334" t="s">
        <v>97</v>
      </c>
      <c r="F334" t="s">
        <v>97</v>
      </c>
      <c r="G334" t="s">
        <v>97</v>
      </c>
      <c r="H334" t="s">
        <v>97</v>
      </c>
      <c r="I334" t="s">
        <v>97</v>
      </c>
      <c r="J334" t="s">
        <v>97</v>
      </c>
      <c r="K334" t="s">
        <v>97</v>
      </c>
      <c r="L334" t="s">
        <v>97</v>
      </c>
      <c r="M334" t="s">
        <v>97</v>
      </c>
      <c r="N334" t="s">
        <v>97</v>
      </c>
      <c r="O334" t="s">
        <v>97</v>
      </c>
      <c r="P334" t="s">
        <v>97</v>
      </c>
      <c r="Q334" t="s">
        <v>97</v>
      </c>
      <c r="R334" t="s">
        <v>97</v>
      </c>
      <c r="S334" t="s">
        <v>97</v>
      </c>
      <c r="T334" t="s">
        <v>97</v>
      </c>
      <c r="U334" t="s">
        <v>97</v>
      </c>
      <c r="V334" t="s">
        <v>97</v>
      </c>
      <c r="W334" t="s">
        <v>97</v>
      </c>
      <c r="X334" t="s">
        <v>97</v>
      </c>
      <c r="CQ334">
        <v>-1.46</v>
      </c>
      <c r="CT334">
        <f t="shared" si="5"/>
        <v>1</v>
      </c>
      <c r="CU334" t="s">
        <v>434</v>
      </c>
      <c r="CV334">
        <v>-1.46</v>
      </c>
    </row>
    <row r="335" spans="1:100" x14ac:dyDescent="0.2">
      <c r="A335" t="s">
        <v>34</v>
      </c>
      <c r="B335" t="s">
        <v>97</v>
      </c>
      <c r="C335" t="s">
        <v>97</v>
      </c>
      <c r="D335" t="s">
        <v>97</v>
      </c>
      <c r="E335" t="s">
        <v>97</v>
      </c>
      <c r="F335" t="s">
        <v>97</v>
      </c>
      <c r="G335" t="s">
        <v>97</v>
      </c>
      <c r="H335" t="s">
        <v>97</v>
      </c>
      <c r="I335" t="s">
        <v>97</v>
      </c>
      <c r="J335" t="s">
        <v>97</v>
      </c>
      <c r="K335" t="s">
        <v>97</v>
      </c>
      <c r="L335" t="s">
        <v>97</v>
      </c>
      <c r="M335" t="s">
        <v>97</v>
      </c>
      <c r="N335" t="s">
        <v>97</v>
      </c>
      <c r="O335" t="s">
        <v>97</v>
      </c>
      <c r="P335" t="s">
        <v>97</v>
      </c>
      <c r="Q335" t="s">
        <v>97</v>
      </c>
      <c r="R335" t="s">
        <v>97</v>
      </c>
      <c r="S335" t="s">
        <v>97</v>
      </c>
      <c r="T335" t="s">
        <v>97</v>
      </c>
      <c r="U335" t="s">
        <v>97</v>
      </c>
      <c r="V335" t="s">
        <v>97</v>
      </c>
      <c r="W335" t="s">
        <v>97</v>
      </c>
      <c r="X335" t="s">
        <v>97</v>
      </c>
      <c r="AN335">
        <v>-6.27</v>
      </c>
      <c r="AZ335">
        <v>-5.96</v>
      </c>
      <c r="BX335">
        <v>-6.25</v>
      </c>
      <c r="BY335">
        <v>-6.5</v>
      </c>
      <c r="BZ335">
        <v>-6.15</v>
      </c>
      <c r="CD335">
        <v>-6.76</v>
      </c>
      <c r="CH335">
        <v>-6.26</v>
      </c>
      <c r="CI335">
        <v>-6.64</v>
      </c>
      <c r="CK335">
        <v>-6.18</v>
      </c>
      <c r="CM335">
        <v>-6.6</v>
      </c>
      <c r="CQ335">
        <v>-1.74</v>
      </c>
      <c r="CT335">
        <f t="shared" si="5"/>
        <v>11</v>
      </c>
      <c r="CU335" t="s">
        <v>435</v>
      </c>
      <c r="CV335">
        <v>-1.74</v>
      </c>
    </row>
    <row r="336" spans="1:100" x14ac:dyDescent="0.2">
      <c r="A336" t="s">
        <v>434</v>
      </c>
      <c r="B336" t="s">
        <v>97</v>
      </c>
      <c r="C336" t="s">
        <v>97</v>
      </c>
      <c r="D336" t="s">
        <v>97</v>
      </c>
      <c r="E336" t="s">
        <v>97</v>
      </c>
      <c r="F336" t="s">
        <v>97</v>
      </c>
      <c r="G336" t="s">
        <v>97</v>
      </c>
      <c r="H336" t="s">
        <v>97</v>
      </c>
      <c r="I336" t="s">
        <v>97</v>
      </c>
      <c r="J336" t="s">
        <v>97</v>
      </c>
      <c r="K336" t="s">
        <v>97</v>
      </c>
      <c r="L336" t="s">
        <v>97</v>
      </c>
      <c r="M336" t="s">
        <v>97</v>
      </c>
      <c r="N336" t="s">
        <v>97</v>
      </c>
      <c r="O336" t="s">
        <v>97</v>
      </c>
      <c r="P336" t="s">
        <v>97</v>
      </c>
      <c r="Q336" t="s">
        <v>97</v>
      </c>
      <c r="R336" t="s">
        <v>97</v>
      </c>
      <c r="S336" t="s">
        <v>97</v>
      </c>
      <c r="T336" t="s">
        <v>97</v>
      </c>
      <c r="U336" t="s">
        <v>97</v>
      </c>
      <c r="V336" t="s">
        <v>97</v>
      </c>
      <c r="W336" t="s">
        <v>97</v>
      </c>
      <c r="X336" t="s">
        <v>97</v>
      </c>
      <c r="BX336">
        <v>-3.51</v>
      </c>
      <c r="BZ336">
        <v>-3.59</v>
      </c>
      <c r="CA336">
        <v>-3.53</v>
      </c>
      <c r="CB336">
        <v>-3.49</v>
      </c>
      <c r="CD336">
        <v>-3.92</v>
      </c>
      <c r="CK336">
        <v>-3.45</v>
      </c>
      <c r="CQ336">
        <v>-0.74</v>
      </c>
      <c r="CT336">
        <f t="shared" si="5"/>
        <v>7</v>
      </c>
      <c r="CU336" t="s">
        <v>436</v>
      </c>
      <c r="CV336">
        <v>-0.74</v>
      </c>
    </row>
    <row r="337" spans="1:100" x14ac:dyDescent="0.2">
      <c r="A337" t="s">
        <v>434</v>
      </c>
      <c r="B337" t="s">
        <v>97</v>
      </c>
      <c r="C337" t="s">
        <v>97</v>
      </c>
      <c r="D337" t="s">
        <v>97</v>
      </c>
      <c r="E337" t="s">
        <v>97</v>
      </c>
      <c r="F337" t="s">
        <v>97</v>
      </c>
      <c r="G337" t="s">
        <v>97</v>
      </c>
      <c r="H337" t="s">
        <v>97</v>
      </c>
      <c r="I337" t="s">
        <v>97</v>
      </c>
      <c r="J337" t="s">
        <v>97</v>
      </c>
      <c r="K337" t="s">
        <v>97</v>
      </c>
      <c r="L337" t="s">
        <v>97</v>
      </c>
      <c r="M337" t="s">
        <v>97</v>
      </c>
      <c r="N337" t="s">
        <v>97</v>
      </c>
      <c r="O337" t="s">
        <v>97</v>
      </c>
      <c r="P337" t="s">
        <v>97</v>
      </c>
      <c r="Q337" t="s">
        <v>97</v>
      </c>
      <c r="R337" t="s">
        <v>97</v>
      </c>
      <c r="S337" t="s">
        <v>97</v>
      </c>
      <c r="T337" t="s">
        <v>97</v>
      </c>
      <c r="U337" t="s">
        <v>97</v>
      </c>
      <c r="V337" t="s">
        <v>97</v>
      </c>
      <c r="W337" t="s">
        <v>97</v>
      </c>
      <c r="X337" t="s">
        <v>97</v>
      </c>
      <c r="BX337">
        <v>-3.51</v>
      </c>
      <c r="CI337">
        <v>-3.76</v>
      </c>
      <c r="CK337">
        <v>-3.45</v>
      </c>
      <c r="CN337">
        <v>-4.2</v>
      </c>
      <c r="CQ337">
        <v>-0.74</v>
      </c>
      <c r="CT337">
        <f t="shared" ref="CT337:CT400" si="6">COUNT(B337:CS337)</f>
        <v>5</v>
      </c>
      <c r="CU337" t="s">
        <v>437</v>
      </c>
      <c r="CV337">
        <v>-0.74</v>
      </c>
    </row>
    <row r="338" spans="1:100" x14ac:dyDescent="0.2">
      <c r="A338" t="s">
        <v>435</v>
      </c>
      <c r="B338" t="s">
        <v>97</v>
      </c>
      <c r="C338" t="s">
        <v>97</v>
      </c>
      <c r="D338" t="s">
        <v>97</v>
      </c>
      <c r="E338" t="s">
        <v>97</v>
      </c>
      <c r="F338" t="s">
        <v>97</v>
      </c>
      <c r="G338" t="s">
        <v>97</v>
      </c>
      <c r="H338" t="s">
        <v>97</v>
      </c>
      <c r="I338" t="s">
        <v>97</v>
      </c>
      <c r="J338" t="s">
        <v>97</v>
      </c>
      <c r="K338" t="s">
        <v>97</v>
      </c>
      <c r="L338" t="s">
        <v>97</v>
      </c>
      <c r="M338" t="s">
        <v>97</v>
      </c>
      <c r="N338" t="s">
        <v>97</v>
      </c>
      <c r="O338" t="s">
        <v>97</v>
      </c>
      <c r="P338" t="s">
        <v>97</v>
      </c>
      <c r="Q338" t="s">
        <v>97</v>
      </c>
      <c r="R338" t="s">
        <v>97</v>
      </c>
      <c r="S338" t="s">
        <v>97</v>
      </c>
      <c r="T338" t="s">
        <v>97</v>
      </c>
      <c r="U338" t="s">
        <v>97</v>
      </c>
      <c r="V338" t="s">
        <v>97</v>
      </c>
      <c r="W338" t="s">
        <v>97</v>
      </c>
      <c r="X338" t="s">
        <v>97</v>
      </c>
      <c r="BX338">
        <v>-2.88</v>
      </c>
      <c r="BZ338">
        <v>-3.2</v>
      </c>
      <c r="CA338">
        <v>-2.99</v>
      </c>
      <c r="CD338">
        <v>-3.49</v>
      </c>
      <c r="CI338">
        <v>-3.51</v>
      </c>
      <c r="CK338">
        <v>-3.07</v>
      </c>
      <c r="CM338">
        <v>-3.79</v>
      </c>
      <c r="CN338">
        <v>-3.61</v>
      </c>
      <c r="CQ338">
        <v>-0.89</v>
      </c>
      <c r="CT338">
        <f t="shared" si="6"/>
        <v>9</v>
      </c>
      <c r="CU338" t="s">
        <v>438</v>
      </c>
      <c r="CV338">
        <v>-0.89</v>
      </c>
    </row>
    <row r="339" spans="1:100" x14ac:dyDescent="0.2">
      <c r="A339" t="s">
        <v>436</v>
      </c>
      <c r="B339" t="s">
        <v>97</v>
      </c>
      <c r="C339" t="s">
        <v>97</v>
      </c>
      <c r="D339" t="s">
        <v>97</v>
      </c>
      <c r="E339" t="s">
        <v>97</v>
      </c>
      <c r="F339" t="s">
        <v>97</v>
      </c>
      <c r="G339" t="s">
        <v>97</v>
      </c>
      <c r="H339" t="s">
        <v>97</v>
      </c>
      <c r="I339" t="s">
        <v>97</v>
      </c>
      <c r="J339" t="s">
        <v>97</v>
      </c>
      <c r="K339" t="s">
        <v>97</v>
      </c>
      <c r="L339" t="s">
        <v>97</v>
      </c>
      <c r="M339" t="s">
        <v>97</v>
      </c>
      <c r="N339" t="s">
        <v>97</v>
      </c>
      <c r="O339" t="s">
        <v>97</v>
      </c>
      <c r="P339" t="s">
        <v>97</v>
      </c>
      <c r="Q339" t="s">
        <v>97</v>
      </c>
      <c r="R339" t="s">
        <v>97</v>
      </c>
      <c r="S339" t="s">
        <v>97</v>
      </c>
      <c r="T339" t="s">
        <v>97</v>
      </c>
      <c r="U339" t="s">
        <v>97</v>
      </c>
      <c r="V339" t="s">
        <v>97</v>
      </c>
      <c r="W339" t="s">
        <v>97</v>
      </c>
      <c r="X339" t="s">
        <v>97</v>
      </c>
      <c r="CQ339">
        <v>-2.21</v>
      </c>
      <c r="CT339">
        <f t="shared" si="6"/>
        <v>1</v>
      </c>
      <c r="CU339" t="s">
        <v>439</v>
      </c>
      <c r="CV339">
        <v>-2.21</v>
      </c>
    </row>
    <row r="340" spans="1:100" x14ac:dyDescent="0.2">
      <c r="A340" t="s">
        <v>437</v>
      </c>
      <c r="B340" t="s">
        <v>97</v>
      </c>
      <c r="C340" t="s">
        <v>97</v>
      </c>
      <c r="D340" t="s">
        <v>97</v>
      </c>
      <c r="E340" t="s">
        <v>97</v>
      </c>
      <c r="F340" t="s">
        <v>97</v>
      </c>
      <c r="G340" t="s">
        <v>97</v>
      </c>
      <c r="H340" t="s">
        <v>97</v>
      </c>
      <c r="I340" t="s">
        <v>97</v>
      </c>
      <c r="J340" t="s">
        <v>97</v>
      </c>
      <c r="K340" t="s">
        <v>97</v>
      </c>
      <c r="L340" t="s">
        <v>97</v>
      </c>
      <c r="M340" t="s">
        <v>97</v>
      </c>
      <c r="N340" t="s">
        <v>97</v>
      </c>
      <c r="O340" t="s">
        <v>97</v>
      </c>
      <c r="P340" t="s">
        <v>97</v>
      </c>
      <c r="Q340" t="s">
        <v>97</v>
      </c>
      <c r="R340" t="s">
        <v>97</v>
      </c>
      <c r="S340" t="s">
        <v>97</v>
      </c>
      <c r="T340" t="s">
        <v>97</v>
      </c>
      <c r="U340" t="s">
        <v>97</v>
      </c>
      <c r="V340" t="s">
        <v>97</v>
      </c>
      <c r="W340" t="s">
        <v>97</v>
      </c>
      <c r="X340" t="s">
        <v>97</v>
      </c>
      <c r="CQ340">
        <v>-2.13</v>
      </c>
      <c r="CT340">
        <f t="shared" si="6"/>
        <v>1</v>
      </c>
      <c r="CU340" t="s">
        <v>440</v>
      </c>
      <c r="CV340">
        <v>-2.13</v>
      </c>
    </row>
    <row r="341" spans="1:100" x14ac:dyDescent="0.2">
      <c r="A341" t="s">
        <v>438</v>
      </c>
      <c r="B341" t="s">
        <v>97</v>
      </c>
      <c r="C341" t="s">
        <v>97</v>
      </c>
      <c r="D341" t="s">
        <v>97</v>
      </c>
      <c r="E341" t="s">
        <v>97</v>
      </c>
      <c r="F341" t="s">
        <v>97</v>
      </c>
      <c r="G341" t="s">
        <v>97</v>
      </c>
      <c r="H341" t="s">
        <v>97</v>
      </c>
      <c r="I341" t="s">
        <v>97</v>
      </c>
      <c r="J341" t="s">
        <v>97</v>
      </c>
      <c r="K341" t="s">
        <v>97</v>
      </c>
      <c r="L341" t="s">
        <v>97</v>
      </c>
      <c r="M341" t="s">
        <v>97</v>
      </c>
      <c r="N341" t="s">
        <v>97</v>
      </c>
      <c r="O341" t="s">
        <v>97</v>
      </c>
      <c r="P341" t="s">
        <v>97</v>
      </c>
      <c r="Q341" t="s">
        <v>97</v>
      </c>
      <c r="R341" t="s">
        <v>97</v>
      </c>
      <c r="S341" t="s">
        <v>97</v>
      </c>
      <c r="T341" t="s">
        <v>97</v>
      </c>
      <c r="U341" t="s">
        <v>97</v>
      </c>
      <c r="V341" t="s">
        <v>97</v>
      </c>
      <c r="W341" t="s">
        <v>97</v>
      </c>
      <c r="X341" t="s">
        <v>97</v>
      </c>
      <c r="CQ341">
        <v>-2.36</v>
      </c>
      <c r="CT341">
        <f t="shared" si="6"/>
        <v>1</v>
      </c>
      <c r="CU341" t="s">
        <v>441</v>
      </c>
      <c r="CV341">
        <v>-2.36</v>
      </c>
    </row>
    <row r="342" spans="1:100" x14ac:dyDescent="0.2">
      <c r="A342" t="s">
        <v>439</v>
      </c>
      <c r="B342" t="s">
        <v>97</v>
      </c>
      <c r="C342" t="s">
        <v>97</v>
      </c>
      <c r="D342" t="s">
        <v>97</v>
      </c>
      <c r="E342" t="s">
        <v>97</v>
      </c>
      <c r="F342" t="s">
        <v>97</v>
      </c>
      <c r="G342" t="s">
        <v>97</v>
      </c>
      <c r="H342" t="s">
        <v>97</v>
      </c>
      <c r="I342" t="s">
        <v>97</v>
      </c>
      <c r="J342" t="s">
        <v>97</v>
      </c>
      <c r="K342" t="s">
        <v>97</v>
      </c>
      <c r="L342" t="s">
        <v>97</v>
      </c>
      <c r="M342" t="s">
        <v>97</v>
      </c>
      <c r="N342" t="s">
        <v>97</v>
      </c>
      <c r="O342" t="s">
        <v>97</v>
      </c>
      <c r="P342" t="s">
        <v>97</v>
      </c>
      <c r="Q342" t="s">
        <v>97</v>
      </c>
      <c r="R342" t="s">
        <v>97</v>
      </c>
      <c r="S342" t="s">
        <v>97</v>
      </c>
      <c r="T342" t="s">
        <v>97</v>
      </c>
      <c r="U342" t="s">
        <v>97</v>
      </c>
      <c r="V342" t="s">
        <v>97</v>
      </c>
      <c r="W342" t="s">
        <v>97</v>
      </c>
      <c r="X342" t="s">
        <v>97</v>
      </c>
      <c r="CQ342">
        <v>-2.2200000000000002</v>
      </c>
      <c r="CT342">
        <f t="shared" si="6"/>
        <v>1</v>
      </c>
      <c r="CU342" t="s">
        <v>442</v>
      </c>
      <c r="CV342">
        <v>-2.2200000000000002</v>
      </c>
    </row>
    <row r="343" spans="1:100" x14ac:dyDescent="0.2">
      <c r="A343" t="s">
        <v>440</v>
      </c>
      <c r="B343" t="s">
        <v>97</v>
      </c>
      <c r="C343" t="s">
        <v>97</v>
      </c>
      <c r="D343" t="s">
        <v>97</v>
      </c>
      <c r="E343" t="s">
        <v>97</v>
      </c>
      <c r="F343" t="s">
        <v>97</v>
      </c>
      <c r="G343" t="s">
        <v>97</v>
      </c>
      <c r="H343" t="s">
        <v>97</v>
      </c>
      <c r="I343" t="s">
        <v>97</v>
      </c>
      <c r="J343" t="s">
        <v>97</v>
      </c>
      <c r="K343" t="s">
        <v>97</v>
      </c>
      <c r="L343" t="s">
        <v>97</v>
      </c>
      <c r="M343" t="s">
        <v>97</v>
      </c>
      <c r="N343" t="s">
        <v>97</v>
      </c>
      <c r="O343" t="s">
        <v>97</v>
      </c>
      <c r="P343" t="s">
        <v>97</v>
      </c>
      <c r="Q343" t="s">
        <v>97</v>
      </c>
      <c r="R343" t="s">
        <v>97</v>
      </c>
      <c r="S343" t="s">
        <v>97</v>
      </c>
      <c r="T343" t="s">
        <v>97</v>
      </c>
      <c r="U343" t="s">
        <v>97</v>
      </c>
      <c r="V343" t="s">
        <v>97</v>
      </c>
      <c r="W343" t="s">
        <v>97</v>
      </c>
      <c r="X343" t="s">
        <v>97</v>
      </c>
      <c r="CQ343">
        <v>-1.69</v>
      </c>
      <c r="CT343">
        <f t="shared" si="6"/>
        <v>1</v>
      </c>
      <c r="CU343" t="s">
        <v>443</v>
      </c>
      <c r="CV343">
        <v>-1.69</v>
      </c>
    </row>
    <row r="344" spans="1:100" x14ac:dyDescent="0.2">
      <c r="A344" t="s">
        <v>441</v>
      </c>
      <c r="B344" t="s">
        <v>97</v>
      </c>
      <c r="C344" t="s">
        <v>97</v>
      </c>
      <c r="D344" t="s">
        <v>97</v>
      </c>
      <c r="E344" t="s">
        <v>97</v>
      </c>
      <c r="F344" t="s">
        <v>97</v>
      </c>
      <c r="G344" t="s">
        <v>97</v>
      </c>
      <c r="H344" t="s">
        <v>97</v>
      </c>
      <c r="I344" t="s">
        <v>97</v>
      </c>
      <c r="J344" t="s">
        <v>97</v>
      </c>
      <c r="K344" t="s">
        <v>97</v>
      </c>
      <c r="L344" t="s">
        <v>97</v>
      </c>
      <c r="M344" t="s">
        <v>97</v>
      </c>
      <c r="N344" t="s">
        <v>97</v>
      </c>
      <c r="O344" t="s">
        <v>97</v>
      </c>
      <c r="P344" t="s">
        <v>97</v>
      </c>
      <c r="Q344" t="s">
        <v>97</v>
      </c>
      <c r="R344" t="s">
        <v>97</v>
      </c>
      <c r="S344" t="s">
        <v>97</v>
      </c>
      <c r="T344" t="s">
        <v>97</v>
      </c>
      <c r="U344" t="s">
        <v>97</v>
      </c>
      <c r="V344" t="s">
        <v>97</v>
      </c>
      <c r="W344" t="s">
        <v>97</v>
      </c>
      <c r="X344" t="s">
        <v>97</v>
      </c>
      <c r="CQ344">
        <v>0.16</v>
      </c>
      <c r="CT344">
        <f t="shared" si="6"/>
        <v>1</v>
      </c>
      <c r="CU344" t="s">
        <v>444</v>
      </c>
      <c r="CV344">
        <v>0.16</v>
      </c>
    </row>
    <row r="345" spans="1:100" x14ac:dyDescent="0.2">
      <c r="A345" t="s">
        <v>442</v>
      </c>
      <c r="B345" t="s">
        <v>97</v>
      </c>
      <c r="C345" t="s">
        <v>97</v>
      </c>
      <c r="D345" t="s">
        <v>97</v>
      </c>
      <c r="E345" t="s">
        <v>97</v>
      </c>
      <c r="F345" t="s">
        <v>97</v>
      </c>
      <c r="G345" t="s">
        <v>97</v>
      </c>
      <c r="H345" t="s">
        <v>97</v>
      </c>
      <c r="I345" t="s">
        <v>97</v>
      </c>
      <c r="J345" t="s">
        <v>97</v>
      </c>
      <c r="K345" t="s">
        <v>97</v>
      </c>
      <c r="L345" t="s">
        <v>97</v>
      </c>
      <c r="M345" t="s">
        <v>97</v>
      </c>
      <c r="N345" t="s">
        <v>97</v>
      </c>
      <c r="O345" t="s">
        <v>97</v>
      </c>
      <c r="P345" t="s">
        <v>97</v>
      </c>
      <c r="Q345" t="s">
        <v>97</v>
      </c>
      <c r="R345" t="s">
        <v>97</v>
      </c>
      <c r="S345" t="s">
        <v>97</v>
      </c>
      <c r="T345" t="s">
        <v>97</v>
      </c>
      <c r="U345" t="s">
        <v>97</v>
      </c>
      <c r="V345" t="s">
        <v>97</v>
      </c>
      <c r="W345" t="s">
        <v>97</v>
      </c>
      <c r="X345" t="s">
        <v>97</v>
      </c>
      <c r="CQ345">
        <v>-2.86</v>
      </c>
      <c r="CT345">
        <f t="shared" si="6"/>
        <v>1</v>
      </c>
      <c r="CU345" t="s">
        <v>445</v>
      </c>
      <c r="CV345">
        <v>-2.86</v>
      </c>
    </row>
    <row r="346" spans="1:100" x14ac:dyDescent="0.2">
      <c r="A346" t="s">
        <v>443</v>
      </c>
      <c r="B346" t="s">
        <v>97</v>
      </c>
      <c r="C346" t="s">
        <v>97</v>
      </c>
      <c r="D346" t="s">
        <v>97</v>
      </c>
      <c r="E346" t="s">
        <v>97</v>
      </c>
      <c r="F346" t="s">
        <v>97</v>
      </c>
      <c r="G346" t="s">
        <v>97</v>
      </c>
      <c r="H346" t="s">
        <v>97</v>
      </c>
      <c r="I346" t="s">
        <v>97</v>
      </c>
      <c r="J346" t="s">
        <v>97</v>
      </c>
      <c r="K346" t="s">
        <v>97</v>
      </c>
      <c r="L346" t="s">
        <v>97</v>
      </c>
      <c r="M346" t="s">
        <v>97</v>
      </c>
      <c r="N346" t="s">
        <v>97</v>
      </c>
      <c r="O346" t="s">
        <v>97</v>
      </c>
      <c r="P346" t="s">
        <v>97</v>
      </c>
      <c r="Q346" t="s">
        <v>97</v>
      </c>
      <c r="R346" t="s">
        <v>97</v>
      </c>
      <c r="S346" t="s">
        <v>97</v>
      </c>
      <c r="T346" t="s">
        <v>97</v>
      </c>
      <c r="U346" t="s">
        <v>97</v>
      </c>
      <c r="V346" t="s">
        <v>97</v>
      </c>
      <c r="W346" t="s">
        <v>97</v>
      </c>
      <c r="X346" t="s">
        <v>97</v>
      </c>
      <c r="CQ346">
        <v>0.1</v>
      </c>
      <c r="CT346">
        <f t="shared" si="6"/>
        <v>1</v>
      </c>
      <c r="CU346" t="s">
        <v>31</v>
      </c>
      <c r="CV346">
        <v>0.1</v>
      </c>
    </row>
    <row r="347" spans="1:100" x14ac:dyDescent="0.2">
      <c r="A347" t="s">
        <v>444</v>
      </c>
      <c r="B347" t="s">
        <v>97</v>
      </c>
      <c r="C347" t="s">
        <v>97</v>
      </c>
      <c r="D347" t="s">
        <v>97</v>
      </c>
      <c r="E347" t="s">
        <v>97</v>
      </c>
      <c r="F347" t="s">
        <v>97</v>
      </c>
      <c r="G347" t="s">
        <v>97</v>
      </c>
      <c r="H347" t="s">
        <v>97</v>
      </c>
      <c r="I347" t="s">
        <v>97</v>
      </c>
      <c r="J347" t="s">
        <v>97</v>
      </c>
      <c r="K347" t="s">
        <v>97</v>
      </c>
      <c r="L347" t="s">
        <v>97</v>
      </c>
      <c r="M347" t="s">
        <v>97</v>
      </c>
      <c r="N347" t="s">
        <v>97</v>
      </c>
      <c r="O347" t="s">
        <v>97</v>
      </c>
      <c r="P347" t="s">
        <v>97</v>
      </c>
      <c r="Q347" t="s">
        <v>97</v>
      </c>
      <c r="R347" t="s">
        <v>97</v>
      </c>
      <c r="S347" t="s">
        <v>97</v>
      </c>
      <c r="T347" t="s">
        <v>97</v>
      </c>
      <c r="U347" t="s">
        <v>97</v>
      </c>
      <c r="V347" t="s">
        <v>97</v>
      </c>
      <c r="W347" t="s">
        <v>97</v>
      </c>
      <c r="X347" t="s">
        <v>97</v>
      </c>
      <c r="CQ347">
        <v>-2.64</v>
      </c>
      <c r="CT347">
        <f t="shared" si="6"/>
        <v>1</v>
      </c>
      <c r="CU347" t="s">
        <v>446</v>
      </c>
      <c r="CV347">
        <v>-2.64</v>
      </c>
    </row>
    <row r="348" spans="1:100" x14ac:dyDescent="0.2">
      <c r="A348" t="s">
        <v>445</v>
      </c>
      <c r="B348" t="s">
        <v>97</v>
      </c>
      <c r="C348" t="s">
        <v>97</v>
      </c>
      <c r="D348" t="s">
        <v>97</v>
      </c>
      <c r="E348" t="s">
        <v>97</v>
      </c>
      <c r="F348" t="s">
        <v>97</v>
      </c>
      <c r="G348" t="s">
        <v>97</v>
      </c>
      <c r="H348" t="s">
        <v>97</v>
      </c>
      <c r="I348" t="s">
        <v>97</v>
      </c>
      <c r="J348" t="s">
        <v>97</v>
      </c>
      <c r="K348" t="s">
        <v>97</v>
      </c>
      <c r="L348" t="s">
        <v>97</v>
      </c>
      <c r="M348" t="s">
        <v>97</v>
      </c>
      <c r="N348" t="s">
        <v>97</v>
      </c>
      <c r="O348" t="s">
        <v>97</v>
      </c>
      <c r="P348" t="s">
        <v>97</v>
      </c>
      <c r="Q348" t="s">
        <v>97</v>
      </c>
      <c r="R348" t="s">
        <v>97</v>
      </c>
      <c r="S348" t="s">
        <v>97</v>
      </c>
      <c r="T348" t="s">
        <v>97</v>
      </c>
      <c r="U348" t="s">
        <v>97</v>
      </c>
      <c r="V348" t="s">
        <v>97</v>
      </c>
      <c r="W348" t="s">
        <v>97</v>
      </c>
      <c r="X348" t="s">
        <v>97</v>
      </c>
      <c r="CQ348">
        <v>-2.02</v>
      </c>
      <c r="CT348">
        <f t="shared" si="6"/>
        <v>1</v>
      </c>
      <c r="CU348" t="s">
        <v>447</v>
      </c>
      <c r="CV348">
        <v>-2.02</v>
      </c>
    </row>
    <row r="349" spans="1:100" x14ac:dyDescent="0.2">
      <c r="A349" t="s">
        <v>31</v>
      </c>
      <c r="B349" t="s">
        <v>97</v>
      </c>
      <c r="C349" t="s">
        <v>97</v>
      </c>
      <c r="D349" t="s">
        <v>97</v>
      </c>
      <c r="E349" t="s">
        <v>97</v>
      </c>
      <c r="F349" t="s">
        <v>97</v>
      </c>
      <c r="G349" t="s">
        <v>97</v>
      </c>
      <c r="H349" t="s">
        <v>97</v>
      </c>
      <c r="I349" t="s">
        <v>97</v>
      </c>
      <c r="J349" t="s">
        <v>97</v>
      </c>
      <c r="K349" t="s">
        <v>97</v>
      </c>
      <c r="L349" t="s">
        <v>97</v>
      </c>
      <c r="M349" t="s">
        <v>97</v>
      </c>
      <c r="N349" t="s">
        <v>97</v>
      </c>
      <c r="O349" t="s">
        <v>97</v>
      </c>
      <c r="P349" t="s">
        <v>97</v>
      </c>
      <c r="Q349" t="s">
        <v>97</v>
      </c>
      <c r="R349" t="s">
        <v>97</v>
      </c>
      <c r="S349" t="s">
        <v>97</v>
      </c>
      <c r="T349" t="s">
        <v>97</v>
      </c>
      <c r="U349" t="s">
        <v>97</v>
      </c>
      <c r="V349" t="s">
        <v>97</v>
      </c>
      <c r="W349" t="s">
        <v>97</v>
      </c>
      <c r="X349" t="s">
        <v>97</v>
      </c>
      <c r="CQ349">
        <v>-0.3</v>
      </c>
      <c r="CT349">
        <f t="shared" si="6"/>
        <v>1</v>
      </c>
      <c r="CU349" t="s">
        <v>448</v>
      </c>
      <c r="CV349">
        <v>-0.3</v>
      </c>
    </row>
    <row r="350" spans="1:100" x14ac:dyDescent="0.2">
      <c r="A350" t="s">
        <v>446</v>
      </c>
      <c r="B350" t="s">
        <v>97</v>
      </c>
      <c r="C350" t="s">
        <v>97</v>
      </c>
      <c r="D350" t="s">
        <v>97</v>
      </c>
      <c r="E350" t="s">
        <v>97</v>
      </c>
      <c r="F350" t="s">
        <v>97</v>
      </c>
      <c r="G350">
        <v>-85.09</v>
      </c>
      <c r="H350" t="s">
        <v>97</v>
      </c>
      <c r="I350" t="s">
        <v>97</v>
      </c>
      <c r="J350" t="s">
        <v>97</v>
      </c>
      <c r="K350" t="s">
        <v>97</v>
      </c>
      <c r="L350" t="s">
        <v>97</v>
      </c>
      <c r="M350" t="s">
        <v>97</v>
      </c>
      <c r="N350" t="s">
        <v>97</v>
      </c>
      <c r="O350">
        <v>-82.86328872</v>
      </c>
      <c r="P350" t="s">
        <v>97</v>
      </c>
      <c r="Q350" t="s">
        <v>97</v>
      </c>
      <c r="R350" t="s">
        <v>97</v>
      </c>
      <c r="S350" t="s">
        <v>97</v>
      </c>
      <c r="T350" t="s">
        <v>97</v>
      </c>
      <c r="U350" t="s">
        <v>97</v>
      </c>
      <c r="V350" t="s">
        <v>97</v>
      </c>
      <c r="W350" t="s">
        <v>97</v>
      </c>
      <c r="X350" t="s">
        <v>97</v>
      </c>
      <c r="AK350">
        <v>-87.954110900000003</v>
      </c>
      <c r="BS350">
        <v>-86.926386230000006</v>
      </c>
      <c r="BT350">
        <v>-79.09</v>
      </c>
      <c r="BZ350">
        <v>-81.739999999999995</v>
      </c>
      <c r="CA350">
        <v>-80.209999999999994</v>
      </c>
      <c r="CB350">
        <v>-79.86</v>
      </c>
      <c r="CC350">
        <v>-79.37</v>
      </c>
      <c r="CD350">
        <v>-86.52</v>
      </c>
      <c r="CE350">
        <v>-79.828000000000003</v>
      </c>
      <c r="CF350">
        <v>-87.236999999999995</v>
      </c>
      <c r="CG350">
        <v>-83.15</v>
      </c>
      <c r="CK350">
        <v>-80.930000000000007</v>
      </c>
      <c r="CN350">
        <v>-77.89</v>
      </c>
      <c r="CQ350">
        <v>-84.1</v>
      </c>
      <c r="CR350">
        <v>-78.632999999999996</v>
      </c>
      <c r="CS350">
        <v>-80.448999999999998</v>
      </c>
      <c r="CT350">
        <f t="shared" si="6"/>
        <v>18</v>
      </c>
      <c r="CU350" t="s">
        <v>130</v>
      </c>
      <c r="CV350">
        <v>-84.1</v>
      </c>
    </row>
    <row r="351" spans="1:100" x14ac:dyDescent="0.2">
      <c r="A351" t="s">
        <v>447</v>
      </c>
      <c r="B351" t="s">
        <v>97</v>
      </c>
      <c r="C351" t="s">
        <v>97</v>
      </c>
      <c r="D351" t="s">
        <v>97</v>
      </c>
      <c r="E351" t="s">
        <v>97</v>
      </c>
      <c r="F351" t="s">
        <v>97</v>
      </c>
      <c r="G351">
        <v>-125</v>
      </c>
      <c r="H351" t="s">
        <v>97</v>
      </c>
      <c r="I351" t="s">
        <v>97</v>
      </c>
      <c r="J351" t="s">
        <v>97</v>
      </c>
      <c r="K351" t="s">
        <v>97</v>
      </c>
      <c r="L351" t="s">
        <v>97</v>
      </c>
      <c r="M351" t="s">
        <v>97</v>
      </c>
      <c r="N351" t="s">
        <v>97</v>
      </c>
      <c r="O351">
        <v>-120.7456979</v>
      </c>
      <c r="P351" t="s">
        <v>97</v>
      </c>
      <c r="Q351" t="s">
        <v>97</v>
      </c>
      <c r="R351" t="s">
        <v>97</v>
      </c>
      <c r="S351" t="s">
        <v>97</v>
      </c>
      <c r="T351" t="s">
        <v>97</v>
      </c>
      <c r="U351" t="s">
        <v>97</v>
      </c>
      <c r="V351" t="s">
        <v>97</v>
      </c>
      <c r="W351" t="s">
        <v>97</v>
      </c>
      <c r="X351" t="s">
        <v>97</v>
      </c>
      <c r="BS351">
        <v>-131.69216059999999</v>
      </c>
      <c r="BT351">
        <v>-118.53</v>
      </c>
      <c r="BZ351">
        <v>-125.47799999999999</v>
      </c>
      <c r="CA351">
        <v>-123.80500000000001</v>
      </c>
      <c r="CB351">
        <v>-123.7</v>
      </c>
      <c r="CD351">
        <v>-128.82400000000001</v>
      </c>
      <c r="CE351">
        <v>-120.459</v>
      </c>
      <c r="CF351">
        <v>-130.19999999999999</v>
      </c>
      <c r="CG351">
        <v>-125.2</v>
      </c>
      <c r="CK351">
        <v>-123.89</v>
      </c>
      <c r="CN351">
        <v>-119.96</v>
      </c>
      <c r="CQ351">
        <v>-126.4</v>
      </c>
      <c r="CR351">
        <v>-117.352</v>
      </c>
      <c r="CS351">
        <v>-114.962</v>
      </c>
      <c r="CT351">
        <f t="shared" si="6"/>
        <v>16</v>
      </c>
      <c r="CU351" t="s">
        <v>449</v>
      </c>
      <c r="CV351">
        <v>-126.4</v>
      </c>
    </row>
    <row r="352" spans="1:100" x14ac:dyDescent="0.2">
      <c r="A352" t="s">
        <v>448</v>
      </c>
      <c r="B352" t="s">
        <v>97</v>
      </c>
      <c r="C352" t="s">
        <v>97</v>
      </c>
      <c r="D352" t="s">
        <v>97</v>
      </c>
      <c r="E352" t="s">
        <v>97</v>
      </c>
      <c r="F352" t="s">
        <v>97</v>
      </c>
      <c r="G352" t="s">
        <v>97</v>
      </c>
      <c r="H352" t="s">
        <v>97</v>
      </c>
      <c r="I352" t="s">
        <v>97</v>
      </c>
      <c r="J352" t="s">
        <v>97</v>
      </c>
      <c r="K352" t="s">
        <v>97</v>
      </c>
      <c r="L352" t="s">
        <v>97</v>
      </c>
      <c r="M352" t="s">
        <v>97</v>
      </c>
      <c r="N352" t="s">
        <v>97</v>
      </c>
      <c r="O352" t="s">
        <v>97</v>
      </c>
      <c r="P352" t="s">
        <v>97</v>
      </c>
      <c r="Q352" t="s">
        <v>97</v>
      </c>
      <c r="R352" t="s">
        <v>97</v>
      </c>
      <c r="S352" t="s">
        <v>97</v>
      </c>
      <c r="T352" t="s">
        <v>97</v>
      </c>
      <c r="U352" t="s">
        <v>97</v>
      </c>
      <c r="V352" t="s">
        <v>97</v>
      </c>
      <c r="W352" t="s">
        <v>97</v>
      </c>
      <c r="X352" t="s">
        <v>97</v>
      </c>
      <c r="CQ352">
        <v>1.07</v>
      </c>
      <c r="CT352">
        <f t="shared" si="6"/>
        <v>1</v>
      </c>
      <c r="CU352" t="s">
        <v>450</v>
      </c>
      <c r="CV352">
        <v>1.07</v>
      </c>
    </row>
    <row r="353" spans="1:100" x14ac:dyDescent="0.2">
      <c r="A353" t="s">
        <v>130</v>
      </c>
      <c r="B353">
        <v>-6.32</v>
      </c>
      <c r="C353" t="s">
        <v>97</v>
      </c>
      <c r="D353" t="s">
        <v>97</v>
      </c>
      <c r="E353" t="s">
        <v>97</v>
      </c>
      <c r="F353" t="s">
        <v>97</v>
      </c>
      <c r="G353" t="s">
        <v>97</v>
      </c>
      <c r="H353" t="s">
        <v>97</v>
      </c>
      <c r="I353" t="s">
        <v>97</v>
      </c>
      <c r="J353" t="s">
        <v>97</v>
      </c>
      <c r="K353" t="s">
        <v>97</v>
      </c>
      <c r="L353" t="s">
        <v>97</v>
      </c>
      <c r="M353" t="s">
        <v>97</v>
      </c>
      <c r="N353" t="s">
        <v>97</v>
      </c>
      <c r="O353" t="s">
        <v>97</v>
      </c>
      <c r="P353" t="s">
        <v>97</v>
      </c>
      <c r="Q353" t="s">
        <v>97</v>
      </c>
      <c r="R353" t="s">
        <v>97</v>
      </c>
      <c r="S353" t="s">
        <v>97</v>
      </c>
      <c r="T353" t="s">
        <v>97</v>
      </c>
      <c r="U353" t="s">
        <v>97</v>
      </c>
      <c r="V353" t="s">
        <v>97</v>
      </c>
      <c r="W353">
        <v>-5.19</v>
      </c>
      <c r="X353" t="s">
        <v>97</v>
      </c>
      <c r="AE353">
        <v>-8.4</v>
      </c>
      <c r="AI353">
        <v>-6.04</v>
      </c>
      <c r="AJ353">
        <v>-8.42</v>
      </c>
      <c r="AN353">
        <v>-5.01</v>
      </c>
      <c r="AX353">
        <v>-8.01</v>
      </c>
      <c r="AZ353">
        <v>-5.1100000000000003</v>
      </c>
      <c r="BF353">
        <v>-8.44</v>
      </c>
      <c r="BQ353">
        <v>-8.7899999999999991</v>
      </c>
      <c r="BX353">
        <v>-5.91</v>
      </c>
      <c r="BZ353">
        <v>-6.6</v>
      </c>
      <c r="CH353">
        <v>-5.2</v>
      </c>
      <c r="CI353">
        <v>-7.95</v>
      </c>
      <c r="CK353">
        <v>-8.1999999999999993</v>
      </c>
      <c r="CL353">
        <v>-6.66</v>
      </c>
      <c r="CM353">
        <v>-6.69</v>
      </c>
      <c r="CN353">
        <v>-6.91</v>
      </c>
      <c r="CP353">
        <v>-8.44</v>
      </c>
      <c r="CQ353">
        <v>-5.49</v>
      </c>
      <c r="CR353">
        <v>-7.29</v>
      </c>
      <c r="CT353">
        <f t="shared" si="6"/>
        <v>21</v>
      </c>
      <c r="CU353" t="s">
        <v>451</v>
      </c>
      <c r="CV353">
        <v>-5.49</v>
      </c>
    </row>
    <row r="354" spans="1:100" x14ac:dyDescent="0.2">
      <c r="A354" t="s">
        <v>449</v>
      </c>
      <c r="B354" t="s">
        <v>97</v>
      </c>
      <c r="C354" t="s">
        <v>97</v>
      </c>
      <c r="D354" t="s">
        <v>97</v>
      </c>
      <c r="E354" t="s">
        <v>97</v>
      </c>
      <c r="F354" t="s">
        <v>97</v>
      </c>
      <c r="G354" t="s">
        <v>97</v>
      </c>
      <c r="H354" t="s">
        <v>97</v>
      </c>
      <c r="I354" t="s">
        <v>97</v>
      </c>
      <c r="J354" t="s">
        <v>97</v>
      </c>
      <c r="K354" t="s">
        <v>97</v>
      </c>
      <c r="L354" t="s">
        <v>97</v>
      </c>
      <c r="M354" t="s">
        <v>97</v>
      </c>
      <c r="N354" t="s">
        <v>97</v>
      </c>
      <c r="O354" t="s">
        <v>97</v>
      </c>
      <c r="P354" t="s">
        <v>97</v>
      </c>
      <c r="Q354" t="s">
        <v>97</v>
      </c>
      <c r="R354" t="s">
        <v>97</v>
      </c>
      <c r="S354" t="s">
        <v>97</v>
      </c>
      <c r="T354" t="s">
        <v>97</v>
      </c>
      <c r="U354" t="s">
        <v>97</v>
      </c>
      <c r="V354" t="s">
        <v>97</v>
      </c>
      <c r="W354" t="s">
        <v>97</v>
      </c>
      <c r="X354" t="s">
        <v>97</v>
      </c>
      <c r="AG354">
        <v>-5.12</v>
      </c>
      <c r="AN354">
        <v>-5.67</v>
      </c>
      <c r="BF354">
        <v>-6.05</v>
      </c>
      <c r="BW354">
        <v>-4.99</v>
      </c>
      <c r="BX354">
        <v>-5.24</v>
      </c>
      <c r="BY354">
        <v>-5.71</v>
      </c>
      <c r="CD354">
        <v>-5.17</v>
      </c>
      <c r="CE354">
        <v>-4.9800000000000004</v>
      </c>
      <c r="CH354">
        <v>-5.52</v>
      </c>
      <c r="CI354">
        <v>-5.56</v>
      </c>
      <c r="CK354">
        <v>-5.25</v>
      </c>
      <c r="CM354">
        <v>-5.84</v>
      </c>
      <c r="CN354">
        <v>-5.96</v>
      </c>
      <c r="CP354">
        <v>-6.05</v>
      </c>
      <c r="CQ354">
        <v>-0.83</v>
      </c>
      <c r="CT354">
        <f t="shared" si="6"/>
        <v>15</v>
      </c>
      <c r="CU354" t="s">
        <v>452</v>
      </c>
      <c r="CV354">
        <v>-0.83</v>
      </c>
    </row>
    <row r="355" spans="1:100" x14ac:dyDescent="0.2">
      <c r="A355" t="s">
        <v>450</v>
      </c>
      <c r="B355" t="s">
        <v>97</v>
      </c>
      <c r="C355" t="s">
        <v>97</v>
      </c>
      <c r="D355" t="s">
        <v>97</v>
      </c>
      <c r="E355" t="s">
        <v>97</v>
      </c>
      <c r="F355" t="s">
        <v>97</v>
      </c>
      <c r="G355" t="s">
        <v>97</v>
      </c>
      <c r="H355" t="s">
        <v>97</v>
      </c>
      <c r="I355" t="s">
        <v>97</v>
      </c>
      <c r="J355" t="s">
        <v>97</v>
      </c>
      <c r="K355" t="s">
        <v>97</v>
      </c>
      <c r="L355" t="s">
        <v>97</v>
      </c>
      <c r="M355" t="s">
        <v>97</v>
      </c>
      <c r="N355" t="s">
        <v>97</v>
      </c>
      <c r="O355" t="s">
        <v>97</v>
      </c>
      <c r="P355" t="s">
        <v>97</v>
      </c>
      <c r="Q355" t="s">
        <v>97</v>
      </c>
      <c r="R355" t="s">
        <v>97</v>
      </c>
      <c r="S355" t="s">
        <v>97</v>
      </c>
      <c r="T355" t="s">
        <v>97</v>
      </c>
      <c r="U355" t="s">
        <v>97</v>
      </c>
      <c r="V355" t="s">
        <v>97</v>
      </c>
      <c r="W355" t="s">
        <v>97</v>
      </c>
      <c r="X355" t="s">
        <v>97</v>
      </c>
      <c r="BX355">
        <v>0.45</v>
      </c>
      <c r="CK355">
        <v>0.51</v>
      </c>
      <c r="CQ355">
        <v>1.99</v>
      </c>
      <c r="CT355">
        <f t="shared" si="6"/>
        <v>3</v>
      </c>
      <c r="CU355" t="s">
        <v>76</v>
      </c>
      <c r="CV355">
        <v>1.99</v>
      </c>
    </row>
    <row r="356" spans="1:100" x14ac:dyDescent="0.2">
      <c r="A356" t="s">
        <v>451</v>
      </c>
      <c r="B356" t="s">
        <v>97</v>
      </c>
      <c r="C356" t="s">
        <v>97</v>
      </c>
      <c r="D356" t="s">
        <v>97</v>
      </c>
      <c r="E356" t="s">
        <v>97</v>
      </c>
      <c r="F356" t="s">
        <v>97</v>
      </c>
      <c r="G356" t="s">
        <v>97</v>
      </c>
      <c r="H356" t="s">
        <v>97</v>
      </c>
      <c r="I356" t="s">
        <v>97</v>
      </c>
      <c r="J356" t="s">
        <v>97</v>
      </c>
      <c r="K356" t="s">
        <v>97</v>
      </c>
      <c r="L356" t="s">
        <v>97</v>
      </c>
      <c r="M356" t="s">
        <v>97</v>
      </c>
      <c r="N356" t="s">
        <v>97</v>
      </c>
      <c r="O356" t="s">
        <v>97</v>
      </c>
      <c r="P356" t="s">
        <v>97</v>
      </c>
      <c r="Q356" t="s">
        <v>97</v>
      </c>
      <c r="R356" t="s">
        <v>97</v>
      </c>
      <c r="S356" t="s">
        <v>97</v>
      </c>
      <c r="T356" t="s">
        <v>97</v>
      </c>
      <c r="U356" t="s">
        <v>97</v>
      </c>
      <c r="V356" t="s">
        <v>97</v>
      </c>
      <c r="W356" t="s">
        <v>97</v>
      </c>
      <c r="X356" t="s">
        <v>97</v>
      </c>
      <c r="CQ356">
        <v>-4.87</v>
      </c>
      <c r="CT356">
        <f t="shared" si="6"/>
        <v>1</v>
      </c>
      <c r="CU356" t="s">
        <v>453</v>
      </c>
      <c r="CV356">
        <v>-4.87</v>
      </c>
    </row>
    <row r="357" spans="1:100" x14ac:dyDescent="0.2">
      <c r="A357" t="s">
        <v>452</v>
      </c>
      <c r="B357" t="s">
        <v>97</v>
      </c>
      <c r="C357" t="s">
        <v>97</v>
      </c>
      <c r="D357" t="s">
        <v>97</v>
      </c>
      <c r="E357" t="s">
        <v>97</v>
      </c>
      <c r="F357" t="s">
        <v>97</v>
      </c>
      <c r="G357" t="s">
        <v>97</v>
      </c>
      <c r="H357" t="s">
        <v>97</v>
      </c>
      <c r="I357" t="s">
        <v>97</v>
      </c>
      <c r="J357" t="s">
        <v>97</v>
      </c>
      <c r="K357" t="s">
        <v>97</v>
      </c>
      <c r="L357" t="s">
        <v>97</v>
      </c>
      <c r="M357" t="s">
        <v>97</v>
      </c>
      <c r="N357" t="s">
        <v>97</v>
      </c>
      <c r="O357" t="s">
        <v>97</v>
      </c>
      <c r="P357" t="s">
        <v>97</v>
      </c>
      <c r="Q357" t="s">
        <v>97</v>
      </c>
      <c r="R357" t="s">
        <v>97</v>
      </c>
      <c r="S357" t="s">
        <v>97</v>
      </c>
      <c r="T357" t="s">
        <v>97</v>
      </c>
      <c r="U357" t="s">
        <v>97</v>
      </c>
      <c r="V357" t="s">
        <v>97</v>
      </c>
      <c r="W357" t="s">
        <v>97</v>
      </c>
      <c r="X357" t="s">
        <v>97</v>
      </c>
      <c r="CQ357">
        <v>-1.24</v>
      </c>
      <c r="CT357">
        <f t="shared" si="6"/>
        <v>1</v>
      </c>
      <c r="CU357" t="s">
        <v>133</v>
      </c>
      <c r="CV357">
        <v>-1.24</v>
      </c>
    </row>
    <row r="358" spans="1:100" x14ac:dyDescent="0.2">
      <c r="A358" t="s">
        <v>76</v>
      </c>
      <c r="B358">
        <v>-1.73</v>
      </c>
      <c r="C358" t="s">
        <v>97</v>
      </c>
      <c r="D358" t="s">
        <v>97</v>
      </c>
      <c r="E358" t="s">
        <v>97</v>
      </c>
      <c r="F358">
        <v>-4.16</v>
      </c>
      <c r="G358" t="s">
        <v>97</v>
      </c>
      <c r="H358" t="s">
        <v>97</v>
      </c>
      <c r="I358" t="s">
        <v>97</v>
      </c>
      <c r="J358" t="s">
        <v>97</v>
      </c>
      <c r="K358" t="s">
        <v>97</v>
      </c>
      <c r="L358" t="s">
        <v>97</v>
      </c>
      <c r="M358" t="s">
        <v>97</v>
      </c>
      <c r="N358" t="s">
        <v>97</v>
      </c>
      <c r="O358" t="s">
        <v>97</v>
      </c>
      <c r="P358" t="s">
        <v>97</v>
      </c>
      <c r="Q358" t="s">
        <v>97</v>
      </c>
      <c r="R358" t="s">
        <v>97</v>
      </c>
      <c r="S358">
        <v>-1.29</v>
      </c>
      <c r="T358" t="s">
        <v>97</v>
      </c>
      <c r="U358" t="s">
        <v>97</v>
      </c>
      <c r="V358">
        <v>-1.73</v>
      </c>
      <c r="W358">
        <v>-1.29</v>
      </c>
      <c r="X358" t="s">
        <v>97</v>
      </c>
      <c r="Y358">
        <v>-1.29</v>
      </c>
      <c r="AI358">
        <v>-2.1800000000000002</v>
      </c>
      <c r="AN358">
        <v>-1.29</v>
      </c>
      <c r="AQ358">
        <v>-1.43</v>
      </c>
      <c r="AR358">
        <v>-3.37</v>
      </c>
      <c r="AW358">
        <v>-2.38</v>
      </c>
      <c r="AY358">
        <v>-1.29</v>
      </c>
      <c r="BC358">
        <v>-2.44</v>
      </c>
      <c r="BF358">
        <v>-3.04</v>
      </c>
      <c r="BI358">
        <v>-2.79</v>
      </c>
      <c r="BK358">
        <v>-2.31</v>
      </c>
      <c r="BU358">
        <v>-2.1800000000000002</v>
      </c>
      <c r="BW358">
        <v>-1.49</v>
      </c>
      <c r="BX358">
        <v>-1.32</v>
      </c>
      <c r="BY358">
        <v>-2.25</v>
      </c>
      <c r="BZ358">
        <v>-4.93</v>
      </c>
      <c r="CA358">
        <v>-4.6399999999999997</v>
      </c>
      <c r="CB358">
        <v>-4.3</v>
      </c>
      <c r="CC358">
        <v>-4.7300000000000004</v>
      </c>
      <c r="CD358">
        <v>-4.6500000000000004</v>
      </c>
      <c r="CE358">
        <v>-4.01</v>
      </c>
      <c r="CG358">
        <v>-4.1500000000000004</v>
      </c>
      <c r="CH358">
        <v>-1.71</v>
      </c>
      <c r="CI358">
        <v>-3.61</v>
      </c>
      <c r="CJ358">
        <v>-2.65</v>
      </c>
      <c r="CK358">
        <v>-3.87</v>
      </c>
      <c r="CL358">
        <v>-2.5299999999999998</v>
      </c>
      <c r="CM358">
        <v>-3.39</v>
      </c>
      <c r="CN358">
        <v>-2.5299999999999998</v>
      </c>
      <c r="CP358">
        <v>-3.04</v>
      </c>
      <c r="CQ358">
        <v>-5.0999999999999996</v>
      </c>
      <c r="CR358">
        <v>-2.93</v>
      </c>
      <c r="CT358">
        <f t="shared" si="6"/>
        <v>37</v>
      </c>
      <c r="CU358" t="s">
        <v>454</v>
      </c>
      <c r="CV358">
        <v>-5.0999999999999996</v>
      </c>
    </row>
    <row r="359" spans="1:100" x14ac:dyDescent="0.2">
      <c r="A359" t="s">
        <v>453</v>
      </c>
      <c r="B359" t="s">
        <v>97</v>
      </c>
      <c r="C359" t="s">
        <v>97</v>
      </c>
      <c r="D359" t="s">
        <v>97</v>
      </c>
      <c r="E359" t="s">
        <v>97</v>
      </c>
      <c r="F359" t="s">
        <v>97</v>
      </c>
      <c r="G359" t="s">
        <v>97</v>
      </c>
      <c r="H359" t="s">
        <v>97</v>
      </c>
      <c r="I359" t="s">
        <v>97</v>
      </c>
      <c r="J359" t="s">
        <v>97</v>
      </c>
      <c r="K359" t="s">
        <v>97</v>
      </c>
      <c r="L359" t="s">
        <v>97</v>
      </c>
      <c r="M359" t="s">
        <v>97</v>
      </c>
      <c r="N359" t="s">
        <v>97</v>
      </c>
      <c r="O359" t="s">
        <v>97</v>
      </c>
      <c r="P359" t="s">
        <v>97</v>
      </c>
      <c r="Q359" t="s">
        <v>97</v>
      </c>
      <c r="R359" t="s">
        <v>97</v>
      </c>
      <c r="S359" t="s">
        <v>97</v>
      </c>
      <c r="T359" t="s">
        <v>97</v>
      </c>
      <c r="U359" t="s">
        <v>97</v>
      </c>
      <c r="V359" t="s">
        <v>97</v>
      </c>
      <c r="W359" t="s">
        <v>97</v>
      </c>
      <c r="X359" t="s">
        <v>97</v>
      </c>
      <c r="CQ359">
        <v>-1.1200000000000001</v>
      </c>
      <c r="CT359">
        <f t="shared" si="6"/>
        <v>1</v>
      </c>
      <c r="CU359" t="s">
        <v>455</v>
      </c>
      <c r="CV359">
        <v>-1.1200000000000001</v>
      </c>
    </row>
    <row r="360" spans="1:100" x14ac:dyDescent="0.2">
      <c r="A360" t="s">
        <v>133</v>
      </c>
      <c r="B360">
        <v>-3.7</v>
      </c>
      <c r="C360" t="s">
        <v>97</v>
      </c>
      <c r="D360">
        <v>-3.58</v>
      </c>
      <c r="E360" t="s">
        <v>97</v>
      </c>
      <c r="F360" t="s">
        <v>97</v>
      </c>
      <c r="G360" t="s">
        <v>97</v>
      </c>
      <c r="H360" t="s">
        <v>97</v>
      </c>
      <c r="I360" t="s">
        <v>97</v>
      </c>
      <c r="J360" t="s">
        <v>97</v>
      </c>
      <c r="K360">
        <v>-3.63</v>
      </c>
      <c r="L360">
        <v>-3.57</v>
      </c>
      <c r="M360">
        <v>-3.91</v>
      </c>
      <c r="N360" t="s">
        <v>97</v>
      </c>
      <c r="O360" t="s">
        <v>97</v>
      </c>
      <c r="P360" t="s">
        <v>97</v>
      </c>
      <c r="Q360">
        <v>-4.2300000000000004</v>
      </c>
      <c r="R360" t="s">
        <v>97</v>
      </c>
      <c r="S360">
        <v>-3.13</v>
      </c>
      <c r="T360">
        <v>-2.82</v>
      </c>
      <c r="U360" t="s">
        <v>97</v>
      </c>
      <c r="V360" t="s">
        <v>97</v>
      </c>
      <c r="W360">
        <v>-3.06</v>
      </c>
      <c r="X360" t="s">
        <v>97</v>
      </c>
      <c r="Y360">
        <v>-3.02</v>
      </c>
      <c r="AF360">
        <v>-3.32</v>
      </c>
      <c r="AN360">
        <v>-2.97</v>
      </c>
      <c r="AO360">
        <v>-3.59</v>
      </c>
      <c r="AQ360">
        <v>-3.74</v>
      </c>
      <c r="AY360">
        <v>-2.98</v>
      </c>
      <c r="AZ360">
        <v>-2.9</v>
      </c>
      <c r="BB360">
        <v>-3.66</v>
      </c>
      <c r="BC360">
        <v>-4</v>
      </c>
      <c r="BD360">
        <v>-3.67</v>
      </c>
      <c r="BH360">
        <v>-3.35</v>
      </c>
      <c r="BK360">
        <v>-3.87</v>
      </c>
      <c r="BU360">
        <v>-3.81</v>
      </c>
      <c r="BW360">
        <v>-3.12</v>
      </c>
      <c r="BX360">
        <v>-2.67</v>
      </c>
      <c r="BY360">
        <v>-3.82</v>
      </c>
      <c r="BZ360">
        <v>-3.8</v>
      </c>
      <c r="CH360">
        <v>-3.06</v>
      </c>
      <c r="CI360">
        <v>-3.71</v>
      </c>
      <c r="CK360">
        <v>-3.54</v>
      </c>
      <c r="CL360">
        <v>-4.04</v>
      </c>
      <c r="CM360">
        <v>-4.71</v>
      </c>
      <c r="CN360">
        <v>-4.55</v>
      </c>
      <c r="CO360">
        <v>-3.23</v>
      </c>
      <c r="CQ360">
        <v>-3.13</v>
      </c>
      <c r="CT360">
        <f t="shared" si="6"/>
        <v>34</v>
      </c>
      <c r="CU360" t="s">
        <v>456</v>
      </c>
      <c r="CV360">
        <v>-3.13</v>
      </c>
    </row>
    <row r="361" spans="1:100" x14ac:dyDescent="0.2">
      <c r="A361" t="s">
        <v>454</v>
      </c>
      <c r="B361" t="s">
        <v>97</v>
      </c>
      <c r="C361" t="s">
        <v>97</v>
      </c>
      <c r="D361" t="s">
        <v>97</v>
      </c>
      <c r="E361" t="s">
        <v>97</v>
      </c>
      <c r="F361" t="s">
        <v>97</v>
      </c>
      <c r="G361" t="s">
        <v>97</v>
      </c>
      <c r="H361" t="s">
        <v>97</v>
      </c>
      <c r="I361" t="s">
        <v>97</v>
      </c>
      <c r="J361" t="s">
        <v>97</v>
      </c>
      <c r="K361" t="s">
        <v>97</v>
      </c>
      <c r="L361" t="s">
        <v>97</v>
      </c>
      <c r="M361" t="s">
        <v>97</v>
      </c>
      <c r="N361" t="s">
        <v>97</v>
      </c>
      <c r="O361" t="s">
        <v>97</v>
      </c>
      <c r="P361" t="s">
        <v>97</v>
      </c>
      <c r="Q361" t="s">
        <v>97</v>
      </c>
      <c r="R361" t="s">
        <v>97</v>
      </c>
      <c r="S361" t="s">
        <v>97</v>
      </c>
      <c r="T361" t="s">
        <v>97</v>
      </c>
      <c r="U361" t="s">
        <v>97</v>
      </c>
      <c r="V361" t="s">
        <v>97</v>
      </c>
      <c r="W361" t="s">
        <v>97</v>
      </c>
      <c r="X361" t="s">
        <v>97</v>
      </c>
      <c r="AG361">
        <v>-6.71</v>
      </c>
      <c r="AZ361">
        <v>-6.76</v>
      </c>
      <c r="BU361">
        <v>-7.96</v>
      </c>
      <c r="BX361">
        <v>-6.31</v>
      </c>
      <c r="BY361">
        <v>-7.19</v>
      </c>
      <c r="CE361">
        <v>-7.83</v>
      </c>
      <c r="CH361">
        <v>-7.01</v>
      </c>
      <c r="CK361">
        <v>-7.26</v>
      </c>
      <c r="CL361">
        <v>-6.27</v>
      </c>
      <c r="CM361">
        <v>-7.73</v>
      </c>
      <c r="CQ361">
        <v>-3.92</v>
      </c>
      <c r="CT361">
        <f t="shared" si="6"/>
        <v>11</v>
      </c>
      <c r="CU361" t="s">
        <v>457</v>
      </c>
      <c r="CV361">
        <v>-3.92</v>
      </c>
    </row>
    <row r="362" spans="1:100" x14ac:dyDescent="0.2">
      <c r="A362" t="s">
        <v>455</v>
      </c>
      <c r="B362" t="s">
        <v>97</v>
      </c>
      <c r="C362" t="s">
        <v>97</v>
      </c>
      <c r="D362" t="s">
        <v>97</v>
      </c>
      <c r="E362" t="s">
        <v>97</v>
      </c>
      <c r="F362" t="s">
        <v>97</v>
      </c>
      <c r="G362" t="s">
        <v>97</v>
      </c>
      <c r="H362" t="s">
        <v>97</v>
      </c>
      <c r="I362" t="s">
        <v>97</v>
      </c>
      <c r="J362" t="s">
        <v>97</v>
      </c>
      <c r="K362" t="s">
        <v>97</v>
      </c>
      <c r="L362" t="s">
        <v>97</v>
      </c>
      <c r="M362" t="s">
        <v>97</v>
      </c>
      <c r="N362" t="s">
        <v>97</v>
      </c>
      <c r="O362" t="s">
        <v>97</v>
      </c>
      <c r="P362" t="s">
        <v>97</v>
      </c>
      <c r="Q362" t="s">
        <v>97</v>
      </c>
      <c r="R362" t="s">
        <v>97</v>
      </c>
      <c r="S362" t="s">
        <v>97</v>
      </c>
      <c r="T362" t="s">
        <v>97</v>
      </c>
      <c r="U362" t="s">
        <v>97</v>
      </c>
      <c r="V362" t="s">
        <v>97</v>
      </c>
      <c r="W362" t="s">
        <v>97</v>
      </c>
      <c r="X362" t="s">
        <v>97</v>
      </c>
      <c r="BX362">
        <v>-4.01</v>
      </c>
      <c r="CK362">
        <v>-4.59</v>
      </c>
      <c r="CQ362">
        <v>-2.83</v>
      </c>
      <c r="CT362">
        <f t="shared" si="6"/>
        <v>3</v>
      </c>
      <c r="CU362" t="s">
        <v>458</v>
      </c>
      <c r="CV362">
        <v>-2.83</v>
      </c>
    </row>
    <row r="363" spans="1:100" x14ac:dyDescent="0.2">
      <c r="A363" t="s">
        <v>456</v>
      </c>
      <c r="B363" t="s">
        <v>97</v>
      </c>
      <c r="C363" t="s">
        <v>97</v>
      </c>
      <c r="D363" t="s">
        <v>97</v>
      </c>
      <c r="E363" t="s">
        <v>97</v>
      </c>
      <c r="F363" t="s">
        <v>97</v>
      </c>
      <c r="G363" t="s">
        <v>97</v>
      </c>
      <c r="H363" t="s">
        <v>97</v>
      </c>
      <c r="I363" t="s">
        <v>97</v>
      </c>
      <c r="J363" t="s">
        <v>97</v>
      </c>
      <c r="K363" t="s">
        <v>97</v>
      </c>
      <c r="L363" t="s">
        <v>97</v>
      </c>
      <c r="M363" t="s">
        <v>97</v>
      </c>
      <c r="N363" t="s">
        <v>97</v>
      </c>
      <c r="O363" t="s">
        <v>97</v>
      </c>
      <c r="P363" t="s">
        <v>97</v>
      </c>
      <c r="Q363" t="s">
        <v>97</v>
      </c>
      <c r="R363" t="s">
        <v>97</v>
      </c>
      <c r="S363" t="s">
        <v>97</v>
      </c>
      <c r="T363" t="s">
        <v>97</v>
      </c>
      <c r="U363" t="s">
        <v>97</v>
      </c>
      <c r="V363" t="s">
        <v>97</v>
      </c>
      <c r="W363" t="s">
        <v>97</v>
      </c>
      <c r="X363" t="s">
        <v>97</v>
      </c>
      <c r="CQ363">
        <v>-4</v>
      </c>
      <c r="CT363">
        <f t="shared" si="6"/>
        <v>1</v>
      </c>
      <c r="CU363" t="s">
        <v>459</v>
      </c>
      <c r="CV363">
        <v>-4</v>
      </c>
    </row>
    <row r="364" spans="1:100" x14ac:dyDescent="0.2">
      <c r="A364" t="s">
        <v>457</v>
      </c>
      <c r="B364" t="s">
        <v>97</v>
      </c>
      <c r="C364" t="s">
        <v>97</v>
      </c>
      <c r="D364" t="s">
        <v>97</v>
      </c>
      <c r="E364" t="s">
        <v>97</v>
      </c>
      <c r="F364" t="s">
        <v>97</v>
      </c>
      <c r="G364" t="s">
        <v>97</v>
      </c>
      <c r="H364" t="s">
        <v>97</v>
      </c>
      <c r="I364" t="s">
        <v>97</v>
      </c>
      <c r="J364" t="s">
        <v>97</v>
      </c>
      <c r="K364" t="s">
        <v>97</v>
      </c>
      <c r="L364" t="s">
        <v>97</v>
      </c>
      <c r="M364" t="s">
        <v>97</v>
      </c>
      <c r="N364" t="s">
        <v>97</v>
      </c>
      <c r="O364" t="s">
        <v>97</v>
      </c>
      <c r="P364" t="s">
        <v>97</v>
      </c>
      <c r="Q364" t="s">
        <v>97</v>
      </c>
      <c r="R364" t="s">
        <v>97</v>
      </c>
      <c r="S364" t="s">
        <v>97</v>
      </c>
      <c r="T364" t="s">
        <v>97</v>
      </c>
      <c r="U364" t="s">
        <v>97</v>
      </c>
      <c r="V364" t="s">
        <v>97</v>
      </c>
      <c r="W364" t="s">
        <v>97</v>
      </c>
      <c r="X364" t="s">
        <v>97</v>
      </c>
      <c r="CQ364">
        <v>-6.72</v>
      </c>
      <c r="CT364">
        <f t="shared" si="6"/>
        <v>1</v>
      </c>
      <c r="CU364" t="s">
        <v>460</v>
      </c>
      <c r="CV364">
        <v>-6.72</v>
      </c>
    </row>
    <row r="365" spans="1:100" x14ac:dyDescent="0.2">
      <c r="A365" t="s">
        <v>458</v>
      </c>
      <c r="B365" t="s">
        <v>97</v>
      </c>
      <c r="C365" t="s">
        <v>97</v>
      </c>
      <c r="D365" t="s">
        <v>97</v>
      </c>
      <c r="E365" t="s">
        <v>97</v>
      </c>
      <c r="F365" t="s">
        <v>97</v>
      </c>
      <c r="G365" t="s">
        <v>97</v>
      </c>
      <c r="H365" t="s">
        <v>97</v>
      </c>
      <c r="I365" t="s">
        <v>97</v>
      </c>
      <c r="J365" t="s">
        <v>97</v>
      </c>
      <c r="K365" t="s">
        <v>97</v>
      </c>
      <c r="L365" t="s">
        <v>97</v>
      </c>
      <c r="M365" t="s">
        <v>97</v>
      </c>
      <c r="N365" t="s">
        <v>97</v>
      </c>
      <c r="O365" t="s">
        <v>97</v>
      </c>
      <c r="P365" t="s">
        <v>97</v>
      </c>
      <c r="Q365" t="s">
        <v>97</v>
      </c>
      <c r="R365" t="s">
        <v>97</v>
      </c>
      <c r="S365" t="s">
        <v>97</v>
      </c>
      <c r="T365" t="s">
        <v>97</v>
      </c>
      <c r="U365" t="s">
        <v>97</v>
      </c>
      <c r="V365" t="s">
        <v>97</v>
      </c>
      <c r="W365" t="s">
        <v>97</v>
      </c>
      <c r="X365" t="s">
        <v>97</v>
      </c>
      <c r="CQ365">
        <v>-3.3</v>
      </c>
      <c r="CT365">
        <f t="shared" si="6"/>
        <v>1</v>
      </c>
      <c r="CU365" t="s">
        <v>461</v>
      </c>
      <c r="CV365">
        <v>-3.3</v>
      </c>
    </row>
    <row r="366" spans="1:100" x14ac:dyDescent="0.2">
      <c r="A366" t="s">
        <v>459</v>
      </c>
      <c r="B366" t="s">
        <v>97</v>
      </c>
      <c r="C366" t="s">
        <v>97</v>
      </c>
      <c r="D366" t="s">
        <v>97</v>
      </c>
      <c r="E366" t="s">
        <v>97</v>
      </c>
      <c r="F366" t="s">
        <v>97</v>
      </c>
      <c r="G366" t="s">
        <v>97</v>
      </c>
      <c r="H366" t="s">
        <v>97</v>
      </c>
      <c r="I366" t="s">
        <v>97</v>
      </c>
      <c r="J366" t="s">
        <v>97</v>
      </c>
      <c r="K366" t="s">
        <v>97</v>
      </c>
      <c r="L366" t="s">
        <v>97</v>
      </c>
      <c r="M366" t="s">
        <v>97</v>
      </c>
      <c r="N366" t="s">
        <v>97</v>
      </c>
      <c r="O366" t="s">
        <v>97</v>
      </c>
      <c r="P366" t="s">
        <v>97</v>
      </c>
      <c r="Q366" t="s">
        <v>97</v>
      </c>
      <c r="R366" t="s">
        <v>97</v>
      </c>
      <c r="S366" t="s">
        <v>97</v>
      </c>
      <c r="T366" t="s">
        <v>97</v>
      </c>
      <c r="U366" t="s">
        <v>97</v>
      </c>
      <c r="V366" t="s">
        <v>97</v>
      </c>
      <c r="W366" t="s">
        <v>97</v>
      </c>
      <c r="X366" t="s">
        <v>97</v>
      </c>
      <c r="CQ366">
        <v>-3.9</v>
      </c>
      <c r="CT366">
        <f t="shared" si="6"/>
        <v>1</v>
      </c>
      <c r="CU366" t="s">
        <v>462</v>
      </c>
      <c r="CV366">
        <v>-3.9</v>
      </c>
    </row>
    <row r="367" spans="1:100" x14ac:dyDescent="0.2">
      <c r="A367" t="s">
        <v>460</v>
      </c>
      <c r="B367" t="s">
        <v>97</v>
      </c>
      <c r="C367" t="s">
        <v>97</v>
      </c>
      <c r="D367" t="s">
        <v>97</v>
      </c>
      <c r="E367" t="s">
        <v>97</v>
      </c>
      <c r="F367" t="s">
        <v>97</v>
      </c>
      <c r="G367" t="s">
        <v>97</v>
      </c>
      <c r="H367" t="s">
        <v>97</v>
      </c>
      <c r="I367" t="s">
        <v>97</v>
      </c>
      <c r="J367" t="s">
        <v>97</v>
      </c>
      <c r="K367" t="s">
        <v>97</v>
      </c>
      <c r="L367" t="s">
        <v>97</v>
      </c>
      <c r="M367" t="s">
        <v>97</v>
      </c>
      <c r="N367" t="s">
        <v>97</v>
      </c>
      <c r="O367" t="s">
        <v>97</v>
      </c>
      <c r="P367" t="s">
        <v>97</v>
      </c>
      <c r="Q367" t="s">
        <v>97</v>
      </c>
      <c r="R367" t="s">
        <v>97</v>
      </c>
      <c r="S367" t="s">
        <v>97</v>
      </c>
      <c r="T367" t="s">
        <v>97</v>
      </c>
      <c r="U367" t="s">
        <v>97</v>
      </c>
      <c r="V367" t="s">
        <v>97</v>
      </c>
      <c r="W367" t="s">
        <v>97</v>
      </c>
      <c r="X367" t="s">
        <v>97</v>
      </c>
      <c r="CQ367">
        <v>-4.0999999999999996</v>
      </c>
      <c r="CT367">
        <f t="shared" si="6"/>
        <v>1</v>
      </c>
      <c r="CU367" t="s">
        <v>463</v>
      </c>
      <c r="CV367">
        <v>-4.0999999999999996</v>
      </c>
    </row>
    <row r="368" spans="1:100" x14ac:dyDescent="0.2">
      <c r="A368" t="s">
        <v>461</v>
      </c>
      <c r="B368" t="s">
        <v>97</v>
      </c>
      <c r="C368" t="s">
        <v>97</v>
      </c>
      <c r="D368" t="s">
        <v>97</v>
      </c>
      <c r="E368" t="s">
        <v>97</v>
      </c>
      <c r="F368" t="s">
        <v>97</v>
      </c>
      <c r="G368" t="s">
        <v>97</v>
      </c>
      <c r="H368" t="s">
        <v>97</v>
      </c>
      <c r="I368" t="s">
        <v>97</v>
      </c>
      <c r="J368" t="s">
        <v>97</v>
      </c>
      <c r="K368" t="s">
        <v>97</v>
      </c>
      <c r="L368" t="s">
        <v>97</v>
      </c>
      <c r="M368" t="s">
        <v>97</v>
      </c>
      <c r="N368" t="s">
        <v>97</v>
      </c>
      <c r="O368" t="s">
        <v>97</v>
      </c>
      <c r="P368" t="s">
        <v>97</v>
      </c>
      <c r="Q368" t="s">
        <v>97</v>
      </c>
      <c r="R368" t="s">
        <v>97</v>
      </c>
      <c r="S368" t="s">
        <v>97</v>
      </c>
      <c r="T368" t="s">
        <v>97</v>
      </c>
      <c r="U368" t="s">
        <v>97</v>
      </c>
      <c r="V368" t="s">
        <v>97</v>
      </c>
      <c r="W368" t="s">
        <v>97</v>
      </c>
      <c r="X368" t="s">
        <v>97</v>
      </c>
      <c r="CQ368">
        <v>-4.6100000000000003</v>
      </c>
      <c r="CT368">
        <f t="shared" si="6"/>
        <v>1</v>
      </c>
      <c r="CU368" t="s">
        <v>464</v>
      </c>
      <c r="CV368">
        <v>-4.6100000000000003</v>
      </c>
    </row>
    <row r="369" spans="1:100" x14ac:dyDescent="0.2">
      <c r="A369" t="s">
        <v>462</v>
      </c>
      <c r="B369" t="s">
        <v>97</v>
      </c>
      <c r="C369" t="s">
        <v>97</v>
      </c>
      <c r="D369" t="s">
        <v>97</v>
      </c>
      <c r="E369" t="s">
        <v>97</v>
      </c>
      <c r="F369" t="s">
        <v>97</v>
      </c>
      <c r="G369" t="s">
        <v>97</v>
      </c>
      <c r="H369" t="s">
        <v>97</v>
      </c>
      <c r="I369" t="s">
        <v>97</v>
      </c>
      <c r="J369" t="s">
        <v>97</v>
      </c>
      <c r="K369" t="s">
        <v>97</v>
      </c>
      <c r="L369" t="s">
        <v>97</v>
      </c>
      <c r="M369" t="s">
        <v>97</v>
      </c>
      <c r="N369" t="s">
        <v>97</v>
      </c>
      <c r="O369" t="s">
        <v>97</v>
      </c>
      <c r="P369" t="s">
        <v>97</v>
      </c>
      <c r="Q369" t="s">
        <v>97</v>
      </c>
      <c r="R369" t="s">
        <v>97</v>
      </c>
      <c r="S369" t="s">
        <v>97</v>
      </c>
      <c r="T369" t="s">
        <v>97</v>
      </c>
      <c r="U369" t="s">
        <v>97</v>
      </c>
      <c r="V369" t="s">
        <v>97</v>
      </c>
      <c r="W369" t="s">
        <v>97</v>
      </c>
      <c r="X369" t="s">
        <v>97</v>
      </c>
      <c r="CQ369">
        <v>-2.1</v>
      </c>
      <c r="CT369">
        <f t="shared" si="6"/>
        <v>1</v>
      </c>
      <c r="CU369" t="s">
        <v>135</v>
      </c>
      <c r="CV369">
        <v>-2.1</v>
      </c>
    </row>
    <row r="370" spans="1:100" x14ac:dyDescent="0.2">
      <c r="A370" t="s">
        <v>463</v>
      </c>
      <c r="B370" t="s">
        <v>97</v>
      </c>
      <c r="C370" t="s">
        <v>97</v>
      </c>
      <c r="D370" t="s">
        <v>97</v>
      </c>
      <c r="E370" t="s">
        <v>97</v>
      </c>
      <c r="F370" t="s">
        <v>97</v>
      </c>
      <c r="G370" t="s">
        <v>97</v>
      </c>
      <c r="H370" t="s">
        <v>97</v>
      </c>
      <c r="I370" t="s">
        <v>97</v>
      </c>
      <c r="J370" t="s">
        <v>97</v>
      </c>
      <c r="K370" t="s">
        <v>97</v>
      </c>
      <c r="L370" t="s">
        <v>97</v>
      </c>
      <c r="M370" t="s">
        <v>97</v>
      </c>
      <c r="N370" t="s">
        <v>97</v>
      </c>
      <c r="O370" t="s">
        <v>97</v>
      </c>
      <c r="P370" t="s">
        <v>97</v>
      </c>
      <c r="Q370" t="s">
        <v>97</v>
      </c>
      <c r="R370" t="s">
        <v>97</v>
      </c>
      <c r="S370" t="s">
        <v>97</v>
      </c>
      <c r="T370" t="s">
        <v>97</v>
      </c>
      <c r="U370" t="s">
        <v>97</v>
      </c>
      <c r="V370" t="s">
        <v>97</v>
      </c>
      <c r="W370" t="s">
        <v>97</v>
      </c>
      <c r="X370" t="s">
        <v>97</v>
      </c>
      <c r="CQ370">
        <v>-1.5</v>
      </c>
      <c r="CT370">
        <f t="shared" si="6"/>
        <v>1</v>
      </c>
      <c r="CU370" t="s">
        <v>465</v>
      </c>
      <c r="CV370">
        <v>-1.5</v>
      </c>
    </row>
    <row r="371" spans="1:100" x14ac:dyDescent="0.2">
      <c r="A371" t="s">
        <v>464</v>
      </c>
      <c r="B371" t="s">
        <v>97</v>
      </c>
      <c r="C371" t="s">
        <v>97</v>
      </c>
      <c r="D371" t="s">
        <v>97</v>
      </c>
      <c r="E371" t="s">
        <v>97</v>
      </c>
      <c r="F371" t="s">
        <v>97</v>
      </c>
      <c r="G371" t="s">
        <v>97</v>
      </c>
      <c r="H371" t="s">
        <v>97</v>
      </c>
      <c r="I371" t="s">
        <v>97</v>
      </c>
      <c r="J371" t="s">
        <v>97</v>
      </c>
      <c r="K371" t="s">
        <v>97</v>
      </c>
      <c r="L371" t="s">
        <v>97</v>
      </c>
      <c r="M371" t="s">
        <v>97</v>
      </c>
      <c r="N371" t="s">
        <v>97</v>
      </c>
      <c r="O371" t="s">
        <v>97</v>
      </c>
      <c r="P371" t="s">
        <v>97</v>
      </c>
      <c r="Q371" t="s">
        <v>97</v>
      </c>
      <c r="R371" t="s">
        <v>97</v>
      </c>
      <c r="S371" t="s">
        <v>97</v>
      </c>
      <c r="T371" t="s">
        <v>97</v>
      </c>
      <c r="U371" t="s">
        <v>97</v>
      </c>
      <c r="V371" t="s">
        <v>97</v>
      </c>
      <c r="W371" t="s">
        <v>97</v>
      </c>
      <c r="X371" t="s">
        <v>97</v>
      </c>
      <c r="BX371">
        <v>-1.99</v>
      </c>
      <c r="CK371">
        <v>-2.82</v>
      </c>
      <c r="CQ371">
        <v>-2.78</v>
      </c>
      <c r="CT371">
        <f t="shared" si="6"/>
        <v>3</v>
      </c>
      <c r="CU371" t="s">
        <v>466</v>
      </c>
      <c r="CV371">
        <v>-2.78</v>
      </c>
    </row>
    <row r="372" spans="1:100" x14ac:dyDescent="0.2">
      <c r="A372" t="s">
        <v>135</v>
      </c>
      <c r="B372">
        <v>-6.26</v>
      </c>
      <c r="C372" t="s">
        <v>97</v>
      </c>
      <c r="D372">
        <v>-6.16</v>
      </c>
      <c r="E372" t="s">
        <v>97</v>
      </c>
      <c r="F372" t="s">
        <v>97</v>
      </c>
      <c r="G372" t="s">
        <v>97</v>
      </c>
      <c r="H372" t="s">
        <v>97</v>
      </c>
      <c r="I372" t="s">
        <v>97</v>
      </c>
      <c r="J372" t="s">
        <v>97</v>
      </c>
      <c r="K372" t="s">
        <v>97</v>
      </c>
      <c r="L372">
        <v>-6.13</v>
      </c>
      <c r="M372" t="s">
        <v>97</v>
      </c>
      <c r="N372" t="s">
        <v>97</v>
      </c>
      <c r="O372" t="s">
        <v>97</v>
      </c>
      <c r="P372" t="s">
        <v>97</v>
      </c>
      <c r="Q372">
        <v>-6.21</v>
      </c>
      <c r="R372" t="s">
        <v>97</v>
      </c>
      <c r="S372">
        <v>-5.67</v>
      </c>
      <c r="T372">
        <v>-5.35</v>
      </c>
      <c r="U372" t="s">
        <v>97</v>
      </c>
      <c r="V372" t="s">
        <v>97</v>
      </c>
      <c r="W372">
        <v>-5.53</v>
      </c>
      <c r="X372" t="s">
        <v>97</v>
      </c>
      <c r="Y372">
        <v>-5.51</v>
      </c>
      <c r="AF372">
        <v>-6.19</v>
      </c>
      <c r="AN372">
        <v>-5.63</v>
      </c>
      <c r="AY372">
        <v>-5.48</v>
      </c>
      <c r="AZ372">
        <v>-5.51</v>
      </c>
      <c r="BE372">
        <v>-6.09</v>
      </c>
      <c r="BU372">
        <v>-6.38</v>
      </c>
      <c r="BW372">
        <v>-5.64</v>
      </c>
      <c r="BX372">
        <v>-5.43</v>
      </c>
      <c r="BY372">
        <v>-6.39</v>
      </c>
      <c r="CH372">
        <v>-5.75</v>
      </c>
      <c r="CL372">
        <v>-6.47</v>
      </c>
      <c r="CN372">
        <v>-6.57</v>
      </c>
      <c r="CQ372">
        <v>-2.4900000000000002</v>
      </c>
      <c r="CT372">
        <f t="shared" si="6"/>
        <v>21</v>
      </c>
      <c r="CU372" t="s">
        <v>467</v>
      </c>
      <c r="CV372">
        <v>-2.4900000000000002</v>
      </c>
    </row>
    <row r="373" spans="1:100" x14ac:dyDescent="0.2">
      <c r="A373" t="s">
        <v>465</v>
      </c>
      <c r="B373" t="s">
        <v>97</v>
      </c>
      <c r="C373" t="s">
        <v>97</v>
      </c>
      <c r="D373" t="s">
        <v>97</v>
      </c>
      <c r="E373" t="s">
        <v>97</v>
      </c>
      <c r="F373" t="s">
        <v>97</v>
      </c>
      <c r="G373" t="s">
        <v>97</v>
      </c>
      <c r="H373" t="s">
        <v>97</v>
      </c>
      <c r="I373" t="s">
        <v>97</v>
      </c>
      <c r="J373" t="s">
        <v>97</v>
      </c>
      <c r="K373" t="s">
        <v>97</v>
      </c>
      <c r="L373" t="s">
        <v>97</v>
      </c>
      <c r="M373" t="s">
        <v>97</v>
      </c>
      <c r="N373" t="s">
        <v>97</v>
      </c>
      <c r="O373" t="s">
        <v>97</v>
      </c>
      <c r="P373" t="s">
        <v>97</v>
      </c>
      <c r="Q373" t="s">
        <v>97</v>
      </c>
      <c r="R373" t="s">
        <v>97</v>
      </c>
      <c r="S373" t="s">
        <v>97</v>
      </c>
      <c r="T373" t="s">
        <v>97</v>
      </c>
      <c r="U373" t="s">
        <v>97</v>
      </c>
      <c r="V373" t="s">
        <v>97</v>
      </c>
      <c r="W373" t="s">
        <v>97</v>
      </c>
      <c r="X373" t="s">
        <v>97</v>
      </c>
      <c r="CK373">
        <v>-4.6399999999999997</v>
      </c>
      <c r="CQ373">
        <v>-2.0099999999999998</v>
      </c>
      <c r="CT373">
        <f t="shared" si="6"/>
        <v>2</v>
      </c>
      <c r="CU373" t="s">
        <v>468</v>
      </c>
      <c r="CV373">
        <v>-2.0099999999999998</v>
      </c>
    </row>
    <row r="374" spans="1:100" x14ac:dyDescent="0.2">
      <c r="A374" t="s">
        <v>466</v>
      </c>
      <c r="B374" t="s">
        <v>97</v>
      </c>
      <c r="C374" t="s">
        <v>97</v>
      </c>
      <c r="D374" t="s">
        <v>97</v>
      </c>
      <c r="E374" t="s">
        <v>97</v>
      </c>
      <c r="F374" t="s">
        <v>97</v>
      </c>
      <c r="G374" t="s">
        <v>97</v>
      </c>
      <c r="H374" t="s">
        <v>97</v>
      </c>
      <c r="I374" t="s">
        <v>97</v>
      </c>
      <c r="J374" t="s">
        <v>97</v>
      </c>
      <c r="K374" t="s">
        <v>97</v>
      </c>
      <c r="L374" t="s">
        <v>97</v>
      </c>
      <c r="M374" t="s">
        <v>97</v>
      </c>
      <c r="N374" t="s">
        <v>97</v>
      </c>
      <c r="O374" t="s">
        <v>97</v>
      </c>
      <c r="P374" t="s">
        <v>97</v>
      </c>
      <c r="Q374" t="s">
        <v>97</v>
      </c>
      <c r="R374" t="s">
        <v>97</v>
      </c>
      <c r="S374" t="s">
        <v>97</v>
      </c>
      <c r="T374" t="s">
        <v>97</v>
      </c>
      <c r="U374" t="s">
        <v>97</v>
      </c>
      <c r="V374" t="s">
        <v>97</v>
      </c>
      <c r="W374" t="s">
        <v>97</v>
      </c>
      <c r="X374" t="s">
        <v>97</v>
      </c>
      <c r="CQ374">
        <v>-4.87</v>
      </c>
      <c r="CT374">
        <f t="shared" si="6"/>
        <v>1</v>
      </c>
      <c r="CU374" t="s">
        <v>469</v>
      </c>
      <c r="CV374">
        <v>-4.87</v>
      </c>
    </row>
    <row r="375" spans="1:100" x14ac:dyDescent="0.2">
      <c r="A375" t="s">
        <v>467</v>
      </c>
      <c r="B375" t="s">
        <v>97</v>
      </c>
      <c r="C375" t="s">
        <v>97</v>
      </c>
      <c r="D375" t="s">
        <v>97</v>
      </c>
      <c r="E375" t="s">
        <v>97</v>
      </c>
      <c r="F375" t="s">
        <v>97</v>
      </c>
      <c r="G375" t="s">
        <v>97</v>
      </c>
      <c r="H375" t="s">
        <v>97</v>
      </c>
      <c r="I375" t="s">
        <v>97</v>
      </c>
      <c r="J375" t="s">
        <v>97</v>
      </c>
      <c r="K375" t="s">
        <v>97</v>
      </c>
      <c r="L375" t="s">
        <v>97</v>
      </c>
      <c r="M375" t="s">
        <v>97</v>
      </c>
      <c r="N375" t="s">
        <v>97</v>
      </c>
      <c r="O375" t="s">
        <v>97</v>
      </c>
      <c r="P375" t="s">
        <v>97</v>
      </c>
      <c r="Q375" t="s">
        <v>97</v>
      </c>
      <c r="R375" t="s">
        <v>97</v>
      </c>
      <c r="S375" t="s">
        <v>97</v>
      </c>
      <c r="T375" t="s">
        <v>97</v>
      </c>
      <c r="U375" t="s">
        <v>97</v>
      </c>
      <c r="V375" t="s">
        <v>97</v>
      </c>
      <c r="W375" t="s">
        <v>97</v>
      </c>
      <c r="X375" t="s">
        <v>97</v>
      </c>
      <c r="CQ375">
        <v>-2.04</v>
      </c>
      <c r="CT375">
        <f t="shared" si="6"/>
        <v>1</v>
      </c>
      <c r="CU375" t="s">
        <v>137</v>
      </c>
      <c r="CV375">
        <v>-2.04</v>
      </c>
    </row>
    <row r="376" spans="1:100" x14ac:dyDescent="0.2">
      <c r="A376" t="s">
        <v>468</v>
      </c>
      <c r="B376" t="s">
        <v>97</v>
      </c>
      <c r="C376" t="s">
        <v>97</v>
      </c>
      <c r="D376" t="s">
        <v>97</v>
      </c>
      <c r="E376" t="s">
        <v>97</v>
      </c>
      <c r="F376" t="s">
        <v>97</v>
      </c>
      <c r="G376" t="s">
        <v>97</v>
      </c>
      <c r="H376" t="s">
        <v>97</v>
      </c>
      <c r="I376" t="s">
        <v>97</v>
      </c>
      <c r="J376" t="s">
        <v>97</v>
      </c>
      <c r="K376" t="s">
        <v>97</v>
      </c>
      <c r="L376" t="s">
        <v>97</v>
      </c>
      <c r="M376" t="s">
        <v>97</v>
      </c>
      <c r="N376" t="s">
        <v>97</v>
      </c>
      <c r="O376" t="s">
        <v>97</v>
      </c>
      <c r="P376" t="s">
        <v>97</v>
      </c>
      <c r="Q376" t="s">
        <v>97</v>
      </c>
      <c r="R376" t="s">
        <v>97</v>
      </c>
      <c r="S376" t="s">
        <v>97</v>
      </c>
      <c r="T376" t="s">
        <v>97</v>
      </c>
      <c r="U376" t="s">
        <v>97</v>
      </c>
      <c r="V376" t="s">
        <v>97</v>
      </c>
      <c r="W376" t="s">
        <v>97</v>
      </c>
      <c r="X376" t="s">
        <v>97</v>
      </c>
      <c r="CQ376">
        <v>-5.33</v>
      </c>
      <c r="CT376">
        <f t="shared" si="6"/>
        <v>1</v>
      </c>
      <c r="CU376" t="s">
        <v>139</v>
      </c>
      <c r="CV376">
        <v>-5.33</v>
      </c>
    </row>
    <row r="377" spans="1:100" x14ac:dyDescent="0.2">
      <c r="A377" t="s">
        <v>469</v>
      </c>
      <c r="B377" t="s">
        <v>97</v>
      </c>
      <c r="C377" t="s">
        <v>97</v>
      </c>
      <c r="D377" t="s">
        <v>97</v>
      </c>
      <c r="E377" t="s">
        <v>97</v>
      </c>
      <c r="F377" t="s">
        <v>97</v>
      </c>
      <c r="G377" t="s">
        <v>97</v>
      </c>
      <c r="H377" t="s">
        <v>97</v>
      </c>
      <c r="I377" t="s">
        <v>97</v>
      </c>
      <c r="J377" t="s">
        <v>97</v>
      </c>
      <c r="K377" t="s">
        <v>97</v>
      </c>
      <c r="L377" t="s">
        <v>97</v>
      </c>
      <c r="M377" t="s">
        <v>97</v>
      </c>
      <c r="N377" t="s">
        <v>97</v>
      </c>
      <c r="O377" t="s">
        <v>97</v>
      </c>
      <c r="P377" t="s">
        <v>97</v>
      </c>
      <c r="Q377" t="s">
        <v>97</v>
      </c>
      <c r="R377" t="s">
        <v>97</v>
      </c>
      <c r="S377" t="s">
        <v>97</v>
      </c>
      <c r="T377" t="s">
        <v>97</v>
      </c>
      <c r="U377" t="s">
        <v>97</v>
      </c>
      <c r="V377" t="s">
        <v>97</v>
      </c>
      <c r="W377" t="s">
        <v>97</v>
      </c>
      <c r="X377" t="s">
        <v>97</v>
      </c>
      <c r="CQ377">
        <v>-6.88</v>
      </c>
      <c r="CT377">
        <f t="shared" si="6"/>
        <v>1</v>
      </c>
      <c r="CU377" t="s">
        <v>470</v>
      </c>
      <c r="CV377">
        <v>-6.88</v>
      </c>
    </row>
    <row r="378" spans="1:100" x14ac:dyDescent="0.2">
      <c r="A378" t="s">
        <v>137</v>
      </c>
      <c r="B378">
        <v>-5.61</v>
      </c>
      <c r="C378" t="s">
        <v>97</v>
      </c>
      <c r="D378">
        <v>-5.41</v>
      </c>
      <c r="E378" t="s">
        <v>97</v>
      </c>
      <c r="F378" t="s">
        <v>97</v>
      </c>
      <c r="G378" t="s">
        <v>97</v>
      </c>
      <c r="H378" t="s">
        <v>97</v>
      </c>
      <c r="I378" t="s">
        <v>97</v>
      </c>
      <c r="J378" t="s">
        <v>97</v>
      </c>
      <c r="K378">
        <v>-5.41</v>
      </c>
      <c r="L378">
        <v>-5.39</v>
      </c>
      <c r="M378" t="s">
        <v>97</v>
      </c>
      <c r="N378" t="s">
        <v>97</v>
      </c>
      <c r="O378" t="s">
        <v>97</v>
      </c>
      <c r="P378" t="s">
        <v>97</v>
      </c>
      <c r="Q378">
        <v>-5.59</v>
      </c>
      <c r="R378" t="s">
        <v>97</v>
      </c>
      <c r="S378">
        <v>-4.96</v>
      </c>
      <c r="T378">
        <v>-4.59</v>
      </c>
      <c r="U378" t="s">
        <v>97</v>
      </c>
      <c r="V378" t="s">
        <v>97</v>
      </c>
      <c r="W378">
        <v>-4.8600000000000003</v>
      </c>
      <c r="X378" t="s">
        <v>97</v>
      </c>
      <c r="Y378">
        <v>-4.8499999999999996</v>
      </c>
      <c r="AF378">
        <v>-5.45</v>
      </c>
      <c r="AN378">
        <v>-4.92</v>
      </c>
      <c r="AO378">
        <v>-5.33</v>
      </c>
      <c r="AQ378">
        <v>-5.56</v>
      </c>
      <c r="AY378">
        <v>-4.7699999999999996</v>
      </c>
      <c r="AZ378">
        <v>-4.83</v>
      </c>
      <c r="BB378">
        <v>-5.41</v>
      </c>
      <c r="BC378">
        <v>-5.83</v>
      </c>
      <c r="BE378">
        <v>-5.37</v>
      </c>
      <c r="BU378">
        <v>-5.65</v>
      </c>
      <c r="BW378">
        <v>-4.9400000000000004</v>
      </c>
      <c r="BX378">
        <v>-4.6900000000000004</v>
      </c>
      <c r="BY378">
        <v>-5.71</v>
      </c>
      <c r="CH378">
        <v>-5.04</v>
      </c>
      <c r="CK378">
        <v>-5.13</v>
      </c>
      <c r="CL378">
        <v>-5.83</v>
      </c>
      <c r="CN378">
        <v>-5.97</v>
      </c>
      <c r="CQ378">
        <v>-2.56</v>
      </c>
      <c r="CT378">
        <f t="shared" si="6"/>
        <v>27</v>
      </c>
      <c r="CU378" t="s">
        <v>471</v>
      </c>
      <c r="CV378">
        <v>-2.56</v>
      </c>
    </row>
    <row r="379" spans="1:100" x14ac:dyDescent="0.2">
      <c r="A379" t="s">
        <v>139</v>
      </c>
      <c r="B379">
        <v>-4.2</v>
      </c>
      <c r="C379" t="s">
        <v>97</v>
      </c>
      <c r="D379">
        <v>-4.1399999999999997</v>
      </c>
      <c r="E379" t="s">
        <v>97</v>
      </c>
      <c r="F379" t="s">
        <v>97</v>
      </c>
      <c r="G379" t="s">
        <v>97</v>
      </c>
      <c r="H379" t="s">
        <v>97</v>
      </c>
      <c r="I379" t="s">
        <v>97</v>
      </c>
      <c r="J379" t="s">
        <v>97</v>
      </c>
      <c r="K379">
        <v>-4.3899999999999997</v>
      </c>
      <c r="L379">
        <v>-4.17</v>
      </c>
      <c r="M379" t="s">
        <v>97</v>
      </c>
      <c r="N379" t="s">
        <v>97</v>
      </c>
      <c r="O379" t="s">
        <v>97</v>
      </c>
      <c r="P379" t="s">
        <v>97</v>
      </c>
      <c r="Q379" t="s">
        <v>97</v>
      </c>
      <c r="R379" t="s">
        <v>97</v>
      </c>
      <c r="S379">
        <v>-3.69</v>
      </c>
      <c r="T379">
        <v>-3.35</v>
      </c>
      <c r="U379" t="s">
        <v>97</v>
      </c>
      <c r="V379" t="s">
        <v>97</v>
      </c>
      <c r="W379">
        <v>-3.57</v>
      </c>
      <c r="X379" t="s">
        <v>97</v>
      </c>
      <c r="Y379">
        <v>-3.5</v>
      </c>
      <c r="AF379">
        <v>-4.1900000000000004</v>
      </c>
      <c r="AN379">
        <v>-3.63</v>
      </c>
      <c r="AO379">
        <v>-4.09</v>
      </c>
      <c r="AQ379">
        <v>-4.29</v>
      </c>
      <c r="AY379">
        <v>-3.49</v>
      </c>
      <c r="AZ379">
        <v>-3.5</v>
      </c>
      <c r="BB379">
        <v>-4.2</v>
      </c>
      <c r="BC379">
        <v>-4.55</v>
      </c>
      <c r="BE379">
        <v>-4.1900000000000004</v>
      </c>
      <c r="BU379">
        <v>-4.62</v>
      </c>
      <c r="BW379">
        <v>-3.65</v>
      </c>
      <c r="BX379">
        <v>-2.68</v>
      </c>
      <c r="BY379">
        <v>-4.43</v>
      </c>
      <c r="CH379">
        <v>-3.71</v>
      </c>
      <c r="CK379">
        <v>-4.0599999999999996</v>
      </c>
      <c r="CL379">
        <v>-4.58</v>
      </c>
      <c r="CN379">
        <v>-4.87</v>
      </c>
      <c r="CQ379">
        <v>-2.93</v>
      </c>
      <c r="CT379">
        <f t="shared" si="6"/>
        <v>26</v>
      </c>
      <c r="CU379" t="s">
        <v>472</v>
      </c>
      <c r="CV379">
        <v>-2.93</v>
      </c>
    </row>
    <row r="380" spans="1:100" x14ac:dyDescent="0.2">
      <c r="A380" t="s">
        <v>470</v>
      </c>
      <c r="B380" t="s">
        <v>97</v>
      </c>
      <c r="C380" t="s">
        <v>97</v>
      </c>
      <c r="D380" t="s">
        <v>97</v>
      </c>
      <c r="E380" t="s">
        <v>97</v>
      </c>
      <c r="F380" t="s">
        <v>97</v>
      </c>
      <c r="G380" t="s">
        <v>97</v>
      </c>
      <c r="H380" t="s">
        <v>97</v>
      </c>
      <c r="I380" t="s">
        <v>97</v>
      </c>
      <c r="J380" t="s">
        <v>97</v>
      </c>
      <c r="K380" t="s">
        <v>97</v>
      </c>
      <c r="L380" t="s">
        <v>97</v>
      </c>
      <c r="M380" t="s">
        <v>97</v>
      </c>
      <c r="N380" t="s">
        <v>97</v>
      </c>
      <c r="O380" t="s">
        <v>97</v>
      </c>
      <c r="P380" t="s">
        <v>97</v>
      </c>
      <c r="Q380" t="s">
        <v>97</v>
      </c>
      <c r="R380" t="s">
        <v>97</v>
      </c>
      <c r="S380" t="s">
        <v>97</v>
      </c>
      <c r="T380" t="s">
        <v>97</v>
      </c>
      <c r="U380" t="s">
        <v>97</v>
      </c>
      <c r="V380" t="s">
        <v>97</v>
      </c>
      <c r="W380" t="s">
        <v>97</v>
      </c>
      <c r="X380" t="s">
        <v>97</v>
      </c>
      <c r="CK380">
        <v>-3.63</v>
      </c>
      <c r="CQ380">
        <v>-1.66</v>
      </c>
      <c r="CT380">
        <f t="shared" si="6"/>
        <v>2</v>
      </c>
      <c r="CU380" t="s">
        <v>473</v>
      </c>
      <c r="CV380">
        <v>-1.66</v>
      </c>
    </row>
    <row r="381" spans="1:100" x14ac:dyDescent="0.2">
      <c r="A381" t="s">
        <v>471</v>
      </c>
      <c r="B381" t="s">
        <v>97</v>
      </c>
      <c r="C381" t="s">
        <v>97</v>
      </c>
      <c r="D381" t="s">
        <v>97</v>
      </c>
      <c r="E381" t="s">
        <v>97</v>
      </c>
      <c r="F381" t="s">
        <v>97</v>
      </c>
      <c r="G381" t="s">
        <v>97</v>
      </c>
      <c r="H381" t="s">
        <v>97</v>
      </c>
      <c r="I381" t="s">
        <v>97</v>
      </c>
      <c r="J381" t="s">
        <v>97</v>
      </c>
      <c r="K381" t="s">
        <v>97</v>
      </c>
      <c r="L381" t="s">
        <v>97</v>
      </c>
      <c r="M381" t="s">
        <v>97</v>
      </c>
      <c r="N381" t="s">
        <v>97</v>
      </c>
      <c r="O381" t="s">
        <v>97</v>
      </c>
      <c r="P381" t="s">
        <v>97</v>
      </c>
      <c r="Q381" t="s">
        <v>97</v>
      </c>
      <c r="R381" t="s">
        <v>97</v>
      </c>
      <c r="S381" t="s">
        <v>97</v>
      </c>
      <c r="T381" t="s">
        <v>97</v>
      </c>
      <c r="U381" t="s">
        <v>97</v>
      </c>
      <c r="V381" t="s">
        <v>97</v>
      </c>
      <c r="W381" t="s">
        <v>97</v>
      </c>
      <c r="X381" t="s">
        <v>97</v>
      </c>
      <c r="CQ381">
        <v>-2.21</v>
      </c>
      <c r="CT381">
        <f t="shared" si="6"/>
        <v>1</v>
      </c>
      <c r="CU381" t="s">
        <v>474</v>
      </c>
      <c r="CV381">
        <v>-2.21</v>
      </c>
    </row>
    <row r="382" spans="1:100" x14ac:dyDescent="0.2">
      <c r="A382" t="s">
        <v>472</v>
      </c>
      <c r="B382" t="s">
        <v>97</v>
      </c>
      <c r="C382" t="s">
        <v>97</v>
      </c>
      <c r="D382" t="s">
        <v>97</v>
      </c>
      <c r="E382" t="s">
        <v>97</v>
      </c>
      <c r="F382" t="s">
        <v>97</v>
      </c>
      <c r="G382" t="s">
        <v>97</v>
      </c>
      <c r="H382" t="s">
        <v>97</v>
      </c>
      <c r="I382" t="s">
        <v>97</v>
      </c>
      <c r="J382" t="s">
        <v>97</v>
      </c>
      <c r="K382" t="s">
        <v>97</v>
      </c>
      <c r="L382" t="s">
        <v>97</v>
      </c>
      <c r="M382" t="s">
        <v>97</v>
      </c>
      <c r="N382" t="s">
        <v>97</v>
      </c>
      <c r="O382" t="s">
        <v>97</v>
      </c>
      <c r="P382" t="s">
        <v>97</v>
      </c>
      <c r="Q382" t="s">
        <v>97</v>
      </c>
      <c r="R382" t="s">
        <v>97</v>
      </c>
      <c r="S382" t="s">
        <v>97</v>
      </c>
      <c r="T382" t="s">
        <v>97</v>
      </c>
      <c r="U382" t="s">
        <v>97</v>
      </c>
      <c r="V382" t="s">
        <v>97</v>
      </c>
      <c r="W382" t="s">
        <v>97</v>
      </c>
      <c r="X382" t="s">
        <v>97</v>
      </c>
      <c r="CQ382">
        <v>-2.21</v>
      </c>
      <c r="CT382">
        <f t="shared" si="6"/>
        <v>1</v>
      </c>
      <c r="CU382" t="s">
        <v>141</v>
      </c>
      <c r="CV382">
        <v>-2.21</v>
      </c>
    </row>
    <row r="383" spans="1:100" x14ac:dyDescent="0.2">
      <c r="A383" t="s">
        <v>473</v>
      </c>
      <c r="B383" t="s">
        <v>97</v>
      </c>
      <c r="C383" t="s">
        <v>97</v>
      </c>
      <c r="D383" t="s">
        <v>97</v>
      </c>
      <c r="E383" t="s">
        <v>97</v>
      </c>
      <c r="F383" t="s">
        <v>97</v>
      </c>
      <c r="G383" t="s">
        <v>97</v>
      </c>
      <c r="H383" t="s">
        <v>97</v>
      </c>
      <c r="I383" t="s">
        <v>97</v>
      </c>
      <c r="J383" t="s">
        <v>97</v>
      </c>
      <c r="K383" t="s">
        <v>97</v>
      </c>
      <c r="L383" t="s">
        <v>97</v>
      </c>
      <c r="M383" t="s">
        <v>97</v>
      </c>
      <c r="N383" t="s">
        <v>97</v>
      </c>
      <c r="O383" t="s">
        <v>97</v>
      </c>
      <c r="P383" t="s">
        <v>97</v>
      </c>
      <c r="Q383" t="s">
        <v>97</v>
      </c>
      <c r="R383" t="s">
        <v>97</v>
      </c>
      <c r="S383" t="s">
        <v>97</v>
      </c>
      <c r="T383" t="s">
        <v>97</v>
      </c>
      <c r="U383" t="s">
        <v>97</v>
      </c>
      <c r="V383" t="s">
        <v>97</v>
      </c>
      <c r="W383" t="s">
        <v>97</v>
      </c>
      <c r="X383" t="s">
        <v>97</v>
      </c>
      <c r="CQ383">
        <v>-1.1000000000000001</v>
      </c>
      <c r="CT383">
        <f t="shared" si="6"/>
        <v>1</v>
      </c>
      <c r="CU383" t="s">
        <v>475</v>
      </c>
      <c r="CV383">
        <v>-1.1000000000000001</v>
      </c>
    </row>
    <row r="384" spans="1:100" x14ac:dyDescent="0.2">
      <c r="A384" t="s">
        <v>474</v>
      </c>
      <c r="B384" t="s">
        <v>97</v>
      </c>
      <c r="C384" t="s">
        <v>97</v>
      </c>
      <c r="D384" t="s">
        <v>97</v>
      </c>
      <c r="E384" t="s">
        <v>97</v>
      </c>
      <c r="F384" t="s">
        <v>97</v>
      </c>
      <c r="G384" t="s">
        <v>97</v>
      </c>
      <c r="H384" t="s">
        <v>97</v>
      </c>
      <c r="I384" t="s">
        <v>97</v>
      </c>
      <c r="J384" t="s">
        <v>97</v>
      </c>
      <c r="K384" t="s">
        <v>97</v>
      </c>
      <c r="L384" t="s">
        <v>97</v>
      </c>
      <c r="M384" t="s">
        <v>97</v>
      </c>
      <c r="N384" t="s">
        <v>97</v>
      </c>
      <c r="O384" t="s">
        <v>97</v>
      </c>
      <c r="P384" t="s">
        <v>97</v>
      </c>
      <c r="Q384" t="s">
        <v>97</v>
      </c>
      <c r="R384" t="s">
        <v>97</v>
      </c>
      <c r="S384" t="s">
        <v>97</v>
      </c>
      <c r="T384" t="s">
        <v>97</v>
      </c>
      <c r="U384" t="s">
        <v>97</v>
      </c>
      <c r="V384" t="s">
        <v>97</v>
      </c>
      <c r="W384" t="s">
        <v>97</v>
      </c>
      <c r="X384" t="s">
        <v>97</v>
      </c>
      <c r="CQ384">
        <v>-2.4</v>
      </c>
      <c r="CT384">
        <f t="shared" si="6"/>
        <v>1</v>
      </c>
      <c r="CU384" t="s">
        <v>476</v>
      </c>
      <c r="CV384">
        <v>-2.4</v>
      </c>
    </row>
    <row r="385" spans="1:100" x14ac:dyDescent="0.2">
      <c r="A385" t="s">
        <v>141</v>
      </c>
      <c r="B385">
        <v>-3.2</v>
      </c>
      <c r="C385" t="s">
        <v>97</v>
      </c>
      <c r="D385" t="s">
        <v>97</v>
      </c>
      <c r="E385" t="s">
        <v>97</v>
      </c>
      <c r="F385" t="s">
        <v>97</v>
      </c>
      <c r="G385" t="s">
        <v>97</v>
      </c>
      <c r="H385" t="s">
        <v>97</v>
      </c>
      <c r="I385" t="s">
        <v>97</v>
      </c>
      <c r="J385" t="s">
        <v>97</v>
      </c>
      <c r="K385" t="s">
        <v>97</v>
      </c>
      <c r="L385" t="s">
        <v>97</v>
      </c>
      <c r="M385" t="s">
        <v>97</v>
      </c>
      <c r="N385" t="s">
        <v>97</v>
      </c>
      <c r="O385" t="s">
        <v>97</v>
      </c>
      <c r="P385" t="s">
        <v>97</v>
      </c>
      <c r="Q385" t="s">
        <v>97</v>
      </c>
      <c r="R385">
        <v>-3.95</v>
      </c>
      <c r="S385" t="s">
        <v>97</v>
      </c>
      <c r="T385" t="s">
        <v>97</v>
      </c>
      <c r="U385" t="s">
        <v>97</v>
      </c>
      <c r="V385" t="s">
        <v>97</v>
      </c>
      <c r="W385" t="s">
        <v>97</v>
      </c>
      <c r="X385" t="s">
        <v>97</v>
      </c>
      <c r="AH385">
        <v>-4.5599999999999996</v>
      </c>
      <c r="BC385">
        <v>-2.16</v>
      </c>
      <c r="BQ385">
        <v>-4.1399999999999997</v>
      </c>
      <c r="BU385">
        <v>-2.65</v>
      </c>
      <c r="BY385">
        <v>-2.5299999999999998</v>
      </c>
      <c r="CC385">
        <v>-2.89</v>
      </c>
      <c r="CD385">
        <v>-2.66</v>
      </c>
      <c r="CI385">
        <v>-2.3199999999999998</v>
      </c>
      <c r="CK385">
        <v>-3.78</v>
      </c>
      <c r="CL385">
        <v>-2.66</v>
      </c>
      <c r="CQ385">
        <v>-4.55</v>
      </c>
      <c r="CT385">
        <f t="shared" si="6"/>
        <v>13</v>
      </c>
      <c r="CU385" t="s">
        <v>477</v>
      </c>
      <c r="CV385">
        <v>-4.55</v>
      </c>
    </row>
    <row r="386" spans="1:100" x14ac:dyDescent="0.2">
      <c r="A386" t="s">
        <v>475</v>
      </c>
      <c r="B386" t="s">
        <v>97</v>
      </c>
      <c r="C386" t="s">
        <v>97</v>
      </c>
      <c r="D386" t="s">
        <v>97</v>
      </c>
      <c r="E386" t="s">
        <v>97</v>
      </c>
      <c r="F386" t="s">
        <v>97</v>
      </c>
      <c r="G386" t="s">
        <v>97</v>
      </c>
      <c r="H386" t="s">
        <v>97</v>
      </c>
      <c r="I386" t="s">
        <v>97</v>
      </c>
      <c r="J386" t="s">
        <v>97</v>
      </c>
      <c r="K386" t="s">
        <v>97</v>
      </c>
      <c r="L386" t="s">
        <v>97</v>
      </c>
      <c r="M386" t="s">
        <v>97</v>
      </c>
      <c r="N386" t="s">
        <v>97</v>
      </c>
      <c r="O386" t="s">
        <v>97</v>
      </c>
      <c r="P386" t="s">
        <v>97</v>
      </c>
      <c r="Q386" t="s">
        <v>97</v>
      </c>
      <c r="R386" t="s">
        <v>97</v>
      </c>
      <c r="S386" t="s">
        <v>97</v>
      </c>
      <c r="T386" t="s">
        <v>97</v>
      </c>
      <c r="U386" t="s">
        <v>97</v>
      </c>
      <c r="V386" t="s">
        <v>97</v>
      </c>
      <c r="W386" t="s">
        <v>97</v>
      </c>
      <c r="X386" t="s">
        <v>97</v>
      </c>
      <c r="CQ386">
        <v>1.7</v>
      </c>
      <c r="CT386">
        <f t="shared" si="6"/>
        <v>1</v>
      </c>
      <c r="CU386" t="s">
        <v>478</v>
      </c>
      <c r="CV386">
        <v>1.7</v>
      </c>
    </row>
    <row r="387" spans="1:100" x14ac:dyDescent="0.2">
      <c r="A387" t="s">
        <v>476</v>
      </c>
      <c r="B387" t="s">
        <v>97</v>
      </c>
      <c r="C387" t="s">
        <v>97</v>
      </c>
      <c r="D387" t="s">
        <v>97</v>
      </c>
      <c r="E387" t="s">
        <v>97</v>
      </c>
      <c r="F387" t="s">
        <v>97</v>
      </c>
      <c r="G387" t="s">
        <v>97</v>
      </c>
      <c r="H387" t="s">
        <v>97</v>
      </c>
      <c r="I387" t="s">
        <v>97</v>
      </c>
      <c r="J387" t="s">
        <v>97</v>
      </c>
      <c r="K387" t="s">
        <v>97</v>
      </c>
      <c r="L387" t="s">
        <v>97</v>
      </c>
      <c r="M387" t="s">
        <v>97</v>
      </c>
      <c r="N387" t="s">
        <v>97</v>
      </c>
      <c r="O387" t="s">
        <v>97</v>
      </c>
      <c r="P387" t="s">
        <v>97</v>
      </c>
      <c r="Q387" t="s">
        <v>97</v>
      </c>
      <c r="R387" t="s">
        <v>97</v>
      </c>
      <c r="S387" t="s">
        <v>97</v>
      </c>
      <c r="T387" t="s">
        <v>97</v>
      </c>
      <c r="U387" t="s">
        <v>97</v>
      </c>
      <c r="V387" t="s">
        <v>97</v>
      </c>
      <c r="W387" t="s">
        <v>97</v>
      </c>
      <c r="X387" t="s">
        <v>97</v>
      </c>
      <c r="CQ387">
        <v>1.59</v>
      </c>
      <c r="CT387">
        <f t="shared" si="6"/>
        <v>1</v>
      </c>
      <c r="CU387" t="s">
        <v>479</v>
      </c>
      <c r="CV387">
        <v>1.59</v>
      </c>
    </row>
    <row r="388" spans="1:100" x14ac:dyDescent="0.2">
      <c r="A388" t="s">
        <v>477</v>
      </c>
      <c r="B388" t="s">
        <v>97</v>
      </c>
      <c r="C388" t="s">
        <v>97</v>
      </c>
      <c r="D388" t="s">
        <v>97</v>
      </c>
      <c r="E388" t="s">
        <v>97</v>
      </c>
      <c r="F388" t="s">
        <v>97</v>
      </c>
      <c r="G388" t="s">
        <v>97</v>
      </c>
      <c r="H388" t="s">
        <v>97</v>
      </c>
      <c r="I388" t="s">
        <v>97</v>
      </c>
      <c r="J388" t="s">
        <v>97</v>
      </c>
      <c r="K388" t="s">
        <v>97</v>
      </c>
      <c r="L388" t="s">
        <v>97</v>
      </c>
      <c r="M388" t="s">
        <v>97</v>
      </c>
      <c r="N388" t="s">
        <v>97</v>
      </c>
      <c r="O388" t="s">
        <v>97</v>
      </c>
      <c r="P388" t="s">
        <v>97</v>
      </c>
      <c r="Q388" t="s">
        <v>97</v>
      </c>
      <c r="R388" t="s">
        <v>97</v>
      </c>
      <c r="S388" t="s">
        <v>97</v>
      </c>
      <c r="T388" t="s">
        <v>97</v>
      </c>
      <c r="U388" t="s">
        <v>97</v>
      </c>
      <c r="V388" t="s">
        <v>97</v>
      </c>
      <c r="W388" t="s">
        <v>97</v>
      </c>
      <c r="X388" t="s">
        <v>97</v>
      </c>
      <c r="CK388">
        <v>-5.99</v>
      </c>
      <c r="CQ388">
        <v>-7.17</v>
      </c>
      <c r="CT388">
        <f t="shared" si="6"/>
        <v>2</v>
      </c>
      <c r="CU388" t="s">
        <v>480</v>
      </c>
      <c r="CV388">
        <v>-7.17</v>
      </c>
    </row>
    <row r="389" spans="1:100" x14ac:dyDescent="0.2">
      <c r="A389" t="s">
        <v>478</v>
      </c>
      <c r="B389" t="s">
        <v>97</v>
      </c>
      <c r="C389" t="s">
        <v>97</v>
      </c>
      <c r="D389" t="s">
        <v>97</v>
      </c>
      <c r="E389" t="s">
        <v>97</v>
      </c>
      <c r="F389" t="s">
        <v>97</v>
      </c>
      <c r="G389" t="s">
        <v>97</v>
      </c>
      <c r="H389" t="s">
        <v>97</v>
      </c>
      <c r="I389" t="s">
        <v>97</v>
      </c>
      <c r="J389" t="s">
        <v>97</v>
      </c>
      <c r="K389" t="s">
        <v>97</v>
      </c>
      <c r="L389" t="s">
        <v>97</v>
      </c>
      <c r="M389" t="s">
        <v>97</v>
      </c>
      <c r="N389" t="s">
        <v>97</v>
      </c>
      <c r="O389" t="s">
        <v>97</v>
      </c>
      <c r="P389" t="s">
        <v>97</v>
      </c>
      <c r="Q389" t="s">
        <v>97</v>
      </c>
      <c r="R389" t="s">
        <v>97</v>
      </c>
      <c r="S389" t="s">
        <v>97</v>
      </c>
      <c r="T389" t="s">
        <v>97</v>
      </c>
      <c r="U389" t="s">
        <v>97</v>
      </c>
      <c r="V389" t="s">
        <v>97</v>
      </c>
      <c r="W389" t="s">
        <v>97</v>
      </c>
      <c r="X389" t="s">
        <v>97</v>
      </c>
      <c r="CQ389">
        <v>-9.8000000000000007</v>
      </c>
      <c r="CT389">
        <f t="shared" si="6"/>
        <v>1</v>
      </c>
      <c r="CU389" t="s">
        <v>143</v>
      </c>
      <c r="CV389">
        <v>-9.8000000000000007</v>
      </c>
    </row>
    <row r="390" spans="1:100" x14ac:dyDescent="0.2">
      <c r="A390" t="s">
        <v>479</v>
      </c>
      <c r="B390" t="s">
        <v>97</v>
      </c>
      <c r="C390" t="s">
        <v>97</v>
      </c>
      <c r="D390" t="s">
        <v>97</v>
      </c>
      <c r="E390" t="s">
        <v>97</v>
      </c>
      <c r="F390" t="s">
        <v>97</v>
      </c>
      <c r="G390" t="s">
        <v>97</v>
      </c>
      <c r="H390" t="s">
        <v>97</v>
      </c>
      <c r="I390" t="s">
        <v>97</v>
      </c>
      <c r="J390" t="s">
        <v>97</v>
      </c>
      <c r="K390" t="s">
        <v>97</v>
      </c>
      <c r="L390" t="s">
        <v>97</v>
      </c>
      <c r="M390" t="s">
        <v>97</v>
      </c>
      <c r="N390" t="s">
        <v>97</v>
      </c>
      <c r="O390" t="s">
        <v>97</v>
      </c>
      <c r="P390" t="s">
        <v>97</v>
      </c>
      <c r="Q390" t="s">
        <v>97</v>
      </c>
      <c r="R390" t="s">
        <v>97</v>
      </c>
      <c r="S390" t="s">
        <v>97</v>
      </c>
      <c r="T390" t="s">
        <v>97</v>
      </c>
      <c r="U390" t="s">
        <v>97</v>
      </c>
      <c r="V390" t="s">
        <v>97</v>
      </c>
      <c r="W390" t="s">
        <v>97</v>
      </c>
      <c r="X390" t="s">
        <v>97</v>
      </c>
      <c r="BX390">
        <v>-2.2000000000000002</v>
      </c>
      <c r="BZ390">
        <v>-1.74</v>
      </c>
      <c r="CA390">
        <v>-1.91</v>
      </c>
      <c r="CB390">
        <v>-1.98</v>
      </c>
      <c r="CC390">
        <v>-1.96</v>
      </c>
      <c r="CD390">
        <v>-1.48</v>
      </c>
      <c r="CG390">
        <v>-1.7</v>
      </c>
      <c r="CH390">
        <v>-2.86</v>
      </c>
      <c r="CJ390">
        <v>-2.44</v>
      </c>
      <c r="CK390">
        <v>-1.86</v>
      </c>
      <c r="CQ390">
        <v>2.0699999999999998</v>
      </c>
      <c r="CT390">
        <f t="shared" si="6"/>
        <v>11</v>
      </c>
      <c r="CU390" t="s">
        <v>481</v>
      </c>
      <c r="CV390">
        <v>2.0699999999999998</v>
      </c>
    </row>
    <row r="391" spans="1:100" x14ac:dyDescent="0.2">
      <c r="A391" t="s">
        <v>480</v>
      </c>
      <c r="B391" t="s">
        <v>97</v>
      </c>
      <c r="C391" t="s">
        <v>97</v>
      </c>
      <c r="D391" t="s">
        <v>97</v>
      </c>
      <c r="E391" t="s">
        <v>97</v>
      </c>
      <c r="F391" t="s">
        <v>97</v>
      </c>
      <c r="G391" t="s">
        <v>97</v>
      </c>
      <c r="H391" t="s">
        <v>97</v>
      </c>
      <c r="I391" t="s">
        <v>97</v>
      </c>
      <c r="J391" t="s">
        <v>97</v>
      </c>
      <c r="K391" t="s">
        <v>97</v>
      </c>
      <c r="L391" t="s">
        <v>97</v>
      </c>
      <c r="M391" t="s">
        <v>97</v>
      </c>
      <c r="N391" t="s">
        <v>97</v>
      </c>
      <c r="O391" t="s">
        <v>97</v>
      </c>
      <c r="P391" t="s">
        <v>97</v>
      </c>
      <c r="Q391" t="s">
        <v>97</v>
      </c>
      <c r="R391" t="s">
        <v>97</v>
      </c>
      <c r="S391" t="s">
        <v>97</v>
      </c>
      <c r="T391" t="s">
        <v>97</v>
      </c>
      <c r="U391" t="s">
        <v>97</v>
      </c>
      <c r="V391" t="s">
        <v>97</v>
      </c>
      <c r="W391" t="s">
        <v>97</v>
      </c>
      <c r="X391" t="s">
        <v>97</v>
      </c>
      <c r="CQ391">
        <v>-0.99</v>
      </c>
      <c r="CT391">
        <f t="shared" si="6"/>
        <v>1</v>
      </c>
      <c r="CU391" t="s">
        <v>482</v>
      </c>
      <c r="CV391">
        <v>-0.99</v>
      </c>
    </row>
    <row r="392" spans="1:100" x14ac:dyDescent="0.2">
      <c r="A392" t="s">
        <v>143</v>
      </c>
      <c r="B392">
        <v>-5.4</v>
      </c>
      <c r="C392" t="s">
        <v>97</v>
      </c>
      <c r="D392" t="s">
        <v>97</v>
      </c>
      <c r="E392" t="s">
        <v>97</v>
      </c>
      <c r="F392" t="s">
        <v>97</v>
      </c>
      <c r="G392" t="s">
        <v>97</v>
      </c>
      <c r="H392" t="s">
        <v>97</v>
      </c>
      <c r="I392" t="s">
        <v>97</v>
      </c>
      <c r="J392" t="s">
        <v>97</v>
      </c>
      <c r="K392">
        <v>-5.35</v>
      </c>
      <c r="L392">
        <v>-5.25</v>
      </c>
      <c r="M392">
        <v>-5.22</v>
      </c>
      <c r="N392" t="s">
        <v>97</v>
      </c>
      <c r="O392" t="s">
        <v>97</v>
      </c>
      <c r="P392" t="s">
        <v>97</v>
      </c>
      <c r="Q392">
        <v>-5.52</v>
      </c>
      <c r="R392" t="s">
        <v>97</v>
      </c>
      <c r="S392">
        <v>-4.88</v>
      </c>
      <c r="T392">
        <v>-4.49</v>
      </c>
      <c r="U392" t="s">
        <v>97</v>
      </c>
      <c r="V392" t="s">
        <v>97</v>
      </c>
      <c r="W392">
        <v>-4.8</v>
      </c>
      <c r="X392" t="s">
        <v>97</v>
      </c>
      <c r="Y392">
        <v>-4.6900000000000004</v>
      </c>
      <c r="AF392">
        <v>-5.36</v>
      </c>
      <c r="AN392">
        <v>-4.83</v>
      </c>
      <c r="AO392">
        <v>-5.22</v>
      </c>
      <c r="AQ392">
        <v>-5.48</v>
      </c>
      <c r="AY392">
        <v>-4.66</v>
      </c>
      <c r="AZ392">
        <v>-4.71</v>
      </c>
      <c r="BB392">
        <v>-5.37</v>
      </c>
      <c r="BC392">
        <v>-5.74</v>
      </c>
      <c r="BE392">
        <v>-5.28</v>
      </c>
      <c r="BF392">
        <v>-5.52</v>
      </c>
      <c r="BH392">
        <v>-5.1100000000000003</v>
      </c>
      <c r="BK392">
        <v>-5.58</v>
      </c>
      <c r="BU392">
        <v>-5.57</v>
      </c>
      <c r="BW392">
        <v>-4.8600000000000003</v>
      </c>
      <c r="BX392">
        <v>-4.6100000000000003</v>
      </c>
      <c r="BY392">
        <v>-5.59</v>
      </c>
      <c r="BZ392">
        <v>-5.44</v>
      </c>
      <c r="CH392">
        <v>-4.9400000000000004</v>
      </c>
      <c r="CJ392">
        <v>-5.72</v>
      </c>
      <c r="CK392">
        <v>-4.96</v>
      </c>
      <c r="CL392">
        <v>-5.68</v>
      </c>
      <c r="CM392">
        <v>-6.79</v>
      </c>
      <c r="CN392">
        <v>-5.93</v>
      </c>
      <c r="CP392">
        <v>-5.52</v>
      </c>
      <c r="CQ392">
        <v>-2.64</v>
      </c>
      <c r="CT392">
        <f t="shared" si="6"/>
        <v>34</v>
      </c>
      <c r="CU392" t="s">
        <v>483</v>
      </c>
      <c r="CV392">
        <v>-2.64</v>
      </c>
    </row>
    <row r="393" spans="1:100" x14ac:dyDescent="0.2">
      <c r="A393" t="s">
        <v>481</v>
      </c>
      <c r="B393" t="s">
        <v>97</v>
      </c>
      <c r="C393" t="s">
        <v>97</v>
      </c>
      <c r="D393" t="s">
        <v>97</v>
      </c>
      <c r="E393" t="s">
        <v>97</v>
      </c>
      <c r="F393" t="s">
        <v>97</v>
      </c>
      <c r="G393" t="s">
        <v>97</v>
      </c>
      <c r="H393" t="s">
        <v>97</v>
      </c>
      <c r="I393" t="s">
        <v>97</v>
      </c>
      <c r="J393" t="s">
        <v>97</v>
      </c>
      <c r="K393" t="s">
        <v>97</v>
      </c>
      <c r="L393" t="s">
        <v>97</v>
      </c>
      <c r="M393" t="s">
        <v>97</v>
      </c>
      <c r="N393" t="s">
        <v>97</v>
      </c>
      <c r="O393" t="s">
        <v>97</v>
      </c>
      <c r="P393" t="s">
        <v>97</v>
      </c>
      <c r="Q393" t="s">
        <v>97</v>
      </c>
      <c r="R393" t="s">
        <v>97</v>
      </c>
      <c r="S393" t="s">
        <v>97</v>
      </c>
      <c r="T393" t="s">
        <v>97</v>
      </c>
      <c r="U393" t="s">
        <v>97</v>
      </c>
      <c r="V393" t="s">
        <v>97</v>
      </c>
      <c r="W393" t="s">
        <v>97</v>
      </c>
      <c r="X393" t="s">
        <v>97</v>
      </c>
      <c r="CH393">
        <v>-6.73</v>
      </c>
      <c r="CQ393">
        <v>-9.31</v>
      </c>
      <c r="CT393">
        <f t="shared" si="6"/>
        <v>2</v>
      </c>
      <c r="CU393" t="s">
        <v>484</v>
      </c>
      <c r="CV393">
        <v>-9.31</v>
      </c>
    </row>
    <row r="394" spans="1:100" x14ac:dyDescent="0.2">
      <c r="A394" t="s">
        <v>482</v>
      </c>
      <c r="B394" t="s">
        <v>97</v>
      </c>
      <c r="C394">
        <v>-3.55</v>
      </c>
      <c r="D394" t="s">
        <v>97</v>
      </c>
      <c r="E394" t="s">
        <v>97</v>
      </c>
      <c r="F394" t="s">
        <v>97</v>
      </c>
      <c r="G394" t="s">
        <v>97</v>
      </c>
      <c r="H394" t="s">
        <v>97</v>
      </c>
      <c r="I394">
        <v>-4.25</v>
      </c>
      <c r="J394" t="s">
        <v>97</v>
      </c>
      <c r="K394">
        <v>-4.49</v>
      </c>
      <c r="L394" t="s">
        <v>97</v>
      </c>
      <c r="M394" t="s">
        <v>97</v>
      </c>
      <c r="N394">
        <v>-5.52</v>
      </c>
      <c r="O394" t="s">
        <v>97</v>
      </c>
      <c r="P394" t="s">
        <v>97</v>
      </c>
      <c r="Q394">
        <v>-4.13</v>
      </c>
      <c r="R394">
        <v>-5.55</v>
      </c>
      <c r="S394" t="s">
        <v>97</v>
      </c>
      <c r="T394" t="s">
        <v>97</v>
      </c>
      <c r="U394" t="s">
        <v>97</v>
      </c>
      <c r="V394">
        <v>-4.13</v>
      </c>
      <c r="W394">
        <v>-3.44</v>
      </c>
      <c r="X394">
        <v>-5.35</v>
      </c>
      <c r="Y394">
        <v>-3.55</v>
      </c>
      <c r="AF394">
        <v>-4.0599999999999996</v>
      </c>
      <c r="AG394">
        <v>-3.57</v>
      </c>
      <c r="AI394">
        <v>-4.1900000000000004</v>
      </c>
      <c r="AJ394">
        <v>-5.5</v>
      </c>
      <c r="AM394">
        <v>-5.4</v>
      </c>
      <c r="AN394">
        <v>-3.55</v>
      </c>
      <c r="AQ394">
        <v>-4.43</v>
      </c>
      <c r="AX394">
        <v>-5.22</v>
      </c>
      <c r="AY394">
        <v>-3.55</v>
      </c>
      <c r="AZ394">
        <v>-3.72</v>
      </c>
      <c r="BK394">
        <v>-4.22</v>
      </c>
      <c r="BL394">
        <v>-5.15</v>
      </c>
      <c r="BU394">
        <v>-4.33</v>
      </c>
      <c r="BW394">
        <v>-3.62</v>
      </c>
      <c r="BY394">
        <v>-5.35</v>
      </c>
      <c r="CI394">
        <v>-4.24</v>
      </c>
      <c r="CK394">
        <v>-5.33</v>
      </c>
      <c r="CN394">
        <v>-4.34</v>
      </c>
      <c r="CQ394">
        <v>-4.24</v>
      </c>
      <c r="CT394">
        <f t="shared" si="6"/>
        <v>29</v>
      </c>
      <c r="CU394" t="s">
        <v>485</v>
      </c>
      <c r="CV394">
        <v>-4.24</v>
      </c>
    </row>
    <row r="395" spans="1:100" x14ac:dyDescent="0.2">
      <c r="A395" t="s">
        <v>483</v>
      </c>
      <c r="B395" t="s">
        <v>97</v>
      </c>
      <c r="C395" t="s">
        <v>97</v>
      </c>
      <c r="D395" t="s">
        <v>97</v>
      </c>
      <c r="E395" t="s">
        <v>97</v>
      </c>
      <c r="F395" t="s">
        <v>97</v>
      </c>
      <c r="G395" t="s">
        <v>97</v>
      </c>
      <c r="H395" t="s">
        <v>97</v>
      </c>
      <c r="I395" t="s">
        <v>97</v>
      </c>
      <c r="J395" t="s">
        <v>97</v>
      </c>
      <c r="K395" t="s">
        <v>97</v>
      </c>
      <c r="L395" t="s">
        <v>97</v>
      </c>
      <c r="M395" t="s">
        <v>97</v>
      </c>
      <c r="N395" t="s">
        <v>97</v>
      </c>
      <c r="O395" t="s">
        <v>97</v>
      </c>
      <c r="P395" t="s">
        <v>97</v>
      </c>
      <c r="Q395" t="s">
        <v>97</v>
      </c>
      <c r="R395" t="s">
        <v>97</v>
      </c>
      <c r="S395" t="s">
        <v>97</v>
      </c>
      <c r="T395" t="s">
        <v>97</v>
      </c>
      <c r="U395" t="s">
        <v>97</v>
      </c>
      <c r="V395" t="s">
        <v>97</v>
      </c>
      <c r="W395" t="s">
        <v>97</v>
      </c>
      <c r="X395" t="s">
        <v>97</v>
      </c>
      <c r="CQ395">
        <v>-0.4</v>
      </c>
      <c r="CT395">
        <f t="shared" si="6"/>
        <v>1</v>
      </c>
      <c r="CU395" t="s">
        <v>486</v>
      </c>
      <c r="CV395">
        <v>-0.4</v>
      </c>
    </row>
    <row r="396" spans="1:100" x14ac:dyDescent="0.2">
      <c r="A396" t="s">
        <v>484</v>
      </c>
      <c r="B396" t="s">
        <v>97</v>
      </c>
      <c r="C396" t="s">
        <v>97</v>
      </c>
      <c r="D396" t="s">
        <v>97</v>
      </c>
      <c r="E396" t="s">
        <v>97</v>
      </c>
      <c r="F396" t="s">
        <v>97</v>
      </c>
      <c r="G396" t="s">
        <v>97</v>
      </c>
      <c r="H396" t="s">
        <v>97</v>
      </c>
      <c r="I396" t="s">
        <v>97</v>
      </c>
      <c r="J396" t="s">
        <v>97</v>
      </c>
      <c r="K396" t="s">
        <v>97</v>
      </c>
      <c r="L396" t="s">
        <v>97</v>
      </c>
      <c r="M396" t="s">
        <v>97</v>
      </c>
      <c r="N396" t="s">
        <v>97</v>
      </c>
      <c r="O396" t="s">
        <v>97</v>
      </c>
      <c r="P396" t="s">
        <v>97</v>
      </c>
      <c r="Q396" t="s">
        <v>97</v>
      </c>
      <c r="R396" t="s">
        <v>97</v>
      </c>
      <c r="S396" t="s">
        <v>97</v>
      </c>
      <c r="T396" t="s">
        <v>97</v>
      </c>
      <c r="U396" t="s">
        <v>97</v>
      </c>
      <c r="V396" t="s">
        <v>97</v>
      </c>
      <c r="W396" t="s">
        <v>97</v>
      </c>
      <c r="X396" t="s">
        <v>97</v>
      </c>
      <c r="AY396">
        <v>-6.53</v>
      </c>
      <c r="CQ396">
        <v>3.16</v>
      </c>
      <c r="CT396">
        <f t="shared" si="6"/>
        <v>2</v>
      </c>
      <c r="CU396" t="s">
        <v>487</v>
      </c>
      <c r="CV396">
        <v>3.16</v>
      </c>
    </row>
    <row r="397" spans="1:100" x14ac:dyDescent="0.2">
      <c r="A397" t="s">
        <v>485</v>
      </c>
      <c r="B397" t="s">
        <v>97</v>
      </c>
      <c r="C397" t="s">
        <v>97</v>
      </c>
      <c r="D397" t="s">
        <v>97</v>
      </c>
      <c r="E397" t="s">
        <v>97</v>
      </c>
      <c r="F397" t="s">
        <v>97</v>
      </c>
      <c r="G397" t="s">
        <v>97</v>
      </c>
      <c r="H397" t="s">
        <v>97</v>
      </c>
      <c r="I397" t="s">
        <v>97</v>
      </c>
      <c r="J397" t="s">
        <v>97</v>
      </c>
      <c r="K397" t="s">
        <v>97</v>
      </c>
      <c r="L397" t="s">
        <v>97</v>
      </c>
      <c r="M397" t="s">
        <v>97</v>
      </c>
      <c r="N397" t="s">
        <v>97</v>
      </c>
      <c r="O397" t="s">
        <v>97</v>
      </c>
      <c r="P397" t="s">
        <v>97</v>
      </c>
      <c r="Q397" t="s">
        <v>97</v>
      </c>
      <c r="R397" t="s">
        <v>97</v>
      </c>
      <c r="S397" t="s">
        <v>97</v>
      </c>
      <c r="T397" t="s">
        <v>97</v>
      </c>
      <c r="U397" t="s">
        <v>97</v>
      </c>
      <c r="V397" t="s">
        <v>97</v>
      </c>
      <c r="W397" t="s">
        <v>97</v>
      </c>
      <c r="X397" t="s">
        <v>97</v>
      </c>
      <c r="AL397">
        <v>-3.9</v>
      </c>
      <c r="AN397">
        <v>-4.6500000000000004</v>
      </c>
      <c r="BF397">
        <v>-4.22</v>
      </c>
      <c r="BX397">
        <v>-4.33</v>
      </c>
      <c r="BZ397">
        <v>-3.35</v>
      </c>
      <c r="CA397">
        <v>-3.69</v>
      </c>
      <c r="CB397">
        <v>-3.73</v>
      </c>
      <c r="CC397">
        <v>-3.87</v>
      </c>
      <c r="CD397">
        <v>-3.16</v>
      </c>
      <c r="CE397">
        <v>-3.15</v>
      </c>
      <c r="CF397">
        <v>-2.1</v>
      </c>
      <c r="CG397">
        <v>-3.81</v>
      </c>
      <c r="CH397">
        <v>-4.7300000000000004</v>
      </c>
      <c r="CJ397">
        <v>-4.51</v>
      </c>
      <c r="CK397">
        <v>-3.74</v>
      </c>
      <c r="CL397">
        <v>-4.5</v>
      </c>
      <c r="CM397">
        <v>-4.57</v>
      </c>
      <c r="CN397">
        <v>-4.0599999999999996</v>
      </c>
      <c r="CP397">
        <v>-4.22</v>
      </c>
      <c r="CQ397">
        <v>2.67</v>
      </c>
      <c r="CT397">
        <f t="shared" si="6"/>
        <v>20</v>
      </c>
      <c r="CU397" t="s">
        <v>488</v>
      </c>
      <c r="CV397">
        <v>2.67</v>
      </c>
    </row>
    <row r="398" spans="1:100" x14ac:dyDescent="0.2">
      <c r="A398" t="s">
        <v>486</v>
      </c>
      <c r="B398" t="s">
        <v>97</v>
      </c>
      <c r="C398" t="s">
        <v>97</v>
      </c>
      <c r="D398" t="s">
        <v>97</v>
      </c>
      <c r="E398" t="s">
        <v>97</v>
      </c>
      <c r="F398" t="s">
        <v>97</v>
      </c>
      <c r="G398" t="s">
        <v>97</v>
      </c>
      <c r="H398" t="s">
        <v>97</v>
      </c>
      <c r="I398" t="s">
        <v>97</v>
      </c>
      <c r="J398" t="s">
        <v>97</v>
      </c>
      <c r="K398" t="s">
        <v>97</v>
      </c>
      <c r="L398" t="s">
        <v>97</v>
      </c>
      <c r="M398" t="s">
        <v>97</v>
      </c>
      <c r="N398" t="s">
        <v>97</v>
      </c>
      <c r="O398" t="s">
        <v>97</v>
      </c>
      <c r="P398" t="s">
        <v>97</v>
      </c>
      <c r="Q398" t="s">
        <v>97</v>
      </c>
      <c r="R398" t="s">
        <v>97</v>
      </c>
      <c r="S398" t="s">
        <v>97</v>
      </c>
      <c r="T398" t="s">
        <v>97</v>
      </c>
      <c r="U398" t="s">
        <v>97</v>
      </c>
      <c r="V398" t="s">
        <v>97</v>
      </c>
      <c r="W398" t="s">
        <v>97</v>
      </c>
      <c r="X398" t="s">
        <v>97</v>
      </c>
      <c r="CQ398">
        <v>-3.79</v>
      </c>
      <c r="CT398">
        <f t="shared" si="6"/>
        <v>1</v>
      </c>
      <c r="CU398" t="s">
        <v>489</v>
      </c>
      <c r="CV398">
        <v>-3.79</v>
      </c>
    </row>
    <row r="399" spans="1:100" x14ac:dyDescent="0.2">
      <c r="A399" t="s">
        <v>487</v>
      </c>
      <c r="B399" t="s">
        <v>97</v>
      </c>
      <c r="C399" t="s">
        <v>97</v>
      </c>
      <c r="D399" t="s">
        <v>97</v>
      </c>
      <c r="E399" t="s">
        <v>97</v>
      </c>
      <c r="F399" t="s">
        <v>97</v>
      </c>
      <c r="G399" t="s">
        <v>97</v>
      </c>
      <c r="H399" t="s">
        <v>97</v>
      </c>
      <c r="I399" t="s">
        <v>97</v>
      </c>
      <c r="J399" t="s">
        <v>97</v>
      </c>
      <c r="K399" t="s">
        <v>97</v>
      </c>
      <c r="L399" t="s">
        <v>97</v>
      </c>
      <c r="M399" t="s">
        <v>97</v>
      </c>
      <c r="N399" t="s">
        <v>97</v>
      </c>
      <c r="O399" t="s">
        <v>97</v>
      </c>
      <c r="P399" t="s">
        <v>97</v>
      </c>
      <c r="Q399" t="s">
        <v>97</v>
      </c>
      <c r="R399" t="s">
        <v>97</v>
      </c>
      <c r="S399" t="s">
        <v>97</v>
      </c>
      <c r="T399" t="s">
        <v>97</v>
      </c>
      <c r="U399" t="s">
        <v>97</v>
      </c>
      <c r="V399" t="s">
        <v>97</v>
      </c>
      <c r="W399" t="s">
        <v>97</v>
      </c>
      <c r="X399" t="s">
        <v>97</v>
      </c>
      <c r="AG399">
        <v>-3.08</v>
      </c>
      <c r="AL399">
        <v>-3.26</v>
      </c>
      <c r="BF399">
        <v>-3.58</v>
      </c>
      <c r="BW399">
        <v>-4</v>
      </c>
      <c r="BX399">
        <v>-3.64</v>
      </c>
      <c r="BZ399">
        <v>-2.8</v>
      </c>
      <c r="CA399">
        <v>-3.05</v>
      </c>
      <c r="CB399">
        <v>-3.1</v>
      </c>
      <c r="CC399">
        <v>-3.31</v>
      </c>
      <c r="CD399">
        <v>-2.72</v>
      </c>
      <c r="CE399">
        <v>-2.68</v>
      </c>
      <c r="CF399">
        <v>-1.73</v>
      </c>
      <c r="CG399">
        <v>-3.24</v>
      </c>
      <c r="CH399">
        <v>-4.07</v>
      </c>
      <c r="CJ399">
        <v>-3.85</v>
      </c>
      <c r="CK399">
        <v>-3.01</v>
      </c>
      <c r="CL399">
        <v>-3.62</v>
      </c>
      <c r="CM399">
        <v>-3.9</v>
      </c>
      <c r="CN399">
        <v>-3.42</v>
      </c>
      <c r="CP399">
        <v>-3.58</v>
      </c>
      <c r="CQ399">
        <v>2.48</v>
      </c>
      <c r="CT399">
        <f t="shared" si="6"/>
        <v>21</v>
      </c>
      <c r="CU399" t="s">
        <v>490</v>
      </c>
      <c r="CV399">
        <v>2.48</v>
      </c>
    </row>
    <row r="400" spans="1:100" x14ac:dyDescent="0.2">
      <c r="A400" t="s">
        <v>488</v>
      </c>
      <c r="B400" t="s">
        <v>97</v>
      </c>
      <c r="C400" t="s">
        <v>97</v>
      </c>
      <c r="D400" t="s">
        <v>97</v>
      </c>
      <c r="E400" t="s">
        <v>97</v>
      </c>
      <c r="F400" t="s">
        <v>97</v>
      </c>
      <c r="G400" t="s">
        <v>97</v>
      </c>
      <c r="H400" t="s">
        <v>97</v>
      </c>
      <c r="I400" t="s">
        <v>97</v>
      </c>
      <c r="J400" t="s">
        <v>97</v>
      </c>
      <c r="K400" t="s">
        <v>97</v>
      </c>
      <c r="L400" t="s">
        <v>97</v>
      </c>
      <c r="M400" t="s">
        <v>97</v>
      </c>
      <c r="N400" t="s">
        <v>97</v>
      </c>
      <c r="O400" t="s">
        <v>97</v>
      </c>
      <c r="P400" t="s">
        <v>97</v>
      </c>
      <c r="Q400" t="s">
        <v>97</v>
      </c>
      <c r="R400" t="s">
        <v>97</v>
      </c>
      <c r="S400" t="s">
        <v>97</v>
      </c>
      <c r="T400" t="s">
        <v>97</v>
      </c>
      <c r="U400" t="s">
        <v>97</v>
      </c>
      <c r="V400" t="s">
        <v>97</v>
      </c>
      <c r="W400" t="s">
        <v>97</v>
      </c>
      <c r="X400" t="s">
        <v>97</v>
      </c>
      <c r="CQ400">
        <v>-2.2599999999999998</v>
      </c>
      <c r="CT400">
        <f t="shared" si="6"/>
        <v>1</v>
      </c>
      <c r="CU400" t="s">
        <v>491</v>
      </c>
      <c r="CV400">
        <v>-2.2599999999999998</v>
      </c>
    </row>
    <row r="401" spans="1:100" x14ac:dyDescent="0.2">
      <c r="A401" t="s">
        <v>489</v>
      </c>
      <c r="B401" t="s">
        <v>97</v>
      </c>
      <c r="C401" t="s">
        <v>97</v>
      </c>
      <c r="D401" t="s">
        <v>97</v>
      </c>
      <c r="E401" t="s">
        <v>97</v>
      </c>
      <c r="F401" t="s">
        <v>97</v>
      </c>
      <c r="G401" t="s">
        <v>97</v>
      </c>
      <c r="H401" t="s">
        <v>97</v>
      </c>
      <c r="I401" t="s">
        <v>97</v>
      </c>
      <c r="J401" t="s">
        <v>97</v>
      </c>
      <c r="K401" t="s">
        <v>97</v>
      </c>
      <c r="L401" t="s">
        <v>97</v>
      </c>
      <c r="M401" t="s">
        <v>97</v>
      </c>
      <c r="N401" t="s">
        <v>97</v>
      </c>
      <c r="O401" t="s">
        <v>97</v>
      </c>
      <c r="P401" t="s">
        <v>97</v>
      </c>
      <c r="Q401" t="s">
        <v>97</v>
      </c>
      <c r="R401" t="s">
        <v>97</v>
      </c>
      <c r="S401" t="s">
        <v>97</v>
      </c>
      <c r="T401" t="s">
        <v>97</v>
      </c>
      <c r="U401" t="s">
        <v>97</v>
      </c>
      <c r="V401" t="s">
        <v>97</v>
      </c>
      <c r="W401" t="s">
        <v>97</v>
      </c>
      <c r="X401" t="s">
        <v>97</v>
      </c>
      <c r="CQ401">
        <v>-3.95</v>
      </c>
      <c r="CT401">
        <f t="shared" ref="CT401:CT464" si="7">COUNT(B401:CS401)</f>
        <v>1</v>
      </c>
      <c r="CU401" t="s">
        <v>492</v>
      </c>
      <c r="CV401">
        <v>-3.95</v>
      </c>
    </row>
    <row r="402" spans="1:100" x14ac:dyDescent="0.2">
      <c r="A402" t="s">
        <v>490</v>
      </c>
      <c r="B402" t="s">
        <v>97</v>
      </c>
      <c r="C402" t="s">
        <v>97</v>
      </c>
      <c r="D402" t="s">
        <v>97</v>
      </c>
      <c r="E402" t="s">
        <v>97</v>
      </c>
      <c r="F402" t="s">
        <v>97</v>
      </c>
      <c r="G402" t="s">
        <v>97</v>
      </c>
      <c r="H402" t="s">
        <v>97</v>
      </c>
      <c r="I402" t="s">
        <v>97</v>
      </c>
      <c r="J402" t="s">
        <v>97</v>
      </c>
      <c r="K402" t="s">
        <v>97</v>
      </c>
      <c r="L402" t="s">
        <v>97</v>
      </c>
      <c r="M402" t="s">
        <v>97</v>
      </c>
      <c r="N402" t="s">
        <v>97</v>
      </c>
      <c r="O402" t="s">
        <v>97</v>
      </c>
      <c r="P402" t="s">
        <v>97</v>
      </c>
      <c r="Q402" t="s">
        <v>97</v>
      </c>
      <c r="R402" t="s">
        <v>97</v>
      </c>
      <c r="S402" t="s">
        <v>97</v>
      </c>
      <c r="T402" t="s">
        <v>97</v>
      </c>
      <c r="U402" t="s">
        <v>97</v>
      </c>
      <c r="V402" t="s">
        <v>97</v>
      </c>
      <c r="W402" t="s">
        <v>97</v>
      </c>
      <c r="X402" t="s">
        <v>97</v>
      </c>
      <c r="CQ402">
        <v>-0.04</v>
      </c>
      <c r="CT402">
        <f t="shared" si="7"/>
        <v>1</v>
      </c>
      <c r="CU402" t="s">
        <v>493</v>
      </c>
      <c r="CV402">
        <v>-0.04</v>
      </c>
    </row>
    <row r="403" spans="1:100" x14ac:dyDescent="0.2">
      <c r="A403" t="s">
        <v>491</v>
      </c>
      <c r="B403" t="s">
        <v>97</v>
      </c>
      <c r="C403" t="s">
        <v>97</v>
      </c>
      <c r="D403" t="s">
        <v>97</v>
      </c>
      <c r="E403" t="s">
        <v>97</v>
      </c>
      <c r="F403" t="s">
        <v>97</v>
      </c>
      <c r="G403" t="s">
        <v>97</v>
      </c>
      <c r="H403" t="s">
        <v>97</v>
      </c>
      <c r="I403" t="s">
        <v>97</v>
      </c>
      <c r="J403" t="s">
        <v>97</v>
      </c>
      <c r="K403" t="s">
        <v>97</v>
      </c>
      <c r="L403" t="s">
        <v>97</v>
      </c>
      <c r="M403" t="s">
        <v>97</v>
      </c>
      <c r="N403" t="s">
        <v>97</v>
      </c>
      <c r="O403" t="s">
        <v>97</v>
      </c>
      <c r="P403" t="s">
        <v>97</v>
      </c>
      <c r="Q403" t="s">
        <v>97</v>
      </c>
      <c r="R403" t="s">
        <v>97</v>
      </c>
      <c r="S403" t="s">
        <v>97</v>
      </c>
      <c r="T403" t="s">
        <v>97</v>
      </c>
      <c r="U403" t="s">
        <v>97</v>
      </c>
      <c r="V403" t="s">
        <v>97</v>
      </c>
      <c r="W403" t="s">
        <v>97</v>
      </c>
      <c r="X403" t="s">
        <v>97</v>
      </c>
      <c r="CQ403">
        <v>-1.92</v>
      </c>
      <c r="CT403">
        <f t="shared" si="7"/>
        <v>1</v>
      </c>
      <c r="CU403" t="s">
        <v>494</v>
      </c>
      <c r="CV403">
        <v>-1.92</v>
      </c>
    </row>
    <row r="404" spans="1:100" x14ac:dyDescent="0.2">
      <c r="A404" t="s">
        <v>492</v>
      </c>
      <c r="B404" t="s">
        <v>97</v>
      </c>
      <c r="C404" t="s">
        <v>97</v>
      </c>
      <c r="D404" t="s">
        <v>97</v>
      </c>
      <c r="E404" t="s">
        <v>97</v>
      </c>
      <c r="F404" t="s">
        <v>97</v>
      </c>
      <c r="G404" t="s">
        <v>97</v>
      </c>
      <c r="H404" t="s">
        <v>97</v>
      </c>
      <c r="I404" t="s">
        <v>97</v>
      </c>
      <c r="J404" t="s">
        <v>97</v>
      </c>
      <c r="K404" t="s">
        <v>97</v>
      </c>
      <c r="L404" t="s">
        <v>97</v>
      </c>
      <c r="M404" t="s">
        <v>97</v>
      </c>
      <c r="N404" t="s">
        <v>97</v>
      </c>
      <c r="O404" t="s">
        <v>97</v>
      </c>
      <c r="P404" t="s">
        <v>97</v>
      </c>
      <c r="Q404" t="s">
        <v>97</v>
      </c>
      <c r="R404" t="s">
        <v>97</v>
      </c>
      <c r="S404" t="s">
        <v>97</v>
      </c>
      <c r="T404" t="s">
        <v>97</v>
      </c>
      <c r="U404" t="s">
        <v>97</v>
      </c>
      <c r="V404" t="s">
        <v>97</v>
      </c>
      <c r="W404" t="s">
        <v>97</v>
      </c>
      <c r="X404" t="s">
        <v>97</v>
      </c>
      <c r="CK404">
        <v>-8.57</v>
      </c>
      <c r="CQ404">
        <v>-10</v>
      </c>
      <c r="CT404">
        <f t="shared" si="7"/>
        <v>2</v>
      </c>
      <c r="CU404" t="s">
        <v>495</v>
      </c>
      <c r="CV404">
        <v>-10</v>
      </c>
    </row>
    <row r="405" spans="1:100" x14ac:dyDescent="0.2">
      <c r="A405" t="s">
        <v>493</v>
      </c>
      <c r="B405" t="s">
        <v>97</v>
      </c>
      <c r="C405" t="s">
        <v>97</v>
      </c>
      <c r="D405" t="s">
        <v>97</v>
      </c>
      <c r="E405" t="s">
        <v>97</v>
      </c>
      <c r="F405" t="s">
        <v>97</v>
      </c>
      <c r="G405" t="s">
        <v>97</v>
      </c>
      <c r="H405" t="s">
        <v>97</v>
      </c>
      <c r="I405" t="s">
        <v>97</v>
      </c>
      <c r="J405" t="s">
        <v>97</v>
      </c>
      <c r="K405" t="s">
        <v>97</v>
      </c>
      <c r="L405" t="s">
        <v>97</v>
      </c>
      <c r="M405" t="s">
        <v>97</v>
      </c>
      <c r="N405" t="s">
        <v>97</v>
      </c>
      <c r="O405" t="s">
        <v>97</v>
      </c>
      <c r="P405" t="s">
        <v>97</v>
      </c>
      <c r="Q405" t="s">
        <v>97</v>
      </c>
      <c r="R405" t="s">
        <v>97</v>
      </c>
      <c r="S405" t="s">
        <v>97</v>
      </c>
      <c r="T405" t="s">
        <v>97</v>
      </c>
      <c r="U405" t="s">
        <v>97</v>
      </c>
      <c r="V405" t="s">
        <v>97</v>
      </c>
      <c r="W405" t="s">
        <v>97</v>
      </c>
      <c r="X405" t="s">
        <v>97</v>
      </c>
      <c r="AZ405">
        <v>-6.41</v>
      </c>
      <c r="BX405">
        <v>-6.19</v>
      </c>
      <c r="BY405">
        <v>-6.58</v>
      </c>
      <c r="CH405">
        <v>-6.33</v>
      </c>
      <c r="CK405">
        <v>-6.94</v>
      </c>
      <c r="CL405">
        <v>-6.64</v>
      </c>
      <c r="CQ405">
        <v>-4.6900000000000004</v>
      </c>
      <c r="CT405">
        <f t="shared" si="7"/>
        <v>7</v>
      </c>
      <c r="CU405" t="s">
        <v>496</v>
      </c>
      <c r="CV405">
        <v>-4.6900000000000004</v>
      </c>
    </row>
    <row r="406" spans="1:100" x14ac:dyDescent="0.2">
      <c r="A406" t="s">
        <v>494</v>
      </c>
      <c r="B406" t="s">
        <v>97</v>
      </c>
      <c r="C406" t="s">
        <v>97</v>
      </c>
      <c r="D406" t="s">
        <v>97</v>
      </c>
      <c r="E406" t="s">
        <v>97</v>
      </c>
      <c r="F406" t="s">
        <v>97</v>
      </c>
      <c r="G406" t="s">
        <v>97</v>
      </c>
      <c r="H406" t="s">
        <v>97</v>
      </c>
      <c r="I406" t="s">
        <v>97</v>
      </c>
      <c r="J406" t="s">
        <v>97</v>
      </c>
      <c r="K406" t="s">
        <v>97</v>
      </c>
      <c r="L406" t="s">
        <v>97</v>
      </c>
      <c r="M406" t="s">
        <v>97</v>
      </c>
      <c r="N406" t="s">
        <v>97</v>
      </c>
      <c r="O406" t="s">
        <v>97</v>
      </c>
      <c r="P406" t="s">
        <v>97</v>
      </c>
      <c r="Q406" t="s">
        <v>97</v>
      </c>
      <c r="R406" t="s">
        <v>97</v>
      </c>
      <c r="S406" t="s">
        <v>97</v>
      </c>
      <c r="T406" t="s">
        <v>97</v>
      </c>
      <c r="U406" t="s">
        <v>97</v>
      </c>
      <c r="V406" t="s">
        <v>97</v>
      </c>
      <c r="W406" t="s">
        <v>97</v>
      </c>
      <c r="X406" t="s">
        <v>97</v>
      </c>
      <c r="CQ406">
        <v>-6.32</v>
      </c>
      <c r="CT406">
        <f t="shared" si="7"/>
        <v>1</v>
      </c>
      <c r="CU406" t="s">
        <v>497</v>
      </c>
      <c r="CV406">
        <v>-6.32</v>
      </c>
    </row>
    <row r="407" spans="1:100" x14ac:dyDescent="0.2">
      <c r="A407" t="s">
        <v>495</v>
      </c>
      <c r="B407" t="s">
        <v>97</v>
      </c>
      <c r="C407" t="s">
        <v>97</v>
      </c>
      <c r="D407" t="s">
        <v>97</v>
      </c>
      <c r="E407" t="s">
        <v>97</v>
      </c>
      <c r="F407" t="s">
        <v>97</v>
      </c>
      <c r="G407" t="s">
        <v>97</v>
      </c>
      <c r="H407" t="s">
        <v>97</v>
      </c>
      <c r="I407" t="s">
        <v>97</v>
      </c>
      <c r="J407" t="s">
        <v>97</v>
      </c>
      <c r="K407" t="s">
        <v>97</v>
      </c>
      <c r="L407" t="s">
        <v>97</v>
      </c>
      <c r="M407" t="s">
        <v>97</v>
      </c>
      <c r="N407" t="s">
        <v>97</v>
      </c>
      <c r="O407" t="s">
        <v>97</v>
      </c>
      <c r="P407" t="s">
        <v>97</v>
      </c>
      <c r="Q407" t="s">
        <v>97</v>
      </c>
      <c r="R407" t="s">
        <v>97</v>
      </c>
      <c r="S407" t="s">
        <v>97</v>
      </c>
      <c r="T407" t="s">
        <v>97</v>
      </c>
      <c r="U407" t="s">
        <v>97</v>
      </c>
      <c r="V407" t="s">
        <v>97</v>
      </c>
      <c r="W407" t="s">
        <v>97</v>
      </c>
      <c r="X407" t="s">
        <v>97</v>
      </c>
      <c r="CQ407">
        <v>-7.77</v>
      </c>
      <c r="CT407">
        <f t="shared" si="7"/>
        <v>1</v>
      </c>
      <c r="CU407" t="s">
        <v>145</v>
      </c>
      <c r="CV407">
        <v>-7.77</v>
      </c>
    </row>
    <row r="408" spans="1:100" x14ac:dyDescent="0.2">
      <c r="A408" t="s">
        <v>496</v>
      </c>
      <c r="B408" t="s">
        <v>97</v>
      </c>
      <c r="C408" t="s">
        <v>97</v>
      </c>
      <c r="D408" t="s">
        <v>97</v>
      </c>
      <c r="E408" t="s">
        <v>97</v>
      </c>
      <c r="F408" t="s">
        <v>97</v>
      </c>
      <c r="G408" t="s">
        <v>97</v>
      </c>
      <c r="H408" t="s">
        <v>97</v>
      </c>
      <c r="I408" t="s">
        <v>97</v>
      </c>
      <c r="J408" t="s">
        <v>97</v>
      </c>
      <c r="K408" t="s">
        <v>97</v>
      </c>
      <c r="L408" t="s">
        <v>97</v>
      </c>
      <c r="M408" t="s">
        <v>97</v>
      </c>
      <c r="N408" t="s">
        <v>97</v>
      </c>
      <c r="O408" t="s">
        <v>97</v>
      </c>
      <c r="P408" t="s">
        <v>97</v>
      </c>
      <c r="Q408" t="s">
        <v>97</v>
      </c>
      <c r="R408" t="s">
        <v>97</v>
      </c>
      <c r="S408" t="s">
        <v>97</v>
      </c>
      <c r="T408" t="s">
        <v>97</v>
      </c>
      <c r="U408" t="s">
        <v>97</v>
      </c>
      <c r="V408" t="s">
        <v>97</v>
      </c>
      <c r="W408" t="s">
        <v>97</v>
      </c>
      <c r="X408" t="s">
        <v>97</v>
      </c>
      <c r="CQ408">
        <v>-3.88</v>
      </c>
      <c r="CT408">
        <f t="shared" si="7"/>
        <v>1</v>
      </c>
      <c r="CU408" t="s">
        <v>498</v>
      </c>
      <c r="CV408">
        <v>-3.88</v>
      </c>
    </row>
    <row r="409" spans="1:100" x14ac:dyDescent="0.2">
      <c r="A409" t="s">
        <v>497</v>
      </c>
      <c r="B409" t="s">
        <v>97</v>
      </c>
      <c r="C409" t="s">
        <v>97</v>
      </c>
      <c r="D409" t="s">
        <v>97</v>
      </c>
      <c r="E409" t="s">
        <v>97</v>
      </c>
      <c r="F409" t="s">
        <v>97</v>
      </c>
      <c r="G409" t="s">
        <v>97</v>
      </c>
      <c r="H409" t="s">
        <v>97</v>
      </c>
      <c r="I409" t="s">
        <v>97</v>
      </c>
      <c r="J409" t="s">
        <v>97</v>
      </c>
      <c r="K409" t="s">
        <v>97</v>
      </c>
      <c r="L409" t="s">
        <v>97</v>
      </c>
      <c r="M409" t="s">
        <v>97</v>
      </c>
      <c r="N409" t="s">
        <v>97</v>
      </c>
      <c r="O409" t="s">
        <v>97</v>
      </c>
      <c r="P409" t="s">
        <v>97</v>
      </c>
      <c r="Q409" t="s">
        <v>97</v>
      </c>
      <c r="R409" t="s">
        <v>97</v>
      </c>
      <c r="S409" t="s">
        <v>97</v>
      </c>
      <c r="T409" t="s">
        <v>97</v>
      </c>
      <c r="U409" t="s">
        <v>97</v>
      </c>
      <c r="V409" t="s">
        <v>97</v>
      </c>
      <c r="W409" t="s">
        <v>97</v>
      </c>
      <c r="X409" t="s">
        <v>97</v>
      </c>
      <c r="CK409">
        <v>-4.55</v>
      </c>
      <c r="CQ409">
        <v>3.13</v>
      </c>
      <c r="CT409">
        <f t="shared" si="7"/>
        <v>2</v>
      </c>
      <c r="CU409" t="s">
        <v>499</v>
      </c>
      <c r="CV409">
        <v>3.13</v>
      </c>
    </row>
    <row r="410" spans="1:100" x14ac:dyDescent="0.2">
      <c r="A410" t="s">
        <v>145</v>
      </c>
      <c r="B410">
        <v>-5.29</v>
      </c>
      <c r="C410" t="s">
        <v>97</v>
      </c>
      <c r="D410" t="s">
        <v>97</v>
      </c>
      <c r="E410">
        <v>-5.62</v>
      </c>
      <c r="F410" t="s">
        <v>97</v>
      </c>
      <c r="G410" t="s">
        <v>97</v>
      </c>
      <c r="H410" t="s">
        <v>97</v>
      </c>
      <c r="I410">
        <v>-2.44</v>
      </c>
      <c r="J410">
        <v>-5.39</v>
      </c>
      <c r="K410" t="s">
        <v>97</v>
      </c>
      <c r="L410" t="s">
        <v>97</v>
      </c>
      <c r="M410" t="s">
        <v>97</v>
      </c>
      <c r="N410" t="s">
        <v>97</v>
      </c>
      <c r="O410" t="s">
        <v>97</v>
      </c>
      <c r="P410">
        <v>-4.38</v>
      </c>
      <c r="Q410" t="s">
        <v>97</v>
      </c>
      <c r="R410" t="s">
        <v>97</v>
      </c>
      <c r="S410" t="s">
        <v>97</v>
      </c>
      <c r="T410" t="s">
        <v>97</v>
      </c>
      <c r="U410" t="s">
        <v>97</v>
      </c>
      <c r="V410" t="s">
        <v>97</v>
      </c>
      <c r="W410">
        <v>-5.28</v>
      </c>
      <c r="X410" t="s">
        <v>97</v>
      </c>
      <c r="Y410">
        <v>-5.91</v>
      </c>
      <c r="Z410">
        <v>-3.89</v>
      </c>
      <c r="AA410">
        <v>-3.34</v>
      </c>
      <c r="AB410">
        <v>-5.18</v>
      </c>
      <c r="AE410">
        <v>-4.0199999999999996</v>
      </c>
      <c r="AG410">
        <v>-5.44</v>
      </c>
      <c r="AI410">
        <v>-4.72</v>
      </c>
      <c r="AP410">
        <v>-4.99</v>
      </c>
      <c r="AR410">
        <v>-4.72</v>
      </c>
      <c r="AS410">
        <v>-4.75</v>
      </c>
      <c r="AU410">
        <v>-4.88</v>
      </c>
      <c r="AV410">
        <v>-5.38</v>
      </c>
      <c r="AY410">
        <v>-5.18</v>
      </c>
      <c r="BA410">
        <v>-4.57</v>
      </c>
      <c r="BC410">
        <v>-5.16</v>
      </c>
      <c r="BD410">
        <v>-5.68</v>
      </c>
      <c r="BF410">
        <v>-4.84</v>
      </c>
      <c r="BG410">
        <v>-4.6399999999999997</v>
      </c>
      <c r="BJ410">
        <v>-5.54</v>
      </c>
      <c r="BK410">
        <v>-5.0199999999999996</v>
      </c>
      <c r="BL410">
        <v>-3.77</v>
      </c>
      <c r="BM410">
        <v>-4.34</v>
      </c>
      <c r="BN410">
        <v>-3.48</v>
      </c>
      <c r="BO410">
        <v>-4.24</v>
      </c>
      <c r="BP410">
        <v>-3.93</v>
      </c>
      <c r="BS410">
        <v>-3.94</v>
      </c>
      <c r="BU410">
        <v>-5.38</v>
      </c>
      <c r="BV410">
        <v>-4.5</v>
      </c>
      <c r="BW410">
        <v>-5.46</v>
      </c>
      <c r="BX410">
        <v>-5.0199999999999996</v>
      </c>
      <c r="BY410">
        <v>-5.39</v>
      </c>
      <c r="BZ410">
        <v>-3.77</v>
      </c>
      <c r="CA410">
        <v>-4.2300000000000004</v>
      </c>
      <c r="CB410">
        <v>-4.3899999999999997</v>
      </c>
      <c r="CC410">
        <v>-4.45</v>
      </c>
      <c r="CD410">
        <v>-3.77</v>
      </c>
      <c r="CE410">
        <v>-3.57</v>
      </c>
      <c r="CF410">
        <v>-2.87</v>
      </c>
      <c r="CG410">
        <v>-4.42</v>
      </c>
      <c r="CH410">
        <v>-5.63</v>
      </c>
      <c r="CI410">
        <v>-5.62</v>
      </c>
      <c r="CJ410">
        <v>-5.24</v>
      </c>
      <c r="CK410">
        <v>-4.18</v>
      </c>
      <c r="CL410">
        <v>-5.35</v>
      </c>
      <c r="CM410">
        <v>-5.29</v>
      </c>
      <c r="CN410">
        <v>-4.68</v>
      </c>
      <c r="CP410">
        <v>-4.84</v>
      </c>
      <c r="CQ410">
        <v>2.88</v>
      </c>
      <c r="CS410">
        <v>-3.15</v>
      </c>
      <c r="CT410">
        <f t="shared" si="7"/>
        <v>55</v>
      </c>
      <c r="CU410" t="s">
        <v>500</v>
      </c>
      <c r="CV410">
        <v>2.88</v>
      </c>
    </row>
    <row r="411" spans="1:100" x14ac:dyDescent="0.2">
      <c r="A411" t="s">
        <v>498</v>
      </c>
      <c r="B411" t="s">
        <v>97</v>
      </c>
      <c r="C411" t="s">
        <v>97</v>
      </c>
      <c r="D411" t="s">
        <v>97</v>
      </c>
      <c r="E411" t="s">
        <v>97</v>
      </c>
      <c r="F411" t="s">
        <v>97</v>
      </c>
      <c r="G411" t="s">
        <v>97</v>
      </c>
      <c r="H411" t="s">
        <v>97</v>
      </c>
      <c r="I411" t="s">
        <v>97</v>
      </c>
      <c r="J411" t="s">
        <v>97</v>
      </c>
      <c r="K411" t="s">
        <v>97</v>
      </c>
      <c r="L411" t="s">
        <v>97</v>
      </c>
      <c r="M411" t="s">
        <v>97</v>
      </c>
      <c r="N411" t="s">
        <v>97</v>
      </c>
      <c r="O411" t="s">
        <v>97</v>
      </c>
      <c r="P411" t="s">
        <v>97</v>
      </c>
      <c r="Q411" t="s">
        <v>97</v>
      </c>
      <c r="R411" t="s">
        <v>97</v>
      </c>
      <c r="S411" t="s">
        <v>97</v>
      </c>
      <c r="T411" t="s">
        <v>97</v>
      </c>
      <c r="U411" t="s">
        <v>97</v>
      </c>
      <c r="V411" t="s">
        <v>97</v>
      </c>
      <c r="W411" t="s">
        <v>97</v>
      </c>
      <c r="X411" t="s">
        <v>97</v>
      </c>
      <c r="CQ411">
        <v>-3.65</v>
      </c>
      <c r="CT411">
        <f t="shared" si="7"/>
        <v>1</v>
      </c>
      <c r="CU411" t="s">
        <v>501</v>
      </c>
      <c r="CV411">
        <v>-3.65</v>
      </c>
    </row>
    <row r="412" spans="1:100" x14ac:dyDescent="0.2">
      <c r="A412" t="s">
        <v>499</v>
      </c>
      <c r="B412" t="s">
        <v>97</v>
      </c>
      <c r="C412" t="s">
        <v>97</v>
      </c>
      <c r="D412" t="s">
        <v>97</v>
      </c>
      <c r="E412" t="s">
        <v>97</v>
      </c>
      <c r="F412" t="s">
        <v>97</v>
      </c>
      <c r="G412" t="s">
        <v>97</v>
      </c>
      <c r="H412" t="s">
        <v>97</v>
      </c>
      <c r="I412" t="s">
        <v>97</v>
      </c>
      <c r="J412" t="s">
        <v>97</v>
      </c>
      <c r="K412" t="s">
        <v>97</v>
      </c>
      <c r="L412" t="s">
        <v>97</v>
      </c>
      <c r="M412" t="s">
        <v>97</v>
      </c>
      <c r="N412" t="s">
        <v>97</v>
      </c>
      <c r="O412" t="s">
        <v>97</v>
      </c>
      <c r="P412" t="s">
        <v>97</v>
      </c>
      <c r="Q412" t="s">
        <v>97</v>
      </c>
      <c r="R412" t="s">
        <v>97</v>
      </c>
      <c r="S412">
        <v>-3.35</v>
      </c>
      <c r="T412" t="s">
        <v>97</v>
      </c>
      <c r="U412" t="s">
        <v>97</v>
      </c>
      <c r="V412" t="s">
        <v>97</v>
      </c>
      <c r="W412" t="s">
        <v>97</v>
      </c>
      <c r="X412" t="s">
        <v>97</v>
      </c>
      <c r="AG412">
        <v>-3.21</v>
      </c>
      <c r="AL412">
        <v>-2.59</v>
      </c>
      <c r="BF412">
        <v>-2.92</v>
      </c>
      <c r="BX412">
        <v>-2.95</v>
      </c>
      <c r="BZ412">
        <v>-2.27</v>
      </c>
      <c r="CA412">
        <v>-2.42</v>
      </c>
      <c r="CB412">
        <v>-2.46</v>
      </c>
      <c r="CC412">
        <v>-2.72</v>
      </c>
      <c r="CD412">
        <v>-2.0699999999999998</v>
      </c>
      <c r="CE412">
        <v>-2.09</v>
      </c>
      <c r="CF412">
        <v>-1.48</v>
      </c>
      <c r="CG412">
        <v>-2.71</v>
      </c>
      <c r="CH412">
        <v>-3.5</v>
      </c>
      <c r="CJ412">
        <v>-3.17</v>
      </c>
      <c r="CK412">
        <v>-2.4500000000000002</v>
      </c>
      <c r="CL412">
        <v>-2.99</v>
      </c>
      <c r="CM412">
        <v>-3.22</v>
      </c>
      <c r="CN412">
        <v>-2.71</v>
      </c>
      <c r="CP412">
        <v>-2.92</v>
      </c>
      <c r="CQ412">
        <v>2.3199999999999998</v>
      </c>
      <c r="CT412">
        <f t="shared" si="7"/>
        <v>21</v>
      </c>
      <c r="CU412" t="s">
        <v>502</v>
      </c>
      <c r="CV412">
        <v>2.3199999999999998</v>
      </c>
    </row>
    <row r="413" spans="1:100" x14ac:dyDescent="0.2">
      <c r="A413" t="s">
        <v>500</v>
      </c>
      <c r="B413" t="s">
        <v>97</v>
      </c>
      <c r="C413" t="s">
        <v>97</v>
      </c>
      <c r="D413" t="s">
        <v>97</v>
      </c>
      <c r="E413" t="s">
        <v>97</v>
      </c>
      <c r="F413" t="s">
        <v>97</v>
      </c>
      <c r="G413" t="s">
        <v>97</v>
      </c>
      <c r="H413" t="s">
        <v>97</v>
      </c>
      <c r="I413" t="s">
        <v>97</v>
      </c>
      <c r="J413" t="s">
        <v>97</v>
      </c>
      <c r="K413" t="s">
        <v>97</v>
      </c>
      <c r="L413" t="s">
        <v>97</v>
      </c>
      <c r="M413" t="s">
        <v>97</v>
      </c>
      <c r="N413" t="s">
        <v>97</v>
      </c>
      <c r="O413" t="s">
        <v>97</v>
      </c>
      <c r="P413" t="s">
        <v>97</v>
      </c>
      <c r="Q413" t="s">
        <v>97</v>
      </c>
      <c r="R413" t="s">
        <v>97</v>
      </c>
      <c r="S413" t="s">
        <v>97</v>
      </c>
      <c r="T413" t="s">
        <v>97</v>
      </c>
      <c r="U413" t="s">
        <v>97</v>
      </c>
      <c r="V413" t="s">
        <v>97</v>
      </c>
      <c r="W413" t="s">
        <v>97</v>
      </c>
      <c r="X413" t="s">
        <v>97</v>
      </c>
      <c r="CQ413">
        <v>-2.5099999999999998</v>
      </c>
      <c r="CT413">
        <f t="shared" si="7"/>
        <v>1</v>
      </c>
      <c r="CU413" t="s">
        <v>503</v>
      </c>
      <c r="CV413">
        <v>-2.5099999999999998</v>
      </c>
    </row>
    <row r="414" spans="1:100" x14ac:dyDescent="0.2">
      <c r="A414" t="s">
        <v>501</v>
      </c>
      <c r="B414" t="s">
        <v>97</v>
      </c>
      <c r="C414" t="s">
        <v>97</v>
      </c>
      <c r="D414" t="s">
        <v>97</v>
      </c>
      <c r="E414" t="s">
        <v>97</v>
      </c>
      <c r="F414" t="s">
        <v>97</v>
      </c>
      <c r="G414" t="s">
        <v>97</v>
      </c>
      <c r="H414" t="s">
        <v>97</v>
      </c>
      <c r="I414" t="s">
        <v>97</v>
      </c>
      <c r="J414" t="s">
        <v>97</v>
      </c>
      <c r="K414" t="s">
        <v>97</v>
      </c>
      <c r="L414" t="s">
        <v>97</v>
      </c>
      <c r="M414" t="s">
        <v>97</v>
      </c>
      <c r="N414" t="s">
        <v>97</v>
      </c>
      <c r="O414" t="s">
        <v>97</v>
      </c>
      <c r="P414" t="s">
        <v>97</v>
      </c>
      <c r="Q414" t="s">
        <v>97</v>
      </c>
      <c r="R414" t="s">
        <v>97</v>
      </c>
      <c r="S414" t="s">
        <v>97</v>
      </c>
      <c r="T414" t="s">
        <v>97</v>
      </c>
      <c r="U414" t="s">
        <v>97</v>
      </c>
      <c r="V414" t="s">
        <v>97</v>
      </c>
      <c r="W414" t="s">
        <v>97</v>
      </c>
      <c r="X414" t="s">
        <v>97</v>
      </c>
      <c r="CQ414">
        <v>-2.11</v>
      </c>
      <c r="CT414">
        <f t="shared" si="7"/>
        <v>1</v>
      </c>
      <c r="CU414" t="s">
        <v>504</v>
      </c>
      <c r="CV414">
        <v>-2.11</v>
      </c>
    </row>
    <row r="415" spans="1:100" x14ac:dyDescent="0.2">
      <c r="A415" t="s">
        <v>502</v>
      </c>
      <c r="B415" t="s">
        <v>97</v>
      </c>
      <c r="C415" t="s">
        <v>97</v>
      </c>
      <c r="D415" t="s">
        <v>97</v>
      </c>
      <c r="E415" t="s">
        <v>97</v>
      </c>
      <c r="F415" t="s">
        <v>97</v>
      </c>
      <c r="G415" t="s">
        <v>97</v>
      </c>
      <c r="H415" t="s">
        <v>97</v>
      </c>
      <c r="I415" t="s">
        <v>97</v>
      </c>
      <c r="J415" t="s">
        <v>97</v>
      </c>
      <c r="K415" t="s">
        <v>97</v>
      </c>
      <c r="L415" t="s">
        <v>97</v>
      </c>
      <c r="M415" t="s">
        <v>97</v>
      </c>
      <c r="N415" t="s">
        <v>97</v>
      </c>
      <c r="O415" t="s">
        <v>97</v>
      </c>
      <c r="P415" t="s">
        <v>97</v>
      </c>
      <c r="Q415" t="s">
        <v>97</v>
      </c>
      <c r="R415" t="s">
        <v>97</v>
      </c>
      <c r="S415" t="s">
        <v>97</v>
      </c>
      <c r="T415" t="s">
        <v>97</v>
      </c>
      <c r="U415" t="s">
        <v>97</v>
      </c>
      <c r="V415" t="s">
        <v>97</v>
      </c>
      <c r="W415" t="s">
        <v>97</v>
      </c>
      <c r="X415" t="s">
        <v>97</v>
      </c>
      <c r="CQ415">
        <v>-4.09</v>
      </c>
      <c r="CT415">
        <f t="shared" si="7"/>
        <v>1</v>
      </c>
      <c r="CU415" t="s">
        <v>505</v>
      </c>
      <c r="CV415">
        <v>-4.09</v>
      </c>
    </row>
    <row r="416" spans="1:100" x14ac:dyDescent="0.2">
      <c r="A416" t="s">
        <v>503</v>
      </c>
      <c r="B416" t="s">
        <v>97</v>
      </c>
      <c r="C416" t="s">
        <v>97</v>
      </c>
      <c r="D416" t="s">
        <v>97</v>
      </c>
      <c r="E416" t="s">
        <v>97</v>
      </c>
      <c r="F416" t="s">
        <v>97</v>
      </c>
      <c r="G416" t="s">
        <v>97</v>
      </c>
      <c r="H416" t="s">
        <v>97</v>
      </c>
      <c r="I416" t="s">
        <v>97</v>
      </c>
      <c r="J416" t="s">
        <v>97</v>
      </c>
      <c r="K416" t="s">
        <v>97</v>
      </c>
      <c r="L416" t="s">
        <v>97</v>
      </c>
      <c r="M416" t="s">
        <v>97</v>
      </c>
      <c r="N416" t="s">
        <v>97</v>
      </c>
      <c r="O416" t="s">
        <v>97</v>
      </c>
      <c r="P416" t="s">
        <v>97</v>
      </c>
      <c r="Q416" t="s">
        <v>97</v>
      </c>
      <c r="R416" t="s">
        <v>97</v>
      </c>
      <c r="S416" t="s">
        <v>97</v>
      </c>
      <c r="T416" t="s">
        <v>97</v>
      </c>
      <c r="U416" t="s">
        <v>97</v>
      </c>
      <c r="V416" t="s">
        <v>97</v>
      </c>
      <c r="W416" t="s">
        <v>97</v>
      </c>
      <c r="X416" t="s">
        <v>97</v>
      </c>
      <c r="CQ416">
        <v>-0.23</v>
      </c>
      <c r="CT416">
        <f t="shared" si="7"/>
        <v>1</v>
      </c>
      <c r="CU416" t="s">
        <v>147</v>
      </c>
      <c r="CV416">
        <v>-0.23</v>
      </c>
    </row>
    <row r="417" spans="1:100" x14ac:dyDescent="0.2">
      <c r="A417" t="s">
        <v>504</v>
      </c>
      <c r="B417" t="s">
        <v>97</v>
      </c>
      <c r="C417" t="s">
        <v>97</v>
      </c>
      <c r="D417" t="s">
        <v>97</v>
      </c>
      <c r="E417" t="s">
        <v>97</v>
      </c>
      <c r="F417" t="s">
        <v>97</v>
      </c>
      <c r="G417" t="s">
        <v>97</v>
      </c>
      <c r="H417" t="s">
        <v>97</v>
      </c>
      <c r="I417" t="s">
        <v>97</v>
      </c>
      <c r="J417" t="s">
        <v>97</v>
      </c>
      <c r="K417" t="s">
        <v>97</v>
      </c>
      <c r="L417" t="s">
        <v>97</v>
      </c>
      <c r="M417" t="s">
        <v>97</v>
      </c>
      <c r="N417" t="s">
        <v>97</v>
      </c>
      <c r="O417" t="s">
        <v>97</v>
      </c>
      <c r="P417" t="s">
        <v>97</v>
      </c>
      <c r="Q417" t="s">
        <v>97</v>
      </c>
      <c r="R417" t="s">
        <v>97</v>
      </c>
      <c r="S417" t="s">
        <v>97</v>
      </c>
      <c r="T417" t="s">
        <v>97</v>
      </c>
      <c r="U417" t="s">
        <v>97</v>
      </c>
      <c r="V417" t="s">
        <v>97</v>
      </c>
      <c r="W417" t="s">
        <v>97</v>
      </c>
      <c r="X417" t="s">
        <v>97</v>
      </c>
      <c r="CQ417">
        <v>2.5499999999999998</v>
      </c>
      <c r="CT417">
        <f t="shared" si="7"/>
        <v>1</v>
      </c>
      <c r="CU417" t="s">
        <v>506</v>
      </c>
      <c r="CV417">
        <v>2.5499999999999998</v>
      </c>
    </row>
    <row r="418" spans="1:100" x14ac:dyDescent="0.2">
      <c r="A418" t="s">
        <v>505</v>
      </c>
      <c r="B418" t="s">
        <v>97</v>
      </c>
      <c r="C418" t="s">
        <v>97</v>
      </c>
      <c r="D418" t="s">
        <v>97</v>
      </c>
      <c r="E418" t="s">
        <v>97</v>
      </c>
      <c r="F418" t="s">
        <v>97</v>
      </c>
      <c r="G418" t="s">
        <v>97</v>
      </c>
      <c r="H418" t="s">
        <v>97</v>
      </c>
      <c r="I418" t="s">
        <v>97</v>
      </c>
      <c r="J418" t="s">
        <v>97</v>
      </c>
      <c r="K418" t="s">
        <v>97</v>
      </c>
      <c r="L418" t="s">
        <v>97</v>
      </c>
      <c r="M418" t="s">
        <v>97</v>
      </c>
      <c r="N418" t="s">
        <v>97</v>
      </c>
      <c r="O418" t="s">
        <v>97</v>
      </c>
      <c r="P418" t="s">
        <v>97</v>
      </c>
      <c r="Q418" t="s">
        <v>97</v>
      </c>
      <c r="R418" t="s">
        <v>97</v>
      </c>
      <c r="S418" t="s">
        <v>97</v>
      </c>
      <c r="T418" t="s">
        <v>97</v>
      </c>
      <c r="U418" t="s">
        <v>97</v>
      </c>
      <c r="V418" t="s">
        <v>97</v>
      </c>
      <c r="W418" t="s">
        <v>97</v>
      </c>
      <c r="X418" t="s">
        <v>97</v>
      </c>
      <c r="AG418">
        <v>-3.78</v>
      </c>
      <c r="BX418">
        <v>-3.66</v>
      </c>
      <c r="CH418">
        <v>-3.12</v>
      </c>
      <c r="CK418">
        <v>-3.52</v>
      </c>
      <c r="CQ418">
        <v>-1.06</v>
      </c>
      <c r="CT418">
        <f t="shared" si="7"/>
        <v>5</v>
      </c>
      <c r="CU418" t="s">
        <v>507</v>
      </c>
      <c r="CV418">
        <v>-1.06</v>
      </c>
    </row>
    <row r="419" spans="1:100" x14ac:dyDescent="0.2">
      <c r="A419" t="s">
        <v>147</v>
      </c>
      <c r="B419">
        <v>-4.87</v>
      </c>
      <c r="C419" t="s">
        <v>97</v>
      </c>
      <c r="D419" t="s">
        <v>97</v>
      </c>
      <c r="E419" t="s">
        <v>97</v>
      </c>
      <c r="F419" t="s">
        <v>97</v>
      </c>
      <c r="G419" t="s">
        <v>97</v>
      </c>
      <c r="H419" t="s">
        <v>97</v>
      </c>
      <c r="I419" t="s">
        <v>97</v>
      </c>
      <c r="J419" t="s">
        <v>97</v>
      </c>
      <c r="K419">
        <v>-4.8</v>
      </c>
      <c r="L419">
        <v>-4.72</v>
      </c>
      <c r="M419">
        <v>-4.62</v>
      </c>
      <c r="N419" t="s">
        <v>97</v>
      </c>
      <c r="O419" t="s">
        <v>97</v>
      </c>
      <c r="P419" t="s">
        <v>97</v>
      </c>
      <c r="Q419">
        <v>-5.0599999999999996</v>
      </c>
      <c r="R419" t="s">
        <v>97</v>
      </c>
      <c r="S419">
        <v>-4.21</v>
      </c>
      <c r="T419">
        <v>-3.91</v>
      </c>
      <c r="U419" t="s">
        <v>97</v>
      </c>
      <c r="V419" t="s">
        <v>97</v>
      </c>
      <c r="W419">
        <v>-4.09</v>
      </c>
      <c r="X419" t="s">
        <v>97</v>
      </c>
      <c r="Y419">
        <v>-4.07</v>
      </c>
      <c r="AF419">
        <v>-4.78</v>
      </c>
      <c r="AN419">
        <v>-4.09</v>
      </c>
      <c r="AO419">
        <v>-4.6500000000000004</v>
      </c>
      <c r="AQ419">
        <v>-4.95</v>
      </c>
      <c r="AY419">
        <v>-4.0199999999999996</v>
      </c>
      <c r="AZ419">
        <v>-4.05</v>
      </c>
      <c r="BB419">
        <v>-4.84</v>
      </c>
      <c r="BC419">
        <v>-5.15</v>
      </c>
      <c r="BD419">
        <v>-4.63</v>
      </c>
      <c r="BH419">
        <v>-4.4800000000000004</v>
      </c>
      <c r="BK419">
        <v>-4.93</v>
      </c>
      <c r="BU419">
        <v>-5</v>
      </c>
      <c r="BW419">
        <v>-4.0999999999999996</v>
      </c>
      <c r="BX419">
        <v>-3.93</v>
      </c>
      <c r="BY419">
        <v>-5.03</v>
      </c>
      <c r="CH419">
        <v>-4.3600000000000003</v>
      </c>
      <c r="CK419">
        <v>-4.55</v>
      </c>
      <c r="CL419">
        <v>-5.21</v>
      </c>
      <c r="CN419">
        <v>-5.4</v>
      </c>
      <c r="CQ419">
        <v>-2.79</v>
      </c>
      <c r="CT419">
        <f t="shared" si="7"/>
        <v>29</v>
      </c>
      <c r="CU419" t="s">
        <v>508</v>
      </c>
      <c r="CV419">
        <v>-2.79</v>
      </c>
    </row>
    <row r="420" spans="1:100" x14ac:dyDescent="0.2">
      <c r="A420" t="s">
        <v>506</v>
      </c>
      <c r="B420" t="s">
        <v>97</v>
      </c>
      <c r="C420" t="s">
        <v>97</v>
      </c>
      <c r="D420" t="s">
        <v>97</v>
      </c>
      <c r="E420" t="s">
        <v>97</v>
      </c>
      <c r="F420" t="s">
        <v>97</v>
      </c>
      <c r="G420" t="s">
        <v>97</v>
      </c>
      <c r="H420" t="s">
        <v>97</v>
      </c>
      <c r="I420" t="s">
        <v>97</v>
      </c>
      <c r="J420" t="s">
        <v>97</v>
      </c>
      <c r="K420" t="s">
        <v>97</v>
      </c>
      <c r="L420" t="s">
        <v>97</v>
      </c>
      <c r="M420" t="s">
        <v>97</v>
      </c>
      <c r="N420" t="s">
        <v>97</v>
      </c>
      <c r="O420" t="s">
        <v>97</v>
      </c>
      <c r="P420" t="s">
        <v>97</v>
      </c>
      <c r="Q420" t="s">
        <v>97</v>
      </c>
      <c r="R420" t="s">
        <v>97</v>
      </c>
      <c r="S420" t="s">
        <v>97</v>
      </c>
      <c r="T420" t="s">
        <v>97</v>
      </c>
      <c r="U420" t="s">
        <v>97</v>
      </c>
      <c r="V420" t="s">
        <v>97</v>
      </c>
      <c r="W420" t="s">
        <v>97</v>
      </c>
      <c r="X420" t="s">
        <v>97</v>
      </c>
      <c r="CQ420">
        <v>-2.2799999999999998</v>
      </c>
      <c r="CT420">
        <f t="shared" si="7"/>
        <v>1</v>
      </c>
      <c r="CU420" t="s">
        <v>149</v>
      </c>
      <c r="CV420">
        <v>-2.2799999999999998</v>
      </c>
    </row>
    <row r="421" spans="1:100" x14ac:dyDescent="0.2">
      <c r="A421" t="s">
        <v>507</v>
      </c>
      <c r="B421" t="s">
        <v>97</v>
      </c>
      <c r="C421" t="s">
        <v>97</v>
      </c>
      <c r="D421" t="s">
        <v>97</v>
      </c>
      <c r="E421" t="s">
        <v>97</v>
      </c>
      <c r="F421" t="s">
        <v>97</v>
      </c>
      <c r="G421" t="s">
        <v>97</v>
      </c>
      <c r="H421" t="s">
        <v>97</v>
      </c>
      <c r="I421" t="s">
        <v>97</v>
      </c>
      <c r="J421" t="s">
        <v>97</v>
      </c>
      <c r="K421" t="s">
        <v>97</v>
      </c>
      <c r="L421" t="s">
        <v>97</v>
      </c>
      <c r="M421" t="s">
        <v>97</v>
      </c>
      <c r="N421" t="s">
        <v>97</v>
      </c>
      <c r="O421" t="s">
        <v>97</v>
      </c>
      <c r="P421" t="s">
        <v>97</v>
      </c>
      <c r="Q421" t="s">
        <v>97</v>
      </c>
      <c r="R421" t="s">
        <v>97</v>
      </c>
      <c r="S421" t="s">
        <v>97</v>
      </c>
      <c r="T421" t="s">
        <v>97</v>
      </c>
      <c r="U421" t="s">
        <v>97</v>
      </c>
      <c r="V421" t="s">
        <v>97</v>
      </c>
      <c r="W421" t="s">
        <v>97</v>
      </c>
      <c r="X421" t="s">
        <v>97</v>
      </c>
      <c r="CQ421">
        <v>-2.48</v>
      </c>
      <c r="CT421">
        <f t="shared" si="7"/>
        <v>1</v>
      </c>
      <c r="CU421" t="s">
        <v>509</v>
      </c>
      <c r="CV421">
        <v>-2.48</v>
      </c>
    </row>
    <row r="422" spans="1:100" x14ac:dyDescent="0.2">
      <c r="A422" t="s">
        <v>508</v>
      </c>
      <c r="B422" t="s">
        <v>97</v>
      </c>
      <c r="C422" t="s">
        <v>97</v>
      </c>
      <c r="D422" t="s">
        <v>97</v>
      </c>
      <c r="E422" t="s">
        <v>97</v>
      </c>
      <c r="F422" t="s">
        <v>97</v>
      </c>
      <c r="G422" t="s">
        <v>97</v>
      </c>
      <c r="H422" t="s">
        <v>97</v>
      </c>
      <c r="I422" t="s">
        <v>97</v>
      </c>
      <c r="J422" t="s">
        <v>97</v>
      </c>
      <c r="K422" t="s">
        <v>97</v>
      </c>
      <c r="L422" t="s">
        <v>97</v>
      </c>
      <c r="M422" t="s">
        <v>97</v>
      </c>
      <c r="N422" t="s">
        <v>97</v>
      </c>
      <c r="O422" t="s">
        <v>97</v>
      </c>
      <c r="P422" t="s">
        <v>97</v>
      </c>
      <c r="Q422" t="s">
        <v>97</v>
      </c>
      <c r="R422" t="s">
        <v>97</v>
      </c>
      <c r="S422" t="s">
        <v>97</v>
      </c>
      <c r="T422" t="s">
        <v>97</v>
      </c>
      <c r="U422" t="s">
        <v>97</v>
      </c>
      <c r="V422" t="s">
        <v>97</v>
      </c>
      <c r="W422" t="s">
        <v>97</v>
      </c>
      <c r="X422" t="s">
        <v>97</v>
      </c>
      <c r="CQ422">
        <v>-2.44</v>
      </c>
      <c r="CT422">
        <f t="shared" si="7"/>
        <v>1</v>
      </c>
      <c r="CU422" t="s">
        <v>510</v>
      </c>
      <c r="CV422">
        <v>-2.44</v>
      </c>
    </row>
    <row r="423" spans="1:100" x14ac:dyDescent="0.2">
      <c r="A423" t="s">
        <v>149</v>
      </c>
      <c r="B423">
        <v>-3.69</v>
      </c>
      <c r="C423" t="s">
        <v>97</v>
      </c>
      <c r="D423" t="s">
        <v>97</v>
      </c>
      <c r="E423" t="s">
        <v>97</v>
      </c>
      <c r="F423">
        <v>-3.98</v>
      </c>
      <c r="G423" t="s">
        <v>97</v>
      </c>
      <c r="H423" t="s">
        <v>97</v>
      </c>
      <c r="I423" t="s">
        <v>97</v>
      </c>
      <c r="J423" t="s">
        <v>97</v>
      </c>
      <c r="K423" t="s">
        <v>97</v>
      </c>
      <c r="L423" t="s">
        <v>97</v>
      </c>
      <c r="M423" t="s">
        <v>97</v>
      </c>
      <c r="N423" t="s">
        <v>97</v>
      </c>
      <c r="O423" t="s">
        <v>97</v>
      </c>
      <c r="P423" t="s">
        <v>97</v>
      </c>
      <c r="Q423" t="s">
        <v>97</v>
      </c>
      <c r="R423">
        <v>-4.88</v>
      </c>
      <c r="S423">
        <v>-3.13</v>
      </c>
      <c r="T423" t="s">
        <v>97</v>
      </c>
      <c r="U423" t="s">
        <v>97</v>
      </c>
      <c r="V423">
        <v>-3.44</v>
      </c>
      <c r="W423">
        <v>-3</v>
      </c>
      <c r="X423">
        <v>-4.66</v>
      </c>
      <c r="Y423">
        <v>-2.96</v>
      </c>
      <c r="AI423">
        <v>-3.54</v>
      </c>
      <c r="AJ423">
        <v>-4.83</v>
      </c>
      <c r="AM423">
        <v>-4.8</v>
      </c>
      <c r="AN423">
        <v>-3.03</v>
      </c>
      <c r="AQ423">
        <v>-3.44</v>
      </c>
      <c r="AX423">
        <v>-4.59</v>
      </c>
      <c r="AY423">
        <v>-2.96</v>
      </c>
      <c r="BC423">
        <v>-3.59</v>
      </c>
      <c r="BK423">
        <v>-3.57</v>
      </c>
      <c r="BU423">
        <v>-3.51</v>
      </c>
      <c r="BW423">
        <v>-3.13</v>
      </c>
      <c r="BX423">
        <v>-2.92</v>
      </c>
      <c r="BY423">
        <v>-3.59</v>
      </c>
      <c r="CC423">
        <v>-5.04</v>
      </c>
      <c r="CI423">
        <v>-3.65</v>
      </c>
      <c r="CK423">
        <v>-4.7699999999999996</v>
      </c>
      <c r="CL423">
        <v>-3.68</v>
      </c>
      <c r="CN423">
        <v>-4.04</v>
      </c>
      <c r="CQ423">
        <v>-4.3899999999999997</v>
      </c>
      <c r="CT423">
        <f t="shared" si="7"/>
        <v>27</v>
      </c>
      <c r="CU423" t="s">
        <v>511</v>
      </c>
      <c r="CV423">
        <v>-4.3899999999999997</v>
      </c>
    </row>
    <row r="424" spans="1:100" x14ac:dyDescent="0.2">
      <c r="A424" t="s">
        <v>509</v>
      </c>
      <c r="B424" t="s">
        <v>97</v>
      </c>
      <c r="C424" t="s">
        <v>97</v>
      </c>
      <c r="D424" t="s">
        <v>97</v>
      </c>
      <c r="E424" t="s">
        <v>97</v>
      </c>
      <c r="F424" t="s">
        <v>97</v>
      </c>
      <c r="G424" t="s">
        <v>97</v>
      </c>
      <c r="H424" t="s">
        <v>97</v>
      </c>
      <c r="I424" t="s">
        <v>97</v>
      </c>
      <c r="J424" t="s">
        <v>97</v>
      </c>
      <c r="K424" t="s">
        <v>97</v>
      </c>
      <c r="L424" t="s">
        <v>97</v>
      </c>
      <c r="M424" t="s">
        <v>97</v>
      </c>
      <c r="N424" t="s">
        <v>97</v>
      </c>
      <c r="O424" t="s">
        <v>97</v>
      </c>
      <c r="P424" t="s">
        <v>97</v>
      </c>
      <c r="Q424" t="s">
        <v>97</v>
      </c>
      <c r="R424" t="s">
        <v>97</v>
      </c>
      <c r="S424" t="s">
        <v>97</v>
      </c>
      <c r="T424" t="s">
        <v>97</v>
      </c>
      <c r="U424" t="s">
        <v>97</v>
      </c>
      <c r="V424" t="s">
        <v>97</v>
      </c>
      <c r="W424" t="s">
        <v>97</v>
      </c>
      <c r="X424" t="s">
        <v>97</v>
      </c>
      <c r="CQ424">
        <v>-0.53</v>
      </c>
      <c r="CT424">
        <f t="shared" si="7"/>
        <v>1</v>
      </c>
      <c r="CU424" t="s">
        <v>512</v>
      </c>
      <c r="CV424">
        <v>-0.53</v>
      </c>
    </row>
    <row r="425" spans="1:100" x14ac:dyDescent="0.2">
      <c r="A425" t="s">
        <v>510</v>
      </c>
      <c r="B425" t="s">
        <v>97</v>
      </c>
      <c r="C425" t="s">
        <v>97</v>
      </c>
      <c r="D425" t="s">
        <v>97</v>
      </c>
      <c r="E425" t="s">
        <v>97</v>
      </c>
      <c r="F425" t="s">
        <v>97</v>
      </c>
      <c r="G425" t="s">
        <v>97</v>
      </c>
      <c r="H425" t="s">
        <v>97</v>
      </c>
      <c r="I425" t="s">
        <v>97</v>
      </c>
      <c r="J425" t="s">
        <v>97</v>
      </c>
      <c r="K425" t="s">
        <v>97</v>
      </c>
      <c r="L425" t="s">
        <v>97</v>
      </c>
      <c r="M425" t="s">
        <v>97</v>
      </c>
      <c r="N425" t="s">
        <v>97</v>
      </c>
      <c r="O425" t="s">
        <v>97</v>
      </c>
      <c r="P425" t="s">
        <v>97</v>
      </c>
      <c r="Q425" t="s">
        <v>97</v>
      </c>
      <c r="R425" t="s">
        <v>97</v>
      </c>
      <c r="S425" t="s">
        <v>97</v>
      </c>
      <c r="T425" t="s">
        <v>97</v>
      </c>
      <c r="U425" t="s">
        <v>97</v>
      </c>
      <c r="V425" t="s">
        <v>97</v>
      </c>
      <c r="W425" t="s">
        <v>97</v>
      </c>
      <c r="X425" t="s">
        <v>97</v>
      </c>
      <c r="CQ425">
        <v>2.13</v>
      </c>
      <c r="CT425">
        <f t="shared" si="7"/>
        <v>1</v>
      </c>
      <c r="CU425" t="s">
        <v>93</v>
      </c>
      <c r="CV425">
        <v>2.13</v>
      </c>
    </row>
    <row r="426" spans="1:100" x14ac:dyDescent="0.2">
      <c r="A426" t="s">
        <v>511</v>
      </c>
      <c r="B426" t="s">
        <v>97</v>
      </c>
      <c r="C426" t="s">
        <v>97</v>
      </c>
      <c r="D426" t="s">
        <v>97</v>
      </c>
      <c r="E426" t="s">
        <v>97</v>
      </c>
      <c r="F426" t="s">
        <v>97</v>
      </c>
      <c r="G426">
        <v>-102.06</v>
      </c>
      <c r="H426" t="s">
        <v>97</v>
      </c>
      <c r="I426" t="s">
        <v>97</v>
      </c>
      <c r="J426" t="s">
        <v>97</v>
      </c>
      <c r="K426" t="s">
        <v>97</v>
      </c>
      <c r="L426" t="s">
        <v>97</v>
      </c>
      <c r="M426" t="s">
        <v>97</v>
      </c>
      <c r="N426" t="s">
        <v>97</v>
      </c>
      <c r="O426">
        <v>-97.848948370000002</v>
      </c>
      <c r="P426" t="s">
        <v>97</v>
      </c>
      <c r="Q426" t="s">
        <v>97</v>
      </c>
      <c r="R426" t="s">
        <v>97</v>
      </c>
      <c r="S426" t="s">
        <v>97</v>
      </c>
      <c r="T426" t="s">
        <v>97</v>
      </c>
      <c r="U426" t="s">
        <v>97</v>
      </c>
      <c r="V426" t="s">
        <v>97</v>
      </c>
      <c r="W426" t="s">
        <v>97</v>
      </c>
      <c r="X426" t="s">
        <v>97</v>
      </c>
      <c r="AK426">
        <v>-105.4015296</v>
      </c>
      <c r="BS426">
        <v>-104.2304015</v>
      </c>
      <c r="BT426">
        <v>-95.81</v>
      </c>
      <c r="BZ426">
        <v>-99.426000000000002</v>
      </c>
      <c r="CA426">
        <v>-97.992000000000004</v>
      </c>
      <c r="CB426">
        <v>-97.28</v>
      </c>
      <c r="CC426">
        <v>-96.57</v>
      </c>
      <c r="CD426">
        <v>-103.72799999999999</v>
      </c>
      <c r="CE426">
        <v>-97.753</v>
      </c>
      <c r="CF426">
        <v>-104.54</v>
      </c>
      <c r="CG426">
        <v>-99.15</v>
      </c>
      <c r="CK426">
        <v>-98.26</v>
      </c>
      <c r="CN426">
        <v>-95.33</v>
      </c>
      <c r="CQ426">
        <v>-101.3</v>
      </c>
      <c r="CR426">
        <v>-93.212000000000003</v>
      </c>
      <c r="CS426">
        <v>-93.786000000000001</v>
      </c>
      <c r="CT426">
        <f t="shared" si="7"/>
        <v>18</v>
      </c>
      <c r="CU426" t="s">
        <v>25</v>
      </c>
      <c r="CV426">
        <v>-101.3</v>
      </c>
    </row>
    <row r="427" spans="1:100" x14ac:dyDescent="0.2">
      <c r="A427" t="s">
        <v>512</v>
      </c>
      <c r="B427" t="s">
        <v>97</v>
      </c>
      <c r="C427" t="s">
        <v>97</v>
      </c>
      <c r="D427" t="s">
        <v>97</v>
      </c>
      <c r="E427" t="s">
        <v>97</v>
      </c>
      <c r="F427" t="s">
        <v>97</v>
      </c>
      <c r="G427" t="s">
        <v>97</v>
      </c>
      <c r="H427" t="s">
        <v>97</v>
      </c>
      <c r="I427" t="s">
        <v>97</v>
      </c>
      <c r="J427" t="s">
        <v>97</v>
      </c>
      <c r="K427" t="s">
        <v>97</v>
      </c>
      <c r="L427" t="s">
        <v>97</v>
      </c>
      <c r="M427" t="s">
        <v>97</v>
      </c>
      <c r="N427" t="s">
        <v>97</v>
      </c>
      <c r="O427" t="s">
        <v>97</v>
      </c>
      <c r="P427" t="s">
        <v>97</v>
      </c>
      <c r="Q427" t="s">
        <v>97</v>
      </c>
      <c r="R427" t="s">
        <v>97</v>
      </c>
      <c r="S427" t="s">
        <v>97</v>
      </c>
      <c r="T427" t="s">
        <v>97</v>
      </c>
      <c r="U427" t="s">
        <v>97</v>
      </c>
      <c r="V427" t="s">
        <v>97</v>
      </c>
      <c r="W427" t="s">
        <v>97</v>
      </c>
      <c r="X427" t="s">
        <v>97</v>
      </c>
      <c r="AN427">
        <v>-7.02</v>
      </c>
      <c r="AV427">
        <v>-7.24</v>
      </c>
      <c r="BF427">
        <v>-7.59</v>
      </c>
      <c r="BQ427">
        <v>-7.45</v>
      </c>
      <c r="BX427">
        <v>-7.29</v>
      </c>
      <c r="BY427">
        <v>-7.55</v>
      </c>
      <c r="BZ427">
        <v>-7.01</v>
      </c>
      <c r="CA427">
        <v>-7.14</v>
      </c>
      <c r="CB427">
        <v>-7.11</v>
      </c>
      <c r="CD427">
        <v>-7.78</v>
      </c>
      <c r="CE427">
        <v>-7.68</v>
      </c>
      <c r="CF427">
        <v>-7.67</v>
      </c>
      <c r="CG427">
        <v>-7.89</v>
      </c>
      <c r="CH427">
        <v>-7.17</v>
      </c>
      <c r="CI427">
        <v>-7.25</v>
      </c>
      <c r="CK427">
        <v>-6.97</v>
      </c>
      <c r="CM427">
        <v>-7.9</v>
      </c>
      <c r="CN427">
        <v>-8.0500000000000007</v>
      </c>
      <c r="CP427">
        <v>-7.59</v>
      </c>
      <c r="CQ427">
        <v>-2.4</v>
      </c>
      <c r="CT427">
        <f t="shared" si="7"/>
        <v>20</v>
      </c>
      <c r="CU427" t="s">
        <v>94</v>
      </c>
      <c r="CV427">
        <v>-2.4</v>
      </c>
    </row>
    <row r="428" spans="1:100" x14ac:dyDescent="0.2">
      <c r="A428" t="s">
        <v>93</v>
      </c>
      <c r="B428" t="s">
        <v>97</v>
      </c>
      <c r="C428" t="s">
        <v>97</v>
      </c>
      <c r="D428" t="s">
        <v>97</v>
      </c>
      <c r="E428" t="s">
        <v>97</v>
      </c>
      <c r="F428" t="s">
        <v>97</v>
      </c>
      <c r="G428" t="s">
        <v>97</v>
      </c>
      <c r="H428" t="s">
        <v>97</v>
      </c>
      <c r="I428" t="s">
        <v>97</v>
      </c>
      <c r="J428" t="s">
        <v>97</v>
      </c>
      <c r="K428" t="s">
        <v>97</v>
      </c>
      <c r="L428" t="s">
        <v>97</v>
      </c>
      <c r="M428" t="s">
        <v>97</v>
      </c>
      <c r="N428" t="s">
        <v>97</v>
      </c>
      <c r="O428" t="s">
        <v>97</v>
      </c>
      <c r="P428" t="s">
        <v>97</v>
      </c>
      <c r="Q428" t="s">
        <v>97</v>
      </c>
      <c r="R428" t="s">
        <v>97</v>
      </c>
      <c r="S428" t="s">
        <v>97</v>
      </c>
      <c r="T428" t="s">
        <v>97</v>
      </c>
      <c r="U428" t="s">
        <v>97</v>
      </c>
      <c r="V428" t="s">
        <v>97</v>
      </c>
      <c r="W428" t="s">
        <v>97</v>
      </c>
      <c r="X428" t="s">
        <v>97</v>
      </c>
      <c r="AN428">
        <v>-6.14</v>
      </c>
      <c r="AZ428">
        <v>-6.36</v>
      </c>
      <c r="BW428">
        <v>-6.09</v>
      </c>
      <c r="BX428">
        <v>-6.22</v>
      </c>
      <c r="BY428">
        <v>-6.92</v>
      </c>
      <c r="BZ428">
        <v>-6.76</v>
      </c>
      <c r="CH428">
        <v>-6.62</v>
      </c>
      <c r="CI428">
        <v>-6.85</v>
      </c>
      <c r="CJ428">
        <v>-7.21</v>
      </c>
      <c r="CK428">
        <v>-6.63</v>
      </c>
      <c r="CL428">
        <v>-7.6</v>
      </c>
      <c r="CM428">
        <v>-7.78</v>
      </c>
      <c r="CN428">
        <v>-8.3800000000000008</v>
      </c>
      <c r="CQ428">
        <v>-4.12</v>
      </c>
      <c r="CR428">
        <v>-7.94</v>
      </c>
      <c r="CT428">
        <f t="shared" si="7"/>
        <v>15</v>
      </c>
      <c r="CU428" t="s">
        <v>513</v>
      </c>
      <c r="CV428">
        <v>-4.12</v>
      </c>
    </row>
    <row r="429" spans="1:100" x14ac:dyDescent="0.2">
      <c r="A429" t="s">
        <v>25</v>
      </c>
      <c r="B429" t="s">
        <v>97</v>
      </c>
      <c r="C429" t="s">
        <v>97</v>
      </c>
      <c r="D429" t="s">
        <v>97</v>
      </c>
      <c r="E429" t="s">
        <v>97</v>
      </c>
      <c r="F429" t="s">
        <v>97</v>
      </c>
      <c r="G429" t="s">
        <v>97</v>
      </c>
      <c r="H429" t="s">
        <v>97</v>
      </c>
      <c r="I429" t="s">
        <v>97</v>
      </c>
      <c r="J429" t="s">
        <v>97</v>
      </c>
      <c r="K429" t="s">
        <v>97</v>
      </c>
      <c r="L429" t="s">
        <v>97</v>
      </c>
      <c r="M429" t="s">
        <v>97</v>
      </c>
      <c r="N429" t="s">
        <v>97</v>
      </c>
      <c r="O429" t="s">
        <v>97</v>
      </c>
      <c r="P429" t="s">
        <v>97</v>
      </c>
      <c r="Q429" t="s">
        <v>97</v>
      </c>
      <c r="R429" t="s">
        <v>97</v>
      </c>
      <c r="S429" t="s">
        <v>97</v>
      </c>
      <c r="T429" t="s">
        <v>97</v>
      </c>
      <c r="U429" t="s">
        <v>97</v>
      </c>
      <c r="V429" t="s">
        <v>97</v>
      </c>
      <c r="W429" t="s">
        <v>97</v>
      </c>
      <c r="X429" t="s">
        <v>97</v>
      </c>
      <c r="Z429">
        <v>-5.53</v>
      </c>
      <c r="BW429">
        <v>-3.19</v>
      </c>
      <c r="BX429">
        <v>-3.29</v>
      </c>
      <c r="CK429">
        <v>-3.93</v>
      </c>
      <c r="CQ429">
        <v>-3.71</v>
      </c>
      <c r="CT429">
        <f t="shared" si="7"/>
        <v>5</v>
      </c>
      <c r="CU429" t="s">
        <v>514</v>
      </c>
      <c r="CV429">
        <v>-3.71</v>
      </c>
    </row>
    <row r="430" spans="1:100" x14ac:dyDescent="0.2">
      <c r="A430" t="s">
        <v>94</v>
      </c>
      <c r="B430">
        <v>-4.2</v>
      </c>
      <c r="C430" t="s">
        <v>97</v>
      </c>
      <c r="D430" t="s">
        <v>97</v>
      </c>
      <c r="E430">
        <v>-3.63</v>
      </c>
      <c r="F430" t="s">
        <v>97</v>
      </c>
      <c r="G430" t="s">
        <v>97</v>
      </c>
      <c r="H430" t="s">
        <v>97</v>
      </c>
      <c r="I430">
        <v>-5.28</v>
      </c>
      <c r="J430">
        <v>-5.09</v>
      </c>
      <c r="K430" t="s">
        <v>97</v>
      </c>
      <c r="L430" t="s">
        <v>97</v>
      </c>
      <c r="M430" t="s">
        <v>97</v>
      </c>
      <c r="N430" t="s">
        <v>97</v>
      </c>
      <c r="O430" t="s">
        <v>97</v>
      </c>
      <c r="P430">
        <v>-4.1900000000000004</v>
      </c>
      <c r="Q430">
        <v>-4.3</v>
      </c>
      <c r="R430" t="s">
        <v>97</v>
      </c>
      <c r="S430" t="s">
        <v>97</v>
      </c>
      <c r="T430" t="s">
        <v>97</v>
      </c>
      <c r="U430" t="s">
        <v>97</v>
      </c>
      <c r="V430" t="s">
        <v>97</v>
      </c>
      <c r="W430" t="s">
        <v>97</v>
      </c>
      <c r="X430" t="s">
        <v>97</v>
      </c>
      <c r="Z430">
        <v>-5.35</v>
      </c>
      <c r="AA430">
        <v>-5.1100000000000003</v>
      </c>
      <c r="AB430">
        <v>-5.05</v>
      </c>
      <c r="AE430">
        <v>-4.7300000000000004</v>
      </c>
      <c r="AG430">
        <v>-2.82</v>
      </c>
      <c r="AI430">
        <v>-4.0999999999999996</v>
      </c>
      <c r="AP430">
        <v>-4.62</v>
      </c>
      <c r="AR430">
        <v>-5.0599999999999996</v>
      </c>
      <c r="AS430">
        <v>-4.45</v>
      </c>
      <c r="AV430">
        <v>-3.9</v>
      </c>
      <c r="AY430">
        <v>-2.81</v>
      </c>
      <c r="BA430">
        <v>-5.09</v>
      </c>
      <c r="BC430">
        <v>-4.32</v>
      </c>
      <c r="BD430">
        <v>-3.3</v>
      </c>
      <c r="BG430">
        <v>-5.24</v>
      </c>
      <c r="BJ430">
        <v>-4.54</v>
      </c>
      <c r="BK430">
        <v>-4.25</v>
      </c>
      <c r="BL430">
        <v>-4.53</v>
      </c>
      <c r="BM430">
        <v>-5.05</v>
      </c>
      <c r="BN430">
        <v>-5.1100000000000003</v>
      </c>
      <c r="BO430">
        <v>-4.92</v>
      </c>
      <c r="BP430">
        <v>-4.88</v>
      </c>
      <c r="BS430">
        <v>-5.62</v>
      </c>
      <c r="BU430">
        <v>-4.3099999999999996</v>
      </c>
      <c r="BV430">
        <v>-4</v>
      </c>
      <c r="BW430">
        <v>-2.9</v>
      </c>
      <c r="BX430">
        <v>-2.58</v>
      </c>
      <c r="BY430">
        <v>-3.52</v>
      </c>
      <c r="BZ430">
        <v>-4.8</v>
      </c>
      <c r="CA430">
        <v>-4.34</v>
      </c>
      <c r="CB430">
        <v>-4.04</v>
      </c>
      <c r="CC430">
        <v>-3.93</v>
      </c>
      <c r="CD430">
        <v>-5.66</v>
      </c>
      <c r="CE430">
        <v>-5.62</v>
      </c>
      <c r="CF430">
        <v>-5.66</v>
      </c>
      <c r="CG430">
        <v>-5.22</v>
      </c>
      <c r="CH430">
        <v>-2.86</v>
      </c>
      <c r="CI430">
        <v>-4.1900000000000004</v>
      </c>
      <c r="CJ430">
        <v>-3.67</v>
      </c>
      <c r="CK430">
        <v>-3.51</v>
      </c>
      <c r="CL430">
        <v>-4.5</v>
      </c>
      <c r="CM430">
        <v>-4.6100000000000003</v>
      </c>
      <c r="CQ430">
        <v>-4.0199999999999996</v>
      </c>
      <c r="CR430">
        <v>-4.9000000000000004</v>
      </c>
      <c r="CS430">
        <v>-5.38</v>
      </c>
      <c r="CT430">
        <f t="shared" si="7"/>
        <v>51</v>
      </c>
      <c r="CU430" t="s">
        <v>515</v>
      </c>
      <c r="CV430">
        <v>-4.0199999999999996</v>
      </c>
    </row>
    <row r="431" spans="1:100" x14ac:dyDescent="0.2">
      <c r="A431" t="s">
        <v>513</v>
      </c>
      <c r="B431" t="s">
        <v>97</v>
      </c>
      <c r="C431" t="s">
        <v>97</v>
      </c>
      <c r="D431" t="s">
        <v>97</v>
      </c>
      <c r="E431" t="s">
        <v>97</v>
      </c>
      <c r="F431" t="s">
        <v>97</v>
      </c>
      <c r="G431" t="s">
        <v>97</v>
      </c>
      <c r="H431" t="s">
        <v>97</v>
      </c>
      <c r="I431" t="s">
        <v>97</v>
      </c>
      <c r="J431" t="s">
        <v>97</v>
      </c>
      <c r="K431" t="s">
        <v>97</v>
      </c>
      <c r="L431" t="s">
        <v>97</v>
      </c>
      <c r="M431" t="s">
        <v>97</v>
      </c>
      <c r="N431" t="s">
        <v>97</v>
      </c>
      <c r="O431" t="s">
        <v>97</v>
      </c>
      <c r="P431" t="s">
        <v>97</v>
      </c>
      <c r="Q431" t="s">
        <v>97</v>
      </c>
      <c r="R431" t="s">
        <v>97</v>
      </c>
      <c r="S431" t="s">
        <v>97</v>
      </c>
      <c r="T431" t="s">
        <v>97</v>
      </c>
      <c r="U431" t="s">
        <v>97</v>
      </c>
      <c r="V431" t="s">
        <v>97</v>
      </c>
      <c r="W431" t="s">
        <v>97</v>
      </c>
      <c r="X431" t="s">
        <v>97</v>
      </c>
      <c r="CQ431">
        <v>-11.01</v>
      </c>
      <c r="CT431">
        <f t="shared" si="7"/>
        <v>1</v>
      </c>
      <c r="CU431" t="s">
        <v>516</v>
      </c>
      <c r="CV431">
        <v>-11.01</v>
      </c>
    </row>
    <row r="432" spans="1:100" x14ac:dyDescent="0.2">
      <c r="A432" t="s">
        <v>514</v>
      </c>
      <c r="B432" t="s">
        <v>97</v>
      </c>
      <c r="C432" t="s">
        <v>97</v>
      </c>
      <c r="D432" t="s">
        <v>97</v>
      </c>
      <c r="E432" t="s">
        <v>97</v>
      </c>
      <c r="F432" t="s">
        <v>97</v>
      </c>
      <c r="G432" t="s">
        <v>97</v>
      </c>
      <c r="H432" t="s">
        <v>97</v>
      </c>
      <c r="I432" t="s">
        <v>97</v>
      </c>
      <c r="J432" t="s">
        <v>97</v>
      </c>
      <c r="K432" t="s">
        <v>97</v>
      </c>
      <c r="L432" t="s">
        <v>97</v>
      </c>
      <c r="M432" t="s">
        <v>97</v>
      </c>
      <c r="N432" t="s">
        <v>97</v>
      </c>
      <c r="O432" t="s">
        <v>97</v>
      </c>
      <c r="P432" t="s">
        <v>97</v>
      </c>
      <c r="Q432" t="s">
        <v>97</v>
      </c>
      <c r="R432" t="s">
        <v>97</v>
      </c>
      <c r="S432" t="s">
        <v>97</v>
      </c>
      <c r="T432" t="s">
        <v>97</v>
      </c>
      <c r="U432" t="s">
        <v>97</v>
      </c>
      <c r="V432" t="s">
        <v>97</v>
      </c>
      <c r="W432" t="s">
        <v>97</v>
      </c>
      <c r="X432" t="s">
        <v>97</v>
      </c>
      <c r="CQ432">
        <v>-9.76</v>
      </c>
      <c r="CT432">
        <f t="shared" si="7"/>
        <v>1</v>
      </c>
      <c r="CU432" t="s">
        <v>517</v>
      </c>
      <c r="CV432">
        <v>-9.76</v>
      </c>
    </row>
    <row r="433" spans="1:100" x14ac:dyDescent="0.2">
      <c r="A433" t="s">
        <v>515</v>
      </c>
      <c r="B433" t="s">
        <v>97</v>
      </c>
      <c r="C433" t="s">
        <v>97</v>
      </c>
      <c r="D433" t="s">
        <v>97</v>
      </c>
      <c r="E433" t="s">
        <v>97</v>
      </c>
      <c r="F433" t="s">
        <v>97</v>
      </c>
      <c r="G433" t="s">
        <v>97</v>
      </c>
      <c r="H433" t="s">
        <v>97</v>
      </c>
      <c r="I433" t="s">
        <v>97</v>
      </c>
      <c r="J433" t="s">
        <v>97</v>
      </c>
      <c r="K433" t="s">
        <v>97</v>
      </c>
      <c r="L433" t="s">
        <v>97</v>
      </c>
      <c r="M433" t="s">
        <v>97</v>
      </c>
      <c r="N433" t="s">
        <v>97</v>
      </c>
      <c r="O433" t="s">
        <v>97</v>
      </c>
      <c r="P433" t="s">
        <v>97</v>
      </c>
      <c r="Q433" t="s">
        <v>97</v>
      </c>
      <c r="R433" t="s">
        <v>97</v>
      </c>
      <c r="S433" t="s">
        <v>97</v>
      </c>
      <c r="T433" t="s">
        <v>97</v>
      </c>
      <c r="U433" t="s">
        <v>97</v>
      </c>
      <c r="V433" t="s">
        <v>97</v>
      </c>
      <c r="W433" t="s">
        <v>97</v>
      </c>
      <c r="X433" t="s">
        <v>97</v>
      </c>
      <c r="CQ433">
        <v>-11.95</v>
      </c>
      <c r="CT433">
        <f t="shared" si="7"/>
        <v>1</v>
      </c>
      <c r="CU433" t="s">
        <v>518</v>
      </c>
      <c r="CV433">
        <v>-11.95</v>
      </c>
    </row>
    <row r="434" spans="1:100" x14ac:dyDescent="0.2">
      <c r="A434" t="s">
        <v>516</v>
      </c>
      <c r="B434" t="s">
        <v>97</v>
      </c>
      <c r="C434" t="s">
        <v>97</v>
      </c>
      <c r="D434" t="s">
        <v>97</v>
      </c>
      <c r="E434" t="s">
        <v>97</v>
      </c>
      <c r="F434" t="s">
        <v>97</v>
      </c>
      <c r="G434" t="s">
        <v>97</v>
      </c>
      <c r="H434" t="s">
        <v>97</v>
      </c>
      <c r="I434" t="s">
        <v>97</v>
      </c>
      <c r="J434" t="s">
        <v>97</v>
      </c>
      <c r="K434" t="s">
        <v>97</v>
      </c>
      <c r="L434" t="s">
        <v>97</v>
      </c>
      <c r="M434" t="s">
        <v>97</v>
      </c>
      <c r="N434" t="s">
        <v>97</v>
      </c>
      <c r="O434" t="s">
        <v>97</v>
      </c>
      <c r="P434" t="s">
        <v>97</v>
      </c>
      <c r="Q434" t="s">
        <v>97</v>
      </c>
      <c r="R434" t="s">
        <v>97</v>
      </c>
      <c r="S434" t="s">
        <v>97</v>
      </c>
      <c r="T434" t="s">
        <v>97</v>
      </c>
      <c r="U434" t="s">
        <v>97</v>
      </c>
      <c r="V434" t="s">
        <v>97</v>
      </c>
      <c r="W434" t="s">
        <v>97</v>
      </c>
      <c r="X434" t="s">
        <v>97</v>
      </c>
      <c r="CQ434">
        <v>-3.45</v>
      </c>
      <c r="CT434">
        <f t="shared" si="7"/>
        <v>1</v>
      </c>
      <c r="CU434" t="s">
        <v>519</v>
      </c>
      <c r="CV434">
        <v>-3.45</v>
      </c>
    </row>
    <row r="435" spans="1:100" x14ac:dyDescent="0.2">
      <c r="A435" t="s">
        <v>517</v>
      </c>
      <c r="B435" t="s">
        <v>97</v>
      </c>
      <c r="C435" t="s">
        <v>97</v>
      </c>
      <c r="D435" t="s">
        <v>97</v>
      </c>
      <c r="E435" t="s">
        <v>97</v>
      </c>
      <c r="F435" t="s">
        <v>97</v>
      </c>
      <c r="G435" t="s">
        <v>97</v>
      </c>
      <c r="H435" t="s">
        <v>97</v>
      </c>
      <c r="I435" t="s">
        <v>97</v>
      </c>
      <c r="J435" t="s">
        <v>97</v>
      </c>
      <c r="K435" t="s">
        <v>97</v>
      </c>
      <c r="L435" t="s">
        <v>97</v>
      </c>
      <c r="M435" t="s">
        <v>97</v>
      </c>
      <c r="N435" t="s">
        <v>97</v>
      </c>
      <c r="O435" t="s">
        <v>97</v>
      </c>
      <c r="P435" t="s">
        <v>97</v>
      </c>
      <c r="Q435" t="s">
        <v>97</v>
      </c>
      <c r="R435" t="s">
        <v>97</v>
      </c>
      <c r="S435" t="s">
        <v>97</v>
      </c>
      <c r="T435" t="s">
        <v>97</v>
      </c>
      <c r="U435" t="s">
        <v>97</v>
      </c>
      <c r="V435" t="s">
        <v>97</v>
      </c>
      <c r="W435" t="s">
        <v>97</v>
      </c>
      <c r="X435" t="s">
        <v>97</v>
      </c>
      <c r="CH435">
        <v>-3.82</v>
      </c>
      <c r="CI435">
        <v>-5.31</v>
      </c>
      <c r="CK435">
        <v>-6.14</v>
      </c>
      <c r="CQ435">
        <v>-7.81</v>
      </c>
      <c r="CT435">
        <f t="shared" si="7"/>
        <v>4</v>
      </c>
      <c r="CU435" t="s">
        <v>520</v>
      </c>
      <c r="CV435">
        <v>-7.81</v>
      </c>
    </row>
    <row r="436" spans="1:100" x14ac:dyDescent="0.2">
      <c r="A436" t="s">
        <v>518</v>
      </c>
      <c r="B436" t="s">
        <v>97</v>
      </c>
      <c r="C436" t="s">
        <v>97</v>
      </c>
      <c r="D436" t="s">
        <v>97</v>
      </c>
      <c r="E436" t="s">
        <v>97</v>
      </c>
      <c r="F436" t="s">
        <v>97</v>
      </c>
      <c r="G436" t="s">
        <v>97</v>
      </c>
      <c r="H436" t="s">
        <v>97</v>
      </c>
      <c r="I436" t="s">
        <v>97</v>
      </c>
      <c r="J436" t="s">
        <v>97</v>
      </c>
      <c r="K436" t="s">
        <v>97</v>
      </c>
      <c r="L436" t="s">
        <v>97</v>
      </c>
      <c r="M436" t="s">
        <v>97</v>
      </c>
      <c r="N436" t="s">
        <v>97</v>
      </c>
      <c r="O436" t="s">
        <v>97</v>
      </c>
      <c r="P436" t="s">
        <v>97</v>
      </c>
      <c r="Q436" t="s">
        <v>97</v>
      </c>
      <c r="R436" t="s">
        <v>97</v>
      </c>
      <c r="S436" t="s">
        <v>97</v>
      </c>
      <c r="T436" t="s">
        <v>97</v>
      </c>
      <c r="U436" t="s">
        <v>97</v>
      </c>
      <c r="V436" t="s">
        <v>97</v>
      </c>
      <c r="W436" t="s">
        <v>97</v>
      </c>
      <c r="X436" t="s">
        <v>97</v>
      </c>
      <c r="CQ436">
        <v>2.06</v>
      </c>
      <c r="CT436">
        <f t="shared" si="7"/>
        <v>1</v>
      </c>
      <c r="CU436" t="s">
        <v>521</v>
      </c>
      <c r="CV436">
        <v>2.06</v>
      </c>
    </row>
    <row r="437" spans="1:100" x14ac:dyDescent="0.2">
      <c r="A437" t="s">
        <v>519</v>
      </c>
      <c r="B437" t="s">
        <v>97</v>
      </c>
      <c r="C437" t="s">
        <v>97</v>
      </c>
      <c r="D437" t="s">
        <v>97</v>
      </c>
      <c r="E437" t="s">
        <v>97</v>
      </c>
      <c r="F437" t="s">
        <v>97</v>
      </c>
      <c r="G437" t="s">
        <v>97</v>
      </c>
      <c r="H437" t="s">
        <v>97</v>
      </c>
      <c r="I437" t="s">
        <v>97</v>
      </c>
      <c r="J437" t="s">
        <v>97</v>
      </c>
      <c r="K437" t="s">
        <v>97</v>
      </c>
      <c r="L437" t="s">
        <v>97</v>
      </c>
      <c r="M437" t="s">
        <v>97</v>
      </c>
      <c r="N437" t="s">
        <v>97</v>
      </c>
      <c r="O437" t="s">
        <v>97</v>
      </c>
      <c r="P437" t="s">
        <v>97</v>
      </c>
      <c r="Q437" t="s">
        <v>97</v>
      </c>
      <c r="R437" t="s">
        <v>97</v>
      </c>
      <c r="S437" t="s">
        <v>97</v>
      </c>
      <c r="T437" t="s">
        <v>97</v>
      </c>
      <c r="U437" t="s">
        <v>97</v>
      </c>
      <c r="V437" t="s">
        <v>97</v>
      </c>
      <c r="W437" t="s">
        <v>97</v>
      </c>
      <c r="X437" t="s">
        <v>97</v>
      </c>
      <c r="CQ437">
        <v>-3.88</v>
      </c>
      <c r="CT437">
        <f t="shared" si="7"/>
        <v>1</v>
      </c>
      <c r="CU437" t="s">
        <v>522</v>
      </c>
      <c r="CV437">
        <v>-3.88</v>
      </c>
    </row>
    <row r="438" spans="1:100" x14ac:dyDescent="0.2">
      <c r="A438" t="s">
        <v>520</v>
      </c>
      <c r="B438" t="s">
        <v>97</v>
      </c>
      <c r="C438" t="s">
        <v>97</v>
      </c>
      <c r="D438" t="s">
        <v>97</v>
      </c>
      <c r="E438" t="s">
        <v>97</v>
      </c>
      <c r="F438" t="s">
        <v>97</v>
      </c>
      <c r="G438" t="s">
        <v>97</v>
      </c>
      <c r="H438" t="s">
        <v>97</v>
      </c>
      <c r="I438" t="s">
        <v>97</v>
      </c>
      <c r="J438" t="s">
        <v>97</v>
      </c>
      <c r="K438" t="s">
        <v>97</v>
      </c>
      <c r="L438" t="s">
        <v>97</v>
      </c>
      <c r="M438" t="s">
        <v>97</v>
      </c>
      <c r="N438" t="s">
        <v>97</v>
      </c>
      <c r="O438" t="s">
        <v>97</v>
      </c>
      <c r="P438" t="s">
        <v>97</v>
      </c>
      <c r="Q438" t="s">
        <v>97</v>
      </c>
      <c r="R438" t="s">
        <v>97</v>
      </c>
      <c r="S438" t="s">
        <v>97</v>
      </c>
      <c r="T438" t="s">
        <v>97</v>
      </c>
      <c r="U438" t="s">
        <v>97</v>
      </c>
      <c r="V438" t="s">
        <v>97</v>
      </c>
      <c r="W438" t="s">
        <v>97</v>
      </c>
      <c r="X438" t="s">
        <v>97</v>
      </c>
      <c r="CQ438">
        <v>-2.4900000000000002</v>
      </c>
      <c r="CT438">
        <f t="shared" si="7"/>
        <v>1</v>
      </c>
      <c r="CU438" t="s">
        <v>152</v>
      </c>
      <c r="CV438">
        <v>-2.4900000000000002</v>
      </c>
    </row>
    <row r="439" spans="1:100" x14ac:dyDescent="0.2">
      <c r="A439" t="s">
        <v>521</v>
      </c>
      <c r="B439" t="s">
        <v>97</v>
      </c>
      <c r="C439" t="s">
        <v>97</v>
      </c>
      <c r="D439" t="s">
        <v>97</v>
      </c>
      <c r="E439" t="s">
        <v>97</v>
      </c>
      <c r="F439" t="s">
        <v>97</v>
      </c>
      <c r="G439" t="s">
        <v>97</v>
      </c>
      <c r="H439" t="s">
        <v>97</v>
      </c>
      <c r="I439" t="s">
        <v>97</v>
      </c>
      <c r="J439" t="s">
        <v>97</v>
      </c>
      <c r="K439" t="s">
        <v>97</v>
      </c>
      <c r="L439" t="s">
        <v>97</v>
      </c>
      <c r="M439" t="s">
        <v>97</v>
      </c>
      <c r="N439" t="s">
        <v>97</v>
      </c>
      <c r="O439" t="s">
        <v>97</v>
      </c>
      <c r="P439" t="s">
        <v>97</v>
      </c>
      <c r="Q439" t="s">
        <v>97</v>
      </c>
      <c r="R439" t="s">
        <v>97</v>
      </c>
      <c r="S439" t="s">
        <v>97</v>
      </c>
      <c r="T439" t="s">
        <v>97</v>
      </c>
      <c r="U439" t="s">
        <v>97</v>
      </c>
      <c r="V439" t="s">
        <v>97</v>
      </c>
      <c r="W439" t="s">
        <v>97</v>
      </c>
      <c r="X439" t="s">
        <v>97</v>
      </c>
      <c r="CQ439">
        <v>-2.64</v>
      </c>
      <c r="CT439">
        <f t="shared" si="7"/>
        <v>1</v>
      </c>
      <c r="CU439" t="s">
        <v>523</v>
      </c>
      <c r="CV439">
        <v>-2.64</v>
      </c>
    </row>
    <row r="440" spans="1:100" x14ac:dyDescent="0.2">
      <c r="A440" t="s">
        <v>522</v>
      </c>
      <c r="B440" t="s">
        <v>97</v>
      </c>
      <c r="C440" t="s">
        <v>97</v>
      </c>
      <c r="D440" t="s">
        <v>97</v>
      </c>
      <c r="E440" t="s">
        <v>97</v>
      </c>
      <c r="F440" t="s">
        <v>97</v>
      </c>
      <c r="G440" t="s">
        <v>97</v>
      </c>
      <c r="H440" t="s">
        <v>97</v>
      </c>
      <c r="I440" t="s">
        <v>97</v>
      </c>
      <c r="J440" t="s">
        <v>97</v>
      </c>
      <c r="K440" t="s">
        <v>97</v>
      </c>
      <c r="L440" t="s">
        <v>97</v>
      </c>
      <c r="M440" t="s">
        <v>97</v>
      </c>
      <c r="N440" t="s">
        <v>97</v>
      </c>
      <c r="O440" t="s">
        <v>97</v>
      </c>
      <c r="P440" t="s">
        <v>97</v>
      </c>
      <c r="Q440" t="s">
        <v>97</v>
      </c>
      <c r="R440" t="s">
        <v>97</v>
      </c>
      <c r="S440" t="s">
        <v>97</v>
      </c>
      <c r="T440" t="s">
        <v>97</v>
      </c>
      <c r="U440" t="s">
        <v>97</v>
      </c>
      <c r="V440" t="s">
        <v>97</v>
      </c>
      <c r="W440" t="s">
        <v>97</v>
      </c>
      <c r="X440" t="s">
        <v>97</v>
      </c>
      <c r="CQ440">
        <v>-2.0699999999999998</v>
      </c>
      <c r="CT440">
        <f t="shared" si="7"/>
        <v>1</v>
      </c>
      <c r="CU440" t="s">
        <v>524</v>
      </c>
      <c r="CV440">
        <v>-2.0699999999999998</v>
      </c>
    </row>
    <row r="441" spans="1:100" x14ac:dyDescent="0.2">
      <c r="A441" t="s">
        <v>152</v>
      </c>
      <c r="B441">
        <v>-7.25</v>
      </c>
      <c r="C441" t="s">
        <v>97</v>
      </c>
      <c r="D441" t="s">
        <v>97</v>
      </c>
      <c r="E441" t="s">
        <v>97</v>
      </c>
      <c r="F441" t="s">
        <v>97</v>
      </c>
      <c r="G441" t="s">
        <v>97</v>
      </c>
      <c r="H441" t="s">
        <v>97</v>
      </c>
      <c r="I441" t="s">
        <v>97</v>
      </c>
      <c r="J441" t="s">
        <v>97</v>
      </c>
      <c r="K441" t="s">
        <v>97</v>
      </c>
      <c r="L441" t="s">
        <v>97</v>
      </c>
      <c r="M441" t="s">
        <v>97</v>
      </c>
      <c r="N441" t="s">
        <v>97</v>
      </c>
      <c r="O441" t="s">
        <v>97</v>
      </c>
      <c r="P441" t="s">
        <v>97</v>
      </c>
      <c r="Q441" t="s">
        <v>97</v>
      </c>
      <c r="R441">
        <v>-8.57</v>
      </c>
      <c r="S441" t="s">
        <v>97</v>
      </c>
      <c r="T441" t="s">
        <v>97</v>
      </c>
      <c r="U441" t="s">
        <v>97</v>
      </c>
      <c r="V441" t="s">
        <v>97</v>
      </c>
      <c r="W441">
        <v>-6.16</v>
      </c>
      <c r="X441" t="s">
        <v>97</v>
      </c>
      <c r="Y441">
        <v>-6.2</v>
      </c>
      <c r="AG441">
        <v>-5.68</v>
      </c>
      <c r="AI441">
        <v>-7.14</v>
      </c>
      <c r="AJ441">
        <v>-8.76</v>
      </c>
      <c r="AM441">
        <v>-8.7799999999999994</v>
      </c>
      <c r="AN441">
        <v>-6.01</v>
      </c>
      <c r="AQ441">
        <v>-7.25</v>
      </c>
      <c r="AX441">
        <v>-8.58</v>
      </c>
      <c r="BC441">
        <v>-7.33</v>
      </c>
      <c r="BF441">
        <v>-8.9</v>
      </c>
      <c r="BI441">
        <v>-7.45</v>
      </c>
      <c r="BK441">
        <v>-7.26</v>
      </c>
      <c r="BU441">
        <v>-7.43</v>
      </c>
      <c r="BW441">
        <v>-6.25</v>
      </c>
      <c r="BX441">
        <v>-5.78</v>
      </c>
      <c r="BY441">
        <v>-6.51</v>
      </c>
      <c r="CE441">
        <v>-7.71</v>
      </c>
      <c r="CH441">
        <v>-6.02</v>
      </c>
      <c r="CK441">
        <v>-8.49</v>
      </c>
      <c r="CL441">
        <v>-7.44</v>
      </c>
      <c r="CN441">
        <v>-7.73</v>
      </c>
      <c r="CP441">
        <v>-8.9</v>
      </c>
      <c r="CQ441">
        <v>-5.87</v>
      </c>
      <c r="CR441">
        <v>-8.16</v>
      </c>
      <c r="CT441">
        <f t="shared" si="7"/>
        <v>27</v>
      </c>
      <c r="CU441" t="s">
        <v>525</v>
      </c>
      <c r="CV441">
        <v>-5.87</v>
      </c>
    </row>
    <row r="442" spans="1:100" x14ac:dyDescent="0.2">
      <c r="A442" t="s">
        <v>523</v>
      </c>
      <c r="B442" t="s">
        <v>97</v>
      </c>
      <c r="C442" t="s">
        <v>97</v>
      </c>
      <c r="D442" t="s">
        <v>97</v>
      </c>
      <c r="E442" t="s">
        <v>97</v>
      </c>
      <c r="F442" t="s">
        <v>97</v>
      </c>
      <c r="G442" t="s">
        <v>97</v>
      </c>
      <c r="H442" t="s">
        <v>97</v>
      </c>
      <c r="I442" t="s">
        <v>97</v>
      </c>
      <c r="J442" t="s">
        <v>97</v>
      </c>
      <c r="K442" t="s">
        <v>97</v>
      </c>
      <c r="L442" t="s">
        <v>97</v>
      </c>
      <c r="M442" t="s">
        <v>97</v>
      </c>
      <c r="N442" t="s">
        <v>97</v>
      </c>
      <c r="O442" t="s">
        <v>97</v>
      </c>
      <c r="P442" t="s">
        <v>97</v>
      </c>
      <c r="Q442" t="s">
        <v>97</v>
      </c>
      <c r="R442" t="s">
        <v>97</v>
      </c>
      <c r="S442" t="s">
        <v>97</v>
      </c>
      <c r="T442" t="s">
        <v>97</v>
      </c>
      <c r="U442" t="s">
        <v>97</v>
      </c>
      <c r="V442" t="s">
        <v>97</v>
      </c>
      <c r="W442" t="s">
        <v>97</v>
      </c>
      <c r="X442" t="s">
        <v>97</v>
      </c>
      <c r="CQ442">
        <v>-5.53</v>
      </c>
      <c r="CT442">
        <f t="shared" si="7"/>
        <v>1</v>
      </c>
      <c r="CU442" t="s">
        <v>526</v>
      </c>
      <c r="CV442">
        <v>-5.53</v>
      </c>
    </row>
    <row r="443" spans="1:100" x14ac:dyDescent="0.2">
      <c r="A443" t="s">
        <v>524</v>
      </c>
      <c r="B443" t="s">
        <v>97</v>
      </c>
      <c r="C443" t="s">
        <v>97</v>
      </c>
      <c r="D443" t="s">
        <v>97</v>
      </c>
      <c r="E443" t="s">
        <v>97</v>
      </c>
      <c r="F443" t="s">
        <v>97</v>
      </c>
      <c r="G443" t="s">
        <v>97</v>
      </c>
      <c r="H443" t="s">
        <v>97</v>
      </c>
      <c r="I443" t="s">
        <v>97</v>
      </c>
      <c r="J443" t="s">
        <v>97</v>
      </c>
      <c r="K443" t="s">
        <v>97</v>
      </c>
      <c r="L443" t="s">
        <v>97</v>
      </c>
      <c r="M443" t="s">
        <v>97</v>
      </c>
      <c r="N443" t="s">
        <v>97</v>
      </c>
      <c r="O443" t="s">
        <v>97</v>
      </c>
      <c r="P443" t="s">
        <v>97</v>
      </c>
      <c r="Q443" t="s">
        <v>97</v>
      </c>
      <c r="R443" t="s">
        <v>97</v>
      </c>
      <c r="S443" t="s">
        <v>97</v>
      </c>
      <c r="T443" t="s">
        <v>97</v>
      </c>
      <c r="U443" t="s">
        <v>97</v>
      </c>
      <c r="V443" t="s">
        <v>97</v>
      </c>
      <c r="W443" t="s">
        <v>97</v>
      </c>
      <c r="X443" t="s">
        <v>97</v>
      </c>
      <c r="AN443">
        <v>-5.52</v>
      </c>
      <c r="BW443">
        <v>-5.22</v>
      </c>
      <c r="BX443">
        <v>-5.37</v>
      </c>
      <c r="BY443">
        <v>-6.07</v>
      </c>
      <c r="CH443">
        <v>-5.54</v>
      </c>
      <c r="CI443">
        <v>-5.58</v>
      </c>
      <c r="CK443">
        <v>-5.07</v>
      </c>
      <c r="CQ443">
        <v>-0.9</v>
      </c>
      <c r="CT443">
        <f t="shared" si="7"/>
        <v>8</v>
      </c>
      <c r="CU443" t="s">
        <v>527</v>
      </c>
      <c r="CV443">
        <v>-0.9</v>
      </c>
    </row>
    <row r="444" spans="1:100" x14ac:dyDescent="0.2">
      <c r="A444" t="s">
        <v>525</v>
      </c>
      <c r="B444" t="s">
        <v>97</v>
      </c>
      <c r="C444" t="s">
        <v>97</v>
      </c>
      <c r="D444" t="s">
        <v>97</v>
      </c>
      <c r="E444" t="s">
        <v>97</v>
      </c>
      <c r="F444" t="s">
        <v>97</v>
      </c>
      <c r="G444" t="s">
        <v>97</v>
      </c>
      <c r="H444" t="s">
        <v>97</v>
      </c>
      <c r="I444" t="s">
        <v>97</v>
      </c>
      <c r="J444" t="s">
        <v>97</v>
      </c>
      <c r="K444" t="s">
        <v>97</v>
      </c>
      <c r="L444" t="s">
        <v>97</v>
      </c>
      <c r="M444" t="s">
        <v>97</v>
      </c>
      <c r="N444" t="s">
        <v>97</v>
      </c>
      <c r="O444" t="s">
        <v>97</v>
      </c>
      <c r="P444" t="s">
        <v>97</v>
      </c>
      <c r="Q444" t="s">
        <v>97</v>
      </c>
      <c r="R444" t="s">
        <v>97</v>
      </c>
      <c r="S444" t="s">
        <v>97</v>
      </c>
      <c r="T444" t="s">
        <v>97</v>
      </c>
      <c r="U444" t="s">
        <v>97</v>
      </c>
      <c r="V444" t="s">
        <v>97</v>
      </c>
      <c r="W444" t="s">
        <v>97</v>
      </c>
      <c r="X444" t="s">
        <v>97</v>
      </c>
      <c r="CQ444">
        <v>1.92</v>
      </c>
      <c r="CT444">
        <f t="shared" si="7"/>
        <v>1</v>
      </c>
      <c r="CU444" t="s">
        <v>528</v>
      </c>
      <c r="CV444">
        <v>1.92</v>
      </c>
    </row>
    <row r="445" spans="1:100" x14ac:dyDescent="0.2">
      <c r="A445" t="s">
        <v>526</v>
      </c>
      <c r="B445" t="s">
        <v>97</v>
      </c>
      <c r="C445" t="s">
        <v>97</v>
      </c>
      <c r="D445" t="s">
        <v>97</v>
      </c>
      <c r="E445" t="s">
        <v>97</v>
      </c>
      <c r="F445" t="s">
        <v>97</v>
      </c>
      <c r="G445" t="s">
        <v>97</v>
      </c>
      <c r="H445" t="s">
        <v>97</v>
      </c>
      <c r="I445" t="s">
        <v>97</v>
      </c>
      <c r="J445" t="s">
        <v>97</v>
      </c>
      <c r="K445" t="s">
        <v>97</v>
      </c>
      <c r="L445" t="s">
        <v>97</v>
      </c>
      <c r="M445" t="s">
        <v>97</v>
      </c>
      <c r="N445" t="s">
        <v>97</v>
      </c>
      <c r="O445" t="s">
        <v>97</v>
      </c>
      <c r="P445" t="s">
        <v>97</v>
      </c>
      <c r="Q445" t="s">
        <v>97</v>
      </c>
      <c r="R445" t="s">
        <v>97</v>
      </c>
      <c r="S445" t="s">
        <v>97</v>
      </c>
      <c r="T445" t="s">
        <v>97</v>
      </c>
      <c r="U445" t="s">
        <v>97</v>
      </c>
      <c r="V445" t="s">
        <v>97</v>
      </c>
      <c r="W445" t="s">
        <v>97</v>
      </c>
      <c r="X445" t="s">
        <v>97</v>
      </c>
      <c r="CQ445">
        <v>0.71</v>
      </c>
      <c r="CT445">
        <f t="shared" si="7"/>
        <v>1</v>
      </c>
      <c r="CU445" t="s">
        <v>529</v>
      </c>
      <c r="CV445">
        <v>0.71</v>
      </c>
    </row>
    <row r="446" spans="1:100" x14ac:dyDescent="0.2">
      <c r="A446" t="s">
        <v>527</v>
      </c>
      <c r="B446" t="s">
        <v>97</v>
      </c>
      <c r="C446" t="s">
        <v>97</v>
      </c>
      <c r="D446" t="s">
        <v>97</v>
      </c>
      <c r="E446" t="s">
        <v>97</v>
      </c>
      <c r="F446" t="s">
        <v>97</v>
      </c>
      <c r="G446" t="s">
        <v>97</v>
      </c>
      <c r="H446" t="s">
        <v>97</v>
      </c>
      <c r="I446" t="s">
        <v>97</v>
      </c>
      <c r="J446" t="s">
        <v>97</v>
      </c>
      <c r="K446" t="s">
        <v>97</v>
      </c>
      <c r="L446" t="s">
        <v>97</v>
      </c>
      <c r="M446" t="s">
        <v>97</v>
      </c>
      <c r="N446" t="s">
        <v>97</v>
      </c>
      <c r="O446" t="s">
        <v>97</v>
      </c>
      <c r="P446" t="s">
        <v>97</v>
      </c>
      <c r="Q446" t="s">
        <v>97</v>
      </c>
      <c r="R446" t="s">
        <v>97</v>
      </c>
      <c r="S446" t="s">
        <v>97</v>
      </c>
      <c r="T446" t="s">
        <v>97</v>
      </c>
      <c r="U446" t="s">
        <v>97</v>
      </c>
      <c r="V446" t="s">
        <v>97</v>
      </c>
      <c r="W446" t="s">
        <v>97</v>
      </c>
      <c r="X446" t="s">
        <v>97</v>
      </c>
      <c r="AR446">
        <v>-8.41</v>
      </c>
      <c r="BF446">
        <v>-8.17</v>
      </c>
      <c r="BX446">
        <v>-6.3</v>
      </c>
      <c r="CI446">
        <v>-7.25</v>
      </c>
      <c r="CK446">
        <v>-8.1300000000000008</v>
      </c>
      <c r="CL446">
        <v>-8.06</v>
      </c>
      <c r="CP446">
        <v>-8.17</v>
      </c>
      <c r="CQ446">
        <v>-4.09</v>
      </c>
      <c r="CT446">
        <f t="shared" si="7"/>
        <v>8</v>
      </c>
      <c r="CU446" t="s">
        <v>154</v>
      </c>
      <c r="CV446">
        <v>-4.09</v>
      </c>
    </row>
    <row r="447" spans="1:100" x14ac:dyDescent="0.2">
      <c r="A447" t="s">
        <v>528</v>
      </c>
      <c r="B447" t="s">
        <v>97</v>
      </c>
      <c r="C447" t="s">
        <v>97</v>
      </c>
      <c r="D447" t="s">
        <v>97</v>
      </c>
      <c r="E447" t="s">
        <v>97</v>
      </c>
      <c r="F447" t="s">
        <v>97</v>
      </c>
      <c r="G447" t="s">
        <v>97</v>
      </c>
      <c r="H447" t="s">
        <v>97</v>
      </c>
      <c r="I447" t="s">
        <v>97</v>
      </c>
      <c r="J447" t="s">
        <v>97</v>
      </c>
      <c r="K447" t="s">
        <v>97</v>
      </c>
      <c r="L447" t="s">
        <v>97</v>
      </c>
      <c r="M447" t="s">
        <v>97</v>
      </c>
      <c r="N447" t="s">
        <v>97</v>
      </c>
      <c r="O447" t="s">
        <v>97</v>
      </c>
      <c r="P447" t="s">
        <v>97</v>
      </c>
      <c r="Q447" t="s">
        <v>97</v>
      </c>
      <c r="R447" t="s">
        <v>97</v>
      </c>
      <c r="S447" t="s">
        <v>97</v>
      </c>
      <c r="T447" t="s">
        <v>97</v>
      </c>
      <c r="U447" t="s">
        <v>97</v>
      </c>
      <c r="V447" t="s">
        <v>97</v>
      </c>
      <c r="W447" t="s">
        <v>97</v>
      </c>
      <c r="X447" t="s">
        <v>97</v>
      </c>
      <c r="AN447">
        <v>-5.68</v>
      </c>
      <c r="BX447">
        <v>-5.81</v>
      </c>
      <c r="CK447">
        <v>-6.38</v>
      </c>
      <c r="CQ447">
        <v>-2.88</v>
      </c>
      <c r="CT447">
        <f t="shared" si="7"/>
        <v>4</v>
      </c>
      <c r="CU447" t="s">
        <v>530</v>
      </c>
      <c r="CV447">
        <v>-2.88</v>
      </c>
    </row>
    <row r="448" spans="1:100" x14ac:dyDescent="0.2">
      <c r="A448" t="s">
        <v>529</v>
      </c>
      <c r="B448" t="s">
        <v>97</v>
      </c>
      <c r="C448" t="s">
        <v>97</v>
      </c>
      <c r="D448" t="s">
        <v>97</v>
      </c>
      <c r="E448" t="s">
        <v>97</v>
      </c>
      <c r="F448" t="s">
        <v>97</v>
      </c>
      <c r="G448" t="s">
        <v>97</v>
      </c>
      <c r="H448" t="s">
        <v>97</v>
      </c>
      <c r="I448" t="s">
        <v>97</v>
      </c>
      <c r="J448" t="s">
        <v>97</v>
      </c>
      <c r="K448" t="s">
        <v>97</v>
      </c>
      <c r="L448" t="s">
        <v>97</v>
      </c>
      <c r="M448" t="s">
        <v>97</v>
      </c>
      <c r="N448" t="s">
        <v>97</v>
      </c>
      <c r="O448" t="s">
        <v>97</v>
      </c>
      <c r="P448" t="s">
        <v>97</v>
      </c>
      <c r="Q448" t="s">
        <v>97</v>
      </c>
      <c r="R448" t="s">
        <v>97</v>
      </c>
      <c r="S448" t="s">
        <v>97</v>
      </c>
      <c r="T448" t="s">
        <v>97</v>
      </c>
      <c r="U448" t="s">
        <v>97</v>
      </c>
      <c r="V448" t="s">
        <v>97</v>
      </c>
      <c r="W448" t="s">
        <v>97</v>
      </c>
      <c r="X448" t="s">
        <v>97</v>
      </c>
      <c r="CQ448">
        <v>-2.29</v>
      </c>
      <c r="CT448">
        <f t="shared" si="7"/>
        <v>1</v>
      </c>
      <c r="CU448" t="s">
        <v>531</v>
      </c>
      <c r="CV448">
        <v>-2.29</v>
      </c>
    </row>
    <row r="449" spans="1:100" x14ac:dyDescent="0.2">
      <c r="A449" t="s">
        <v>154</v>
      </c>
      <c r="B449">
        <v>-7.18</v>
      </c>
      <c r="C449" t="s">
        <v>97</v>
      </c>
      <c r="D449" t="s">
        <v>97</v>
      </c>
      <c r="E449" t="s">
        <v>97</v>
      </c>
      <c r="F449" t="s">
        <v>97</v>
      </c>
      <c r="G449" t="s">
        <v>97</v>
      </c>
      <c r="H449" t="s">
        <v>97</v>
      </c>
      <c r="I449" t="s">
        <v>97</v>
      </c>
      <c r="J449" t="s">
        <v>97</v>
      </c>
      <c r="K449" t="s">
        <v>97</v>
      </c>
      <c r="L449" t="s">
        <v>97</v>
      </c>
      <c r="M449" t="s">
        <v>97</v>
      </c>
      <c r="N449" t="s">
        <v>97</v>
      </c>
      <c r="O449" t="s">
        <v>97</v>
      </c>
      <c r="P449" t="s">
        <v>97</v>
      </c>
      <c r="Q449" t="s">
        <v>97</v>
      </c>
      <c r="R449">
        <v>-9.25</v>
      </c>
      <c r="S449" t="s">
        <v>97</v>
      </c>
      <c r="T449" t="s">
        <v>97</v>
      </c>
      <c r="U449" t="s">
        <v>97</v>
      </c>
      <c r="V449" t="s">
        <v>97</v>
      </c>
      <c r="W449">
        <v>-6.19</v>
      </c>
      <c r="X449" t="s">
        <v>97</v>
      </c>
      <c r="AB449">
        <v>-7.71</v>
      </c>
      <c r="AG449">
        <v>-5.59</v>
      </c>
      <c r="AI449">
        <v>-7.01</v>
      </c>
      <c r="AJ449">
        <v>-9.2100000000000009</v>
      </c>
      <c r="AM449">
        <v>-9.16</v>
      </c>
      <c r="AN449">
        <v>-5.77</v>
      </c>
      <c r="AW449">
        <v>-7.52</v>
      </c>
      <c r="AX449">
        <v>-8.91</v>
      </c>
      <c r="AY449">
        <v>-6</v>
      </c>
      <c r="AZ449">
        <v>-5.68</v>
      </c>
      <c r="BC449">
        <v>-7.23</v>
      </c>
      <c r="BF449">
        <v>-9.2799999999999994</v>
      </c>
      <c r="BK449">
        <v>-7.12</v>
      </c>
      <c r="BU449">
        <v>-7.56</v>
      </c>
      <c r="BW449">
        <v>-5.86</v>
      </c>
      <c r="BX449">
        <v>-5.88</v>
      </c>
      <c r="BY449">
        <v>-6.32</v>
      </c>
      <c r="BZ449">
        <v>-6.76</v>
      </c>
      <c r="CD449">
        <v>-8.35</v>
      </c>
      <c r="CE449">
        <v>-7.93</v>
      </c>
      <c r="CH449">
        <v>-5.89</v>
      </c>
      <c r="CK449">
        <v>-8.84</v>
      </c>
      <c r="CL449">
        <v>-7.35</v>
      </c>
      <c r="CM449">
        <v>-7.58</v>
      </c>
      <c r="CN449">
        <v>-7.75</v>
      </c>
      <c r="CP449">
        <v>-9.2799999999999994</v>
      </c>
      <c r="CQ449">
        <v>-6.13</v>
      </c>
      <c r="CR449">
        <v>-8.1300000000000008</v>
      </c>
      <c r="CT449">
        <f t="shared" si="7"/>
        <v>31</v>
      </c>
      <c r="CU449" t="s">
        <v>532</v>
      </c>
      <c r="CV449">
        <v>-6.13</v>
      </c>
    </row>
    <row r="450" spans="1:100" x14ac:dyDescent="0.2">
      <c r="A450" t="s">
        <v>530</v>
      </c>
      <c r="B450" t="s">
        <v>97</v>
      </c>
      <c r="C450" t="s">
        <v>97</v>
      </c>
      <c r="D450" t="s">
        <v>97</v>
      </c>
      <c r="E450" t="s">
        <v>97</v>
      </c>
      <c r="F450" t="s">
        <v>97</v>
      </c>
      <c r="G450" t="s">
        <v>97</v>
      </c>
      <c r="H450" t="s">
        <v>97</v>
      </c>
      <c r="I450" t="s">
        <v>97</v>
      </c>
      <c r="J450" t="s">
        <v>97</v>
      </c>
      <c r="K450" t="s">
        <v>97</v>
      </c>
      <c r="L450" t="s">
        <v>97</v>
      </c>
      <c r="M450" t="s">
        <v>97</v>
      </c>
      <c r="N450" t="s">
        <v>97</v>
      </c>
      <c r="O450" t="s">
        <v>97</v>
      </c>
      <c r="P450" t="s">
        <v>97</v>
      </c>
      <c r="Q450" t="s">
        <v>97</v>
      </c>
      <c r="R450" t="s">
        <v>97</v>
      </c>
      <c r="S450" t="s">
        <v>97</v>
      </c>
      <c r="T450" t="s">
        <v>97</v>
      </c>
      <c r="U450" t="s">
        <v>97</v>
      </c>
      <c r="V450" t="s">
        <v>97</v>
      </c>
      <c r="W450" t="s">
        <v>97</v>
      </c>
      <c r="X450" t="s">
        <v>97</v>
      </c>
      <c r="CQ450">
        <v>-2.2999999999999998</v>
      </c>
      <c r="CT450">
        <f t="shared" si="7"/>
        <v>1</v>
      </c>
      <c r="CU450" t="s">
        <v>533</v>
      </c>
      <c r="CV450">
        <v>-2.2999999999999998</v>
      </c>
    </row>
    <row r="451" spans="1:100" x14ac:dyDescent="0.2">
      <c r="A451" t="s">
        <v>531</v>
      </c>
      <c r="B451" t="s">
        <v>97</v>
      </c>
      <c r="C451" t="s">
        <v>97</v>
      </c>
      <c r="D451" t="s">
        <v>97</v>
      </c>
      <c r="E451" t="s">
        <v>97</v>
      </c>
      <c r="F451" t="s">
        <v>97</v>
      </c>
      <c r="G451" t="s">
        <v>97</v>
      </c>
      <c r="H451" t="s">
        <v>97</v>
      </c>
      <c r="I451" t="s">
        <v>97</v>
      </c>
      <c r="J451" t="s">
        <v>97</v>
      </c>
      <c r="K451" t="s">
        <v>97</v>
      </c>
      <c r="L451" t="s">
        <v>97</v>
      </c>
      <c r="M451" t="s">
        <v>97</v>
      </c>
      <c r="N451" t="s">
        <v>97</v>
      </c>
      <c r="O451" t="s">
        <v>97</v>
      </c>
      <c r="P451" t="s">
        <v>97</v>
      </c>
      <c r="Q451" t="s">
        <v>97</v>
      </c>
      <c r="R451" t="s">
        <v>97</v>
      </c>
      <c r="S451" t="s">
        <v>97</v>
      </c>
      <c r="T451" t="s">
        <v>97</v>
      </c>
      <c r="U451" t="s">
        <v>97</v>
      </c>
      <c r="V451" t="s">
        <v>97</v>
      </c>
      <c r="W451" t="s">
        <v>97</v>
      </c>
      <c r="X451" t="s">
        <v>97</v>
      </c>
      <c r="CH451">
        <v>-6.33</v>
      </c>
      <c r="CK451">
        <v>-7.46</v>
      </c>
      <c r="CM451">
        <v>-8.2200000000000006</v>
      </c>
      <c r="CQ451">
        <v>-5.57</v>
      </c>
      <c r="CT451">
        <f t="shared" si="7"/>
        <v>4</v>
      </c>
      <c r="CU451" t="s">
        <v>534</v>
      </c>
      <c r="CV451">
        <v>-5.57</v>
      </c>
    </row>
    <row r="452" spans="1:100" x14ac:dyDescent="0.2">
      <c r="A452" t="s">
        <v>532</v>
      </c>
      <c r="B452" t="s">
        <v>97</v>
      </c>
      <c r="C452" t="s">
        <v>97</v>
      </c>
      <c r="D452" t="s">
        <v>97</v>
      </c>
      <c r="E452" t="s">
        <v>97</v>
      </c>
      <c r="F452" t="s">
        <v>97</v>
      </c>
      <c r="G452" t="s">
        <v>97</v>
      </c>
      <c r="H452" t="s">
        <v>97</v>
      </c>
      <c r="I452" t="s">
        <v>97</v>
      </c>
      <c r="J452" t="s">
        <v>97</v>
      </c>
      <c r="K452" t="s">
        <v>97</v>
      </c>
      <c r="L452" t="s">
        <v>97</v>
      </c>
      <c r="M452" t="s">
        <v>97</v>
      </c>
      <c r="N452" t="s">
        <v>97</v>
      </c>
      <c r="O452" t="s">
        <v>97</v>
      </c>
      <c r="P452" t="s">
        <v>97</v>
      </c>
      <c r="Q452" t="s">
        <v>97</v>
      </c>
      <c r="R452" t="s">
        <v>97</v>
      </c>
      <c r="S452" t="s">
        <v>97</v>
      </c>
      <c r="T452" t="s">
        <v>97</v>
      </c>
      <c r="U452" t="s">
        <v>97</v>
      </c>
      <c r="V452" t="s">
        <v>97</v>
      </c>
      <c r="W452" t="s">
        <v>97</v>
      </c>
      <c r="X452" t="s">
        <v>97</v>
      </c>
      <c r="AN452">
        <v>-5.52</v>
      </c>
      <c r="BF452">
        <v>-6.08</v>
      </c>
      <c r="BW452">
        <v>-5.01</v>
      </c>
      <c r="BX452">
        <v>-5.24</v>
      </c>
      <c r="BZ452">
        <v>-5.08</v>
      </c>
      <c r="CA452">
        <v>-5.08</v>
      </c>
      <c r="CD452">
        <v>-5.5</v>
      </c>
      <c r="CE452">
        <v>-5.23</v>
      </c>
      <c r="CK452">
        <v>-5.19</v>
      </c>
      <c r="CN452">
        <v>-5.95</v>
      </c>
      <c r="CP452">
        <v>-6.08</v>
      </c>
      <c r="CQ452">
        <v>-0.8</v>
      </c>
      <c r="CT452">
        <f t="shared" si="7"/>
        <v>12</v>
      </c>
      <c r="CU452" t="s">
        <v>535</v>
      </c>
      <c r="CV452">
        <v>-0.8</v>
      </c>
    </row>
    <row r="453" spans="1:100" x14ac:dyDescent="0.2">
      <c r="A453" t="s">
        <v>533</v>
      </c>
      <c r="B453" t="s">
        <v>97</v>
      </c>
      <c r="C453" t="s">
        <v>97</v>
      </c>
      <c r="D453" t="s">
        <v>97</v>
      </c>
      <c r="E453" t="s">
        <v>97</v>
      </c>
      <c r="F453" t="s">
        <v>97</v>
      </c>
      <c r="G453" t="s">
        <v>97</v>
      </c>
      <c r="H453" t="s">
        <v>97</v>
      </c>
      <c r="I453" t="s">
        <v>97</v>
      </c>
      <c r="J453" t="s">
        <v>97</v>
      </c>
      <c r="K453" t="s">
        <v>97</v>
      </c>
      <c r="L453" t="s">
        <v>97</v>
      </c>
      <c r="M453" t="s">
        <v>97</v>
      </c>
      <c r="N453" t="s">
        <v>97</v>
      </c>
      <c r="O453" t="s">
        <v>97</v>
      </c>
      <c r="P453" t="s">
        <v>97</v>
      </c>
      <c r="Q453" t="s">
        <v>97</v>
      </c>
      <c r="R453" t="s">
        <v>97</v>
      </c>
      <c r="S453" t="s">
        <v>97</v>
      </c>
      <c r="T453" t="s">
        <v>97</v>
      </c>
      <c r="U453" t="s">
        <v>97</v>
      </c>
      <c r="V453" t="s">
        <v>97</v>
      </c>
      <c r="W453" t="s">
        <v>97</v>
      </c>
      <c r="X453" t="s">
        <v>97</v>
      </c>
      <c r="AG453">
        <v>-2.36</v>
      </c>
      <c r="BX453">
        <v>-2.79</v>
      </c>
      <c r="CQ453">
        <v>1.68</v>
      </c>
      <c r="CT453">
        <f t="shared" si="7"/>
        <v>3</v>
      </c>
      <c r="CU453" t="s">
        <v>536</v>
      </c>
      <c r="CV453">
        <v>1.68</v>
      </c>
    </row>
    <row r="454" spans="1:100" x14ac:dyDescent="0.2">
      <c r="A454" t="s">
        <v>534</v>
      </c>
      <c r="B454" t="s">
        <v>97</v>
      </c>
      <c r="C454" t="s">
        <v>97</v>
      </c>
      <c r="D454" t="s">
        <v>97</v>
      </c>
      <c r="E454" t="s">
        <v>97</v>
      </c>
      <c r="F454" t="s">
        <v>97</v>
      </c>
      <c r="G454" t="s">
        <v>97</v>
      </c>
      <c r="H454" t="s">
        <v>97</v>
      </c>
      <c r="I454" t="s">
        <v>97</v>
      </c>
      <c r="J454" t="s">
        <v>97</v>
      </c>
      <c r="K454" t="s">
        <v>97</v>
      </c>
      <c r="L454" t="s">
        <v>97</v>
      </c>
      <c r="M454" t="s">
        <v>97</v>
      </c>
      <c r="N454" t="s">
        <v>97</v>
      </c>
      <c r="O454" t="s">
        <v>97</v>
      </c>
      <c r="P454" t="s">
        <v>97</v>
      </c>
      <c r="Q454" t="s">
        <v>97</v>
      </c>
      <c r="R454" t="s">
        <v>97</v>
      </c>
      <c r="S454" t="s">
        <v>97</v>
      </c>
      <c r="T454" t="s">
        <v>97</v>
      </c>
      <c r="U454" t="s">
        <v>97</v>
      </c>
      <c r="V454" t="s">
        <v>97</v>
      </c>
      <c r="W454" t="s">
        <v>97</v>
      </c>
      <c r="X454" t="s">
        <v>97</v>
      </c>
      <c r="BX454">
        <v>-2.74</v>
      </c>
      <c r="CK454">
        <v>-2.79</v>
      </c>
      <c r="CQ454">
        <v>0.01</v>
      </c>
      <c r="CT454">
        <f t="shared" si="7"/>
        <v>3</v>
      </c>
      <c r="CU454" t="s">
        <v>156</v>
      </c>
      <c r="CV454">
        <v>0.01</v>
      </c>
    </row>
    <row r="455" spans="1:100" x14ac:dyDescent="0.2">
      <c r="A455" t="s">
        <v>535</v>
      </c>
      <c r="B455" t="s">
        <v>97</v>
      </c>
      <c r="C455" t="s">
        <v>97</v>
      </c>
      <c r="D455" t="s">
        <v>97</v>
      </c>
      <c r="E455" t="s">
        <v>97</v>
      </c>
      <c r="F455" t="s">
        <v>97</v>
      </c>
      <c r="G455" t="s">
        <v>97</v>
      </c>
      <c r="H455" t="s">
        <v>97</v>
      </c>
      <c r="I455" t="s">
        <v>97</v>
      </c>
      <c r="J455" t="s">
        <v>97</v>
      </c>
      <c r="K455" t="s">
        <v>97</v>
      </c>
      <c r="L455" t="s">
        <v>97</v>
      </c>
      <c r="M455" t="s">
        <v>97</v>
      </c>
      <c r="N455" t="s">
        <v>97</v>
      </c>
      <c r="O455" t="s">
        <v>97</v>
      </c>
      <c r="P455" t="s">
        <v>97</v>
      </c>
      <c r="Q455" t="s">
        <v>97</v>
      </c>
      <c r="R455" t="s">
        <v>97</v>
      </c>
      <c r="S455" t="s">
        <v>97</v>
      </c>
      <c r="T455" t="s">
        <v>97</v>
      </c>
      <c r="U455" t="s">
        <v>97</v>
      </c>
      <c r="V455" t="s">
        <v>97</v>
      </c>
      <c r="W455" t="s">
        <v>97</v>
      </c>
      <c r="X455" t="s">
        <v>97</v>
      </c>
      <c r="CQ455">
        <v>0.93</v>
      </c>
      <c r="CT455">
        <f t="shared" si="7"/>
        <v>1</v>
      </c>
      <c r="CU455" t="s">
        <v>537</v>
      </c>
      <c r="CV455">
        <v>0.93</v>
      </c>
    </row>
    <row r="456" spans="1:100" x14ac:dyDescent="0.2">
      <c r="A456" t="s">
        <v>536</v>
      </c>
      <c r="B456" t="s">
        <v>97</v>
      </c>
      <c r="C456" t="s">
        <v>97</v>
      </c>
      <c r="D456" t="s">
        <v>97</v>
      </c>
      <c r="E456" t="s">
        <v>97</v>
      </c>
      <c r="F456" t="s">
        <v>97</v>
      </c>
      <c r="G456" t="s">
        <v>97</v>
      </c>
      <c r="H456" t="s">
        <v>97</v>
      </c>
      <c r="I456" t="s">
        <v>97</v>
      </c>
      <c r="J456" t="s">
        <v>97</v>
      </c>
      <c r="K456" t="s">
        <v>97</v>
      </c>
      <c r="L456" t="s">
        <v>97</v>
      </c>
      <c r="M456" t="s">
        <v>97</v>
      </c>
      <c r="N456" t="s">
        <v>97</v>
      </c>
      <c r="O456" t="s">
        <v>97</v>
      </c>
      <c r="P456" t="s">
        <v>97</v>
      </c>
      <c r="Q456" t="s">
        <v>97</v>
      </c>
      <c r="R456" t="s">
        <v>97</v>
      </c>
      <c r="S456" t="s">
        <v>97</v>
      </c>
      <c r="T456" t="s">
        <v>97</v>
      </c>
      <c r="U456" t="s">
        <v>97</v>
      </c>
      <c r="V456" t="s">
        <v>97</v>
      </c>
      <c r="W456" t="s">
        <v>97</v>
      </c>
      <c r="X456" t="s">
        <v>97</v>
      </c>
      <c r="CK456">
        <v>-5.78</v>
      </c>
      <c r="CQ456">
        <v>-1.39</v>
      </c>
      <c r="CT456">
        <f t="shared" si="7"/>
        <v>2</v>
      </c>
      <c r="CU456" t="s">
        <v>158</v>
      </c>
      <c r="CV456">
        <v>-1.39</v>
      </c>
    </row>
    <row r="457" spans="1:100" x14ac:dyDescent="0.2">
      <c r="A457" t="s">
        <v>156</v>
      </c>
      <c r="B457">
        <v>-4.72</v>
      </c>
      <c r="C457" t="s">
        <v>97</v>
      </c>
      <c r="D457" t="s">
        <v>97</v>
      </c>
      <c r="E457" t="s">
        <v>97</v>
      </c>
      <c r="F457">
        <v>-6.69</v>
      </c>
      <c r="G457" t="s">
        <v>97</v>
      </c>
      <c r="H457" t="s">
        <v>97</v>
      </c>
      <c r="I457" t="s">
        <v>97</v>
      </c>
      <c r="J457" t="s">
        <v>97</v>
      </c>
      <c r="K457" t="s">
        <v>97</v>
      </c>
      <c r="L457" t="s">
        <v>97</v>
      </c>
      <c r="M457" t="s">
        <v>97</v>
      </c>
      <c r="N457" t="s">
        <v>97</v>
      </c>
      <c r="O457" t="s">
        <v>97</v>
      </c>
      <c r="P457" t="s">
        <v>97</v>
      </c>
      <c r="Q457" t="s">
        <v>97</v>
      </c>
      <c r="R457">
        <v>-7.92</v>
      </c>
      <c r="S457">
        <v>-3.92</v>
      </c>
      <c r="T457" t="s">
        <v>97</v>
      </c>
      <c r="U457" t="s">
        <v>97</v>
      </c>
      <c r="V457">
        <v>-4.93</v>
      </c>
      <c r="W457">
        <v>-4.0999999999999996</v>
      </c>
      <c r="X457" t="s">
        <v>97</v>
      </c>
      <c r="Y457">
        <v>-3.92</v>
      </c>
      <c r="AG457">
        <v>-4.17</v>
      </c>
      <c r="AI457">
        <v>-5.0199999999999996</v>
      </c>
      <c r="AN457">
        <v>-4.09</v>
      </c>
      <c r="AQ457">
        <v>-4.72</v>
      </c>
      <c r="AR457">
        <v>-6.13</v>
      </c>
      <c r="AT457">
        <v>-4.09</v>
      </c>
      <c r="AW457">
        <v>-5.44</v>
      </c>
      <c r="AY457">
        <v>-3.92</v>
      </c>
      <c r="BC457">
        <v>-5.25</v>
      </c>
      <c r="BF457">
        <v>-5.78</v>
      </c>
      <c r="BI457">
        <v>-5.34</v>
      </c>
      <c r="BK457">
        <v>-5.0599999999999996</v>
      </c>
      <c r="BU457">
        <v>-5.17</v>
      </c>
      <c r="BW457">
        <v>-4.38</v>
      </c>
      <c r="BX457">
        <v>-4.24</v>
      </c>
      <c r="BY457">
        <v>-4.7300000000000004</v>
      </c>
      <c r="CH457">
        <v>-3.61</v>
      </c>
      <c r="CI457">
        <v>-6.11</v>
      </c>
      <c r="CK457">
        <v>-6.4</v>
      </c>
      <c r="CL457">
        <v>-5.0999999999999996</v>
      </c>
      <c r="CM457">
        <v>-6</v>
      </c>
      <c r="CN457">
        <v>-5.45</v>
      </c>
      <c r="CP457">
        <v>-5.78</v>
      </c>
      <c r="CQ457">
        <v>-4.57</v>
      </c>
      <c r="CT457">
        <f t="shared" si="7"/>
        <v>31</v>
      </c>
      <c r="CU457" t="s">
        <v>538</v>
      </c>
      <c r="CV457">
        <v>-4.57</v>
      </c>
    </row>
    <row r="458" spans="1:100" x14ac:dyDescent="0.2">
      <c r="A458" t="s">
        <v>537</v>
      </c>
      <c r="B458" t="s">
        <v>97</v>
      </c>
      <c r="C458" t="s">
        <v>97</v>
      </c>
      <c r="D458" t="s">
        <v>97</v>
      </c>
      <c r="E458" t="s">
        <v>97</v>
      </c>
      <c r="F458" t="s">
        <v>97</v>
      </c>
      <c r="G458" t="s">
        <v>97</v>
      </c>
      <c r="H458" t="s">
        <v>97</v>
      </c>
      <c r="I458" t="s">
        <v>97</v>
      </c>
      <c r="J458" t="s">
        <v>97</v>
      </c>
      <c r="K458" t="s">
        <v>97</v>
      </c>
      <c r="L458" t="s">
        <v>97</v>
      </c>
      <c r="M458" t="s">
        <v>97</v>
      </c>
      <c r="N458" t="s">
        <v>97</v>
      </c>
      <c r="O458" t="s">
        <v>97</v>
      </c>
      <c r="P458" t="s">
        <v>97</v>
      </c>
      <c r="Q458" t="s">
        <v>97</v>
      </c>
      <c r="R458" t="s">
        <v>97</v>
      </c>
      <c r="S458" t="s">
        <v>97</v>
      </c>
      <c r="T458" t="s">
        <v>97</v>
      </c>
      <c r="U458" t="s">
        <v>97</v>
      </c>
      <c r="V458" t="s">
        <v>97</v>
      </c>
      <c r="W458" t="s">
        <v>97</v>
      </c>
      <c r="X458" t="s">
        <v>97</v>
      </c>
      <c r="CQ458">
        <v>-4.3899999999999997</v>
      </c>
      <c r="CT458">
        <f t="shared" si="7"/>
        <v>1</v>
      </c>
      <c r="CU458" t="s">
        <v>539</v>
      </c>
      <c r="CV458">
        <v>-4.3899999999999997</v>
      </c>
    </row>
    <row r="459" spans="1:100" x14ac:dyDescent="0.2">
      <c r="A459" t="s">
        <v>158</v>
      </c>
      <c r="B459">
        <v>-4.87</v>
      </c>
      <c r="C459" t="s">
        <v>97</v>
      </c>
      <c r="D459">
        <v>-4.83</v>
      </c>
      <c r="E459" t="s">
        <v>97</v>
      </c>
      <c r="F459" t="s">
        <v>97</v>
      </c>
      <c r="G459" t="s">
        <v>97</v>
      </c>
      <c r="H459">
        <v>-3.99</v>
      </c>
      <c r="I459" t="s">
        <v>97</v>
      </c>
      <c r="J459" t="s">
        <v>97</v>
      </c>
      <c r="K459" t="s">
        <v>97</v>
      </c>
      <c r="L459">
        <v>-4.72</v>
      </c>
      <c r="M459" t="s">
        <v>97</v>
      </c>
      <c r="N459" t="s">
        <v>97</v>
      </c>
      <c r="O459" t="s">
        <v>97</v>
      </c>
      <c r="P459" t="s">
        <v>97</v>
      </c>
      <c r="Q459">
        <v>-5.0999999999999996</v>
      </c>
      <c r="R459" t="s">
        <v>97</v>
      </c>
      <c r="S459">
        <v>-4.16</v>
      </c>
      <c r="T459" t="s">
        <v>97</v>
      </c>
      <c r="U459" t="s">
        <v>97</v>
      </c>
      <c r="V459" t="s">
        <v>97</v>
      </c>
      <c r="W459">
        <v>-3.97</v>
      </c>
      <c r="X459" t="s">
        <v>97</v>
      </c>
      <c r="Y459">
        <v>-3.97</v>
      </c>
      <c r="AC459">
        <v>-4.8</v>
      </c>
      <c r="AD459">
        <v>-4.8</v>
      </c>
      <c r="AF459">
        <v>-4.84</v>
      </c>
      <c r="AG459">
        <v>-4.1399999999999997</v>
      </c>
      <c r="AN459">
        <v>-4.07</v>
      </c>
      <c r="AQ459">
        <v>-4.8499999999999996</v>
      </c>
      <c r="AY459">
        <v>-3.93</v>
      </c>
      <c r="BB459">
        <v>-4.84</v>
      </c>
      <c r="BC459">
        <v>-5.29</v>
      </c>
      <c r="BE459">
        <v>-4.74</v>
      </c>
      <c r="BU459">
        <v>-5.0199999999999996</v>
      </c>
      <c r="BX459">
        <v>-3.76</v>
      </c>
      <c r="BY459">
        <v>-4.8099999999999996</v>
      </c>
      <c r="CH459">
        <v>-4.1900000000000004</v>
      </c>
      <c r="CK459">
        <v>-4.3499999999999996</v>
      </c>
      <c r="CL459">
        <v>-5.14</v>
      </c>
      <c r="CQ459">
        <v>-3.52</v>
      </c>
      <c r="CT459">
        <f t="shared" si="7"/>
        <v>25</v>
      </c>
      <c r="CU459" t="s">
        <v>540</v>
      </c>
      <c r="CV459">
        <v>-3.52</v>
      </c>
    </row>
    <row r="460" spans="1:100" x14ac:dyDescent="0.2">
      <c r="A460" t="s">
        <v>538</v>
      </c>
      <c r="B460" t="s">
        <v>97</v>
      </c>
      <c r="C460" t="s">
        <v>97</v>
      </c>
      <c r="D460" t="s">
        <v>97</v>
      </c>
      <c r="E460" t="s">
        <v>97</v>
      </c>
      <c r="F460" t="s">
        <v>97</v>
      </c>
      <c r="G460" t="s">
        <v>97</v>
      </c>
      <c r="H460" t="s">
        <v>97</v>
      </c>
      <c r="I460" t="s">
        <v>97</v>
      </c>
      <c r="J460" t="s">
        <v>97</v>
      </c>
      <c r="K460" t="s">
        <v>97</v>
      </c>
      <c r="L460" t="s">
        <v>97</v>
      </c>
      <c r="M460" t="s">
        <v>97</v>
      </c>
      <c r="N460" t="s">
        <v>97</v>
      </c>
      <c r="O460" t="s">
        <v>97</v>
      </c>
      <c r="P460" t="s">
        <v>97</v>
      </c>
      <c r="Q460" t="s">
        <v>97</v>
      </c>
      <c r="R460" t="s">
        <v>97</v>
      </c>
      <c r="S460" t="s">
        <v>97</v>
      </c>
      <c r="T460" t="s">
        <v>97</v>
      </c>
      <c r="U460" t="s">
        <v>97</v>
      </c>
      <c r="V460" t="s">
        <v>97</v>
      </c>
      <c r="W460" t="s">
        <v>97</v>
      </c>
      <c r="X460" t="s">
        <v>97</v>
      </c>
      <c r="CQ460">
        <v>-4.3499999999999996</v>
      </c>
      <c r="CT460">
        <f t="shared" si="7"/>
        <v>1</v>
      </c>
      <c r="CU460" t="s">
        <v>541</v>
      </c>
      <c r="CV460">
        <v>-4.3499999999999996</v>
      </c>
    </row>
    <row r="461" spans="1:100" x14ac:dyDescent="0.2">
      <c r="A461" t="s">
        <v>539</v>
      </c>
      <c r="B461" t="s">
        <v>97</v>
      </c>
      <c r="C461" t="s">
        <v>97</v>
      </c>
      <c r="D461" t="s">
        <v>97</v>
      </c>
      <c r="E461" t="s">
        <v>97</v>
      </c>
      <c r="F461" t="s">
        <v>97</v>
      </c>
      <c r="G461" t="s">
        <v>97</v>
      </c>
      <c r="H461" t="s">
        <v>97</v>
      </c>
      <c r="I461" t="s">
        <v>97</v>
      </c>
      <c r="J461" t="s">
        <v>97</v>
      </c>
      <c r="K461" t="s">
        <v>97</v>
      </c>
      <c r="L461" t="s">
        <v>97</v>
      </c>
      <c r="M461" t="s">
        <v>97</v>
      </c>
      <c r="N461" t="s">
        <v>97</v>
      </c>
      <c r="O461" t="s">
        <v>97</v>
      </c>
      <c r="P461" t="s">
        <v>97</v>
      </c>
      <c r="Q461" t="s">
        <v>97</v>
      </c>
      <c r="R461" t="s">
        <v>97</v>
      </c>
      <c r="S461" t="s">
        <v>97</v>
      </c>
      <c r="T461" t="s">
        <v>97</v>
      </c>
      <c r="U461" t="s">
        <v>97</v>
      </c>
      <c r="V461" t="s">
        <v>97</v>
      </c>
      <c r="W461" t="s">
        <v>97</v>
      </c>
      <c r="X461" t="s">
        <v>97</v>
      </c>
      <c r="BX461">
        <v>-3.83</v>
      </c>
      <c r="CH461">
        <v>-4.3</v>
      </c>
      <c r="CK461">
        <v>-4.3600000000000003</v>
      </c>
      <c r="CQ461">
        <v>-3.41</v>
      </c>
      <c r="CT461">
        <f t="shared" si="7"/>
        <v>4</v>
      </c>
      <c r="CU461" t="s">
        <v>160</v>
      </c>
      <c r="CV461">
        <v>-3.41</v>
      </c>
    </row>
    <row r="462" spans="1:100" x14ac:dyDescent="0.2">
      <c r="A462" t="s">
        <v>540</v>
      </c>
      <c r="B462" t="s">
        <v>97</v>
      </c>
      <c r="C462" t="s">
        <v>97</v>
      </c>
      <c r="D462" t="s">
        <v>97</v>
      </c>
      <c r="E462" t="s">
        <v>97</v>
      </c>
      <c r="F462" t="s">
        <v>97</v>
      </c>
      <c r="G462" t="s">
        <v>97</v>
      </c>
      <c r="H462" t="s">
        <v>97</v>
      </c>
      <c r="I462" t="s">
        <v>97</v>
      </c>
      <c r="J462" t="s">
        <v>97</v>
      </c>
      <c r="K462" t="s">
        <v>97</v>
      </c>
      <c r="L462" t="s">
        <v>97</v>
      </c>
      <c r="M462" t="s">
        <v>97</v>
      </c>
      <c r="N462" t="s">
        <v>97</v>
      </c>
      <c r="O462" t="s">
        <v>97</v>
      </c>
      <c r="P462" t="s">
        <v>97</v>
      </c>
      <c r="Q462" t="s">
        <v>97</v>
      </c>
      <c r="R462" t="s">
        <v>97</v>
      </c>
      <c r="S462" t="s">
        <v>97</v>
      </c>
      <c r="T462" t="s">
        <v>97</v>
      </c>
      <c r="U462" t="s">
        <v>97</v>
      </c>
      <c r="V462" t="s">
        <v>97</v>
      </c>
      <c r="W462" t="s">
        <v>97</v>
      </c>
      <c r="X462" t="s">
        <v>97</v>
      </c>
      <c r="AG462">
        <v>-4.24</v>
      </c>
      <c r="BX462">
        <v>-3.89</v>
      </c>
      <c r="CQ462">
        <v>-3.03</v>
      </c>
      <c r="CT462">
        <f t="shared" si="7"/>
        <v>3</v>
      </c>
      <c r="CU462" t="s">
        <v>542</v>
      </c>
      <c r="CV462">
        <v>-3.03</v>
      </c>
    </row>
    <row r="463" spans="1:100" x14ac:dyDescent="0.2">
      <c r="A463" t="s">
        <v>541</v>
      </c>
      <c r="B463" t="s">
        <v>97</v>
      </c>
      <c r="C463" t="s">
        <v>97</v>
      </c>
      <c r="D463" t="s">
        <v>97</v>
      </c>
      <c r="E463" t="s">
        <v>97</v>
      </c>
      <c r="F463" t="s">
        <v>97</v>
      </c>
      <c r="G463" t="s">
        <v>97</v>
      </c>
      <c r="H463" t="s">
        <v>97</v>
      </c>
      <c r="I463" t="s">
        <v>97</v>
      </c>
      <c r="J463" t="s">
        <v>97</v>
      </c>
      <c r="K463" t="s">
        <v>97</v>
      </c>
      <c r="L463" t="s">
        <v>97</v>
      </c>
      <c r="M463" t="s">
        <v>97</v>
      </c>
      <c r="N463" t="s">
        <v>97</v>
      </c>
      <c r="O463" t="s">
        <v>97</v>
      </c>
      <c r="P463" t="s">
        <v>97</v>
      </c>
      <c r="Q463" t="s">
        <v>97</v>
      </c>
      <c r="R463" t="s">
        <v>97</v>
      </c>
      <c r="S463" t="s">
        <v>97</v>
      </c>
      <c r="T463" t="s">
        <v>97</v>
      </c>
      <c r="U463" t="s">
        <v>97</v>
      </c>
      <c r="V463" t="s">
        <v>97</v>
      </c>
      <c r="W463" t="s">
        <v>97</v>
      </c>
      <c r="X463" t="s">
        <v>97</v>
      </c>
      <c r="CQ463">
        <v>-3.52</v>
      </c>
      <c r="CT463">
        <f t="shared" si="7"/>
        <v>1</v>
      </c>
      <c r="CU463" t="s">
        <v>162</v>
      </c>
      <c r="CV463">
        <v>-3.52</v>
      </c>
    </row>
    <row r="464" spans="1:100" x14ac:dyDescent="0.2">
      <c r="A464" t="s">
        <v>160</v>
      </c>
      <c r="B464">
        <v>-5.71</v>
      </c>
      <c r="C464" t="s">
        <v>97</v>
      </c>
      <c r="D464" t="s">
        <v>97</v>
      </c>
      <c r="E464" t="s">
        <v>97</v>
      </c>
      <c r="F464">
        <v>-8.82</v>
      </c>
      <c r="G464" t="s">
        <v>97</v>
      </c>
      <c r="H464" t="s">
        <v>97</v>
      </c>
      <c r="I464" t="s">
        <v>97</v>
      </c>
      <c r="J464" t="s">
        <v>97</v>
      </c>
      <c r="K464" t="s">
        <v>97</v>
      </c>
      <c r="L464" t="s">
        <v>97</v>
      </c>
      <c r="M464" t="s">
        <v>97</v>
      </c>
      <c r="N464">
        <v>-7.61</v>
      </c>
      <c r="O464" t="s">
        <v>97</v>
      </c>
      <c r="P464" t="s">
        <v>97</v>
      </c>
      <c r="Q464" t="s">
        <v>97</v>
      </c>
      <c r="R464">
        <v>-8.17</v>
      </c>
      <c r="S464" t="s">
        <v>97</v>
      </c>
      <c r="T464" t="s">
        <v>97</v>
      </c>
      <c r="U464" t="s">
        <v>97</v>
      </c>
      <c r="V464" t="s">
        <v>97</v>
      </c>
      <c r="W464" t="s">
        <v>97</v>
      </c>
      <c r="X464" t="s">
        <v>97</v>
      </c>
      <c r="AH464">
        <v>-8.06</v>
      </c>
      <c r="AN464">
        <v>-5.23</v>
      </c>
      <c r="AV464">
        <v>-7.59</v>
      </c>
      <c r="BG464">
        <v>-7.54</v>
      </c>
      <c r="BU464">
        <v>-5.89</v>
      </c>
      <c r="BX464">
        <v>-4.6100000000000003</v>
      </c>
      <c r="CC464">
        <v>-8.02</v>
      </c>
      <c r="CH464">
        <v>-4.66</v>
      </c>
      <c r="CI464">
        <v>-7.87</v>
      </c>
      <c r="CJ464">
        <v>-7.21</v>
      </c>
      <c r="CK464">
        <v>-8.2200000000000006</v>
      </c>
      <c r="CL464">
        <v>-6.01</v>
      </c>
      <c r="CM464">
        <v>-6.6</v>
      </c>
      <c r="CN464">
        <v>-6.47</v>
      </c>
      <c r="CQ464">
        <v>-6.16</v>
      </c>
      <c r="CR464">
        <v>-6.47</v>
      </c>
      <c r="CT464">
        <f t="shared" si="7"/>
        <v>20</v>
      </c>
      <c r="CU464" t="s">
        <v>543</v>
      </c>
      <c r="CV464">
        <v>-6.16</v>
      </c>
    </row>
    <row r="465" spans="1:100" x14ac:dyDescent="0.2">
      <c r="A465" t="s">
        <v>542</v>
      </c>
      <c r="B465" t="s">
        <v>97</v>
      </c>
      <c r="C465" t="s">
        <v>97</v>
      </c>
      <c r="D465" t="s">
        <v>97</v>
      </c>
      <c r="E465" t="s">
        <v>97</v>
      </c>
      <c r="F465" t="s">
        <v>97</v>
      </c>
      <c r="G465" t="s">
        <v>97</v>
      </c>
      <c r="H465" t="s">
        <v>97</v>
      </c>
      <c r="I465" t="s">
        <v>97</v>
      </c>
      <c r="J465" t="s">
        <v>97</v>
      </c>
      <c r="K465" t="s">
        <v>97</v>
      </c>
      <c r="L465" t="s">
        <v>97</v>
      </c>
      <c r="M465" t="s">
        <v>97</v>
      </c>
      <c r="N465" t="s">
        <v>97</v>
      </c>
      <c r="O465" t="s">
        <v>97</v>
      </c>
      <c r="P465" t="s">
        <v>97</v>
      </c>
      <c r="Q465" t="s">
        <v>97</v>
      </c>
      <c r="R465" t="s">
        <v>97</v>
      </c>
      <c r="S465" t="s">
        <v>97</v>
      </c>
      <c r="T465" t="s">
        <v>97</v>
      </c>
      <c r="U465" t="s">
        <v>97</v>
      </c>
      <c r="V465" t="s">
        <v>97</v>
      </c>
      <c r="W465" t="s">
        <v>97</v>
      </c>
      <c r="X465" t="s">
        <v>97</v>
      </c>
      <c r="BF465">
        <v>-11.08</v>
      </c>
      <c r="BZ465">
        <v>-9.68</v>
      </c>
      <c r="CA465">
        <v>-10.09</v>
      </c>
      <c r="CB465">
        <v>-10.01</v>
      </c>
      <c r="CC465">
        <v>-9.6999999999999993</v>
      </c>
      <c r="CD465">
        <v>-11.52</v>
      </c>
      <c r="CE465">
        <v>-10.35</v>
      </c>
      <c r="CF465">
        <v>-10.89</v>
      </c>
      <c r="CG465">
        <v>-11.07</v>
      </c>
      <c r="CH465">
        <v>-10.33</v>
      </c>
      <c r="CI465">
        <v>-10.46</v>
      </c>
      <c r="CJ465">
        <v>-10.58</v>
      </c>
      <c r="CK465">
        <v>-10.039999999999999</v>
      </c>
      <c r="CM465">
        <v>-10.77</v>
      </c>
      <c r="CP465">
        <v>-11.08</v>
      </c>
      <c r="CQ465">
        <v>-3.88</v>
      </c>
      <c r="CT465">
        <f t="shared" ref="CT465:CT513" si="8">COUNT(B465:CS465)</f>
        <v>16</v>
      </c>
      <c r="CU465" t="s">
        <v>544</v>
      </c>
      <c r="CV465">
        <v>-3.88</v>
      </c>
    </row>
    <row r="466" spans="1:100" x14ac:dyDescent="0.2">
      <c r="A466" t="s">
        <v>162</v>
      </c>
      <c r="B466">
        <v>-6.83</v>
      </c>
      <c r="C466" t="s">
        <v>97</v>
      </c>
      <c r="D466" t="s">
        <v>97</v>
      </c>
      <c r="E466" t="s">
        <v>97</v>
      </c>
      <c r="F466" t="s">
        <v>97</v>
      </c>
      <c r="G466" t="s">
        <v>97</v>
      </c>
      <c r="H466" t="s">
        <v>97</v>
      </c>
      <c r="I466" t="s">
        <v>97</v>
      </c>
      <c r="J466" t="s">
        <v>97</v>
      </c>
      <c r="K466">
        <v>-6.1</v>
      </c>
      <c r="L466" t="s">
        <v>97</v>
      </c>
      <c r="M466" t="s">
        <v>97</v>
      </c>
      <c r="N466" t="s">
        <v>97</v>
      </c>
      <c r="O466" t="s">
        <v>97</v>
      </c>
      <c r="P466" t="s">
        <v>97</v>
      </c>
      <c r="Q466" t="s">
        <v>97</v>
      </c>
      <c r="R466">
        <v>-8.5500000000000007</v>
      </c>
      <c r="S466">
        <v>-5.67</v>
      </c>
      <c r="T466" t="s">
        <v>97</v>
      </c>
      <c r="U466">
        <v>-7.79</v>
      </c>
      <c r="V466" t="s">
        <v>97</v>
      </c>
      <c r="W466">
        <v>-5.47</v>
      </c>
      <c r="X466">
        <v>-8.61</v>
      </c>
      <c r="AB466">
        <v>-7.5</v>
      </c>
      <c r="AC466">
        <v>-6.8</v>
      </c>
      <c r="AD466">
        <v>-6.8</v>
      </c>
      <c r="AG466">
        <v>-5.3</v>
      </c>
      <c r="AI466">
        <v>-6.76</v>
      </c>
      <c r="AJ466">
        <v>-8.76</v>
      </c>
      <c r="AM466">
        <v>-8.69</v>
      </c>
      <c r="AN466">
        <v>-5.32</v>
      </c>
      <c r="AQ466">
        <v>-6.82</v>
      </c>
      <c r="AR466">
        <v>-8.6999999999999993</v>
      </c>
      <c r="AV466">
        <v>-8.35</v>
      </c>
      <c r="AW466">
        <v>-7.22</v>
      </c>
      <c r="AX466">
        <v>-8.58</v>
      </c>
      <c r="AY466">
        <v>-5.5</v>
      </c>
      <c r="AZ466">
        <v>-5.38</v>
      </c>
      <c r="BC466">
        <v>-6.96</v>
      </c>
      <c r="BD466">
        <v>-6.27</v>
      </c>
      <c r="BE466">
        <v>-6.76</v>
      </c>
      <c r="BF466">
        <v>-8.9600000000000009</v>
      </c>
      <c r="BI466">
        <v>-6.88</v>
      </c>
      <c r="BK466">
        <v>-6.87</v>
      </c>
      <c r="BQ466">
        <v>-9.3800000000000008</v>
      </c>
      <c r="BU466">
        <v>-6.93</v>
      </c>
      <c r="BW466">
        <v>-5.49</v>
      </c>
      <c r="BX466">
        <v>-5.14</v>
      </c>
      <c r="BY466">
        <v>-6.14</v>
      </c>
      <c r="BZ466">
        <v>-7.11</v>
      </c>
      <c r="CC466">
        <v>-8.16</v>
      </c>
      <c r="CE466">
        <v>-7.7</v>
      </c>
      <c r="CH466">
        <v>-5.57</v>
      </c>
      <c r="CI466">
        <v>-8.75</v>
      </c>
      <c r="CJ466">
        <v>-7.99</v>
      </c>
      <c r="CK466">
        <v>-8.69</v>
      </c>
      <c r="CL466">
        <v>-7.12</v>
      </c>
      <c r="CM466">
        <v>-7.05</v>
      </c>
      <c r="CN466">
        <v>-7.48</v>
      </c>
      <c r="CP466">
        <v>-8.9600000000000009</v>
      </c>
      <c r="CQ466">
        <v>-6.61</v>
      </c>
      <c r="CR466">
        <v>-7.86</v>
      </c>
      <c r="CT466">
        <f t="shared" si="8"/>
        <v>46</v>
      </c>
      <c r="CU466" t="s">
        <v>545</v>
      </c>
      <c r="CV466">
        <v>-6.61</v>
      </c>
    </row>
    <row r="467" spans="1:100" x14ac:dyDescent="0.2">
      <c r="A467" t="s">
        <v>543</v>
      </c>
      <c r="B467" t="s">
        <v>97</v>
      </c>
      <c r="C467" t="s">
        <v>97</v>
      </c>
      <c r="D467" t="s">
        <v>97</v>
      </c>
      <c r="E467" t="s">
        <v>97</v>
      </c>
      <c r="F467" t="s">
        <v>97</v>
      </c>
      <c r="G467" t="s">
        <v>97</v>
      </c>
      <c r="H467" t="s">
        <v>97</v>
      </c>
      <c r="I467" t="s">
        <v>97</v>
      </c>
      <c r="J467" t="s">
        <v>97</v>
      </c>
      <c r="K467" t="s">
        <v>97</v>
      </c>
      <c r="L467" t="s">
        <v>97</v>
      </c>
      <c r="M467" t="s">
        <v>97</v>
      </c>
      <c r="N467" t="s">
        <v>97</v>
      </c>
      <c r="O467" t="s">
        <v>97</v>
      </c>
      <c r="P467" t="s">
        <v>97</v>
      </c>
      <c r="Q467" t="s">
        <v>97</v>
      </c>
      <c r="R467" t="s">
        <v>97</v>
      </c>
      <c r="S467" t="s">
        <v>97</v>
      </c>
      <c r="T467" t="s">
        <v>97</v>
      </c>
      <c r="U467" t="s">
        <v>97</v>
      </c>
      <c r="V467" t="s">
        <v>97</v>
      </c>
      <c r="W467" t="s">
        <v>97</v>
      </c>
      <c r="X467" t="s">
        <v>97</v>
      </c>
      <c r="CQ467">
        <v>-3.82</v>
      </c>
      <c r="CT467">
        <f t="shared" si="8"/>
        <v>1</v>
      </c>
      <c r="CU467" t="s">
        <v>546</v>
      </c>
      <c r="CV467">
        <v>-3.82</v>
      </c>
    </row>
    <row r="468" spans="1:100" x14ac:dyDescent="0.2">
      <c r="A468" t="s">
        <v>544</v>
      </c>
      <c r="B468" t="s">
        <v>97</v>
      </c>
      <c r="C468" t="s">
        <v>97</v>
      </c>
      <c r="D468" t="s">
        <v>97</v>
      </c>
      <c r="E468" t="s">
        <v>97</v>
      </c>
      <c r="F468" t="s">
        <v>97</v>
      </c>
      <c r="G468" t="s">
        <v>97</v>
      </c>
      <c r="H468" t="s">
        <v>97</v>
      </c>
      <c r="I468" t="s">
        <v>97</v>
      </c>
      <c r="J468" t="s">
        <v>97</v>
      </c>
      <c r="K468" t="s">
        <v>97</v>
      </c>
      <c r="L468" t="s">
        <v>97</v>
      </c>
      <c r="M468" t="s">
        <v>97</v>
      </c>
      <c r="N468" t="s">
        <v>97</v>
      </c>
      <c r="O468" t="s">
        <v>97</v>
      </c>
      <c r="P468" t="s">
        <v>97</v>
      </c>
      <c r="Q468" t="s">
        <v>97</v>
      </c>
      <c r="R468" t="s">
        <v>97</v>
      </c>
      <c r="S468" t="s">
        <v>97</v>
      </c>
      <c r="T468" t="s">
        <v>97</v>
      </c>
      <c r="U468" t="s">
        <v>97</v>
      </c>
      <c r="V468" t="s">
        <v>97</v>
      </c>
      <c r="W468" t="s">
        <v>97</v>
      </c>
      <c r="X468" t="s">
        <v>97</v>
      </c>
      <c r="CQ468">
        <v>-2.73</v>
      </c>
      <c r="CT468">
        <f t="shared" si="8"/>
        <v>1</v>
      </c>
      <c r="CU468" t="s">
        <v>164</v>
      </c>
      <c r="CV468">
        <v>-2.73</v>
      </c>
    </row>
    <row r="469" spans="1:100" x14ac:dyDescent="0.2">
      <c r="A469" t="s">
        <v>545</v>
      </c>
      <c r="B469" t="s">
        <v>97</v>
      </c>
      <c r="C469" t="s">
        <v>97</v>
      </c>
      <c r="D469" t="s">
        <v>97</v>
      </c>
      <c r="E469" t="s">
        <v>97</v>
      </c>
      <c r="F469" t="s">
        <v>97</v>
      </c>
      <c r="G469" t="s">
        <v>97</v>
      </c>
      <c r="H469" t="s">
        <v>97</v>
      </c>
      <c r="I469" t="s">
        <v>97</v>
      </c>
      <c r="J469" t="s">
        <v>97</v>
      </c>
      <c r="K469" t="s">
        <v>97</v>
      </c>
      <c r="L469" t="s">
        <v>97</v>
      </c>
      <c r="M469" t="s">
        <v>97</v>
      </c>
      <c r="N469" t="s">
        <v>97</v>
      </c>
      <c r="O469" t="s">
        <v>97</v>
      </c>
      <c r="P469" t="s">
        <v>97</v>
      </c>
      <c r="Q469" t="s">
        <v>97</v>
      </c>
      <c r="R469" t="s">
        <v>97</v>
      </c>
      <c r="S469" t="s">
        <v>97</v>
      </c>
      <c r="T469" t="s">
        <v>97</v>
      </c>
      <c r="U469" t="s">
        <v>97</v>
      </c>
      <c r="V469" t="s">
        <v>97</v>
      </c>
      <c r="W469" t="s">
        <v>97</v>
      </c>
      <c r="X469" t="s">
        <v>97</v>
      </c>
      <c r="CQ469">
        <v>-1.29</v>
      </c>
      <c r="CT469">
        <f t="shared" si="8"/>
        <v>1</v>
      </c>
      <c r="CU469" t="s">
        <v>547</v>
      </c>
      <c r="CV469">
        <v>-1.29</v>
      </c>
    </row>
    <row r="470" spans="1:100" x14ac:dyDescent="0.2">
      <c r="A470" t="s">
        <v>546</v>
      </c>
      <c r="B470" t="s">
        <v>97</v>
      </c>
      <c r="C470" t="s">
        <v>97</v>
      </c>
      <c r="D470" t="s">
        <v>97</v>
      </c>
      <c r="E470" t="s">
        <v>97</v>
      </c>
      <c r="F470" t="s">
        <v>97</v>
      </c>
      <c r="G470" t="s">
        <v>97</v>
      </c>
      <c r="H470" t="s">
        <v>97</v>
      </c>
      <c r="I470" t="s">
        <v>97</v>
      </c>
      <c r="J470" t="s">
        <v>97</v>
      </c>
      <c r="K470" t="s">
        <v>97</v>
      </c>
      <c r="L470" t="s">
        <v>97</v>
      </c>
      <c r="M470" t="s">
        <v>97</v>
      </c>
      <c r="N470" t="s">
        <v>97</v>
      </c>
      <c r="O470" t="s">
        <v>97</v>
      </c>
      <c r="P470" t="s">
        <v>97</v>
      </c>
      <c r="Q470" t="s">
        <v>97</v>
      </c>
      <c r="R470" t="s">
        <v>97</v>
      </c>
      <c r="S470" t="s">
        <v>97</v>
      </c>
      <c r="T470" t="s">
        <v>97</v>
      </c>
      <c r="U470" t="s">
        <v>97</v>
      </c>
      <c r="V470" t="s">
        <v>97</v>
      </c>
      <c r="W470" t="s">
        <v>97</v>
      </c>
      <c r="X470" t="s">
        <v>97</v>
      </c>
      <c r="AH470">
        <v>-6.58</v>
      </c>
      <c r="CK470">
        <v>-5.8</v>
      </c>
      <c r="CQ470">
        <v>-7.4</v>
      </c>
      <c r="CT470">
        <f t="shared" si="8"/>
        <v>3</v>
      </c>
      <c r="CU470" t="s">
        <v>166</v>
      </c>
      <c r="CV470">
        <v>-7.4</v>
      </c>
    </row>
    <row r="471" spans="1:100" x14ac:dyDescent="0.2">
      <c r="A471" t="s">
        <v>164</v>
      </c>
      <c r="B471">
        <v>-5.15</v>
      </c>
      <c r="C471" t="s">
        <v>97</v>
      </c>
      <c r="D471" t="s">
        <v>97</v>
      </c>
      <c r="E471" t="s">
        <v>97</v>
      </c>
      <c r="F471" t="s">
        <v>97</v>
      </c>
      <c r="G471" t="s">
        <v>97</v>
      </c>
      <c r="H471" t="s">
        <v>97</v>
      </c>
      <c r="I471" t="s">
        <v>97</v>
      </c>
      <c r="J471" t="s">
        <v>97</v>
      </c>
      <c r="K471" t="s">
        <v>97</v>
      </c>
      <c r="L471" t="s">
        <v>97</v>
      </c>
      <c r="M471" t="s">
        <v>97</v>
      </c>
      <c r="N471" t="s">
        <v>97</v>
      </c>
      <c r="O471" t="s">
        <v>97</v>
      </c>
      <c r="P471" t="s">
        <v>97</v>
      </c>
      <c r="Q471" t="s">
        <v>97</v>
      </c>
      <c r="R471" t="s">
        <v>97</v>
      </c>
      <c r="S471" t="s">
        <v>97</v>
      </c>
      <c r="T471" t="s">
        <v>97</v>
      </c>
      <c r="U471" t="s">
        <v>97</v>
      </c>
      <c r="V471" t="s">
        <v>97</v>
      </c>
      <c r="W471" t="s">
        <v>97</v>
      </c>
      <c r="X471" t="s">
        <v>97</v>
      </c>
      <c r="AH471">
        <v>-6.17</v>
      </c>
      <c r="CI471">
        <v>-4.82</v>
      </c>
      <c r="CK471">
        <v>-6.27</v>
      </c>
      <c r="CL471">
        <v>-5.03</v>
      </c>
      <c r="CM471">
        <v>-6.36</v>
      </c>
      <c r="CQ471">
        <v>-5.1100000000000003</v>
      </c>
      <c r="CT471">
        <f t="shared" si="8"/>
        <v>7</v>
      </c>
      <c r="CU471" t="s">
        <v>548</v>
      </c>
      <c r="CV471">
        <v>-5.1100000000000003</v>
      </c>
    </row>
    <row r="472" spans="1:100" x14ac:dyDescent="0.2">
      <c r="A472" t="s">
        <v>547</v>
      </c>
      <c r="B472" t="s">
        <v>97</v>
      </c>
      <c r="C472" t="s">
        <v>97</v>
      </c>
      <c r="D472" t="s">
        <v>97</v>
      </c>
      <c r="E472" t="s">
        <v>97</v>
      </c>
      <c r="F472" t="s">
        <v>97</v>
      </c>
      <c r="G472" t="s">
        <v>97</v>
      </c>
      <c r="H472" t="s">
        <v>97</v>
      </c>
      <c r="I472" t="s">
        <v>97</v>
      </c>
      <c r="J472" t="s">
        <v>97</v>
      </c>
      <c r="K472" t="s">
        <v>97</v>
      </c>
      <c r="L472" t="s">
        <v>97</v>
      </c>
      <c r="M472" t="s">
        <v>97</v>
      </c>
      <c r="N472" t="s">
        <v>97</v>
      </c>
      <c r="O472" t="s">
        <v>97</v>
      </c>
      <c r="P472" t="s">
        <v>97</v>
      </c>
      <c r="Q472" t="s">
        <v>97</v>
      </c>
      <c r="R472" t="s">
        <v>97</v>
      </c>
      <c r="S472" t="s">
        <v>97</v>
      </c>
      <c r="T472" t="s">
        <v>97</v>
      </c>
      <c r="U472" t="s">
        <v>97</v>
      </c>
      <c r="V472" t="s">
        <v>97</v>
      </c>
      <c r="W472" t="s">
        <v>97</v>
      </c>
      <c r="X472" t="s">
        <v>97</v>
      </c>
      <c r="CQ472">
        <v>-5.03</v>
      </c>
      <c r="CT472">
        <f t="shared" si="8"/>
        <v>1</v>
      </c>
      <c r="CU472" t="s">
        <v>549</v>
      </c>
      <c r="CV472">
        <v>-5.03</v>
      </c>
    </row>
    <row r="473" spans="1:100" x14ac:dyDescent="0.2">
      <c r="A473" t="s">
        <v>166</v>
      </c>
      <c r="B473">
        <v>-3.57</v>
      </c>
      <c r="C473" t="s">
        <v>97</v>
      </c>
      <c r="D473" t="s">
        <v>97</v>
      </c>
      <c r="E473" t="s">
        <v>97</v>
      </c>
      <c r="F473">
        <v>-5.42</v>
      </c>
      <c r="G473" t="s">
        <v>97</v>
      </c>
      <c r="H473" t="s">
        <v>97</v>
      </c>
      <c r="I473" t="s">
        <v>97</v>
      </c>
      <c r="J473" t="s">
        <v>97</v>
      </c>
      <c r="K473" t="s">
        <v>97</v>
      </c>
      <c r="L473" t="s">
        <v>97</v>
      </c>
      <c r="M473" t="s">
        <v>97</v>
      </c>
      <c r="N473" t="s">
        <v>97</v>
      </c>
      <c r="O473" t="s">
        <v>97</v>
      </c>
      <c r="P473" t="s">
        <v>97</v>
      </c>
      <c r="Q473" t="s">
        <v>97</v>
      </c>
      <c r="R473" t="s">
        <v>97</v>
      </c>
      <c r="S473">
        <v>-2.76</v>
      </c>
      <c r="T473" t="s">
        <v>97</v>
      </c>
      <c r="U473" t="s">
        <v>97</v>
      </c>
      <c r="V473">
        <v>-3.47</v>
      </c>
      <c r="W473">
        <v>-2.76</v>
      </c>
      <c r="X473" t="s">
        <v>97</v>
      </c>
      <c r="Y473">
        <v>-2.76</v>
      </c>
      <c r="AG473">
        <v>-3</v>
      </c>
      <c r="AI473">
        <v>-3.52</v>
      </c>
      <c r="AN473">
        <v>-3.01</v>
      </c>
      <c r="AQ473">
        <v>-3.71</v>
      </c>
      <c r="AR473">
        <v>-4.9000000000000004</v>
      </c>
      <c r="AT473">
        <v>-2.74</v>
      </c>
      <c r="AW473">
        <v>-3.82</v>
      </c>
      <c r="AY473">
        <v>-2.76</v>
      </c>
      <c r="BC473">
        <v>-3.82</v>
      </c>
      <c r="BF473">
        <v>-4.5199999999999996</v>
      </c>
      <c r="BI473">
        <v>-4.03</v>
      </c>
      <c r="BK473">
        <v>-3.74</v>
      </c>
      <c r="BU473">
        <v>-3.71</v>
      </c>
      <c r="BW473">
        <v>-2.81</v>
      </c>
      <c r="BX473">
        <v>-2.77</v>
      </c>
      <c r="BY473">
        <v>-3.64</v>
      </c>
      <c r="BZ473">
        <v>-5.99</v>
      </c>
      <c r="CA473">
        <v>-5.72</v>
      </c>
      <c r="CB473">
        <v>-5.29</v>
      </c>
      <c r="CC473">
        <v>-5.27</v>
      </c>
      <c r="CD473">
        <v>-5.56</v>
      </c>
      <c r="CE473">
        <v>-4.7</v>
      </c>
      <c r="CF473">
        <v>-5.75</v>
      </c>
      <c r="CH473">
        <v>-2.73</v>
      </c>
      <c r="CI473">
        <v>-4.9000000000000004</v>
      </c>
      <c r="CJ473">
        <v>-4.28</v>
      </c>
      <c r="CK473">
        <v>-5.0199999999999996</v>
      </c>
      <c r="CL473">
        <v>-3.87</v>
      </c>
      <c r="CM473">
        <v>-4.4400000000000004</v>
      </c>
      <c r="CN473">
        <v>-3.85</v>
      </c>
      <c r="CP473">
        <v>-4.5199999999999996</v>
      </c>
      <c r="CQ473">
        <v>-4.8499999999999996</v>
      </c>
      <c r="CT473">
        <f t="shared" si="8"/>
        <v>38</v>
      </c>
      <c r="CU473" t="s">
        <v>550</v>
      </c>
      <c r="CV473">
        <v>-4.8499999999999996</v>
      </c>
    </row>
    <row r="474" spans="1:100" x14ac:dyDescent="0.2">
      <c r="A474" t="s">
        <v>548</v>
      </c>
      <c r="B474" t="s">
        <v>97</v>
      </c>
      <c r="C474" t="s">
        <v>97</v>
      </c>
      <c r="D474" t="s">
        <v>97</v>
      </c>
      <c r="E474" t="s">
        <v>97</v>
      </c>
      <c r="F474" t="s">
        <v>97</v>
      </c>
      <c r="G474" t="s">
        <v>97</v>
      </c>
      <c r="H474" t="s">
        <v>97</v>
      </c>
      <c r="I474" t="s">
        <v>97</v>
      </c>
      <c r="J474" t="s">
        <v>97</v>
      </c>
      <c r="K474" t="s">
        <v>97</v>
      </c>
      <c r="L474" t="s">
        <v>97</v>
      </c>
      <c r="M474" t="s">
        <v>97</v>
      </c>
      <c r="N474" t="s">
        <v>97</v>
      </c>
      <c r="O474" t="s">
        <v>97</v>
      </c>
      <c r="P474" t="s">
        <v>97</v>
      </c>
      <c r="Q474" t="s">
        <v>97</v>
      </c>
      <c r="R474" t="s">
        <v>97</v>
      </c>
      <c r="S474" t="s">
        <v>97</v>
      </c>
      <c r="T474" t="s">
        <v>97</v>
      </c>
      <c r="U474" t="s">
        <v>97</v>
      </c>
      <c r="V474" t="s">
        <v>97</v>
      </c>
      <c r="W474" t="s">
        <v>97</v>
      </c>
      <c r="X474" t="s">
        <v>97</v>
      </c>
      <c r="CQ474">
        <v>-4.74</v>
      </c>
      <c r="CT474">
        <f t="shared" si="8"/>
        <v>1</v>
      </c>
      <c r="CU474" t="s">
        <v>168</v>
      </c>
      <c r="CV474">
        <v>-4.74</v>
      </c>
    </row>
    <row r="475" spans="1:100" x14ac:dyDescent="0.2">
      <c r="A475" t="s">
        <v>549</v>
      </c>
      <c r="B475" t="s">
        <v>97</v>
      </c>
      <c r="C475" t="s">
        <v>97</v>
      </c>
      <c r="D475" t="s">
        <v>97</v>
      </c>
      <c r="E475" t="s">
        <v>97</v>
      </c>
      <c r="F475" t="s">
        <v>97</v>
      </c>
      <c r="G475" t="s">
        <v>97</v>
      </c>
      <c r="H475" t="s">
        <v>97</v>
      </c>
      <c r="I475" t="s">
        <v>97</v>
      </c>
      <c r="J475" t="s">
        <v>97</v>
      </c>
      <c r="K475" t="s">
        <v>97</v>
      </c>
      <c r="L475" t="s">
        <v>97</v>
      </c>
      <c r="M475" t="s">
        <v>97</v>
      </c>
      <c r="N475" t="s">
        <v>97</v>
      </c>
      <c r="O475" t="s">
        <v>97</v>
      </c>
      <c r="P475" t="s">
        <v>97</v>
      </c>
      <c r="Q475" t="s">
        <v>97</v>
      </c>
      <c r="R475" t="s">
        <v>97</v>
      </c>
      <c r="S475" t="s">
        <v>97</v>
      </c>
      <c r="T475" t="s">
        <v>97</v>
      </c>
      <c r="U475" t="s">
        <v>97</v>
      </c>
      <c r="V475" t="s">
        <v>97</v>
      </c>
      <c r="W475" t="s">
        <v>97</v>
      </c>
      <c r="X475" t="s">
        <v>97</v>
      </c>
      <c r="BX475">
        <v>-1.43</v>
      </c>
      <c r="BZ475">
        <v>-1.1399999999999999</v>
      </c>
      <c r="CC475">
        <v>-1.38</v>
      </c>
      <c r="CD475">
        <v>-0.87</v>
      </c>
      <c r="CG475">
        <v>-1.91</v>
      </c>
      <c r="CH475">
        <v>-2.09</v>
      </c>
      <c r="CK475">
        <v>-1.26</v>
      </c>
      <c r="CQ475">
        <v>1.96</v>
      </c>
      <c r="CT475">
        <f t="shared" si="8"/>
        <v>8</v>
      </c>
      <c r="CU475" t="s">
        <v>83</v>
      </c>
      <c r="CV475">
        <v>1.96</v>
      </c>
    </row>
    <row r="476" spans="1:100" x14ac:dyDescent="0.2">
      <c r="A476" t="s">
        <v>550</v>
      </c>
      <c r="B476" t="s">
        <v>97</v>
      </c>
      <c r="C476" t="s">
        <v>97</v>
      </c>
      <c r="D476" t="s">
        <v>97</v>
      </c>
      <c r="E476" t="s">
        <v>97</v>
      </c>
      <c r="F476" t="s">
        <v>97</v>
      </c>
      <c r="G476" t="s">
        <v>97</v>
      </c>
      <c r="H476" t="s">
        <v>97</v>
      </c>
      <c r="I476" t="s">
        <v>97</v>
      </c>
      <c r="J476" t="s">
        <v>97</v>
      </c>
      <c r="K476" t="s">
        <v>97</v>
      </c>
      <c r="L476" t="s">
        <v>97</v>
      </c>
      <c r="M476" t="s">
        <v>97</v>
      </c>
      <c r="N476" t="s">
        <v>97</v>
      </c>
      <c r="O476" t="s">
        <v>97</v>
      </c>
      <c r="P476" t="s">
        <v>97</v>
      </c>
      <c r="Q476" t="s">
        <v>97</v>
      </c>
      <c r="R476" t="s">
        <v>97</v>
      </c>
      <c r="S476" t="s">
        <v>97</v>
      </c>
      <c r="T476" t="s">
        <v>97</v>
      </c>
      <c r="U476" t="s">
        <v>97</v>
      </c>
      <c r="V476" t="s">
        <v>97</v>
      </c>
      <c r="W476" t="s">
        <v>97</v>
      </c>
      <c r="X476" t="s">
        <v>97</v>
      </c>
      <c r="CQ476">
        <v>-3.84</v>
      </c>
      <c r="CT476">
        <f t="shared" si="8"/>
        <v>1</v>
      </c>
      <c r="CU476" t="s">
        <v>551</v>
      </c>
      <c r="CV476">
        <v>-3.84</v>
      </c>
    </row>
    <row r="477" spans="1:100" x14ac:dyDescent="0.2">
      <c r="A477" t="s">
        <v>168</v>
      </c>
      <c r="B477">
        <v>-4.72</v>
      </c>
      <c r="C477" t="s">
        <v>97</v>
      </c>
      <c r="D477" t="s">
        <v>97</v>
      </c>
      <c r="E477" t="s">
        <v>97</v>
      </c>
      <c r="F477">
        <v>-7.73</v>
      </c>
      <c r="G477" t="s">
        <v>97</v>
      </c>
      <c r="H477" t="s">
        <v>97</v>
      </c>
      <c r="I477" t="s">
        <v>97</v>
      </c>
      <c r="J477" t="s">
        <v>97</v>
      </c>
      <c r="K477" t="s">
        <v>97</v>
      </c>
      <c r="L477" t="s">
        <v>97</v>
      </c>
      <c r="M477" t="s">
        <v>97</v>
      </c>
      <c r="N477">
        <v>-7</v>
      </c>
      <c r="O477" t="s">
        <v>97</v>
      </c>
      <c r="P477" t="s">
        <v>97</v>
      </c>
      <c r="Q477" t="s">
        <v>97</v>
      </c>
      <c r="R477">
        <v>-7.09</v>
      </c>
      <c r="S477" t="s">
        <v>97</v>
      </c>
      <c r="T477" t="s">
        <v>97</v>
      </c>
      <c r="U477">
        <v>-5.3</v>
      </c>
      <c r="V477" t="s">
        <v>97</v>
      </c>
      <c r="W477" t="s">
        <v>97</v>
      </c>
      <c r="X477" t="s">
        <v>97</v>
      </c>
      <c r="AF477">
        <v>-4.2300000000000004</v>
      </c>
      <c r="AH477">
        <v>-6.98</v>
      </c>
      <c r="AN477">
        <v>-4.0599999999999996</v>
      </c>
      <c r="AR477">
        <v>-6.95</v>
      </c>
      <c r="AV477">
        <v>-6.37</v>
      </c>
      <c r="AZ477">
        <v>-4.42</v>
      </c>
      <c r="BA477">
        <v>-7.18</v>
      </c>
      <c r="BC477">
        <v>-4.38</v>
      </c>
      <c r="BF477">
        <v>-6.58</v>
      </c>
      <c r="BG477">
        <v>-7.05</v>
      </c>
      <c r="BJ477">
        <v>-5.52</v>
      </c>
      <c r="BN477">
        <v>-6.2</v>
      </c>
      <c r="BQ477">
        <v>-6.85</v>
      </c>
      <c r="BU477">
        <v>-4.57</v>
      </c>
      <c r="BW477">
        <v>-2.98</v>
      </c>
      <c r="BX477">
        <v>-3.12</v>
      </c>
      <c r="BY477">
        <v>-4.09</v>
      </c>
      <c r="CC477">
        <v>-7.17</v>
      </c>
      <c r="CH477">
        <v>-3.78</v>
      </c>
      <c r="CI477">
        <v>-6.75</v>
      </c>
      <c r="CJ477">
        <v>-6.11</v>
      </c>
      <c r="CL477">
        <v>-4.75</v>
      </c>
      <c r="CM477">
        <v>-5.29</v>
      </c>
      <c r="CN477">
        <v>-5.12</v>
      </c>
      <c r="CP477">
        <v>-6.58</v>
      </c>
      <c r="CQ477">
        <v>-6.46</v>
      </c>
      <c r="CR477">
        <v>-5.38</v>
      </c>
      <c r="CT477">
        <f t="shared" si="8"/>
        <v>32</v>
      </c>
      <c r="CU477" t="s">
        <v>552</v>
      </c>
      <c r="CV477">
        <v>-6.46</v>
      </c>
    </row>
    <row r="478" spans="1:100" x14ac:dyDescent="0.2">
      <c r="A478" t="s">
        <v>83</v>
      </c>
      <c r="B478">
        <v>-3.26</v>
      </c>
      <c r="C478" t="s">
        <v>97</v>
      </c>
      <c r="D478" t="s">
        <v>97</v>
      </c>
      <c r="E478" t="s">
        <v>97</v>
      </c>
      <c r="F478" t="s">
        <v>97</v>
      </c>
      <c r="G478" t="s">
        <v>97</v>
      </c>
      <c r="H478">
        <v>-2.54</v>
      </c>
      <c r="I478" t="s">
        <v>97</v>
      </c>
      <c r="J478" t="s">
        <v>97</v>
      </c>
      <c r="K478">
        <v>-3.09</v>
      </c>
      <c r="L478" t="s">
        <v>97</v>
      </c>
      <c r="M478" t="s">
        <v>97</v>
      </c>
      <c r="N478" t="s">
        <v>97</v>
      </c>
      <c r="O478" t="s">
        <v>97</v>
      </c>
      <c r="P478" t="s">
        <v>97</v>
      </c>
      <c r="Q478">
        <v>-3.82</v>
      </c>
      <c r="R478" t="s">
        <v>97</v>
      </c>
      <c r="S478" t="s">
        <v>97</v>
      </c>
      <c r="T478" t="s">
        <v>97</v>
      </c>
      <c r="U478" t="s">
        <v>97</v>
      </c>
      <c r="V478" t="s">
        <v>97</v>
      </c>
      <c r="W478">
        <v>-2.46</v>
      </c>
      <c r="X478" t="s">
        <v>97</v>
      </c>
      <c r="AF478">
        <v>-3.32</v>
      </c>
      <c r="AG478">
        <v>-2.44</v>
      </c>
      <c r="AN478">
        <v>-2.61</v>
      </c>
      <c r="AQ478">
        <v>-3.41</v>
      </c>
      <c r="AY478">
        <v>-2.4700000000000002</v>
      </c>
      <c r="BB478">
        <v>-3.45</v>
      </c>
      <c r="BC478">
        <v>-3.86</v>
      </c>
      <c r="BD478">
        <v>-3.14</v>
      </c>
      <c r="BU478">
        <v>-3.59</v>
      </c>
      <c r="BW478">
        <v>-2.6</v>
      </c>
      <c r="BX478">
        <v>-2.31</v>
      </c>
      <c r="BY478">
        <v>-3.35</v>
      </c>
      <c r="BZ478">
        <v>-3.94</v>
      </c>
      <c r="CA478">
        <v>-3.77</v>
      </c>
      <c r="CC478">
        <v>-3.5</v>
      </c>
      <c r="CD478">
        <v>-4.0199999999999996</v>
      </c>
      <c r="CE478">
        <v>-4.28</v>
      </c>
      <c r="CF478">
        <v>-4.0599999999999996</v>
      </c>
      <c r="CG478">
        <v>-4.1399999999999997</v>
      </c>
      <c r="CH478">
        <v>-2.67</v>
      </c>
      <c r="CI478">
        <v>-3.51</v>
      </c>
      <c r="CJ478">
        <v>-2.98</v>
      </c>
      <c r="CL478">
        <v>-3.79</v>
      </c>
      <c r="CM478">
        <v>-4.37</v>
      </c>
      <c r="CN478">
        <v>-4.21</v>
      </c>
      <c r="CQ478">
        <v>-3.8</v>
      </c>
      <c r="CT478">
        <f t="shared" si="8"/>
        <v>31</v>
      </c>
      <c r="CU478" t="s">
        <v>553</v>
      </c>
      <c r="CV478">
        <v>-3.8</v>
      </c>
    </row>
    <row r="479" spans="1:100" x14ac:dyDescent="0.2">
      <c r="A479" t="s">
        <v>551</v>
      </c>
      <c r="B479" t="s">
        <v>97</v>
      </c>
      <c r="C479" t="s">
        <v>97</v>
      </c>
      <c r="D479" t="s">
        <v>97</v>
      </c>
      <c r="E479" t="s">
        <v>97</v>
      </c>
      <c r="F479" t="s">
        <v>97</v>
      </c>
      <c r="G479" t="s">
        <v>97</v>
      </c>
      <c r="H479" t="s">
        <v>97</v>
      </c>
      <c r="I479" t="s">
        <v>97</v>
      </c>
      <c r="J479" t="s">
        <v>97</v>
      </c>
      <c r="K479" t="s">
        <v>97</v>
      </c>
      <c r="L479" t="s">
        <v>97</v>
      </c>
      <c r="M479" t="s">
        <v>97</v>
      </c>
      <c r="N479" t="s">
        <v>97</v>
      </c>
      <c r="O479" t="s">
        <v>97</v>
      </c>
      <c r="P479" t="s">
        <v>97</v>
      </c>
      <c r="Q479" t="s">
        <v>97</v>
      </c>
      <c r="R479" t="s">
        <v>97</v>
      </c>
      <c r="S479" t="s">
        <v>97</v>
      </c>
      <c r="T479" t="s">
        <v>97</v>
      </c>
      <c r="U479" t="s">
        <v>97</v>
      </c>
      <c r="V479" t="s">
        <v>97</v>
      </c>
      <c r="W479" t="s">
        <v>97</v>
      </c>
      <c r="X479" t="s">
        <v>97</v>
      </c>
      <c r="AG479">
        <v>-1.61</v>
      </c>
      <c r="BX479">
        <v>-1.29</v>
      </c>
      <c r="CQ479">
        <v>1.32</v>
      </c>
      <c r="CT479">
        <f t="shared" si="8"/>
        <v>3</v>
      </c>
      <c r="CU479" t="s">
        <v>554</v>
      </c>
      <c r="CV479">
        <v>1.32</v>
      </c>
    </row>
    <row r="480" spans="1:100" x14ac:dyDescent="0.2">
      <c r="A480" t="s">
        <v>552</v>
      </c>
      <c r="B480" t="s">
        <v>97</v>
      </c>
      <c r="C480" t="s">
        <v>97</v>
      </c>
      <c r="D480" t="s">
        <v>97</v>
      </c>
      <c r="E480" t="s">
        <v>97</v>
      </c>
      <c r="F480" t="s">
        <v>97</v>
      </c>
      <c r="G480" t="s">
        <v>97</v>
      </c>
      <c r="H480" t="s">
        <v>97</v>
      </c>
      <c r="I480" t="s">
        <v>97</v>
      </c>
      <c r="J480" t="s">
        <v>97</v>
      </c>
      <c r="K480" t="s">
        <v>97</v>
      </c>
      <c r="L480" t="s">
        <v>97</v>
      </c>
      <c r="M480" t="s">
        <v>97</v>
      </c>
      <c r="N480" t="s">
        <v>97</v>
      </c>
      <c r="O480" t="s">
        <v>97</v>
      </c>
      <c r="P480" t="s">
        <v>97</v>
      </c>
      <c r="Q480" t="s">
        <v>97</v>
      </c>
      <c r="R480" t="s">
        <v>97</v>
      </c>
      <c r="S480" t="s">
        <v>97</v>
      </c>
      <c r="T480" t="s">
        <v>97</v>
      </c>
      <c r="U480" t="s">
        <v>97</v>
      </c>
      <c r="V480" t="s">
        <v>97</v>
      </c>
      <c r="W480" t="s">
        <v>97</v>
      </c>
      <c r="X480" t="s">
        <v>97</v>
      </c>
      <c r="BX480">
        <v>-2.48</v>
      </c>
      <c r="CI480">
        <v>-3.85</v>
      </c>
      <c r="CQ480">
        <v>-3.43</v>
      </c>
      <c r="CT480">
        <f t="shared" si="8"/>
        <v>3</v>
      </c>
      <c r="CU480" t="s">
        <v>171</v>
      </c>
      <c r="CV480">
        <v>-3.43</v>
      </c>
    </row>
    <row r="481" spans="1:100" x14ac:dyDescent="0.2">
      <c r="A481" t="s">
        <v>553</v>
      </c>
      <c r="B481" t="s">
        <v>97</v>
      </c>
      <c r="C481" t="s">
        <v>97</v>
      </c>
      <c r="D481" t="s">
        <v>97</v>
      </c>
      <c r="E481" t="s">
        <v>97</v>
      </c>
      <c r="F481" t="s">
        <v>97</v>
      </c>
      <c r="G481" t="s">
        <v>97</v>
      </c>
      <c r="H481" t="s">
        <v>97</v>
      </c>
      <c r="I481" t="s">
        <v>97</v>
      </c>
      <c r="J481" t="s">
        <v>97</v>
      </c>
      <c r="K481" t="s">
        <v>97</v>
      </c>
      <c r="L481" t="s">
        <v>97</v>
      </c>
      <c r="M481" t="s">
        <v>97</v>
      </c>
      <c r="N481" t="s">
        <v>97</v>
      </c>
      <c r="O481" t="s">
        <v>97</v>
      </c>
      <c r="P481" t="s">
        <v>97</v>
      </c>
      <c r="Q481" t="s">
        <v>97</v>
      </c>
      <c r="R481" t="s">
        <v>97</v>
      </c>
      <c r="S481" t="s">
        <v>97</v>
      </c>
      <c r="T481" t="s">
        <v>97</v>
      </c>
      <c r="U481" t="s">
        <v>97</v>
      </c>
      <c r="V481" t="s">
        <v>97</v>
      </c>
      <c r="W481" t="s">
        <v>97</v>
      </c>
      <c r="X481" t="s">
        <v>97</v>
      </c>
      <c r="BX481">
        <v>-1.4</v>
      </c>
      <c r="CQ481">
        <v>-0.48</v>
      </c>
      <c r="CT481">
        <f t="shared" si="8"/>
        <v>2</v>
      </c>
      <c r="CU481" t="s">
        <v>555</v>
      </c>
      <c r="CV481">
        <v>-0.48</v>
      </c>
    </row>
    <row r="482" spans="1:100" x14ac:dyDescent="0.2">
      <c r="A482" t="s">
        <v>554</v>
      </c>
      <c r="B482" t="s">
        <v>97</v>
      </c>
      <c r="C482" t="s">
        <v>97</v>
      </c>
      <c r="D482" t="s">
        <v>97</v>
      </c>
      <c r="E482" t="s">
        <v>97</v>
      </c>
      <c r="F482" t="s">
        <v>97</v>
      </c>
      <c r="G482" t="s">
        <v>97</v>
      </c>
      <c r="H482" t="s">
        <v>97</v>
      </c>
      <c r="I482" t="s">
        <v>97</v>
      </c>
      <c r="J482" t="s">
        <v>97</v>
      </c>
      <c r="K482" t="s">
        <v>97</v>
      </c>
      <c r="L482" t="s">
        <v>97</v>
      </c>
      <c r="M482" t="s">
        <v>97</v>
      </c>
      <c r="N482" t="s">
        <v>97</v>
      </c>
      <c r="O482" t="s">
        <v>97</v>
      </c>
      <c r="P482" t="s">
        <v>97</v>
      </c>
      <c r="Q482" t="s">
        <v>97</v>
      </c>
      <c r="R482" t="s">
        <v>97</v>
      </c>
      <c r="S482" t="s">
        <v>97</v>
      </c>
      <c r="T482" t="s">
        <v>97</v>
      </c>
      <c r="U482" t="s">
        <v>97</v>
      </c>
      <c r="V482" t="s">
        <v>97</v>
      </c>
      <c r="W482" t="s">
        <v>97</v>
      </c>
      <c r="X482" t="s">
        <v>97</v>
      </c>
      <c r="BF482">
        <v>-12.41</v>
      </c>
      <c r="BZ482">
        <v>-11.18</v>
      </c>
      <c r="CA482">
        <v>-11.29</v>
      </c>
      <c r="CB482">
        <v>-11.19</v>
      </c>
      <c r="CC482">
        <v>-11.55</v>
      </c>
      <c r="CD482">
        <v>-13.17</v>
      </c>
      <c r="CE482">
        <v>-11.86</v>
      </c>
      <c r="CF482">
        <v>-12.66</v>
      </c>
      <c r="CG482">
        <v>-12.69</v>
      </c>
      <c r="CH482">
        <v>-11.16</v>
      </c>
      <c r="CI482">
        <v>-12.11</v>
      </c>
      <c r="CJ482">
        <v>-11.86</v>
      </c>
      <c r="CK482">
        <v>-11.16</v>
      </c>
      <c r="CL482">
        <v>-12.91</v>
      </c>
      <c r="CN482">
        <v>-12.91</v>
      </c>
      <c r="CP482">
        <v>-12.41</v>
      </c>
      <c r="CQ482">
        <v>-4.5199999999999996</v>
      </c>
      <c r="CT482">
        <f t="shared" si="8"/>
        <v>17</v>
      </c>
      <c r="CU482" t="s">
        <v>556</v>
      </c>
      <c r="CV482">
        <v>-4.5199999999999996</v>
      </c>
    </row>
    <row r="483" spans="1:100" x14ac:dyDescent="0.2">
      <c r="A483" t="s">
        <v>171</v>
      </c>
      <c r="B483">
        <v>-5.12</v>
      </c>
      <c r="C483" t="s">
        <v>97</v>
      </c>
      <c r="D483" t="s">
        <v>97</v>
      </c>
      <c r="E483" t="s">
        <v>97</v>
      </c>
      <c r="F483" t="s">
        <v>97</v>
      </c>
      <c r="G483" t="s">
        <v>97</v>
      </c>
      <c r="H483" t="s">
        <v>97</v>
      </c>
      <c r="I483" t="s">
        <v>97</v>
      </c>
      <c r="J483" t="s">
        <v>97</v>
      </c>
      <c r="K483" t="s">
        <v>97</v>
      </c>
      <c r="L483" t="s">
        <v>97</v>
      </c>
      <c r="M483" t="s">
        <v>97</v>
      </c>
      <c r="N483" t="s">
        <v>97</v>
      </c>
      <c r="O483" t="s">
        <v>97</v>
      </c>
      <c r="P483" t="s">
        <v>97</v>
      </c>
      <c r="Q483" t="s">
        <v>97</v>
      </c>
      <c r="R483" t="s">
        <v>97</v>
      </c>
      <c r="S483" t="s">
        <v>97</v>
      </c>
      <c r="T483" t="s">
        <v>97</v>
      </c>
      <c r="U483" t="s">
        <v>97</v>
      </c>
      <c r="V483" t="s">
        <v>97</v>
      </c>
      <c r="W483" t="s">
        <v>97</v>
      </c>
      <c r="X483" t="s">
        <v>97</v>
      </c>
      <c r="AH483">
        <v>-5.87</v>
      </c>
      <c r="AN483">
        <v>-4.28</v>
      </c>
      <c r="AV483">
        <v>-4.88</v>
      </c>
      <c r="BF483">
        <v>-5.31</v>
      </c>
      <c r="BQ483">
        <v>-5.33</v>
      </c>
      <c r="BU483">
        <v>-5.13</v>
      </c>
      <c r="BW483">
        <v>-3.81</v>
      </c>
      <c r="BX483">
        <v>-4.0999999999999996</v>
      </c>
      <c r="BY483">
        <v>-5.01</v>
      </c>
      <c r="BZ483">
        <v>-5.15</v>
      </c>
      <c r="CA483">
        <v>-5.7</v>
      </c>
      <c r="CB483">
        <v>-5.44</v>
      </c>
      <c r="CC483">
        <v>-5.51</v>
      </c>
      <c r="CH483">
        <v>-4.3</v>
      </c>
      <c r="CI483">
        <v>-4.8099999999999996</v>
      </c>
      <c r="CJ483">
        <v>-4.6500000000000004</v>
      </c>
      <c r="CK483">
        <v>-5.34</v>
      </c>
      <c r="CL483">
        <v>-5.28</v>
      </c>
      <c r="CM483">
        <v>-6.44</v>
      </c>
      <c r="CN483">
        <v>-5.53</v>
      </c>
      <c r="CP483">
        <v>-5.31</v>
      </c>
      <c r="CQ483">
        <v>-4.6900000000000004</v>
      </c>
      <c r="CT483">
        <f t="shared" si="8"/>
        <v>23</v>
      </c>
      <c r="CU483" t="s">
        <v>557</v>
      </c>
      <c r="CV483">
        <v>-4.6900000000000004</v>
      </c>
    </row>
    <row r="484" spans="1:100" x14ac:dyDescent="0.2">
      <c r="A484" t="s">
        <v>555</v>
      </c>
      <c r="B484" t="s">
        <v>97</v>
      </c>
      <c r="C484" t="s">
        <v>97</v>
      </c>
      <c r="D484" t="s">
        <v>97</v>
      </c>
      <c r="E484" t="s">
        <v>97</v>
      </c>
      <c r="F484" t="s">
        <v>97</v>
      </c>
      <c r="G484" t="s">
        <v>97</v>
      </c>
      <c r="H484" t="s">
        <v>97</v>
      </c>
      <c r="I484" t="s">
        <v>97</v>
      </c>
      <c r="J484" t="s">
        <v>97</v>
      </c>
      <c r="K484" t="s">
        <v>97</v>
      </c>
      <c r="L484" t="s">
        <v>97</v>
      </c>
      <c r="M484" t="s">
        <v>97</v>
      </c>
      <c r="N484" t="s">
        <v>97</v>
      </c>
      <c r="O484" t="s">
        <v>97</v>
      </c>
      <c r="P484" t="s">
        <v>97</v>
      </c>
      <c r="Q484" t="s">
        <v>97</v>
      </c>
      <c r="R484" t="s">
        <v>97</v>
      </c>
      <c r="S484" t="s">
        <v>97</v>
      </c>
      <c r="T484" t="s">
        <v>97</v>
      </c>
      <c r="U484" t="s">
        <v>97</v>
      </c>
      <c r="V484" t="s">
        <v>97</v>
      </c>
      <c r="W484" t="s">
        <v>97</v>
      </c>
      <c r="X484" t="s">
        <v>97</v>
      </c>
      <c r="CH484">
        <v>-3.77</v>
      </c>
      <c r="CK484">
        <v>-5.28</v>
      </c>
      <c r="CQ484">
        <v>-4.78</v>
      </c>
      <c r="CT484">
        <f t="shared" si="8"/>
        <v>3</v>
      </c>
      <c r="CU484" t="s">
        <v>558</v>
      </c>
      <c r="CV484">
        <v>-4.78</v>
      </c>
    </row>
    <row r="485" spans="1:100" x14ac:dyDescent="0.2">
      <c r="A485" t="s">
        <v>556</v>
      </c>
      <c r="B485" t="s">
        <v>97</v>
      </c>
      <c r="C485" t="s">
        <v>97</v>
      </c>
      <c r="D485" t="s">
        <v>97</v>
      </c>
      <c r="E485" t="s">
        <v>97</v>
      </c>
      <c r="F485" t="s">
        <v>97</v>
      </c>
      <c r="G485" t="s">
        <v>97</v>
      </c>
      <c r="H485" t="s">
        <v>97</v>
      </c>
      <c r="I485" t="s">
        <v>97</v>
      </c>
      <c r="J485" t="s">
        <v>97</v>
      </c>
      <c r="K485" t="s">
        <v>97</v>
      </c>
      <c r="L485" t="s">
        <v>97</v>
      </c>
      <c r="M485" t="s">
        <v>97</v>
      </c>
      <c r="N485" t="s">
        <v>97</v>
      </c>
      <c r="O485" t="s">
        <v>97</v>
      </c>
      <c r="P485" t="s">
        <v>97</v>
      </c>
      <c r="Q485" t="s">
        <v>97</v>
      </c>
      <c r="R485" t="s">
        <v>97</v>
      </c>
      <c r="S485" t="s">
        <v>97</v>
      </c>
      <c r="T485" t="s">
        <v>97</v>
      </c>
      <c r="U485" t="s">
        <v>97</v>
      </c>
      <c r="V485" t="s">
        <v>97</v>
      </c>
      <c r="W485" t="s">
        <v>97</v>
      </c>
      <c r="X485" t="s">
        <v>97</v>
      </c>
      <c r="CQ485">
        <v>-5.48</v>
      </c>
      <c r="CT485">
        <f t="shared" si="8"/>
        <v>1</v>
      </c>
      <c r="CU485" t="s">
        <v>559</v>
      </c>
      <c r="CV485">
        <v>-5.48</v>
      </c>
    </row>
    <row r="486" spans="1:100" x14ac:dyDescent="0.2">
      <c r="A486" t="s">
        <v>557</v>
      </c>
      <c r="B486" t="s">
        <v>97</v>
      </c>
      <c r="C486" t="s">
        <v>97</v>
      </c>
      <c r="D486" t="s">
        <v>97</v>
      </c>
      <c r="E486" t="s">
        <v>97</v>
      </c>
      <c r="F486" t="s">
        <v>97</v>
      </c>
      <c r="G486" t="s">
        <v>97</v>
      </c>
      <c r="H486" t="s">
        <v>97</v>
      </c>
      <c r="I486" t="s">
        <v>97</v>
      </c>
      <c r="J486" t="s">
        <v>97</v>
      </c>
      <c r="K486" t="s">
        <v>97</v>
      </c>
      <c r="L486" t="s">
        <v>97</v>
      </c>
      <c r="M486" t="s">
        <v>97</v>
      </c>
      <c r="N486" t="s">
        <v>97</v>
      </c>
      <c r="O486" t="s">
        <v>97</v>
      </c>
      <c r="P486" t="s">
        <v>97</v>
      </c>
      <c r="Q486" t="s">
        <v>97</v>
      </c>
      <c r="R486" t="s">
        <v>97</v>
      </c>
      <c r="S486" t="s">
        <v>97</v>
      </c>
      <c r="T486" t="s">
        <v>97</v>
      </c>
      <c r="U486" t="s">
        <v>97</v>
      </c>
      <c r="V486" t="s">
        <v>97</v>
      </c>
      <c r="W486" t="s">
        <v>97</v>
      </c>
      <c r="X486" t="s">
        <v>97</v>
      </c>
      <c r="CH486">
        <v>-7.38</v>
      </c>
      <c r="CK486">
        <v>-8.43</v>
      </c>
      <c r="CQ486">
        <v>-5.72</v>
      </c>
      <c r="CT486">
        <f t="shared" si="8"/>
        <v>3</v>
      </c>
      <c r="CU486" t="s">
        <v>560</v>
      </c>
      <c r="CV486">
        <v>-5.72</v>
      </c>
    </row>
    <row r="487" spans="1:100" x14ac:dyDescent="0.2">
      <c r="A487" t="s">
        <v>558</v>
      </c>
      <c r="B487" t="s">
        <v>97</v>
      </c>
      <c r="C487" t="s">
        <v>97</v>
      </c>
      <c r="D487" t="s">
        <v>97</v>
      </c>
      <c r="E487" t="s">
        <v>97</v>
      </c>
      <c r="F487" t="s">
        <v>97</v>
      </c>
      <c r="G487">
        <v>-80.78</v>
      </c>
      <c r="H487" t="s">
        <v>97</v>
      </c>
      <c r="I487" t="s">
        <v>97</v>
      </c>
      <c r="J487" t="s">
        <v>97</v>
      </c>
      <c r="K487" t="s">
        <v>97</v>
      </c>
      <c r="L487" t="s">
        <v>97</v>
      </c>
      <c r="M487" t="s">
        <v>97</v>
      </c>
      <c r="N487" t="s">
        <v>97</v>
      </c>
      <c r="O487">
        <v>-78.871892930000001</v>
      </c>
      <c r="P487" t="s">
        <v>97</v>
      </c>
      <c r="Q487" t="s">
        <v>97</v>
      </c>
      <c r="R487" t="s">
        <v>97</v>
      </c>
      <c r="S487" t="s">
        <v>97</v>
      </c>
      <c r="T487" t="s">
        <v>97</v>
      </c>
      <c r="U487" t="s">
        <v>97</v>
      </c>
      <c r="V487" t="s">
        <v>97</v>
      </c>
      <c r="W487" t="s">
        <v>97</v>
      </c>
      <c r="X487" t="s">
        <v>97</v>
      </c>
      <c r="AK487">
        <v>-81.022944550000005</v>
      </c>
      <c r="BS487">
        <v>-80.544933080000007</v>
      </c>
      <c r="BT487">
        <v>-74.31</v>
      </c>
      <c r="BZ487">
        <v>-76.242999999999995</v>
      </c>
      <c r="CA487">
        <v>-74.808999999999997</v>
      </c>
      <c r="CB487">
        <v>-73.98</v>
      </c>
      <c r="CC487">
        <v>-73.19</v>
      </c>
      <c r="CD487">
        <v>-81.022999999999996</v>
      </c>
      <c r="CE487">
        <v>-77.198999999999998</v>
      </c>
      <c r="CF487">
        <v>-81.117999999999995</v>
      </c>
      <c r="CG487">
        <v>-77.650000000000006</v>
      </c>
      <c r="CN487">
        <v>-72.63</v>
      </c>
      <c r="CQ487">
        <v>-78.599999999999994</v>
      </c>
      <c r="CR487">
        <v>-74.091999999999999</v>
      </c>
      <c r="CS487">
        <v>-76.004000000000005</v>
      </c>
      <c r="CT487">
        <f t="shared" si="8"/>
        <v>17</v>
      </c>
      <c r="CU487" t="s">
        <v>561</v>
      </c>
      <c r="CV487">
        <v>-78.599999999999994</v>
      </c>
    </row>
    <row r="488" spans="1:100" x14ac:dyDescent="0.2">
      <c r="A488" t="s">
        <v>559</v>
      </c>
      <c r="B488" t="s">
        <v>97</v>
      </c>
      <c r="C488" t="s">
        <v>97</v>
      </c>
      <c r="D488" t="s">
        <v>97</v>
      </c>
      <c r="E488" t="s">
        <v>97</v>
      </c>
      <c r="F488" t="s">
        <v>97</v>
      </c>
      <c r="G488" t="s">
        <v>97</v>
      </c>
      <c r="H488" t="s">
        <v>97</v>
      </c>
      <c r="I488" t="s">
        <v>97</v>
      </c>
      <c r="J488" t="s">
        <v>97</v>
      </c>
      <c r="K488" t="s">
        <v>97</v>
      </c>
      <c r="L488" t="s">
        <v>97</v>
      </c>
      <c r="M488" t="s">
        <v>97</v>
      </c>
      <c r="N488" t="s">
        <v>97</v>
      </c>
      <c r="O488" t="s">
        <v>97</v>
      </c>
      <c r="P488" t="s">
        <v>97</v>
      </c>
      <c r="Q488" t="s">
        <v>97</v>
      </c>
      <c r="R488" t="s">
        <v>97</v>
      </c>
      <c r="S488" t="s">
        <v>97</v>
      </c>
      <c r="T488" t="s">
        <v>97</v>
      </c>
      <c r="U488" t="s">
        <v>97</v>
      </c>
      <c r="V488" t="s">
        <v>97</v>
      </c>
      <c r="W488" t="s">
        <v>97</v>
      </c>
      <c r="X488" t="s">
        <v>97</v>
      </c>
      <c r="CQ488">
        <v>-0.45</v>
      </c>
      <c r="CT488">
        <f t="shared" si="8"/>
        <v>1</v>
      </c>
      <c r="CU488" t="s">
        <v>562</v>
      </c>
      <c r="CV488">
        <v>-0.45</v>
      </c>
    </row>
    <row r="489" spans="1:100" x14ac:dyDescent="0.2">
      <c r="A489" t="s">
        <v>560</v>
      </c>
      <c r="B489" t="s">
        <v>97</v>
      </c>
      <c r="C489" t="s">
        <v>97</v>
      </c>
      <c r="D489" t="s">
        <v>97</v>
      </c>
      <c r="E489" t="s">
        <v>97</v>
      </c>
      <c r="F489" t="s">
        <v>97</v>
      </c>
      <c r="G489" t="s">
        <v>97</v>
      </c>
      <c r="H489" t="s">
        <v>97</v>
      </c>
      <c r="I489" t="s">
        <v>97</v>
      </c>
      <c r="J489" t="s">
        <v>97</v>
      </c>
      <c r="K489" t="s">
        <v>97</v>
      </c>
      <c r="L489" t="s">
        <v>97</v>
      </c>
      <c r="M489" t="s">
        <v>97</v>
      </c>
      <c r="N489" t="s">
        <v>97</v>
      </c>
      <c r="O489" t="s">
        <v>97</v>
      </c>
      <c r="P489" t="s">
        <v>97</v>
      </c>
      <c r="Q489" t="s">
        <v>97</v>
      </c>
      <c r="R489" t="s">
        <v>97</v>
      </c>
      <c r="S489" t="s">
        <v>97</v>
      </c>
      <c r="T489" t="s">
        <v>97</v>
      </c>
      <c r="U489" t="s">
        <v>97</v>
      </c>
      <c r="V489" t="s">
        <v>97</v>
      </c>
      <c r="W489" t="s">
        <v>97</v>
      </c>
      <c r="X489" t="s">
        <v>97</v>
      </c>
      <c r="CQ489">
        <v>-1.24</v>
      </c>
      <c r="CT489">
        <f t="shared" si="8"/>
        <v>1</v>
      </c>
      <c r="CU489" t="s">
        <v>10</v>
      </c>
      <c r="CV489">
        <v>-1.24</v>
      </c>
    </row>
    <row r="490" spans="1:100" x14ac:dyDescent="0.2">
      <c r="A490" t="s">
        <v>561</v>
      </c>
      <c r="B490" t="s">
        <v>97</v>
      </c>
      <c r="C490" t="s">
        <v>97</v>
      </c>
      <c r="D490" t="s">
        <v>97</v>
      </c>
      <c r="E490" t="s">
        <v>97</v>
      </c>
      <c r="F490" t="s">
        <v>97</v>
      </c>
      <c r="G490" t="s">
        <v>97</v>
      </c>
      <c r="H490" t="s">
        <v>97</v>
      </c>
      <c r="I490" t="s">
        <v>97</v>
      </c>
      <c r="J490" t="s">
        <v>97</v>
      </c>
      <c r="K490" t="s">
        <v>97</v>
      </c>
      <c r="L490" t="s">
        <v>97</v>
      </c>
      <c r="M490" t="s">
        <v>97</v>
      </c>
      <c r="N490" t="s">
        <v>97</v>
      </c>
      <c r="O490" t="s">
        <v>97</v>
      </c>
      <c r="P490" t="s">
        <v>97</v>
      </c>
      <c r="Q490" t="s">
        <v>97</v>
      </c>
      <c r="R490" t="s">
        <v>97</v>
      </c>
      <c r="S490" t="s">
        <v>97</v>
      </c>
      <c r="T490" t="s">
        <v>97</v>
      </c>
      <c r="U490" t="s">
        <v>97</v>
      </c>
      <c r="V490" t="s">
        <v>97</v>
      </c>
      <c r="W490" t="s">
        <v>97</v>
      </c>
      <c r="X490" t="s">
        <v>97</v>
      </c>
      <c r="CQ490">
        <v>0.5</v>
      </c>
      <c r="CT490">
        <f t="shared" si="8"/>
        <v>1</v>
      </c>
      <c r="CU490" t="s">
        <v>563</v>
      </c>
      <c r="CV490">
        <v>0.5</v>
      </c>
    </row>
    <row r="491" spans="1:100" x14ac:dyDescent="0.2">
      <c r="A491" t="s">
        <v>562</v>
      </c>
      <c r="B491" t="s">
        <v>97</v>
      </c>
      <c r="C491" t="s">
        <v>97</v>
      </c>
      <c r="D491" t="s">
        <v>97</v>
      </c>
      <c r="E491" t="s">
        <v>97</v>
      </c>
      <c r="F491" t="s">
        <v>97</v>
      </c>
      <c r="G491" t="s">
        <v>97</v>
      </c>
      <c r="H491" t="s">
        <v>97</v>
      </c>
      <c r="I491" t="s">
        <v>97</v>
      </c>
      <c r="J491" t="s">
        <v>97</v>
      </c>
      <c r="K491" t="s">
        <v>97</v>
      </c>
      <c r="L491" t="s">
        <v>97</v>
      </c>
      <c r="M491" t="s">
        <v>97</v>
      </c>
      <c r="N491" t="s">
        <v>97</v>
      </c>
      <c r="O491" t="s">
        <v>97</v>
      </c>
      <c r="P491" t="s">
        <v>97</v>
      </c>
      <c r="Q491" t="s">
        <v>97</v>
      </c>
      <c r="R491" t="s">
        <v>97</v>
      </c>
      <c r="S491" t="s">
        <v>97</v>
      </c>
      <c r="T491" t="s">
        <v>97</v>
      </c>
      <c r="U491" t="s">
        <v>97</v>
      </c>
      <c r="V491" t="s">
        <v>97</v>
      </c>
      <c r="W491" t="s">
        <v>97</v>
      </c>
      <c r="X491" t="s">
        <v>97</v>
      </c>
      <c r="CQ491">
        <v>-0.44</v>
      </c>
      <c r="CT491">
        <f t="shared" si="8"/>
        <v>1</v>
      </c>
      <c r="CU491" t="s">
        <v>564</v>
      </c>
      <c r="CV491">
        <v>-0.44</v>
      </c>
    </row>
    <row r="492" spans="1:100" x14ac:dyDescent="0.2">
      <c r="A492" t="s">
        <v>10</v>
      </c>
      <c r="B492" t="s">
        <v>97</v>
      </c>
      <c r="C492">
        <v>-4.63</v>
      </c>
      <c r="D492" t="s">
        <v>97</v>
      </c>
      <c r="E492" t="s">
        <v>97</v>
      </c>
      <c r="F492" t="s">
        <v>97</v>
      </c>
      <c r="G492" t="s">
        <v>97</v>
      </c>
      <c r="H492" t="s">
        <v>97</v>
      </c>
      <c r="I492" t="s">
        <v>97</v>
      </c>
      <c r="J492" t="s">
        <v>97</v>
      </c>
      <c r="K492">
        <v>-5.39</v>
      </c>
      <c r="L492" t="s">
        <v>97</v>
      </c>
      <c r="M492" t="s">
        <v>97</v>
      </c>
      <c r="N492" t="s">
        <v>97</v>
      </c>
      <c r="O492" t="s">
        <v>97</v>
      </c>
      <c r="P492" t="s">
        <v>97</v>
      </c>
      <c r="Q492" t="s">
        <v>97</v>
      </c>
      <c r="R492" t="s">
        <v>97</v>
      </c>
      <c r="S492" t="s">
        <v>97</v>
      </c>
      <c r="T492" t="s">
        <v>97</v>
      </c>
      <c r="U492" t="s">
        <v>97</v>
      </c>
      <c r="V492" t="s">
        <v>97</v>
      </c>
      <c r="W492" t="s">
        <v>97</v>
      </c>
      <c r="X492" t="s">
        <v>97</v>
      </c>
      <c r="BX492">
        <v>-4.88</v>
      </c>
      <c r="CK492">
        <v>-4.24</v>
      </c>
      <c r="CQ492">
        <v>0.1</v>
      </c>
      <c r="CT492">
        <f t="shared" si="8"/>
        <v>5</v>
      </c>
      <c r="CU492" t="s">
        <v>9</v>
      </c>
      <c r="CV492">
        <v>0.1</v>
      </c>
    </row>
    <row r="493" spans="1:100" x14ac:dyDescent="0.2">
      <c r="A493" t="s">
        <v>563</v>
      </c>
      <c r="B493" t="s">
        <v>97</v>
      </c>
      <c r="C493" t="s">
        <v>97</v>
      </c>
      <c r="D493" t="s">
        <v>97</v>
      </c>
      <c r="E493" t="s">
        <v>97</v>
      </c>
      <c r="F493" t="s">
        <v>97</v>
      </c>
      <c r="G493" t="s">
        <v>97</v>
      </c>
      <c r="H493" t="s">
        <v>97</v>
      </c>
      <c r="I493" t="s">
        <v>97</v>
      </c>
      <c r="J493" t="s">
        <v>97</v>
      </c>
      <c r="K493" t="s">
        <v>97</v>
      </c>
      <c r="L493" t="s">
        <v>97</v>
      </c>
      <c r="M493" t="s">
        <v>97</v>
      </c>
      <c r="N493" t="s">
        <v>97</v>
      </c>
      <c r="O493" t="s">
        <v>97</v>
      </c>
      <c r="P493" t="s">
        <v>97</v>
      </c>
      <c r="Q493" t="s">
        <v>97</v>
      </c>
      <c r="R493" t="s">
        <v>97</v>
      </c>
      <c r="S493" t="s">
        <v>97</v>
      </c>
      <c r="T493" t="s">
        <v>97</v>
      </c>
      <c r="U493" t="s">
        <v>97</v>
      </c>
      <c r="V493" t="s">
        <v>97</v>
      </c>
      <c r="W493" t="s">
        <v>97</v>
      </c>
      <c r="X493" t="s">
        <v>97</v>
      </c>
      <c r="BZ493">
        <v>-3.64</v>
      </c>
      <c r="CA493">
        <v>-3.75</v>
      </c>
      <c r="CB493">
        <v>-3.75</v>
      </c>
      <c r="CI493">
        <v>-4.3899999999999997</v>
      </c>
      <c r="CJ493">
        <v>-4.16</v>
      </c>
      <c r="CK493">
        <v>-3.77</v>
      </c>
      <c r="CM493">
        <v>-4.43</v>
      </c>
      <c r="CQ493">
        <v>0.08</v>
      </c>
      <c r="CT493">
        <f t="shared" si="8"/>
        <v>8</v>
      </c>
      <c r="CU493" t="s">
        <v>565</v>
      </c>
      <c r="CV493">
        <v>0.08</v>
      </c>
    </row>
    <row r="494" spans="1:100" x14ac:dyDescent="0.2">
      <c r="A494" t="s">
        <v>564</v>
      </c>
      <c r="B494" t="s">
        <v>97</v>
      </c>
      <c r="C494" t="s">
        <v>97</v>
      </c>
      <c r="D494" t="s">
        <v>97</v>
      </c>
      <c r="E494" t="s">
        <v>97</v>
      </c>
      <c r="F494" t="s">
        <v>97</v>
      </c>
      <c r="G494" t="s">
        <v>97</v>
      </c>
      <c r="H494" t="s">
        <v>97</v>
      </c>
      <c r="I494" t="s">
        <v>97</v>
      </c>
      <c r="J494" t="s">
        <v>97</v>
      </c>
      <c r="K494" t="s">
        <v>97</v>
      </c>
      <c r="L494" t="s">
        <v>97</v>
      </c>
      <c r="M494" t="s">
        <v>97</v>
      </c>
      <c r="N494" t="s">
        <v>97</v>
      </c>
      <c r="O494" t="s">
        <v>97</v>
      </c>
      <c r="P494" t="s">
        <v>97</v>
      </c>
      <c r="Q494" t="s">
        <v>97</v>
      </c>
      <c r="R494" t="s">
        <v>97</v>
      </c>
      <c r="S494" t="s">
        <v>97</v>
      </c>
      <c r="T494" t="s">
        <v>97</v>
      </c>
      <c r="U494" t="s">
        <v>97</v>
      </c>
      <c r="V494" t="s">
        <v>97</v>
      </c>
      <c r="W494" t="s">
        <v>97</v>
      </c>
      <c r="X494" t="s">
        <v>97</v>
      </c>
      <c r="BZ494">
        <v>0.95</v>
      </c>
      <c r="CB494">
        <v>1.04</v>
      </c>
      <c r="CK494">
        <v>1.5</v>
      </c>
      <c r="CQ494">
        <v>3.12</v>
      </c>
      <c r="CT494">
        <f t="shared" si="8"/>
        <v>4</v>
      </c>
      <c r="CU494" t="s">
        <v>566</v>
      </c>
      <c r="CV494">
        <v>3.12</v>
      </c>
    </row>
    <row r="495" spans="1:100" x14ac:dyDescent="0.2">
      <c r="A495" t="s">
        <v>9</v>
      </c>
      <c r="B495" t="s">
        <v>97</v>
      </c>
      <c r="C495" t="s">
        <v>97</v>
      </c>
      <c r="D495" t="s">
        <v>97</v>
      </c>
      <c r="E495" t="s">
        <v>97</v>
      </c>
      <c r="F495" t="s">
        <v>97</v>
      </c>
      <c r="G495" t="s">
        <v>97</v>
      </c>
      <c r="H495" t="s">
        <v>97</v>
      </c>
      <c r="I495" t="s">
        <v>97</v>
      </c>
      <c r="J495">
        <v>-4.25</v>
      </c>
      <c r="K495" t="s">
        <v>97</v>
      </c>
      <c r="L495" t="s">
        <v>97</v>
      </c>
      <c r="M495" t="s">
        <v>97</v>
      </c>
      <c r="N495" t="s">
        <v>97</v>
      </c>
      <c r="O495" t="s">
        <v>97</v>
      </c>
      <c r="P495" t="s">
        <v>97</v>
      </c>
      <c r="Q495" t="s">
        <v>97</v>
      </c>
      <c r="R495" t="s">
        <v>97</v>
      </c>
      <c r="S495" t="s">
        <v>97</v>
      </c>
      <c r="T495" t="s">
        <v>97</v>
      </c>
      <c r="U495" t="s">
        <v>97</v>
      </c>
      <c r="V495" t="s">
        <v>97</v>
      </c>
      <c r="W495" t="s">
        <v>97</v>
      </c>
      <c r="X495" t="s">
        <v>97</v>
      </c>
      <c r="BX495">
        <v>-3.6</v>
      </c>
      <c r="CK495">
        <v>-3.93</v>
      </c>
      <c r="CQ495">
        <v>-3.47</v>
      </c>
      <c r="CT495">
        <f t="shared" si="8"/>
        <v>4</v>
      </c>
      <c r="CU495" t="s">
        <v>567</v>
      </c>
      <c r="CV495">
        <v>-3.47</v>
      </c>
    </row>
    <row r="496" spans="1:100" x14ac:dyDescent="0.2">
      <c r="A496" t="s">
        <v>565</v>
      </c>
      <c r="B496" t="s">
        <v>97</v>
      </c>
      <c r="C496" t="s">
        <v>97</v>
      </c>
      <c r="D496" t="s">
        <v>97</v>
      </c>
      <c r="E496" t="s">
        <v>97</v>
      </c>
      <c r="F496" t="s">
        <v>97</v>
      </c>
      <c r="G496" t="s">
        <v>97</v>
      </c>
      <c r="H496" t="s">
        <v>97</v>
      </c>
      <c r="I496" t="s">
        <v>97</v>
      </c>
      <c r="J496" t="s">
        <v>97</v>
      </c>
      <c r="K496" t="s">
        <v>97</v>
      </c>
      <c r="L496" t="s">
        <v>97</v>
      </c>
      <c r="M496" t="s">
        <v>97</v>
      </c>
      <c r="N496" t="s">
        <v>97</v>
      </c>
      <c r="O496" t="s">
        <v>97</v>
      </c>
      <c r="P496" t="s">
        <v>97</v>
      </c>
      <c r="Q496" t="s">
        <v>97</v>
      </c>
      <c r="R496" t="s">
        <v>97</v>
      </c>
      <c r="S496" t="s">
        <v>97</v>
      </c>
      <c r="T496" t="s">
        <v>97</v>
      </c>
      <c r="U496" t="s">
        <v>97</v>
      </c>
      <c r="V496" t="s">
        <v>97</v>
      </c>
      <c r="W496" t="s">
        <v>97</v>
      </c>
      <c r="X496" t="s">
        <v>97</v>
      </c>
      <c r="BX496">
        <v>-4.08</v>
      </c>
      <c r="CH496">
        <v>-4.41</v>
      </c>
      <c r="CK496">
        <v>-4.21</v>
      </c>
      <c r="CQ496">
        <v>-3.12</v>
      </c>
      <c r="CT496">
        <f t="shared" si="8"/>
        <v>4</v>
      </c>
      <c r="CU496" t="s">
        <v>71</v>
      </c>
      <c r="CV496">
        <v>-3.12</v>
      </c>
    </row>
    <row r="497" spans="1:100" x14ac:dyDescent="0.2">
      <c r="A497" t="s">
        <v>566</v>
      </c>
      <c r="B497" t="s">
        <v>97</v>
      </c>
      <c r="C497" t="s">
        <v>97</v>
      </c>
      <c r="D497" t="s">
        <v>97</v>
      </c>
      <c r="E497" t="s">
        <v>97</v>
      </c>
      <c r="F497" t="s">
        <v>97</v>
      </c>
      <c r="G497" t="s">
        <v>97</v>
      </c>
      <c r="H497" t="s">
        <v>97</v>
      </c>
      <c r="I497" t="s">
        <v>97</v>
      </c>
      <c r="J497" t="s">
        <v>97</v>
      </c>
      <c r="K497" t="s">
        <v>97</v>
      </c>
      <c r="L497" t="s">
        <v>97</v>
      </c>
      <c r="M497" t="s">
        <v>97</v>
      </c>
      <c r="N497" t="s">
        <v>97</v>
      </c>
      <c r="O497" t="s">
        <v>97</v>
      </c>
      <c r="P497" t="s">
        <v>97</v>
      </c>
      <c r="Q497" t="s">
        <v>97</v>
      </c>
      <c r="R497" t="s">
        <v>97</v>
      </c>
      <c r="S497" t="s">
        <v>97</v>
      </c>
      <c r="T497" t="s">
        <v>97</v>
      </c>
      <c r="U497" t="s">
        <v>97</v>
      </c>
      <c r="V497" t="s">
        <v>97</v>
      </c>
      <c r="W497" t="s">
        <v>97</v>
      </c>
      <c r="X497" t="s">
        <v>97</v>
      </c>
      <c r="AN497">
        <v>-4.09</v>
      </c>
      <c r="BX497">
        <v>-4.01</v>
      </c>
      <c r="CK497">
        <v>-3.89</v>
      </c>
      <c r="CQ497">
        <v>-1.42</v>
      </c>
      <c r="CT497">
        <f t="shared" si="8"/>
        <v>4</v>
      </c>
      <c r="CU497" t="s">
        <v>568</v>
      </c>
      <c r="CV497">
        <v>-1.42</v>
      </c>
    </row>
    <row r="498" spans="1:100" x14ac:dyDescent="0.2">
      <c r="A498" t="s">
        <v>567</v>
      </c>
      <c r="B498" t="s">
        <v>97</v>
      </c>
      <c r="C498" t="s">
        <v>97</v>
      </c>
      <c r="D498" t="s">
        <v>97</v>
      </c>
      <c r="E498" t="s">
        <v>97</v>
      </c>
      <c r="F498" t="s">
        <v>97</v>
      </c>
      <c r="G498" t="s">
        <v>97</v>
      </c>
      <c r="H498" t="s">
        <v>97</v>
      </c>
      <c r="I498" t="s">
        <v>97</v>
      </c>
      <c r="J498" t="s">
        <v>97</v>
      </c>
      <c r="K498" t="s">
        <v>97</v>
      </c>
      <c r="L498" t="s">
        <v>97</v>
      </c>
      <c r="M498" t="s">
        <v>97</v>
      </c>
      <c r="N498" t="s">
        <v>97</v>
      </c>
      <c r="O498" t="s">
        <v>97</v>
      </c>
      <c r="P498" t="s">
        <v>97</v>
      </c>
      <c r="Q498" t="s">
        <v>97</v>
      </c>
      <c r="R498" t="s">
        <v>97</v>
      </c>
      <c r="S498" t="s">
        <v>97</v>
      </c>
      <c r="T498" t="s">
        <v>97</v>
      </c>
      <c r="U498" t="s">
        <v>97</v>
      </c>
      <c r="V498" t="s">
        <v>97</v>
      </c>
      <c r="W498" t="s">
        <v>97</v>
      </c>
      <c r="X498" t="s">
        <v>97</v>
      </c>
      <c r="AB498">
        <v>-7.11</v>
      </c>
      <c r="BX498">
        <v>-5.61</v>
      </c>
      <c r="CH498">
        <v>-3.12</v>
      </c>
      <c r="CK498">
        <v>-5.99</v>
      </c>
      <c r="CM498">
        <v>-7.6</v>
      </c>
      <c r="CQ498">
        <v>-2.5499999999999998</v>
      </c>
      <c r="CT498">
        <f t="shared" si="8"/>
        <v>6</v>
      </c>
      <c r="CU498" t="s">
        <v>569</v>
      </c>
      <c r="CV498">
        <v>-2.5499999999999998</v>
      </c>
    </row>
    <row r="499" spans="1:100" x14ac:dyDescent="0.2">
      <c r="A499" t="s">
        <v>71</v>
      </c>
      <c r="B499">
        <v>-5.0599999999999996</v>
      </c>
      <c r="C499">
        <v>-4.8099999999999996</v>
      </c>
      <c r="D499" t="s">
        <v>97</v>
      </c>
      <c r="E499">
        <v>-4.9800000000000004</v>
      </c>
      <c r="F499" t="s">
        <v>97</v>
      </c>
      <c r="G499" t="s">
        <v>97</v>
      </c>
      <c r="H499" t="s">
        <v>97</v>
      </c>
      <c r="I499">
        <v>-4.2300000000000004</v>
      </c>
      <c r="J499">
        <v>-5.5</v>
      </c>
      <c r="K499" t="s">
        <v>97</v>
      </c>
      <c r="L499" t="s">
        <v>97</v>
      </c>
      <c r="M499" t="s">
        <v>97</v>
      </c>
      <c r="N499" t="s">
        <v>97</v>
      </c>
      <c r="O499" t="s">
        <v>97</v>
      </c>
      <c r="P499">
        <v>-4.8600000000000003</v>
      </c>
      <c r="Q499" t="s">
        <v>97</v>
      </c>
      <c r="R499">
        <v>-4.25</v>
      </c>
      <c r="S499" t="s">
        <v>97</v>
      </c>
      <c r="T499" t="s">
        <v>97</v>
      </c>
      <c r="U499" t="s">
        <v>97</v>
      </c>
      <c r="V499" t="s">
        <v>97</v>
      </c>
      <c r="W499">
        <v>-4.82</v>
      </c>
      <c r="X499">
        <v>-4.34</v>
      </c>
      <c r="Z499">
        <v>-4.88</v>
      </c>
      <c r="AA499">
        <v>-4.34</v>
      </c>
      <c r="AB499">
        <v>-5.53</v>
      </c>
      <c r="AE499">
        <v>-4.58</v>
      </c>
      <c r="AG499">
        <v>-4.68</v>
      </c>
      <c r="AI499">
        <v>-4.99</v>
      </c>
      <c r="AJ499">
        <v>-4.2699999999999996</v>
      </c>
      <c r="AL499">
        <v>-4.41</v>
      </c>
      <c r="AM499">
        <v>-4.33</v>
      </c>
      <c r="AN499">
        <v>-4.78</v>
      </c>
      <c r="AP499">
        <v>-5.27</v>
      </c>
      <c r="AR499">
        <v>-5.05</v>
      </c>
      <c r="AS499">
        <v>-4.99</v>
      </c>
      <c r="AU499">
        <v>-5.03</v>
      </c>
      <c r="AV499">
        <v>-4.91</v>
      </c>
      <c r="AY499">
        <v>-4.6500000000000004</v>
      </c>
      <c r="AZ499">
        <v>-4.37</v>
      </c>
      <c r="BA499">
        <v>-5.05</v>
      </c>
      <c r="BC499">
        <v>-5.18</v>
      </c>
      <c r="BD499">
        <v>-5.39</v>
      </c>
      <c r="BF499">
        <v>-5.49</v>
      </c>
      <c r="BG499">
        <v>-5.0599999999999996</v>
      </c>
      <c r="BJ499">
        <v>-5.55</v>
      </c>
      <c r="BK499">
        <v>-5.13</v>
      </c>
      <c r="BL499">
        <v>-4.46</v>
      </c>
      <c r="BM499">
        <v>-4.95</v>
      </c>
      <c r="BN499">
        <v>-4.57</v>
      </c>
      <c r="BO499">
        <v>-4.9000000000000004</v>
      </c>
      <c r="BP499">
        <v>-4.53</v>
      </c>
      <c r="BS499">
        <v>-4.9400000000000004</v>
      </c>
      <c r="BU499">
        <v>-5.12</v>
      </c>
      <c r="BV499">
        <v>-4.38</v>
      </c>
      <c r="BW499">
        <v>-4.84</v>
      </c>
      <c r="BX499">
        <v>-4.54</v>
      </c>
      <c r="BY499">
        <v>-5.12</v>
      </c>
      <c r="BZ499">
        <v>-4.57</v>
      </c>
      <c r="CA499">
        <v>-4.57</v>
      </c>
      <c r="CB499">
        <v>-4.47</v>
      </c>
      <c r="CC499">
        <v>-4.5</v>
      </c>
      <c r="CD499">
        <v>-4.88</v>
      </c>
      <c r="CE499">
        <v>-4.68</v>
      </c>
      <c r="CF499">
        <v>-4.6399999999999997</v>
      </c>
      <c r="CG499">
        <v>-5.08</v>
      </c>
      <c r="CH499">
        <v>-4.9000000000000004</v>
      </c>
      <c r="CI499">
        <v>-5.23</v>
      </c>
      <c r="CJ499">
        <v>-4.87</v>
      </c>
      <c r="CK499">
        <v>-4.55</v>
      </c>
      <c r="CL499">
        <v>-5.32</v>
      </c>
      <c r="CM499">
        <v>-5.53</v>
      </c>
      <c r="CN499">
        <v>-5.3</v>
      </c>
      <c r="CP499">
        <v>-5.49</v>
      </c>
      <c r="CQ499">
        <v>-0.89</v>
      </c>
      <c r="CS499">
        <v>-4.5199999999999996</v>
      </c>
      <c r="CT499">
        <f t="shared" si="8"/>
        <v>62</v>
      </c>
      <c r="CU499" t="s">
        <v>570</v>
      </c>
      <c r="CV499">
        <v>-0.89</v>
      </c>
    </row>
    <row r="500" spans="1:100" x14ac:dyDescent="0.2">
      <c r="A500" t="s">
        <v>568</v>
      </c>
      <c r="B500" t="s">
        <v>97</v>
      </c>
      <c r="C500" t="s">
        <v>97</v>
      </c>
      <c r="D500" t="s">
        <v>97</v>
      </c>
      <c r="E500" t="s">
        <v>97</v>
      </c>
      <c r="F500" t="s">
        <v>97</v>
      </c>
      <c r="G500" t="s">
        <v>97</v>
      </c>
      <c r="H500" t="s">
        <v>97</v>
      </c>
      <c r="I500" t="s">
        <v>97</v>
      </c>
      <c r="J500" t="s">
        <v>97</v>
      </c>
      <c r="K500" t="s">
        <v>97</v>
      </c>
      <c r="L500" t="s">
        <v>97</v>
      </c>
      <c r="M500" t="s">
        <v>97</v>
      </c>
      <c r="N500" t="s">
        <v>97</v>
      </c>
      <c r="O500" t="s">
        <v>97</v>
      </c>
      <c r="P500" t="s">
        <v>97</v>
      </c>
      <c r="Q500" t="s">
        <v>97</v>
      </c>
      <c r="R500" t="s">
        <v>97</v>
      </c>
      <c r="S500" t="s">
        <v>97</v>
      </c>
      <c r="T500" t="s">
        <v>97</v>
      </c>
      <c r="U500" t="s">
        <v>97</v>
      </c>
      <c r="V500" t="s">
        <v>97</v>
      </c>
      <c r="W500" t="s">
        <v>97</v>
      </c>
      <c r="X500" t="s">
        <v>97</v>
      </c>
      <c r="CQ500">
        <v>2.11</v>
      </c>
      <c r="CT500">
        <f t="shared" si="8"/>
        <v>1</v>
      </c>
      <c r="CU500" t="s">
        <v>571</v>
      </c>
      <c r="CV500">
        <v>2.11</v>
      </c>
    </row>
    <row r="501" spans="1:100" x14ac:dyDescent="0.2">
      <c r="A501" t="s">
        <v>569</v>
      </c>
      <c r="B501" t="s">
        <v>97</v>
      </c>
      <c r="C501" t="s">
        <v>97</v>
      </c>
      <c r="D501" t="s">
        <v>97</v>
      </c>
      <c r="E501" t="s">
        <v>97</v>
      </c>
      <c r="F501" t="s">
        <v>97</v>
      </c>
      <c r="G501" t="s">
        <v>97</v>
      </c>
      <c r="H501" t="s">
        <v>97</v>
      </c>
      <c r="I501" t="s">
        <v>97</v>
      </c>
      <c r="J501" t="s">
        <v>97</v>
      </c>
      <c r="K501" t="s">
        <v>97</v>
      </c>
      <c r="L501" t="s">
        <v>97</v>
      </c>
      <c r="M501" t="s">
        <v>97</v>
      </c>
      <c r="N501" t="s">
        <v>97</v>
      </c>
      <c r="O501" t="s">
        <v>97</v>
      </c>
      <c r="P501" t="s">
        <v>97</v>
      </c>
      <c r="Q501" t="s">
        <v>97</v>
      </c>
      <c r="R501" t="s">
        <v>97</v>
      </c>
      <c r="S501" t="s">
        <v>97</v>
      </c>
      <c r="T501" t="s">
        <v>97</v>
      </c>
      <c r="U501" t="s">
        <v>97</v>
      </c>
      <c r="V501" t="s">
        <v>97</v>
      </c>
      <c r="W501" t="s">
        <v>97</v>
      </c>
      <c r="X501" t="s">
        <v>97</v>
      </c>
      <c r="CQ501">
        <v>-8.84</v>
      </c>
      <c r="CT501">
        <f t="shared" si="8"/>
        <v>1</v>
      </c>
      <c r="CU501" t="s">
        <v>572</v>
      </c>
      <c r="CV501">
        <v>-8.84</v>
      </c>
    </row>
    <row r="502" spans="1:100" x14ac:dyDescent="0.2">
      <c r="A502" t="s">
        <v>570</v>
      </c>
      <c r="B502" t="s">
        <v>97</v>
      </c>
      <c r="C502">
        <v>-4.84</v>
      </c>
      <c r="D502" t="s">
        <v>97</v>
      </c>
      <c r="E502" t="s">
        <v>97</v>
      </c>
      <c r="F502" t="s">
        <v>97</v>
      </c>
      <c r="G502" t="s">
        <v>97</v>
      </c>
      <c r="H502" t="s">
        <v>97</v>
      </c>
      <c r="I502" t="s">
        <v>97</v>
      </c>
      <c r="J502" t="s">
        <v>97</v>
      </c>
      <c r="K502" t="s">
        <v>97</v>
      </c>
      <c r="L502" t="s">
        <v>97</v>
      </c>
      <c r="M502" t="s">
        <v>97</v>
      </c>
      <c r="N502" t="s">
        <v>97</v>
      </c>
      <c r="O502" t="s">
        <v>97</v>
      </c>
      <c r="P502" t="s">
        <v>97</v>
      </c>
      <c r="Q502" t="s">
        <v>97</v>
      </c>
      <c r="R502" t="s">
        <v>97</v>
      </c>
      <c r="S502">
        <v>-4.83</v>
      </c>
      <c r="T502" t="s">
        <v>97</v>
      </c>
      <c r="U502" t="s">
        <v>97</v>
      </c>
      <c r="V502" t="s">
        <v>97</v>
      </c>
      <c r="W502" t="s">
        <v>97</v>
      </c>
      <c r="X502" t="s">
        <v>97</v>
      </c>
      <c r="BI502">
        <v>-6.21</v>
      </c>
      <c r="BW502">
        <v>-4.38</v>
      </c>
      <c r="BX502">
        <v>-5.16</v>
      </c>
      <c r="CK502">
        <v>-5.62</v>
      </c>
      <c r="CQ502">
        <v>-2.13</v>
      </c>
      <c r="CT502">
        <f t="shared" si="8"/>
        <v>7</v>
      </c>
      <c r="CU502" t="s">
        <v>573</v>
      </c>
      <c r="CV502">
        <v>-2.13</v>
      </c>
    </row>
    <row r="503" spans="1:100" x14ac:dyDescent="0.2">
      <c r="A503" t="s">
        <v>571</v>
      </c>
      <c r="B503" t="s">
        <v>97</v>
      </c>
      <c r="C503">
        <v>-3.87</v>
      </c>
      <c r="D503" t="s">
        <v>97</v>
      </c>
      <c r="E503" t="s">
        <v>97</v>
      </c>
      <c r="F503" t="s">
        <v>97</v>
      </c>
      <c r="G503" t="s">
        <v>97</v>
      </c>
      <c r="H503" t="s">
        <v>97</v>
      </c>
      <c r="I503" t="s">
        <v>97</v>
      </c>
      <c r="J503" t="s">
        <v>97</v>
      </c>
      <c r="K503" t="s">
        <v>97</v>
      </c>
      <c r="L503" t="s">
        <v>97</v>
      </c>
      <c r="M503" t="s">
        <v>97</v>
      </c>
      <c r="N503" t="s">
        <v>97</v>
      </c>
      <c r="O503" t="s">
        <v>97</v>
      </c>
      <c r="P503" t="s">
        <v>97</v>
      </c>
      <c r="Q503" t="s">
        <v>97</v>
      </c>
      <c r="R503" t="s">
        <v>97</v>
      </c>
      <c r="S503" t="s">
        <v>97</v>
      </c>
      <c r="T503" t="s">
        <v>97</v>
      </c>
      <c r="U503" t="s">
        <v>97</v>
      </c>
      <c r="V503" t="s">
        <v>97</v>
      </c>
      <c r="W503" t="s">
        <v>97</v>
      </c>
      <c r="X503" t="s">
        <v>97</v>
      </c>
      <c r="AY503">
        <v>-3.84</v>
      </c>
      <c r="BX503">
        <v>-4.08</v>
      </c>
      <c r="CH503">
        <v>-4.29</v>
      </c>
      <c r="CK503">
        <v>-3.75</v>
      </c>
      <c r="CQ503">
        <v>-0.44</v>
      </c>
      <c r="CT503">
        <f t="shared" si="8"/>
        <v>6</v>
      </c>
      <c r="CU503" t="s">
        <v>4</v>
      </c>
      <c r="CV503">
        <v>-0.44</v>
      </c>
    </row>
    <row r="504" spans="1:100" x14ac:dyDescent="0.2">
      <c r="A504" t="s">
        <v>572</v>
      </c>
      <c r="B504" t="s">
        <v>97</v>
      </c>
      <c r="C504">
        <v>-3.42</v>
      </c>
      <c r="D504" t="s">
        <v>97</v>
      </c>
      <c r="E504" t="s">
        <v>97</v>
      </c>
      <c r="F504" t="s">
        <v>97</v>
      </c>
      <c r="G504" t="s">
        <v>97</v>
      </c>
      <c r="H504" t="s">
        <v>97</v>
      </c>
      <c r="I504" t="s">
        <v>97</v>
      </c>
      <c r="J504" t="s">
        <v>97</v>
      </c>
      <c r="K504" t="s">
        <v>97</v>
      </c>
      <c r="L504" t="s">
        <v>97</v>
      </c>
      <c r="M504" t="s">
        <v>97</v>
      </c>
      <c r="N504" t="s">
        <v>97</v>
      </c>
      <c r="O504" t="s">
        <v>97</v>
      </c>
      <c r="P504" t="s">
        <v>97</v>
      </c>
      <c r="Q504" t="s">
        <v>97</v>
      </c>
      <c r="R504" t="s">
        <v>97</v>
      </c>
      <c r="S504">
        <v>-3.26</v>
      </c>
      <c r="T504" t="s">
        <v>97</v>
      </c>
      <c r="U504" t="s">
        <v>97</v>
      </c>
      <c r="V504" t="s">
        <v>97</v>
      </c>
      <c r="W504" t="s">
        <v>97</v>
      </c>
      <c r="X504" t="s">
        <v>97</v>
      </c>
      <c r="AG504">
        <v>-3.06</v>
      </c>
      <c r="AL504">
        <v>-3.36</v>
      </c>
      <c r="BW504">
        <v>-3.17</v>
      </c>
      <c r="BX504">
        <v>-3.38</v>
      </c>
      <c r="BZ504">
        <v>-4.2300000000000004</v>
      </c>
      <c r="CA504">
        <v>-4.17</v>
      </c>
      <c r="CJ504">
        <v>-5.32</v>
      </c>
      <c r="CK504">
        <v>-3.81</v>
      </c>
      <c r="CM504">
        <v>-4.1900000000000004</v>
      </c>
      <c r="CQ504">
        <v>-1.08</v>
      </c>
      <c r="CT504">
        <f t="shared" si="8"/>
        <v>12</v>
      </c>
      <c r="CU504" t="s">
        <v>574</v>
      </c>
      <c r="CV504">
        <v>-1.08</v>
      </c>
    </row>
    <row r="505" spans="1:100" x14ac:dyDescent="0.2">
      <c r="A505" t="s">
        <v>573</v>
      </c>
      <c r="B505" t="s">
        <v>97</v>
      </c>
      <c r="C505" t="s">
        <v>97</v>
      </c>
      <c r="D505" t="s">
        <v>97</v>
      </c>
      <c r="E505" t="s">
        <v>97</v>
      </c>
      <c r="F505" t="s">
        <v>97</v>
      </c>
      <c r="G505" t="s">
        <v>97</v>
      </c>
      <c r="H505" t="s">
        <v>97</v>
      </c>
      <c r="I505" t="s">
        <v>97</v>
      </c>
      <c r="J505" t="s">
        <v>97</v>
      </c>
      <c r="K505" t="s">
        <v>97</v>
      </c>
      <c r="L505" t="s">
        <v>97</v>
      </c>
      <c r="M505" t="s">
        <v>97</v>
      </c>
      <c r="N505" t="s">
        <v>97</v>
      </c>
      <c r="O505" t="s">
        <v>97</v>
      </c>
      <c r="P505" t="s">
        <v>97</v>
      </c>
      <c r="Q505" t="s">
        <v>97</v>
      </c>
      <c r="R505" t="s">
        <v>97</v>
      </c>
      <c r="S505" t="s">
        <v>97</v>
      </c>
      <c r="T505" t="s">
        <v>97</v>
      </c>
      <c r="U505" t="s">
        <v>97</v>
      </c>
      <c r="V505" t="s">
        <v>97</v>
      </c>
      <c r="W505" t="s">
        <v>97</v>
      </c>
      <c r="X505" t="s">
        <v>97</v>
      </c>
      <c r="AN505">
        <v>-6.67</v>
      </c>
      <c r="BW505">
        <v>-6.78</v>
      </c>
      <c r="BY505">
        <v>-7.51</v>
      </c>
      <c r="CH505">
        <v>-7.6</v>
      </c>
      <c r="CK505">
        <v>-8.8800000000000008</v>
      </c>
      <c r="CL505">
        <v>-8.58</v>
      </c>
      <c r="CN505">
        <v>-9.59</v>
      </c>
      <c r="CQ505">
        <v>-7.54</v>
      </c>
      <c r="CT505">
        <f t="shared" si="8"/>
        <v>8</v>
      </c>
      <c r="CU505" t="s">
        <v>575</v>
      </c>
      <c r="CV505">
        <v>-7.54</v>
      </c>
    </row>
    <row r="506" spans="1:100" x14ac:dyDescent="0.2">
      <c r="A506" t="s">
        <v>4</v>
      </c>
      <c r="C506" t="s">
        <v>97</v>
      </c>
      <c r="D506" t="s">
        <v>97</v>
      </c>
      <c r="E506">
        <v>-4.4400000000000004</v>
      </c>
      <c r="F506" t="s">
        <v>97</v>
      </c>
      <c r="G506" t="s">
        <v>97</v>
      </c>
      <c r="H506" t="s">
        <v>97</v>
      </c>
      <c r="I506" t="s">
        <v>97</v>
      </c>
      <c r="J506" t="s">
        <v>97</v>
      </c>
      <c r="K506" t="s">
        <v>97</v>
      </c>
      <c r="L506" t="s">
        <v>97</v>
      </c>
      <c r="M506" t="s">
        <v>97</v>
      </c>
      <c r="N506" t="s">
        <v>97</v>
      </c>
      <c r="O506" t="s">
        <v>97</v>
      </c>
      <c r="P506" t="s">
        <v>97</v>
      </c>
      <c r="Q506" t="s">
        <v>97</v>
      </c>
      <c r="R506" t="s">
        <v>97</v>
      </c>
      <c r="S506" t="s">
        <v>97</v>
      </c>
      <c r="T506" t="s">
        <v>97</v>
      </c>
      <c r="U506" t="s">
        <v>97</v>
      </c>
      <c r="V506" t="s">
        <v>97</v>
      </c>
      <c r="W506" t="s">
        <v>97</v>
      </c>
      <c r="X506" t="s">
        <v>97</v>
      </c>
      <c r="BZ506">
        <v>-5.42</v>
      </c>
      <c r="CA506">
        <v>-4.87</v>
      </c>
      <c r="CB506">
        <v>-4.96</v>
      </c>
      <c r="CC506">
        <v>-5.05</v>
      </c>
      <c r="CD506">
        <v>-3.76</v>
      </c>
      <c r="CI506">
        <v>-4.4400000000000004</v>
      </c>
      <c r="CK506">
        <v>-5.19</v>
      </c>
      <c r="CM506">
        <v>-5.75</v>
      </c>
      <c r="CN506">
        <v>-4.87</v>
      </c>
      <c r="CQ506">
        <v>-3.22</v>
      </c>
      <c r="CT506">
        <f t="shared" si="8"/>
        <v>11</v>
      </c>
      <c r="CU506" t="s">
        <v>576</v>
      </c>
      <c r="CV506">
        <v>-3.22</v>
      </c>
    </row>
    <row r="507" spans="1:100" x14ac:dyDescent="0.2">
      <c r="A507" t="s">
        <v>574</v>
      </c>
      <c r="C507" t="s">
        <v>97</v>
      </c>
      <c r="D507" t="s">
        <v>97</v>
      </c>
      <c r="E507" t="s">
        <v>97</v>
      </c>
      <c r="F507" t="s">
        <v>97</v>
      </c>
      <c r="G507" t="s">
        <v>97</v>
      </c>
      <c r="H507" t="s">
        <v>97</v>
      </c>
      <c r="I507" t="s">
        <v>97</v>
      </c>
      <c r="J507" t="s">
        <v>97</v>
      </c>
      <c r="K507" t="s">
        <v>97</v>
      </c>
      <c r="L507" t="s">
        <v>97</v>
      </c>
      <c r="M507" t="s">
        <v>97</v>
      </c>
      <c r="N507" t="s">
        <v>97</v>
      </c>
      <c r="O507" t="s">
        <v>97</v>
      </c>
      <c r="P507" t="s">
        <v>97</v>
      </c>
      <c r="Q507" t="s">
        <v>97</v>
      </c>
      <c r="R507" t="s">
        <v>97</v>
      </c>
      <c r="S507" t="s">
        <v>97</v>
      </c>
      <c r="T507" t="s">
        <v>97</v>
      </c>
      <c r="U507" t="s">
        <v>97</v>
      </c>
      <c r="V507" t="s">
        <v>97</v>
      </c>
      <c r="W507" t="s">
        <v>97</v>
      </c>
      <c r="X507" t="s">
        <v>97</v>
      </c>
      <c r="CQ507">
        <v>-4.42</v>
      </c>
      <c r="CT507">
        <f t="shared" si="8"/>
        <v>1</v>
      </c>
      <c r="CU507" t="s">
        <v>174</v>
      </c>
      <c r="CV507">
        <v>-4.42</v>
      </c>
    </row>
    <row r="508" spans="1:100" x14ac:dyDescent="0.2">
      <c r="A508" t="s">
        <v>575</v>
      </c>
      <c r="C508" t="s">
        <v>97</v>
      </c>
      <c r="D508" t="s">
        <v>97</v>
      </c>
      <c r="E508" t="s">
        <v>97</v>
      </c>
      <c r="F508" t="s">
        <v>97</v>
      </c>
      <c r="G508" t="s">
        <v>97</v>
      </c>
      <c r="H508" t="s">
        <v>97</v>
      </c>
      <c r="I508" t="s">
        <v>97</v>
      </c>
      <c r="J508" t="s">
        <v>97</v>
      </c>
      <c r="K508" t="s">
        <v>97</v>
      </c>
      <c r="L508" t="s">
        <v>97</v>
      </c>
      <c r="M508" t="s">
        <v>97</v>
      </c>
      <c r="N508" t="s">
        <v>97</v>
      </c>
      <c r="O508" t="s">
        <v>97</v>
      </c>
      <c r="P508" t="s">
        <v>97</v>
      </c>
      <c r="Q508" t="s">
        <v>97</v>
      </c>
      <c r="R508" t="s">
        <v>97</v>
      </c>
      <c r="S508" t="s">
        <v>97</v>
      </c>
      <c r="T508" t="s">
        <v>97</v>
      </c>
      <c r="U508" t="s">
        <v>97</v>
      </c>
      <c r="V508" t="s">
        <v>97</v>
      </c>
      <c r="W508" t="s">
        <v>97</v>
      </c>
      <c r="X508" t="s">
        <v>97</v>
      </c>
      <c r="CQ508">
        <v>-4.04</v>
      </c>
      <c r="CT508">
        <f t="shared" si="8"/>
        <v>1</v>
      </c>
      <c r="CU508" t="s">
        <v>577</v>
      </c>
      <c r="CV508">
        <v>-4.04</v>
      </c>
    </row>
    <row r="509" spans="1:100" x14ac:dyDescent="0.2">
      <c r="A509" t="s">
        <v>576</v>
      </c>
      <c r="C509" t="s">
        <v>97</v>
      </c>
      <c r="D509" t="s">
        <v>97</v>
      </c>
      <c r="E509" t="s">
        <v>97</v>
      </c>
      <c r="F509" t="s">
        <v>97</v>
      </c>
      <c r="G509" t="s">
        <v>97</v>
      </c>
      <c r="H509" t="s">
        <v>97</v>
      </c>
      <c r="I509" t="s">
        <v>97</v>
      </c>
      <c r="J509" t="s">
        <v>97</v>
      </c>
      <c r="K509" t="s">
        <v>97</v>
      </c>
      <c r="L509" t="s">
        <v>97</v>
      </c>
      <c r="M509" t="s">
        <v>97</v>
      </c>
      <c r="N509" t="s">
        <v>97</v>
      </c>
      <c r="O509" t="s">
        <v>97</v>
      </c>
      <c r="P509" t="s">
        <v>97</v>
      </c>
      <c r="Q509" t="s">
        <v>97</v>
      </c>
      <c r="R509" t="s">
        <v>97</v>
      </c>
      <c r="S509" t="s">
        <v>97</v>
      </c>
      <c r="T509" t="s">
        <v>97</v>
      </c>
      <c r="U509" t="s">
        <v>97</v>
      </c>
      <c r="V509" t="s">
        <v>97</v>
      </c>
      <c r="W509" t="s">
        <v>97</v>
      </c>
      <c r="X509" t="s">
        <v>97</v>
      </c>
      <c r="AN509">
        <v>-5.59</v>
      </c>
      <c r="BW509">
        <v>-5.82</v>
      </c>
      <c r="BY509">
        <v>-7.24</v>
      </c>
      <c r="CH509">
        <v>-5.67</v>
      </c>
      <c r="CK509">
        <v>-7.81</v>
      </c>
      <c r="CL509">
        <v>-8.02</v>
      </c>
      <c r="CN509">
        <v>-8.5500000000000007</v>
      </c>
      <c r="CQ509">
        <v>-8.6999999999999993</v>
      </c>
      <c r="CT509">
        <f t="shared" si="8"/>
        <v>8</v>
      </c>
      <c r="CU509" t="s">
        <v>578</v>
      </c>
      <c r="CV509">
        <v>-8.6999999999999993</v>
      </c>
    </row>
    <row r="510" spans="1:100" x14ac:dyDescent="0.2">
      <c r="A510" t="s">
        <v>174</v>
      </c>
      <c r="B510">
        <v>-2.63</v>
      </c>
      <c r="C510" t="s">
        <v>97</v>
      </c>
      <c r="D510" t="s">
        <v>97</v>
      </c>
      <c r="E510" t="s">
        <v>97</v>
      </c>
      <c r="F510" t="s">
        <v>97</v>
      </c>
      <c r="G510" t="s">
        <v>97</v>
      </c>
      <c r="H510" t="s">
        <v>97</v>
      </c>
      <c r="I510" t="s">
        <v>97</v>
      </c>
      <c r="J510" t="s">
        <v>97</v>
      </c>
      <c r="K510" t="s">
        <v>97</v>
      </c>
      <c r="L510" t="s">
        <v>97</v>
      </c>
      <c r="M510" t="s">
        <v>97</v>
      </c>
      <c r="N510" t="s">
        <v>97</v>
      </c>
      <c r="O510" t="s">
        <v>97</v>
      </c>
      <c r="P510" t="s">
        <v>97</v>
      </c>
      <c r="Q510" t="s">
        <v>97</v>
      </c>
      <c r="R510" t="s">
        <v>97</v>
      </c>
      <c r="S510" t="s">
        <v>97</v>
      </c>
      <c r="T510" t="s">
        <v>97</v>
      </c>
      <c r="U510" t="s">
        <v>97</v>
      </c>
      <c r="V510" t="s">
        <v>97</v>
      </c>
      <c r="W510" t="s">
        <v>97</v>
      </c>
      <c r="X510" t="s">
        <v>97</v>
      </c>
      <c r="AH510">
        <v>-3.9</v>
      </c>
      <c r="AQ510">
        <v>-2.64</v>
      </c>
      <c r="AV510">
        <v>-2.74</v>
      </c>
      <c r="BC510">
        <v>-2.82</v>
      </c>
      <c r="BQ510">
        <v>-2.86</v>
      </c>
      <c r="BU510">
        <v>-2.71</v>
      </c>
      <c r="BX510">
        <v>-2.21</v>
      </c>
      <c r="BY510">
        <v>-3.09</v>
      </c>
      <c r="CA510">
        <v>0.44</v>
      </c>
      <c r="CB510">
        <v>0.28999999999999998</v>
      </c>
      <c r="CC510">
        <v>-0.33</v>
      </c>
      <c r="CD510">
        <v>-0.82</v>
      </c>
      <c r="CH510">
        <v>-2.63</v>
      </c>
      <c r="CI510">
        <v>-2.78</v>
      </c>
      <c r="CK510">
        <v>-3.6</v>
      </c>
      <c r="CL510">
        <v>-2.8</v>
      </c>
      <c r="CQ510">
        <v>-3.2</v>
      </c>
      <c r="CT510">
        <f t="shared" si="8"/>
        <v>18</v>
      </c>
      <c r="CU510" t="s">
        <v>579</v>
      </c>
      <c r="CV510">
        <v>-3.2</v>
      </c>
    </row>
    <row r="511" spans="1:100" x14ac:dyDescent="0.2">
      <c r="A511" t="s">
        <v>577</v>
      </c>
      <c r="B511" t="s">
        <v>97</v>
      </c>
      <c r="C511" t="s">
        <v>97</v>
      </c>
      <c r="D511" t="s">
        <v>97</v>
      </c>
      <c r="E511" t="s">
        <v>97</v>
      </c>
      <c r="F511" t="s">
        <v>97</v>
      </c>
      <c r="G511" t="s">
        <v>97</v>
      </c>
      <c r="H511" t="s">
        <v>97</v>
      </c>
      <c r="I511" t="s">
        <v>97</v>
      </c>
      <c r="J511" t="s">
        <v>97</v>
      </c>
      <c r="K511" t="s">
        <v>97</v>
      </c>
      <c r="L511" t="s">
        <v>97</v>
      </c>
      <c r="M511" t="s">
        <v>97</v>
      </c>
      <c r="N511" t="s">
        <v>97</v>
      </c>
      <c r="O511" t="s">
        <v>97</v>
      </c>
      <c r="P511" t="s">
        <v>97</v>
      </c>
      <c r="Q511" t="s">
        <v>97</v>
      </c>
      <c r="R511" t="s">
        <v>97</v>
      </c>
      <c r="S511" t="s">
        <v>97</v>
      </c>
      <c r="T511" t="s">
        <v>97</v>
      </c>
      <c r="U511" t="s">
        <v>97</v>
      </c>
      <c r="V511" t="s">
        <v>97</v>
      </c>
      <c r="W511" t="s">
        <v>97</v>
      </c>
      <c r="X511" t="s">
        <v>97</v>
      </c>
      <c r="CQ511">
        <v>-2.15</v>
      </c>
      <c r="CT511">
        <f t="shared" si="8"/>
        <v>1</v>
      </c>
      <c r="CV511">
        <v>-2.15</v>
      </c>
    </row>
    <row r="512" spans="1:100" x14ac:dyDescent="0.2">
      <c r="A512" t="s">
        <v>578</v>
      </c>
      <c r="B512" t="s">
        <v>97</v>
      </c>
      <c r="C512" t="s">
        <v>97</v>
      </c>
      <c r="D512" t="s">
        <v>97</v>
      </c>
      <c r="E512" t="s">
        <v>97</v>
      </c>
      <c r="F512" t="s">
        <v>97</v>
      </c>
      <c r="G512" t="s">
        <v>97</v>
      </c>
      <c r="H512" t="s">
        <v>97</v>
      </c>
      <c r="I512" t="s">
        <v>97</v>
      </c>
      <c r="J512" t="s">
        <v>97</v>
      </c>
      <c r="K512" t="s">
        <v>97</v>
      </c>
      <c r="L512" t="s">
        <v>97</v>
      </c>
      <c r="M512" t="s">
        <v>97</v>
      </c>
      <c r="N512" t="s">
        <v>97</v>
      </c>
      <c r="O512" t="s">
        <v>97</v>
      </c>
      <c r="P512" t="s">
        <v>97</v>
      </c>
      <c r="Q512" t="s">
        <v>97</v>
      </c>
      <c r="R512" t="s">
        <v>97</v>
      </c>
      <c r="S512" t="s">
        <v>97</v>
      </c>
      <c r="T512" t="s">
        <v>97</v>
      </c>
      <c r="U512" t="s">
        <v>97</v>
      </c>
      <c r="V512" t="s">
        <v>97</v>
      </c>
      <c r="W512" t="s">
        <v>97</v>
      </c>
      <c r="X512" t="s">
        <v>97</v>
      </c>
      <c r="CQ512">
        <v>-1.17</v>
      </c>
      <c r="CT512">
        <f t="shared" si="8"/>
        <v>1</v>
      </c>
      <c r="CV512">
        <v>-1.17</v>
      </c>
    </row>
    <row r="513" spans="1:100" x14ac:dyDescent="0.2">
      <c r="A513" t="s">
        <v>579</v>
      </c>
      <c r="B513" t="s">
        <v>97</v>
      </c>
      <c r="C513" t="s">
        <v>97</v>
      </c>
      <c r="D513" t="s">
        <v>97</v>
      </c>
      <c r="E513" t="s">
        <v>97</v>
      </c>
      <c r="F513" t="s">
        <v>97</v>
      </c>
      <c r="G513" t="s">
        <v>97</v>
      </c>
      <c r="H513" t="s">
        <v>97</v>
      </c>
      <c r="I513" t="s">
        <v>97</v>
      </c>
      <c r="J513" t="s">
        <v>97</v>
      </c>
      <c r="K513" t="s">
        <v>97</v>
      </c>
      <c r="L513" t="s">
        <v>97</v>
      </c>
      <c r="M513" t="s">
        <v>97</v>
      </c>
      <c r="N513" t="s">
        <v>97</v>
      </c>
      <c r="O513" t="s">
        <v>97</v>
      </c>
      <c r="P513" t="s">
        <v>97</v>
      </c>
      <c r="Q513" t="s">
        <v>97</v>
      </c>
      <c r="R513" t="s">
        <v>97</v>
      </c>
      <c r="S513" t="s">
        <v>97</v>
      </c>
      <c r="T513" t="s">
        <v>97</v>
      </c>
      <c r="U513" t="s">
        <v>97</v>
      </c>
      <c r="V513" t="s">
        <v>97</v>
      </c>
      <c r="W513" t="s">
        <v>97</v>
      </c>
      <c r="X513" t="s">
        <v>97</v>
      </c>
      <c r="CQ513">
        <v>1.31</v>
      </c>
      <c r="CT513">
        <f t="shared" si="8"/>
        <v>1</v>
      </c>
      <c r="CV513">
        <v>1.31</v>
      </c>
    </row>
    <row r="514" spans="1:100" x14ac:dyDescent="0.2">
      <c r="B514">
        <f t="shared" ref="B514:BM514" si="9">COUNT(B2:B513)</f>
        <v>43</v>
      </c>
      <c r="C514">
        <f t="shared" si="9"/>
        <v>11</v>
      </c>
      <c r="D514">
        <f t="shared" si="9"/>
        <v>9</v>
      </c>
      <c r="E514">
        <f t="shared" si="9"/>
        <v>7</v>
      </c>
      <c r="F514">
        <f t="shared" si="9"/>
        <v>15</v>
      </c>
      <c r="G514">
        <f t="shared" si="9"/>
        <v>8</v>
      </c>
      <c r="H514">
        <f t="shared" si="9"/>
        <v>7</v>
      </c>
      <c r="I514">
        <f t="shared" si="9"/>
        <v>7</v>
      </c>
      <c r="J514">
        <f t="shared" si="9"/>
        <v>7</v>
      </c>
      <c r="K514">
        <f t="shared" si="9"/>
        <v>10</v>
      </c>
      <c r="L514">
        <f t="shared" si="9"/>
        <v>12</v>
      </c>
      <c r="M514">
        <f t="shared" si="9"/>
        <v>4</v>
      </c>
      <c r="N514">
        <f t="shared" si="9"/>
        <v>7</v>
      </c>
      <c r="O514">
        <f t="shared" si="9"/>
        <v>8</v>
      </c>
      <c r="P514">
        <f t="shared" si="9"/>
        <v>6</v>
      </c>
      <c r="Q514">
        <f t="shared" si="9"/>
        <v>13</v>
      </c>
      <c r="R514">
        <f t="shared" si="9"/>
        <v>20</v>
      </c>
      <c r="S514">
        <f t="shared" si="9"/>
        <v>25</v>
      </c>
      <c r="T514">
        <f t="shared" si="9"/>
        <v>7</v>
      </c>
      <c r="U514">
        <f t="shared" si="9"/>
        <v>5</v>
      </c>
      <c r="V514">
        <f t="shared" si="9"/>
        <v>11</v>
      </c>
      <c r="W514">
        <f t="shared" si="9"/>
        <v>34</v>
      </c>
      <c r="X514">
        <f t="shared" si="9"/>
        <v>9</v>
      </c>
      <c r="Y514">
        <f t="shared" si="9"/>
        <v>24</v>
      </c>
      <c r="Z514">
        <f t="shared" si="9"/>
        <v>7</v>
      </c>
      <c r="AA514">
        <f t="shared" si="9"/>
        <v>6</v>
      </c>
      <c r="AB514">
        <f t="shared" si="9"/>
        <v>10</v>
      </c>
      <c r="AC514">
        <f t="shared" si="9"/>
        <v>6</v>
      </c>
      <c r="AD514">
        <f t="shared" si="9"/>
        <v>6</v>
      </c>
      <c r="AE514">
        <f t="shared" si="9"/>
        <v>7</v>
      </c>
      <c r="AF514">
        <f t="shared" si="9"/>
        <v>17</v>
      </c>
      <c r="AG514">
        <f t="shared" si="9"/>
        <v>31</v>
      </c>
      <c r="AH514">
        <f t="shared" si="9"/>
        <v>14</v>
      </c>
      <c r="AI514">
        <f t="shared" si="9"/>
        <v>20</v>
      </c>
      <c r="AJ514">
        <f t="shared" si="9"/>
        <v>14</v>
      </c>
      <c r="AK514">
        <f t="shared" si="9"/>
        <v>7</v>
      </c>
      <c r="AL514">
        <f t="shared" si="9"/>
        <v>8</v>
      </c>
      <c r="AM514">
        <f t="shared" si="9"/>
        <v>12</v>
      </c>
      <c r="AN514">
        <f t="shared" si="9"/>
        <v>58</v>
      </c>
      <c r="AO514">
        <f t="shared" si="9"/>
        <v>6</v>
      </c>
      <c r="AP514">
        <f t="shared" si="9"/>
        <v>7</v>
      </c>
      <c r="AQ514">
        <f t="shared" si="9"/>
        <v>27</v>
      </c>
      <c r="AR514">
        <f t="shared" si="9"/>
        <v>18</v>
      </c>
      <c r="AS514">
        <f t="shared" si="9"/>
        <v>7</v>
      </c>
      <c r="AT514">
        <f t="shared" si="9"/>
        <v>7</v>
      </c>
      <c r="AU514">
        <f t="shared" si="9"/>
        <v>6</v>
      </c>
      <c r="AV514">
        <f t="shared" si="9"/>
        <v>19</v>
      </c>
      <c r="AW514">
        <f t="shared" si="9"/>
        <v>10</v>
      </c>
      <c r="AX514">
        <f t="shared" si="9"/>
        <v>11</v>
      </c>
      <c r="AY514">
        <f t="shared" si="9"/>
        <v>37</v>
      </c>
      <c r="AZ514">
        <f t="shared" si="9"/>
        <v>25</v>
      </c>
      <c r="BA514">
        <f t="shared" si="9"/>
        <v>8</v>
      </c>
      <c r="BB514">
        <f t="shared" si="9"/>
        <v>11</v>
      </c>
      <c r="BC514">
        <f t="shared" si="9"/>
        <v>35</v>
      </c>
      <c r="BD514">
        <f t="shared" si="9"/>
        <v>12</v>
      </c>
      <c r="BE514">
        <f t="shared" si="9"/>
        <v>9</v>
      </c>
      <c r="BF514">
        <f t="shared" si="9"/>
        <v>42</v>
      </c>
      <c r="BG514">
        <f t="shared" si="9"/>
        <v>12</v>
      </c>
      <c r="BH514">
        <f t="shared" si="9"/>
        <v>4</v>
      </c>
      <c r="BI514">
        <f t="shared" si="9"/>
        <v>12</v>
      </c>
      <c r="BJ514">
        <f t="shared" si="9"/>
        <v>8</v>
      </c>
      <c r="BK514">
        <f t="shared" si="9"/>
        <v>25</v>
      </c>
      <c r="BL514">
        <f t="shared" si="9"/>
        <v>10</v>
      </c>
      <c r="BM514">
        <f t="shared" si="9"/>
        <v>7</v>
      </c>
      <c r="BN514">
        <f t="shared" ref="BN514:CR514" si="10">COUNT(BN2:BN513)</f>
        <v>9</v>
      </c>
      <c r="BO514">
        <f t="shared" si="10"/>
        <v>8</v>
      </c>
      <c r="BP514">
        <f t="shared" si="10"/>
        <v>7</v>
      </c>
      <c r="BQ514">
        <f t="shared" si="10"/>
        <v>12</v>
      </c>
      <c r="BR514">
        <f t="shared" si="10"/>
        <v>2</v>
      </c>
      <c r="BS514">
        <f t="shared" si="10"/>
        <v>14</v>
      </c>
      <c r="BT514">
        <f t="shared" si="10"/>
        <v>8</v>
      </c>
      <c r="BU514">
        <f t="shared" si="10"/>
        <v>44</v>
      </c>
      <c r="BV514">
        <f t="shared" si="10"/>
        <v>6</v>
      </c>
      <c r="BW514">
        <f t="shared" si="10"/>
        <v>55</v>
      </c>
      <c r="BX514">
        <f t="shared" si="10"/>
        <v>154</v>
      </c>
      <c r="BY514">
        <f t="shared" si="10"/>
        <v>66</v>
      </c>
      <c r="BZ514">
        <f t="shared" si="10"/>
        <v>60</v>
      </c>
      <c r="CA514">
        <f t="shared" si="10"/>
        <v>45</v>
      </c>
      <c r="CB514">
        <f t="shared" si="10"/>
        <v>37</v>
      </c>
      <c r="CC514">
        <f t="shared" si="10"/>
        <v>47</v>
      </c>
      <c r="CD514">
        <f t="shared" si="10"/>
        <v>52</v>
      </c>
      <c r="CE514">
        <f t="shared" si="10"/>
        <v>46</v>
      </c>
      <c r="CF514">
        <f t="shared" si="10"/>
        <v>29</v>
      </c>
      <c r="CG514">
        <f t="shared" si="10"/>
        <v>31</v>
      </c>
      <c r="CH514">
        <f t="shared" si="10"/>
        <v>102</v>
      </c>
      <c r="CI514">
        <f t="shared" si="10"/>
        <v>83</v>
      </c>
      <c r="CJ514">
        <f t="shared" si="10"/>
        <v>56</v>
      </c>
      <c r="CK514">
        <f t="shared" si="10"/>
        <v>195</v>
      </c>
      <c r="CL514">
        <f t="shared" si="10"/>
        <v>65</v>
      </c>
      <c r="CM514">
        <f t="shared" si="10"/>
        <v>76</v>
      </c>
      <c r="CN514">
        <f t="shared" si="10"/>
        <v>80</v>
      </c>
      <c r="CO514">
        <f t="shared" si="10"/>
        <v>3</v>
      </c>
      <c r="CP514">
        <f t="shared" si="10"/>
        <v>42</v>
      </c>
      <c r="CQ514">
        <f t="shared" si="10"/>
        <v>512</v>
      </c>
      <c r="CR514">
        <f t="shared" si="10"/>
        <v>21</v>
      </c>
      <c r="CS514">
        <f>COUNT(CS2:CS513)</f>
        <v>14</v>
      </c>
    </row>
    <row r="515" spans="1:100" x14ac:dyDescent="0.2">
      <c r="B515" t="str">
        <f>IF(B$514&gt;18,B$1,"")</f>
        <v>xylene</v>
      </c>
      <c r="C515" t="str">
        <f>IF(C$514&gt;18,C$1,"")</f>
        <v/>
      </c>
      <c r="D515" t="str">
        <f t="shared" ref="D515:O515" si="11">IF(D$514&gt;18,D$1,"")</f>
        <v/>
      </c>
      <c r="E515" t="str">
        <f t="shared" si="11"/>
        <v/>
      </c>
      <c r="F515" t="str">
        <f t="shared" si="11"/>
        <v/>
      </c>
      <c r="G515" t="str">
        <f t="shared" si="11"/>
        <v/>
      </c>
      <c r="H515" t="str">
        <f t="shared" si="11"/>
        <v/>
      </c>
      <c r="I515" t="str">
        <f t="shared" si="11"/>
        <v/>
      </c>
      <c r="J515" t="str">
        <f t="shared" si="11"/>
        <v/>
      </c>
      <c r="K515" t="str">
        <f t="shared" si="11"/>
        <v/>
      </c>
      <c r="L515" t="str">
        <f t="shared" si="11"/>
        <v/>
      </c>
      <c r="M515" t="str">
        <f t="shared" si="11"/>
        <v/>
      </c>
      <c r="N515" t="str">
        <f t="shared" si="11"/>
        <v/>
      </c>
      <c r="O515" t="str">
        <f t="shared" si="11"/>
        <v/>
      </c>
      <c r="P515" t="str">
        <f t="shared" ref="P515:V515" si="12">IF(P$514&gt;18,P$1,"")</f>
        <v/>
      </c>
      <c r="Q515" t="str">
        <f t="shared" si="12"/>
        <v/>
      </c>
      <c r="R515" t="str">
        <f t="shared" si="12"/>
        <v>pentanol</v>
      </c>
      <c r="S515" t="str">
        <f t="shared" si="12"/>
        <v>pentane</v>
      </c>
      <c r="T515" t="str">
        <f t="shared" si="12"/>
        <v/>
      </c>
      <c r="U515" t="str">
        <f t="shared" si="12"/>
        <v/>
      </c>
      <c r="V515" t="str">
        <f t="shared" si="12"/>
        <v/>
      </c>
      <c r="W515" t="str">
        <f t="shared" ref="W515:AB515" si="13">IF(W$514&gt;18,W$1,"")</f>
        <v>octane</v>
      </c>
      <c r="X515" t="str">
        <f t="shared" si="13"/>
        <v/>
      </c>
      <c r="Y515" t="str">
        <f t="shared" si="13"/>
        <v>nonane</v>
      </c>
      <c r="Z515" t="str">
        <f t="shared" si="13"/>
        <v/>
      </c>
      <c r="AA515" t="str">
        <f t="shared" si="13"/>
        <v/>
      </c>
      <c r="AB515" t="str">
        <f t="shared" si="13"/>
        <v/>
      </c>
      <c r="AC515" t="str">
        <f t="shared" ref="AC515:AJ515" si="14">IF(AC$514&gt;18,AC$1,"")</f>
        <v/>
      </c>
      <c r="AD515" t="str">
        <f t="shared" si="14"/>
        <v/>
      </c>
      <c r="AE515" t="str">
        <f t="shared" si="14"/>
        <v/>
      </c>
      <c r="AF515" t="str">
        <f t="shared" si="14"/>
        <v/>
      </c>
      <c r="AG515" t="str">
        <f t="shared" si="14"/>
        <v>isooctane</v>
      </c>
      <c r="AH515" t="str">
        <f t="shared" si="14"/>
        <v/>
      </c>
      <c r="AI515" t="str">
        <f t="shared" si="14"/>
        <v>iodobenzene</v>
      </c>
      <c r="AJ515" t="str">
        <f t="shared" si="14"/>
        <v/>
      </c>
      <c r="AK515" t="str">
        <f t="shared" ref="AK515:AP515" si="15">IF(AK$514&gt;18,AK$1,"")</f>
        <v/>
      </c>
      <c r="AL515" t="str">
        <f t="shared" si="15"/>
        <v/>
      </c>
      <c r="AM515" t="str">
        <f t="shared" si="15"/>
        <v/>
      </c>
      <c r="AN515" t="str">
        <f t="shared" si="15"/>
        <v>heptane</v>
      </c>
      <c r="AO515" t="str">
        <f t="shared" si="15"/>
        <v/>
      </c>
      <c r="AP515" t="str">
        <f t="shared" si="15"/>
        <v/>
      </c>
      <c r="AQ515" t="str">
        <f>IF(AQ$514&gt;18,AQ$1,"")</f>
        <v>ethylbenzene</v>
      </c>
      <c r="AR515" t="str">
        <f>IF(AR$514&gt;18,AR$1,"")</f>
        <v/>
      </c>
      <c r="AS515" t="str">
        <f>IF(AS$514&gt;18,AS$1,"")</f>
        <v/>
      </c>
      <c r="AT515" t="str">
        <f>IF(AT$514&gt;18,AT$1,"")</f>
        <v/>
      </c>
      <c r="AU515" t="str">
        <f>IF(AU$514&gt;18,AU$1,"")</f>
        <v/>
      </c>
      <c r="AV515" t="str">
        <f t="shared" ref="AV515:BB515" si="16">IF(AV$514&gt;18,AV$1,"")</f>
        <v>diisopropylether</v>
      </c>
      <c r="AW515" t="str">
        <f t="shared" si="16"/>
        <v/>
      </c>
      <c r="AX515" t="str">
        <f t="shared" si="16"/>
        <v/>
      </c>
      <c r="AY515" t="str">
        <f t="shared" si="16"/>
        <v>decane</v>
      </c>
      <c r="AZ515" t="str">
        <f t="shared" si="16"/>
        <v>decalin</v>
      </c>
      <c r="BA515" t="str">
        <f t="shared" si="16"/>
        <v/>
      </c>
      <c r="BB515" t="str">
        <f t="shared" si="16"/>
        <v/>
      </c>
      <c r="BC515" t="str">
        <f>IF(BC$514&gt;18,BC$1,"")</f>
        <v>chlorobenzene</v>
      </c>
      <c r="BD515" t="str">
        <f>IF(BD$514&gt;18,BD$1,"")</f>
        <v/>
      </c>
      <c r="BE515" t="str">
        <f t="shared" ref="BE515:BK515" si="17">IF(BE$514&gt;18,BE$1,"")</f>
        <v/>
      </c>
      <c r="BF515" t="str">
        <f t="shared" si="17"/>
        <v>butylacetate</v>
      </c>
      <c r="BG515" t="str">
        <f t="shared" si="17"/>
        <v/>
      </c>
      <c r="BH515" t="str">
        <f t="shared" si="17"/>
        <v/>
      </c>
      <c r="BI515" t="str">
        <f t="shared" si="17"/>
        <v/>
      </c>
      <c r="BJ515" t="str">
        <f t="shared" si="17"/>
        <v/>
      </c>
      <c r="BK515" t="str">
        <f t="shared" si="17"/>
        <v>bromobenzene</v>
      </c>
      <c r="BL515" t="str">
        <f t="shared" ref="BL515:BT515" si="18">IF(BL$514&gt;18,BL$1,"")</f>
        <v/>
      </c>
      <c r="BM515" t="str">
        <f t="shared" si="18"/>
        <v/>
      </c>
      <c r="BN515" t="str">
        <f t="shared" si="18"/>
        <v/>
      </c>
      <c r="BO515" t="str">
        <f t="shared" si="18"/>
        <v/>
      </c>
      <c r="BP515" t="str">
        <f t="shared" si="18"/>
        <v/>
      </c>
      <c r="BQ515" t="str">
        <f t="shared" si="18"/>
        <v/>
      </c>
      <c r="BR515" t="str">
        <f t="shared" si="18"/>
        <v/>
      </c>
      <c r="BS515" t="str">
        <f t="shared" si="18"/>
        <v/>
      </c>
      <c r="BT515" t="str">
        <f t="shared" si="18"/>
        <v/>
      </c>
      <c r="BU515" t="str">
        <f t="shared" ref="BU515:BZ515" si="19">IF(BU$514&gt;18,BU$1,"")</f>
        <v>toluene</v>
      </c>
      <c r="BV515" t="str">
        <f t="shared" si="19"/>
        <v/>
      </c>
      <c r="BW515" t="str">
        <f t="shared" si="19"/>
        <v>hexane</v>
      </c>
      <c r="BX515" t="str">
        <f t="shared" si="19"/>
        <v>hexadecane</v>
      </c>
      <c r="BY515" t="str">
        <f t="shared" si="19"/>
        <v>carbontet</v>
      </c>
      <c r="BZ515" t="str">
        <f t="shared" si="19"/>
        <v>methanol</v>
      </c>
      <c r="CA515" t="str">
        <f t="shared" ref="CA515:CP515" si="20">IF(CA$514&gt;18,CA$1,"")</f>
        <v>ethanol</v>
      </c>
      <c r="CB515" t="str">
        <f t="shared" si="20"/>
        <v>propanol</v>
      </c>
      <c r="CC515" t="str">
        <f t="shared" si="20"/>
        <v>butanol</v>
      </c>
      <c r="CD515" t="str">
        <f t="shared" si="20"/>
        <v>dimethylofrmamide</v>
      </c>
      <c r="CE515" t="str">
        <f t="shared" si="20"/>
        <v>acetonitrile</v>
      </c>
      <c r="CF515" t="str">
        <f t="shared" si="20"/>
        <v>dimethylsulfoxide</v>
      </c>
      <c r="CG515" t="str">
        <f t="shared" si="20"/>
        <v>propanone</v>
      </c>
      <c r="CH515" t="str">
        <f t="shared" si="20"/>
        <v>cyclohexane</v>
      </c>
      <c r="CI515" t="str">
        <f t="shared" si="20"/>
        <v>diethylether</v>
      </c>
      <c r="CJ515" t="str">
        <f t="shared" si="20"/>
        <v>dibuthylether</v>
      </c>
      <c r="CK515" t="str">
        <f t="shared" si="20"/>
        <v>octanol</v>
      </c>
      <c r="CL515" t="str">
        <f t="shared" si="20"/>
        <v>benzene</v>
      </c>
      <c r="CM515" t="str">
        <f t="shared" si="20"/>
        <v>chlorofom</v>
      </c>
      <c r="CN515" t="str">
        <f t="shared" si="20"/>
        <v>12dichloroethane</v>
      </c>
      <c r="CO515" t="str">
        <f t="shared" si="20"/>
        <v/>
      </c>
      <c r="CP515" t="str">
        <f t="shared" si="20"/>
        <v>butylacetate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2"/>
  <sheetViews>
    <sheetView topLeftCell="C1" workbookViewId="0">
      <selection activeCell="M21" sqref="M21"/>
    </sheetView>
  </sheetViews>
  <sheetFormatPr baseColWidth="10" defaultRowHeight="16" x14ac:dyDescent="0.2"/>
  <cols>
    <col min="2" max="2" width="17.6640625" customWidth="1"/>
    <col min="10" max="10" width="17.6640625" customWidth="1"/>
    <col min="11" max="11" width="15.6640625" customWidth="1"/>
    <col min="13" max="47" width="15" customWidth="1"/>
  </cols>
  <sheetData>
    <row r="1" spans="1:13" x14ac:dyDescent="0.2">
      <c r="B1" t="s">
        <v>0</v>
      </c>
      <c r="C1" t="s">
        <v>18</v>
      </c>
      <c r="D1" t="s">
        <v>73</v>
      </c>
      <c r="E1" t="s">
        <v>39</v>
      </c>
      <c r="F1" t="s">
        <v>22</v>
      </c>
      <c r="G1" t="s">
        <v>24</v>
      </c>
      <c r="H1" t="s">
        <v>49</v>
      </c>
      <c r="J1" t="s">
        <v>673</v>
      </c>
    </row>
    <row r="2" spans="1:13" x14ac:dyDescent="0.2">
      <c r="A2">
        <f>1</f>
        <v>1</v>
      </c>
      <c r="B2" t="s">
        <v>99</v>
      </c>
      <c r="C2" s="52">
        <v>-4.43</v>
      </c>
      <c r="D2" s="53">
        <v>-4.34</v>
      </c>
      <c r="E2" s="54">
        <v>-4.3</v>
      </c>
      <c r="F2" s="55">
        <v>-4.21</v>
      </c>
      <c r="G2" s="56">
        <v>-4.1900000000000004</v>
      </c>
      <c r="H2">
        <v>-4.1500000000000004</v>
      </c>
      <c r="J2" t="s">
        <v>99</v>
      </c>
      <c r="K2" t="s">
        <v>106</v>
      </c>
      <c r="L2">
        <f ca="1">RANDBETWEEN(1,18)</f>
        <v>9</v>
      </c>
      <c r="M2" t="str">
        <f ca="1">VLOOKUP(L$2:L$18,A$2:B$19,2,FALSE)</f>
        <v>hexan_2_one</v>
      </c>
    </row>
    <row r="3" spans="1:13" x14ac:dyDescent="0.2">
      <c r="A3">
        <f>A2+1</f>
        <v>2</v>
      </c>
      <c r="B3" t="s">
        <v>106</v>
      </c>
      <c r="C3" s="52">
        <v>-3.77</v>
      </c>
      <c r="D3" s="53">
        <v>-3.77</v>
      </c>
      <c r="E3">
        <v>-3.66</v>
      </c>
      <c r="F3" s="56">
        <v>-3.69</v>
      </c>
      <c r="G3" s="54">
        <v>-3.77</v>
      </c>
      <c r="H3" s="55">
        <v>-3.77</v>
      </c>
      <c r="J3" t="s">
        <v>116</v>
      </c>
      <c r="K3" t="s">
        <v>118</v>
      </c>
      <c r="L3">
        <f t="shared" ref="L3:L18" ca="1" si="0">RANDBETWEEN(1,18)</f>
        <v>1</v>
      </c>
      <c r="M3" t="str">
        <f t="shared" ref="M3:M18" ca="1" si="1">VLOOKUP(L$2:L$18,A$2:B$19,2,FALSE)</f>
        <v>33_dimethylbutan_2_one</v>
      </c>
    </row>
    <row r="4" spans="1:13" x14ac:dyDescent="0.2">
      <c r="A4">
        <f t="shared" ref="A4:A19" si="2">A3+1</f>
        <v>3</v>
      </c>
      <c r="B4" t="s">
        <v>77</v>
      </c>
      <c r="C4" s="54">
        <v>-2.15</v>
      </c>
      <c r="D4" s="52">
        <v>-2.73</v>
      </c>
      <c r="E4" s="55">
        <v>-2.15</v>
      </c>
      <c r="F4" s="56">
        <v>-2.15</v>
      </c>
      <c r="G4">
        <v>-2.15</v>
      </c>
      <c r="H4" s="53">
        <v>-2.44</v>
      </c>
      <c r="J4" t="s">
        <v>118</v>
      </c>
      <c r="K4" t="s">
        <v>120</v>
      </c>
      <c r="L4">
        <f t="shared" ca="1" si="0"/>
        <v>17</v>
      </c>
      <c r="M4" t="str">
        <f t="shared" ca="1" si="1"/>
        <v>pentan_1_ol</v>
      </c>
    </row>
    <row r="5" spans="1:13" x14ac:dyDescent="0.2">
      <c r="A5">
        <f t="shared" si="2"/>
        <v>4</v>
      </c>
      <c r="B5" t="s">
        <v>116</v>
      </c>
      <c r="C5" s="52">
        <v>-3.69</v>
      </c>
      <c r="D5" s="53">
        <v>-3.62</v>
      </c>
      <c r="E5" s="54">
        <v>-3.5</v>
      </c>
      <c r="F5" s="55">
        <v>-3.48</v>
      </c>
      <c r="G5" s="56">
        <v>-3.45</v>
      </c>
      <c r="H5">
        <v>-3.43</v>
      </c>
      <c r="J5" t="s">
        <v>122</v>
      </c>
      <c r="K5" t="s">
        <v>124</v>
      </c>
      <c r="L5">
        <f t="shared" ca="1" si="0"/>
        <v>8</v>
      </c>
      <c r="M5" t="str">
        <f t="shared" ca="1" si="1"/>
        <v>hexan_1_ol</v>
      </c>
    </row>
    <row r="6" spans="1:13" x14ac:dyDescent="0.2">
      <c r="A6">
        <f t="shared" si="2"/>
        <v>5</v>
      </c>
      <c r="B6" t="s">
        <v>118</v>
      </c>
      <c r="C6" s="52">
        <v>-2.1800000000000002</v>
      </c>
      <c r="D6" s="53">
        <v>-2.09</v>
      </c>
      <c r="E6" s="54">
        <v>-2.09</v>
      </c>
      <c r="F6" s="55">
        <v>-2.04</v>
      </c>
      <c r="G6" s="56">
        <v>-1.98</v>
      </c>
      <c r="H6">
        <v>-1.92</v>
      </c>
      <c r="J6" t="s">
        <v>126</v>
      </c>
      <c r="K6" t="s">
        <v>126</v>
      </c>
      <c r="L6">
        <f t="shared" ca="1" si="0"/>
        <v>10</v>
      </c>
      <c r="M6" t="str">
        <f t="shared" ca="1" si="1"/>
        <v>methanol</v>
      </c>
    </row>
    <row r="7" spans="1:13" x14ac:dyDescent="0.2">
      <c r="A7">
        <f t="shared" si="2"/>
        <v>6</v>
      </c>
      <c r="B7" t="s">
        <v>120</v>
      </c>
      <c r="C7" s="53">
        <v>-5.62</v>
      </c>
      <c r="D7" s="52">
        <v>-5.75</v>
      </c>
      <c r="E7" s="56">
        <v>-5.6</v>
      </c>
      <c r="F7">
        <v>-5.56</v>
      </c>
      <c r="G7" s="54">
        <v>-5.62</v>
      </c>
      <c r="H7" s="55">
        <v>-5.62</v>
      </c>
      <c r="J7" t="s">
        <v>76</v>
      </c>
      <c r="K7" t="s">
        <v>135</v>
      </c>
      <c r="L7">
        <f t="shared" ca="1" si="0"/>
        <v>11</v>
      </c>
      <c r="M7" t="str">
        <f t="shared" ca="1" si="1"/>
        <v>methyl_hexanoate</v>
      </c>
    </row>
    <row r="8" spans="1:13" x14ac:dyDescent="0.2">
      <c r="A8">
        <f t="shared" si="2"/>
        <v>7</v>
      </c>
      <c r="B8" t="s">
        <v>122</v>
      </c>
      <c r="C8" s="52">
        <v>-5.4</v>
      </c>
      <c r="D8" s="53">
        <v>-5.36</v>
      </c>
      <c r="E8" s="56">
        <v>-5.22</v>
      </c>
      <c r="F8" s="54">
        <v>-5.25</v>
      </c>
      <c r="G8" s="55">
        <v>-5.24</v>
      </c>
      <c r="H8">
        <v>-5.18</v>
      </c>
      <c r="J8" t="s">
        <v>135</v>
      </c>
      <c r="K8" t="s">
        <v>143</v>
      </c>
      <c r="L8">
        <f t="shared" ca="1" si="0"/>
        <v>12</v>
      </c>
      <c r="M8" t="str">
        <f t="shared" ca="1" si="1"/>
        <v>methyl_pentanoate</v>
      </c>
    </row>
    <row r="9" spans="1:13" x14ac:dyDescent="0.2">
      <c r="A9">
        <f t="shared" si="2"/>
        <v>8</v>
      </c>
      <c r="B9" t="s">
        <v>124</v>
      </c>
      <c r="C9" s="53">
        <v>-4.97</v>
      </c>
      <c r="D9" s="52">
        <v>-5.14</v>
      </c>
      <c r="E9" s="56">
        <v>-4.8899999999999997</v>
      </c>
      <c r="F9">
        <v>-4.8600000000000003</v>
      </c>
      <c r="G9" s="54">
        <v>-4.97</v>
      </c>
      <c r="H9" s="55">
        <v>-4.97</v>
      </c>
      <c r="J9" t="s">
        <v>143</v>
      </c>
      <c r="K9" t="s">
        <v>147</v>
      </c>
      <c r="L9">
        <f t="shared" ca="1" si="0"/>
        <v>10</v>
      </c>
      <c r="M9" t="str">
        <f t="shared" ca="1" si="1"/>
        <v>methanol</v>
      </c>
    </row>
    <row r="10" spans="1:13" x14ac:dyDescent="0.2">
      <c r="A10">
        <f t="shared" si="2"/>
        <v>9</v>
      </c>
      <c r="B10" t="s">
        <v>126</v>
      </c>
      <c r="C10" s="52">
        <v>-4.79</v>
      </c>
      <c r="D10" s="53">
        <v>-4.68</v>
      </c>
      <c r="E10">
        <v>-4.55</v>
      </c>
      <c r="F10" s="56">
        <v>-4.5999999999999996</v>
      </c>
      <c r="G10">
        <v>-4.59</v>
      </c>
      <c r="H10" s="54">
        <v>-4.6100000000000003</v>
      </c>
      <c r="J10" t="s">
        <v>149</v>
      </c>
      <c r="K10" t="s">
        <v>149</v>
      </c>
      <c r="L10">
        <f t="shared" ca="1" si="0"/>
        <v>18</v>
      </c>
      <c r="M10" t="str">
        <f t="shared" ca="1" si="1"/>
        <v>propan_1_ol</v>
      </c>
    </row>
    <row r="11" spans="1:13" x14ac:dyDescent="0.2">
      <c r="A11">
        <f t="shared" si="2"/>
        <v>10</v>
      </c>
      <c r="B11" t="s">
        <v>76</v>
      </c>
      <c r="C11" s="53">
        <v>-1.29</v>
      </c>
      <c r="D11" s="52">
        <v>-1.49</v>
      </c>
      <c r="E11" s="54">
        <v>-1.29</v>
      </c>
      <c r="F11" s="55">
        <v>-1.29</v>
      </c>
      <c r="G11" s="56">
        <v>-1.29</v>
      </c>
      <c r="H11">
        <v>-1.29</v>
      </c>
      <c r="J11" t="s">
        <v>166</v>
      </c>
      <c r="K11" t="s">
        <v>156</v>
      </c>
      <c r="L11">
        <f t="shared" ca="1" si="0"/>
        <v>15</v>
      </c>
      <c r="M11" t="str">
        <f t="shared" ca="1" si="1"/>
        <v>n_propyl_acetate</v>
      </c>
    </row>
    <row r="12" spans="1:13" x14ac:dyDescent="0.2">
      <c r="A12">
        <f t="shared" si="2"/>
        <v>11</v>
      </c>
      <c r="B12" t="s">
        <v>135</v>
      </c>
      <c r="C12" s="52">
        <v>-5.67</v>
      </c>
      <c r="D12" s="53">
        <v>-5.64</v>
      </c>
      <c r="E12" s="54">
        <v>-5.63</v>
      </c>
      <c r="F12" s="55">
        <v>-5.53</v>
      </c>
      <c r="G12" s="56">
        <v>-5.51</v>
      </c>
      <c r="H12">
        <v>-5.48</v>
      </c>
      <c r="L12">
        <f t="shared" ca="1" si="0"/>
        <v>5</v>
      </c>
      <c r="M12" t="str">
        <f t="shared" ca="1" si="1"/>
        <v>ethylamine</v>
      </c>
    </row>
    <row r="13" spans="1:13" x14ac:dyDescent="0.2">
      <c r="A13">
        <f t="shared" si="2"/>
        <v>12</v>
      </c>
      <c r="B13" t="s">
        <v>137</v>
      </c>
      <c r="C13" s="52">
        <v>-4.96</v>
      </c>
      <c r="D13" s="53">
        <v>-4.9400000000000004</v>
      </c>
      <c r="E13" s="54">
        <v>-4.92</v>
      </c>
      <c r="F13" s="55">
        <v>-4.8600000000000003</v>
      </c>
      <c r="G13" s="56">
        <v>-4.8499999999999996</v>
      </c>
      <c r="H13">
        <v>-4.7699999999999996</v>
      </c>
      <c r="L13">
        <f t="shared" ca="1" si="0"/>
        <v>8</v>
      </c>
      <c r="M13" t="str">
        <f t="shared" ca="1" si="1"/>
        <v>hexan_1_ol</v>
      </c>
    </row>
    <row r="14" spans="1:13" x14ac:dyDescent="0.2">
      <c r="A14">
        <f t="shared" si="2"/>
        <v>13</v>
      </c>
      <c r="B14" t="s">
        <v>139</v>
      </c>
      <c r="C14" s="52">
        <v>-3.69</v>
      </c>
      <c r="D14" s="53">
        <v>-3.65</v>
      </c>
      <c r="E14" s="54">
        <v>-3.63</v>
      </c>
      <c r="F14" s="55">
        <v>-3.57</v>
      </c>
      <c r="G14" s="56">
        <v>-3.5</v>
      </c>
      <c r="H14">
        <v>-3.49</v>
      </c>
      <c r="L14">
        <f t="shared" ca="1" si="0"/>
        <v>2</v>
      </c>
      <c r="M14" t="str">
        <f t="shared" ca="1" si="1"/>
        <v>butan_1_ol</v>
      </c>
    </row>
    <row r="15" spans="1:13" x14ac:dyDescent="0.2">
      <c r="A15">
        <f t="shared" si="2"/>
        <v>14</v>
      </c>
      <c r="B15" t="s">
        <v>143</v>
      </c>
      <c r="C15" s="52">
        <v>-4.88</v>
      </c>
      <c r="D15" s="53">
        <v>-4.8600000000000003</v>
      </c>
      <c r="E15" s="54">
        <v>-4.83</v>
      </c>
      <c r="F15" s="55">
        <v>-4.8</v>
      </c>
      <c r="G15" s="56">
        <v>-4.6900000000000004</v>
      </c>
      <c r="H15">
        <v>-4.66</v>
      </c>
      <c r="L15">
        <f t="shared" ca="1" si="0"/>
        <v>3</v>
      </c>
      <c r="M15" t="str">
        <f t="shared" ca="1" si="1"/>
        <v>ethanol</v>
      </c>
    </row>
    <row r="16" spans="1:13" x14ac:dyDescent="0.2">
      <c r="A16">
        <f t="shared" si="2"/>
        <v>15</v>
      </c>
      <c r="B16" t="s">
        <v>147</v>
      </c>
      <c r="C16" s="52">
        <v>-4.21</v>
      </c>
      <c r="D16" s="53">
        <v>-4.0999999999999996</v>
      </c>
      <c r="E16" s="54">
        <v>-4.09</v>
      </c>
      <c r="F16" s="55">
        <v>-4.09</v>
      </c>
      <c r="G16" s="56">
        <v>-4.07</v>
      </c>
      <c r="H16">
        <v>-4.0199999999999996</v>
      </c>
      <c r="L16">
        <f t="shared" ca="1" si="0"/>
        <v>1</v>
      </c>
      <c r="M16" t="str">
        <f t="shared" ca="1" si="1"/>
        <v>33_dimethylbutan_2_one</v>
      </c>
    </row>
    <row r="17" spans="1:19" x14ac:dyDescent="0.2">
      <c r="A17">
        <f t="shared" si="2"/>
        <v>16</v>
      </c>
      <c r="B17" t="s">
        <v>149</v>
      </c>
      <c r="C17" s="52">
        <v>-3.13</v>
      </c>
      <c r="D17" s="53">
        <v>-3.13</v>
      </c>
      <c r="E17" s="54">
        <v>-3.03</v>
      </c>
      <c r="F17" s="55">
        <v>-3</v>
      </c>
      <c r="G17" s="56">
        <v>-2.96</v>
      </c>
      <c r="H17">
        <v>-2.96</v>
      </c>
      <c r="L17">
        <f t="shared" ca="1" si="0"/>
        <v>7</v>
      </c>
      <c r="M17" t="str">
        <f t="shared" ca="1" si="1"/>
        <v>heptan_2_one</v>
      </c>
    </row>
    <row r="18" spans="1:19" x14ac:dyDescent="0.2">
      <c r="A18">
        <f t="shared" si="2"/>
        <v>17</v>
      </c>
      <c r="B18" t="s">
        <v>156</v>
      </c>
      <c r="C18" s="55">
        <v>-3.92</v>
      </c>
      <c r="D18" s="52">
        <v>-4.38</v>
      </c>
      <c r="E18" s="54">
        <v>-4.09</v>
      </c>
      <c r="F18" s="53">
        <v>-4.0999999999999996</v>
      </c>
      <c r="G18" s="56">
        <v>-3.92</v>
      </c>
      <c r="H18">
        <v>-3.92</v>
      </c>
      <c r="L18">
        <f t="shared" ca="1" si="0"/>
        <v>7</v>
      </c>
      <c r="M18" t="str">
        <f t="shared" ca="1" si="1"/>
        <v>heptan_2_one</v>
      </c>
    </row>
    <row r="19" spans="1:19" x14ac:dyDescent="0.2">
      <c r="A19">
        <f t="shared" si="2"/>
        <v>18</v>
      </c>
      <c r="B19" t="s">
        <v>166</v>
      </c>
      <c r="C19" s="54">
        <v>-2.76</v>
      </c>
      <c r="D19" s="53">
        <v>-2.81</v>
      </c>
      <c r="E19" s="52">
        <v>-3.01</v>
      </c>
      <c r="F19" s="55">
        <v>-2.76</v>
      </c>
      <c r="G19" s="56">
        <v>-2.76</v>
      </c>
      <c r="H19">
        <v>-2.76</v>
      </c>
    </row>
    <row r="20" spans="1:19" x14ac:dyDescent="0.2">
      <c r="M20" t="s">
        <v>674</v>
      </c>
    </row>
    <row r="21" spans="1:19" x14ac:dyDescent="0.2">
      <c r="M21" t="s">
        <v>99</v>
      </c>
      <c r="O21" t="s">
        <v>99</v>
      </c>
      <c r="Q21" t="s">
        <v>99</v>
      </c>
      <c r="S21" t="s">
        <v>99</v>
      </c>
    </row>
    <row r="22" spans="1:19" x14ac:dyDescent="0.2">
      <c r="M22" t="s">
        <v>77</v>
      </c>
      <c r="O22" t="s">
        <v>77</v>
      </c>
      <c r="Q22" t="s">
        <v>77</v>
      </c>
      <c r="S22" t="s">
        <v>106</v>
      </c>
    </row>
    <row r="23" spans="1:19" x14ac:dyDescent="0.2">
      <c r="M23" t="s">
        <v>116</v>
      </c>
      <c r="O23" t="s">
        <v>77</v>
      </c>
      <c r="Q23" t="s">
        <v>118</v>
      </c>
      <c r="S23" t="s">
        <v>77</v>
      </c>
    </row>
    <row r="24" spans="1:19" x14ac:dyDescent="0.2">
      <c r="M24" t="s">
        <v>118</v>
      </c>
      <c r="O24" t="s">
        <v>118</v>
      </c>
      <c r="Q24" t="s">
        <v>122</v>
      </c>
      <c r="S24" t="s">
        <v>124</v>
      </c>
    </row>
    <row r="25" spans="1:19" x14ac:dyDescent="0.2">
      <c r="B25" t="s">
        <v>99</v>
      </c>
      <c r="C25" s="52">
        <v>-4.43</v>
      </c>
      <c r="D25" s="53">
        <v>-4.34</v>
      </c>
      <c r="E25" s="54">
        <v>-4.3</v>
      </c>
      <c r="F25" s="55">
        <v>-4.21</v>
      </c>
      <c r="G25" s="56">
        <v>-4.1900000000000004</v>
      </c>
      <c r="H25">
        <v>-4.1500000000000004</v>
      </c>
      <c r="M25" t="s">
        <v>120</v>
      </c>
      <c r="O25" t="s">
        <v>120</v>
      </c>
      <c r="Q25" t="s">
        <v>76</v>
      </c>
      <c r="S25" t="s">
        <v>126</v>
      </c>
    </row>
    <row r="26" spans="1:19" x14ac:dyDescent="0.2">
      <c r="B26" t="s">
        <v>106</v>
      </c>
      <c r="C26" s="52">
        <v>-3.77</v>
      </c>
      <c r="D26" s="53">
        <v>-3.77</v>
      </c>
      <c r="E26" s="54">
        <v>-3.77</v>
      </c>
      <c r="F26" s="55">
        <v>-3.77</v>
      </c>
      <c r="G26" s="56">
        <v>-3.69</v>
      </c>
      <c r="H26">
        <v>-3.66</v>
      </c>
      <c r="M26" t="s">
        <v>126</v>
      </c>
      <c r="O26" t="s">
        <v>124</v>
      </c>
      <c r="Q26" t="s">
        <v>135</v>
      </c>
      <c r="S26" t="s">
        <v>76</v>
      </c>
    </row>
    <row r="27" spans="1:19" x14ac:dyDescent="0.2">
      <c r="B27" t="s">
        <v>77</v>
      </c>
      <c r="C27" s="52">
        <v>-2.73</v>
      </c>
      <c r="D27" s="53">
        <v>-2.15</v>
      </c>
      <c r="E27" s="54">
        <v>-2.44</v>
      </c>
      <c r="F27" s="55">
        <v>-2.15</v>
      </c>
      <c r="G27" s="56">
        <v>-2.15</v>
      </c>
      <c r="H27">
        <v>-2.15</v>
      </c>
      <c r="M27" t="s">
        <v>76</v>
      </c>
      <c r="O27" t="s">
        <v>135</v>
      </c>
      <c r="Q27" t="s">
        <v>137</v>
      </c>
      <c r="S27" t="s">
        <v>135</v>
      </c>
    </row>
    <row r="28" spans="1:19" x14ac:dyDescent="0.2">
      <c r="B28" t="s">
        <v>116</v>
      </c>
      <c r="C28" s="52">
        <v>-3.69</v>
      </c>
      <c r="D28" s="53">
        <v>-3.62</v>
      </c>
      <c r="E28" s="54">
        <v>-3.5</v>
      </c>
      <c r="F28" s="55">
        <v>-3.48</v>
      </c>
      <c r="G28" s="56">
        <v>-3.45</v>
      </c>
      <c r="H28">
        <v>-3.43</v>
      </c>
      <c r="M28" t="s">
        <v>137</v>
      </c>
      <c r="O28" t="s">
        <v>139</v>
      </c>
      <c r="Q28" t="s">
        <v>143</v>
      </c>
      <c r="S28" t="s">
        <v>139</v>
      </c>
    </row>
    <row r="29" spans="1:19" x14ac:dyDescent="0.2">
      <c r="B29" t="s">
        <v>118</v>
      </c>
      <c r="C29" s="52">
        <v>-2.1800000000000002</v>
      </c>
      <c r="D29" s="53">
        <v>-2.09</v>
      </c>
      <c r="E29" s="54">
        <v>-2.09</v>
      </c>
      <c r="F29" s="55">
        <v>-2.04</v>
      </c>
      <c r="G29" s="56">
        <v>-1.98</v>
      </c>
      <c r="H29">
        <v>-1.92</v>
      </c>
      <c r="M29" t="s">
        <v>147</v>
      </c>
      <c r="O29" t="s">
        <v>143</v>
      </c>
      <c r="Q29" t="s">
        <v>147</v>
      </c>
      <c r="S29" t="s">
        <v>143</v>
      </c>
    </row>
    <row r="30" spans="1:19" x14ac:dyDescent="0.2">
      <c r="B30" t="s">
        <v>120</v>
      </c>
      <c r="C30" s="52">
        <v>-5.75</v>
      </c>
      <c r="D30" s="53">
        <v>-5.62</v>
      </c>
      <c r="E30" s="54">
        <v>-5.62</v>
      </c>
      <c r="F30" s="55">
        <v>-5.62</v>
      </c>
      <c r="G30" s="56">
        <v>-5.6</v>
      </c>
      <c r="H30">
        <v>-5.56</v>
      </c>
      <c r="M30" t="s">
        <v>156</v>
      </c>
      <c r="O30" t="s">
        <v>156</v>
      </c>
      <c r="Q30" t="s">
        <v>166</v>
      </c>
      <c r="S30" t="s">
        <v>143</v>
      </c>
    </row>
    <row r="31" spans="1:19" x14ac:dyDescent="0.2">
      <c r="B31" t="s">
        <v>122</v>
      </c>
      <c r="C31" s="52">
        <v>-5.4</v>
      </c>
      <c r="D31" s="53">
        <v>-5.36</v>
      </c>
      <c r="E31" s="54">
        <v>-5.25</v>
      </c>
      <c r="F31" s="55">
        <v>-5.24</v>
      </c>
      <c r="G31" s="56">
        <v>-5.22</v>
      </c>
      <c r="H31">
        <v>-5.18</v>
      </c>
    </row>
    <row r="32" spans="1:19" x14ac:dyDescent="0.2">
      <c r="B32" t="s">
        <v>124</v>
      </c>
      <c r="C32" s="52">
        <v>-5.14</v>
      </c>
      <c r="D32" s="53">
        <v>-4.97</v>
      </c>
      <c r="E32" s="54">
        <v>-4.97</v>
      </c>
      <c r="F32" s="55">
        <v>-4.97</v>
      </c>
      <c r="G32" s="56">
        <v>-4.8899999999999997</v>
      </c>
      <c r="H32">
        <v>-4.8600000000000003</v>
      </c>
    </row>
    <row r="33" spans="2:8" x14ac:dyDescent="0.2">
      <c r="B33" t="s">
        <v>126</v>
      </c>
      <c r="C33" s="52">
        <v>-4.79</v>
      </c>
      <c r="D33" s="53">
        <v>-4.68</v>
      </c>
      <c r="E33" s="54">
        <v>-4.6100000000000003</v>
      </c>
      <c r="F33" s="55">
        <v>-4.5999999999999996</v>
      </c>
      <c r="G33" s="56">
        <v>-4.59</v>
      </c>
      <c r="H33">
        <v>-4.55</v>
      </c>
    </row>
    <row r="34" spans="2:8" x14ac:dyDescent="0.2">
      <c r="B34" t="s">
        <v>76</v>
      </c>
      <c r="C34" s="52">
        <v>-1.49</v>
      </c>
      <c r="D34" s="53">
        <v>-1.29</v>
      </c>
      <c r="E34" s="54">
        <v>-1.29</v>
      </c>
      <c r="F34" s="55">
        <v>-1.29</v>
      </c>
      <c r="G34" s="56">
        <v>-1.29</v>
      </c>
      <c r="H34">
        <v>-1.29</v>
      </c>
    </row>
    <row r="35" spans="2:8" x14ac:dyDescent="0.2">
      <c r="B35" t="s">
        <v>135</v>
      </c>
      <c r="C35" s="52">
        <v>-5.67</v>
      </c>
      <c r="D35" s="53">
        <v>-5.64</v>
      </c>
      <c r="E35" s="54">
        <v>-5.63</v>
      </c>
      <c r="F35" s="55">
        <v>-5.53</v>
      </c>
      <c r="G35" s="56">
        <v>-5.51</v>
      </c>
      <c r="H35">
        <v>-5.48</v>
      </c>
    </row>
    <row r="36" spans="2:8" x14ac:dyDescent="0.2">
      <c r="B36" t="s">
        <v>137</v>
      </c>
      <c r="C36" s="52">
        <v>-4.96</v>
      </c>
      <c r="D36" s="53">
        <v>-4.9400000000000004</v>
      </c>
      <c r="E36" s="54">
        <v>-4.92</v>
      </c>
      <c r="F36" s="55">
        <v>-4.8600000000000003</v>
      </c>
      <c r="G36" s="56">
        <v>-4.8499999999999996</v>
      </c>
      <c r="H36">
        <v>-4.7699999999999996</v>
      </c>
    </row>
    <row r="37" spans="2:8" x14ac:dyDescent="0.2">
      <c r="B37" t="s">
        <v>139</v>
      </c>
      <c r="C37" s="52">
        <v>-3.69</v>
      </c>
      <c r="D37" s="53">
        <v>-3.65</v>
      </c>
      <c r="E37" s="54">
        <v>-3.63</v>
      </c>
      <c r="F37" s="55">
        <v>-3.57</v>
      </c>
      <c r="G37" s="56">
        <v>-3.5</v>
      </c>
      <c r="H37">
        <v>-3.49</v>
      </c>
    </row>
    <row r="38" spans="2:8" x14ac:dyDescent="0.2">
      <c r="B38" t="s">
        <v>143</v>
      </c>
      <c r="C38" s="52">
        <v>-4.88</v>
      </c>
      <c r="D38" s="53">
        <v>-4.8600000000000003</v>
      </c>
      <c r="E38" s="54">
        <v>-4.83</v>
      </c>
      <c r="F38" s="55">
        <v>-4.8</v>
      </c>
      <c r="G38" s="56">
        <v>-4.6900000000000004</v>
      </c>
      <c r="H38">
        <v>-4.66</v>
      </c>
    </row>
    <row r="39" spans="2:8" x14ac:dyDescent="0.2">
      <c r="B39" t="s">
        <v>147</v>
      </c>
      <c r="C39" s="52">
        <v>-4.21</v>
      </c>
      <c r="D39" s="53">
        <v>-4.0999999999999996</v>
      </c>
      <c r="E39" s="54">
        <v>-4.09</v>
      </c>
      <c r="F39" s="55">
        <v>-4.09</v>
      </c>
      <c r="G39" s="56">
        <v>-4.07</v>
      </c>
      <c r="H39">
        <v>-4.0199999999999996</v>
      </c>
    </row>
    <row r="40" spans="2:8" x14ac:dyDescent="0.2">
      <c r="B40" t="s">
        <v>149</v>
      </c>
      <c r="C40" s="52">
        <v>-3.13</v>
      </c>
      <c r="D40" s="53">
        <v>-3.13</v>
      </c>
      <c r="E40" s="54">
        <v>-3.03</v>
      </c>
      <c r="F40" s="55">
        <v>-3</v>
      </c>
      <c r="G40" s="56">
        <v>-2.96</v>
      </c>
      <c r="H40">
        <v>-2.96</v>
      </c>
    </row>
    <row r="41" spans="2:8" x14ac:dyDescent="0.2">
      <c r="B41" t="s">
        <v>156</v>
      </c>
      <c r="C41" s="52">
        <v>-4.38</v>
      </c>
      <c r="D41" s="53">
        <v>-4.0999999999999996</v>
      </c>
      <c r="E41" s="54">
        <v>-4.09</v>
      </c>
      <c r="F41" s="55">
        <v>-3.92</v>
      </c>
      <c r="G41" s="56">
        <v>-3.92</v>
      </c>
      <c r="H41">
        <v>-3.92</v>
      </c>
    </row>
    <row r="42" spans="2:8" x14ac:dyDescent="0.2">
      <c r="B42" t="s">
        <v>166</v>
      </c>
      <c r="C42" s="52">
        <v>-3.01</v>
      </c>
      <c r="D42" s="53">
        <v>-2.81</v>
      </c>
      <c r="E42" s="54">
        <v>-2.76</v>
      </c>
      <c r="F42" s="55">
        <v>-2.76</v>
      </c>
      <c r="G42" s="56">
        <v>-2.76</v>
      </c>
      <c r="H42">
        <v>-2.76</v>
      </c>
    </row>
  </sheetData>
  <sortState ref="S21:S30">
    <sortCondition ref="S21"/>
  </sortState>
  <pageMargins left="0.7" right="0.7" top="0.75" bottom="0.75" header="0.3" footer="0.3"/>
  <pageSetup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512"/>
  <sheetViews>
    <sheetView zoomScale="75" workbookViewId="0">
      <selection activeCell="AE32" activeCellId="5" sqref="AE26:AF27 AE41:AF43 AE38:AF39 AE36:AF36 AE34:AF34 AE32:AF33"/>
    </sheetView>
  </sheetViews>
  <sheetFormatPr baseColWidth="10" defaultRowHeight="16" x14ac:dyDescent="0.2"/>
  <cols>
    <col min="1" max="1" width="25" customWidth="1"/>
    <col min="2" max="2" width="10.83203125" customWidth="1"/>
    <col min="4" max="4" width="10.83203125" style="28"/>
    <col min="9" max="12" width="10.83203125" customWidth="1"/>
    <col min="13" max="32" width="11.6640625" customWidth="1"/>
    <col min="33" max="33" width="22.6640625" customWidth="1"/>
    <col min="35" max="36" width="10.83203125" style="28"/>
  </cols>
  <sheetData>
    <row r="1" spans="1:48" x14ac:dyDescent="0.2">
      <c r="A1" t="s">
        <v>0</v>
      </c>
      <c r="B1" t="s">
        <v>92</v>
      </c>
      <c r="C1" t="s">
        <v>76</v>
      </c>
      <c r="D1" s="28" t="s">
        <v>77</v>
      </c>
      <c r="E1" t="s">
        <v>78</v>
      </c>
      <c r="F1" t="s">
        <v>79</v>
      </c>
      <c r="G1" t="s">
        <v>87</v>
      </c>
      <c r="M1" t="s">
        <v>628</v>
      </c>
      <c r="O1" t="s">
        <v>629</v>
      </c>
      <c r="Q1" t="s">
        <v>630</v>
      </c>
      <c r="S1" t="s">
        <v>631</v>
      </c>
      <c r="U1" t="s">
        <v>632</v>
      </c>
      <c r="W1" t="s">
        <v>633</v>
      </c>
      <c r="Y1" t="s">
        <v>634</v>
      </c>
      <c r="AA1" t="s">
        <v>635</v>
      </c>
      <c r="AC1" t="s">
        <v>636</v>
      </c>
      <c r="AE1" t="s">
        <v>637</v>
      </c>
      <c r="AG1" t="s">
        <v>653</v>
      </c>
      <c r="AI1" s="28" t="s">
        <v>662</v>
      </c>
      <c r="AK1" s="28" t="s">
        <v>663</v>
      </c>
      <c r="AN1" t="s">
        <v>95</v>
      </c>
      <c r="AO1" s="1">
        <v>276.91000000000003</v>
      </c>
      <c r="AP1">
        <v>-1.95</v>
      </c>
      <c r="AT1" t="s">
        <v>329</v>
      </c>
      <c r="AU1">
        <f>VLOOKUP(AT$1:AT$28,AN1:AO511,2,FALSE)</f>
        <v>304.99099999999999</v>
      </c>
      <c r="AV1">
        <f t="shared" ref="AV1:AV28" si="0">VLOOKUP(AT$1:AT$28,AN$1:AP$512,3,FALSE)</f>
        <v>-10.27</v>
      </c>
    </row>
    <row r="2" spans="1:48" x14ac:dyDescent="0.2">
      <c r="A2" t="s">
        <v>329</v>
      </c>
      <c r="B2">
        <v>-10.27</v>
      </c>
      <c r="C2" s="45">
        <v>-13.21</v>
      </c>
      <c r="D2" s="46">
        <v>-12.93</v>
      </c>
      <c r="E2" s="47">
        <v>-12.63</v>
      </c>
      <c r="F2" s="48">
        <v>-12.44</v>
      </c>
      <c r="G2" s="49">
        <v>-11.35</v>
      </c>
      <c r="M2" t="s">
        <v>346</v>
      </c>
      <c r="N2">
        <f t="shared" ref="N2:N19" si="1">VLOOKUP(M$2:M$19,AT$1:AU$28,2,FALSE)</f>
        <v>285.56900000000002</v>
      </c>
      <c r="O2" t="s">
        <v>346</v>
      </c>
      <c r="P2">
        <f t="shared" ref="P2:P19" si="2">VLOOKUP(O$2:O$19,AT$1:AU$28,2,FALSE)</f>
        <v>285.56900000000002</v>
      </c>
      <c r="Q2" t="s">
        <v>346</v>
      </c>
      <c r="R2">
        <f t="shared" ref="R2:R19" si="3">VLOOKUP(Q$2:Q$19,AT$1:AU$28,2,FALSE)</f>
        <v>285.56900000000002</v>
      </c>
      <c r="S2" t="s">
        <v>346</v>
      </c>
      <c r="T2">
        <f t="shared" ref="T2:T19" si="4">VLOOKUP(S$2:S$19,AT$1:AU$28,2,FALSE)</f>
        <v>285.56900000000002</v>
      </c>
      <c r="U2" t="s">
        <v>346</v>
      </c>
      <c r="V2">
        <f t="shared" ref="V2:V19" si="5">VLOOKUP(U$2:U$19,AT$1:AU$28,2,FALSE)</f>
        <v>285.56900000000002</v>
      </c>
      <c r="W2" t="s">
        <v>346</v>
      </c>
      <c r="X2">
        <f t="shared" ref="X2:X19" si="6">VLOOKUP(W$2:W$19,AT$1:AU$28,2,FALSE)</f>
        <v>285.56900000000002</v>
      </c>
      <c r="Y2" t="s">
        <v>346</v>
      </c>
      <c r="Z2">
        <f t="shared" ref="Z2:Z19" si="7">VLOOKUP(Y$2:Y$19,AT$1:AU$28,2,FALSE)</f>
        <v>285.56900000000002</v>
      </c>
      <c r="AA2" t="s">
        <v>346</v>
      </c>
      <c r="AB2">
        <f t="shared" ref="AB2:AB19" si="8">VLOOKUP(AA$2:AA$19,AT$1:AU$28,2,FALSE)</f>
        <v>285.56900000000002</v>
      </c>
      <c r="AC2" t="s">
        <v>346</v>
      </c>
      <c r="AD2">
        <f t="shared" ref="AD2:AD19" si="9">VLOOKUP(AC$2:AC$19,AT$1:AU$28,2,FALSE)</f>
        <v>285.56900000000002</v>
      </c>
      <c r="AE2" t="s">
        <v>346</v>
      </c>
      <c r="AF2">
        <f t="shared" ref="AF2:AF19" si="10">VLOOKUP(AE$2:AE$19,AT$1:AU$28,2,FALSE)</f>
        <v>285.56900000000002</v>
      </c>
      <c r="AG2" t="s">
        <v>346</v>
      </c>
      <c r="AH2">
        <f t="shared" ref="AH2:AH19" si="11">VLOOKUP(AG$2:AG$19,AT$1:AU$28,2,FALSE)</f>
        <v>285.56900000000002</v>
      </c>
      <c r="AI2" s="28" t="s">
        <v>346</v>
      </c>
      <c r="AJ2" s="28">
        <f t="shared" ref="AJ2:AJ19" si="12">VLOOKUP(AI$2:AI$19,AT$1:AU$28,2,FALSE)</f>
        <v>285.56900000000002</v>
      </c>
      <c r="AK2" s="28" t="s">
        <v>346</v>
      </c>
      <c r="AL2" s="28">
        <f t="shared" ref="AL2:AL19" si="13">VLOOKUP(AK$2:AK$19,AT$1:AU$28,2,FALSE)</f>
        <v>285.56900000000002</v>
      </c>
      <c r="AM2" s="28"/>
      <c r="AN2" t="s">
        <v>98</v>
      </c>
      <c r="AO2" s="1">
        <v>259.56599999999997</v>
      </c>
      <c r="AP2">
        <v>-0.03</v>
      </c>
      <c r="AT2" t="s">
        <v>336</v>
      </c>
      <c r="AU2">
        <f>VLOOKUP(AT$1:AT$28,AN2:AO512,2,FALSE)</f>
        <v>394.38</v>
      </c>
      <c r="AV2">
        <f t="shared" si="0"/>
        <v>-3.95</v>
      </c>
    </row>
    <row r="3" spans="1:48" x14ac:dyDescent="0.2">
      <c r="M3" t="s">
        <v>361</v>
      </c>
      <c r="N3">
        <f t="shared" si="1"/>
        <v>316.84100000000001</v>
      </c>
      <c r="O3" t="s">
        <v>361</v>
      </c>
      <c r="P3">
        <f t="shared" si="2"/>
        <v>316.84100000000001</v>
      </c>
      <c r="Q3" t="s">
        <v>361</v>
      </c>
      <c r="R3">
        <f t="shared" si="3"/>
        <v>316.84100000000001</v>
      </c>
      <c r="S3" t="s">
        <v>361</v>
      </c>
      <c r="T3">
        <f t="shared" si="4"/>
        <v>316.84100000000001</v>
      </c>
      <c r="U3" t="s">
        <v>361</v>
      </c>
      <c r="V3">
        <f t="shared" si="5"/>
        <v>316.84100000000001</v>
      </c>
      <c r="W3" t="s">
        <v>361</v>
      </c>
      <c r="X3">
        <f t="shared" si="6"/>
        <v>316.84100000000001</v>
      </c>
      <c r="Y3" t="s">
        <v>361</v>
      </c>
      <c r="Z3">
        <f t="shared" si="7"/>
        <v>316.84100000000001</v>
      </c>
      <c r="AA3" t="s">
        <v>361</v>
      </c>
      <c r="AB3">
        <f t="shared" si="8"/>
        <v>316.84100000000001</v>
      </c>
      <c r="AC3" t="s">
        <v>361</v>
      </c>
      <c r="AD3">
        <f t="shared" si="9"/>
        <v>316.84100000000001</v>
      </c>
      <c r="AE3" t="s">
        <v>361</v>
      </c>
      <c r="AF3">
        <f t="shared" si="10"/>
        <v>316.84100000000001</v>
      </c>
      <c r="AG3" t="s">
        <v>361</v>
      </c>
      <c r="AH3">
        <f t="shared" si="11"/>
        <v>316.84100000000001</v>
      </c>
      <c r="AI3" s="28" t="s">
        <v>361</v>
      </c>
      <c r="AJ3" s="28">
        <f t="shared" si="12"/>
        <v>316.84100000000001</v>
      </c>
      <c r="AK3" s="28" t="s">
        <v>361</v>
      </c>
      <c r="AL3" s="28">
        <f t="shared" si="13"/>
        <v>316.84100000000001</v>
      </c>
      <c r="AM3" s="28"/>
      <c r="AN3" t="s">
        <v>100</v>
      </c>
      <c r="AO3" s="1">
        <v>333.99099999999999</v>
      </c>
      <c r="AP3">
        <v>-0.4</v>
      </c>
      <c r="AT3" t="s">
        <v>88</v>
      </c>
      <c r="AU3">
        <f t="shared" ref="AU3:AU28" si="14">VLOOKUP(AT$1:AT$28,AN3:AO514,2,FALSE)</f>
        <v>258.24700000000001</v>
      </c>
      <c r="AV3">
        <f t="shared" si="0"/>
        <v>-0.86</v>
      </c>
    </row>
    <row r="4" spans="1:48" x14ac:dyDescent="0.2">
      <c r="A4" t="s">
        <v>336</v>
      </c>
      <c r="B4">
        <v>-3.95</v>
      </c>
      <c r="C4" s="45">
        <v>-10.48</v>
      </c>
      <c r="D4" s="47">
        <v>-10.199999999999999</v>
      </c>
      <c r="E4" s="48">
        <v>-9.85</v>
      </c>
      <c r="F4" s="49">
        <v>-9.7899999999999991</v>
      </c>
      <c r="G4" s="46">
        <v>-10.47</v>
      </c>
      <c r="M4" t="s">
        <v>362</v>
      </c>
      <c r="N4">
        <f t="shared" si="1"/>
        <v>289.36900000000003</v>
      </c>
      <c r="O4" t="s">
        <v>362</v>
      </c>
      <c r="P4">
        <f t="shared" si="2"/>
        <v>289.36900000000003</v>
      </c>
      <c r="Q4" t="s">
        <v>362</v>
      </c>
      <c r="R4">
        <f t="shared" si="3"/>
        <v>289.36900000000003</v>
      </c>
      <c r="S4" t="s">
        <v>362</v>
      </c>
      <c r="T4">
        <f t="shared" si="4"/>
        <v>289.36900000000003</v>
      </c>
      <c r="U4" t="s">
        <v>362</v>
      </c>
      <c r="V4">
        <f t="shared" si="5"/>
        <v>289.36900000000003</v>
      </c>
      <c r="W4" t="s">
        <v>362</v>
      </c>
      <c r="X4">
        <f t="shared" si="6"/>
        <v>289.36900000000003</v>
      </c>
      <c r="Y4" t="s">
        <v>362</v>
      </c>
      <c r="Z4">
        <f t="shared" si="7"/>
        <v>289.36900000000003</v>
      </c>
      <c r="AA4" t="s">
        <v>362</v>
      </c>
      <c r="AB4">
        <f t="shared" si="8"/>
        <v>289.36900000000003</v>
      </c>
      <c r="AC4" t="s">
        <v>362</v>
      </c>
      <c r="AD4">
        <f t="shared" si="9"/>
        <v>289.36900000000003</v>
      </c>
      <c r="AE4" t="s">
        <v>362</v>
      </c>
      <c r="AF4">
        <f t="shared" si="10"/>
        <v>289.36900000000003</v>
      </c>
      <c r="AG4" t="s">
        <v>362</v>
      </c>
      <c r="AH4">
        <f t="shared" si="11"/>
        <v>289.36900000000003</v>
      </c>
      <c r="AI4" s="28" t="s">
        <v>362</v>
      </c>
      <c r="AJ4" s="28">
        <f t="shared" si="12"/>
        <v>289.36900000000003</v>
      </c>
      <c r="AK4" s="28" t="s">
        <v>362</v>
      </c>
      <c r="AL4" s="28">
        <f t="shared" si="13"/>
        <v>289.36900000000003</v>
      </c>
      <c r="AM4" s="28"/>
      <c r="AN4" t="s">
        <v>102</v>
      </c>
      <c r="AO4" s="1">
        <v>258.47899999999998</v>
      </c>
      <c r="AP4">
        <v>0.34</v>
      </c>
      <c r="AT4" t="s">
        <v>346</v>
      </c>
      <c r="AU4">
        <f t="shared" si="14"/>
        <v>285.56900000000002</v>
      </c>
      <c r="AV4">
        <f t="shared" si="0"/>
        <v>-66.400000000000006</v>
      </c>
    </row>
    <row r="5" spans="1:48" x14ac:dyDescent="0.2">
      <c r="M5" t="s">
        <v>446</v>
      </c>
      <c r="N5">
        <f t="shared" si="1"/>
        <v>164.251</v>
      </c>
      <c r="O5" t="s">
        <v>446</v>
      </c>
      <c r="P5">
        <f t="shared" si="2"/>
        <v>164.251</v>
      </c>
      <c r="Q5" t="s">
        <v>446</v>
      </c>
      <c r="R5">
        <f t="shared" si="3"/>
        <v>164.251</v>
      </c>
      <c r="S5" t="s">
        <v>446</v>
      </c>
      <c r="T5">
        <f t="shared" si="4"/>
        <v>164.251</v>
      </c>
      <c r="U5" t="s">
        <v>446</v>
      </c>
      <c r="V5">
        <f t="shared" si="5"/>
        <v>164.251</v>
      </c>
      <c r="W5" t="s">
        <v>446</v>
      </c>
      <c r="X5">
        <f t="shared" si="6"/>
        <v>164.251</v>
      </c>
      <c r="Y5" t="s">
        <v>446</v>
      </c>
      <c r="Z5">
        <f t="shared" si="7"/>
        <v>164.251</v>
      </c>
      <c r="AA5" t="s">
        <v>446</v>
      </c>
      <c r="AB5">
        <f t="shared" si="8"/>
        <v>164.251</v>
      </c>
      <c r="AC5" t="s">
        <v>446</v>
      </c>
      <c r="AD5">
        <f t="shared" si="9"/>
        <v>164.251</v>
      </c>
      <c r="AE5" t="s">
        <v>446</v>
      </c>
      <c r="AF5">
        <f t="shared" si="10"/>
        <v>164.251</v>
      </c>
      <c r="AG5" t="s">
        <v>446</v>
      </c>
      <c r="AH5">
        <f t="shared" si="11"/>
        <v>164.251</v>
      </c>
      <c r="AI5" s="28" t="s">
        <v>446</v>
      </c>
      <c r="AJ5" s="28">
        <f t="shared" si="12"/>
        <v>164.251</v>
      </c>
      <c r="AK5" s="28" t="s">
        <v>446</v>
      </c>
      <c r="AL5" s="28">
        <f t="shared" si="13"/>
        <v>164.251</v>
      </c>
      <c r="AM5" s="28"/>
      <c r="AN5" t="s">
        <v>104</v>
      </c>
      <c r="AO5" s="1">
        <v>318.57299999999998</v>
      </c>
      <c r="AP5">
        <v>0.18</v>
      </c>
      <c r="AT5" t="s">
        <v>106</v>
      </c>
      <c r="AU5">
        <f t="shared" si="14"/>
        <v>266.22000000000003</v>
      </c>
      <c r="AV5">
        <f t="shared" si="0"/>
        <v>-4.72</v>
      </c>
    </row>
    <row r="6" spans="1:48" x14ac:dyDescent="0.2">
      <c r="A6" t="s">
        <v>88</v>
      </c>
      <c r="B6">
        <v>-0.86</v>
      </c>
      <c r="C6" s="47">
        <v>-3.76</v>
      </c>
      <c r="D6" s="45">
        <v>-3.79</v>
      </c>
      <c r="E6" s="46">
        <v>-3.79</v>
      </c>
      <c r="F6" s="49">
        <v>-3.39</v>
      </c>
      <c r="G6" s="48">
        <v>-3.72</v>
      </c>
      <c r="M6" t="s">
        <v>447</v>
      </c>
      <c r="N6">
        <f t="shared" si="1"/>
        <v>295.68299999999999</v>
      </c>
      <c r="O6" t="s">
        <v>447</v>
      </c>
      <c r="P6">
        <f t="shared" si="2"/>
        <v>295.68299999999999</v>
      </c>
      <c r="Q6" t="s">
        <v>447</v>
      </c>
      <c r="R6">
        <f t="shared" si="3"/>
        <v>295.68299999999999</v>
      </c>
      <c r="S6" t="s">
        <v>447</v>
      </c>
      <c r="T6">
        <f t="shared" si="4"/>
        <v>295.68299999999999</v>
      </c>
      <c r="U6" t="s">
        <v>447</v>
      </c>
      <c r="V6">
        <f t="shared" si="5"/>
        <v>295.68299999999999</v>
      </c>
      <c r="W6" t="s">
        <v>447</v>
      </c>
      <c r="X6">
        <f t="shared" si="6"/>
        <v>295.68299999999999</v>
      </c>
      <c r="Y6" t="s">
        <v>447</v>
      </c>
      <c r="Z6">
        <f t="shared" si="7"/>
        <v>295.68299999999999</v>
      </c>
      <c r="AA6" t="s">
        <v>447</v>
      </c>
      <c r="AB6">
        <f t="shared" si="8"/>
        <v>295.68299999999999</v>
      </c>
      <c r="AC6" t="s">
        <v>447</v>
      </c>
      <c r="AD6">
        <f t="shared" si="9"/>
        <v>295.68299999999999</v>
      </c>
      <c r="AE6" t="s">
        <v>447</v>
      </c>
      <c r="AF6">
        <f t="shared" si="10"/>
        <v>295.68299999999999</v>
      </c>
      <c r="AG6" s="1" t="s">
        <v>447</v>
      </c>
      <c r="AH6">
        <f t="shared" si="11"/>
        <v>295.68299999999999</v>
      </c>
      <c r="AI6" s="28" t="s">
        <v>447</v>
      </c>
      <c r="AJ6" s="28">
        <f t="shared" si="12"/>
        <v>295.68299999999999</v>
      </c>
      <c r="AK6" s="28" t="s">
        <v>447</v>
      </c>
      <c r="AL6" s="28">
        <f t="shared" si="13"/>
        <v>295.68299999999999</v>
      </c>
      <c r="AM6" s="28"/>
      <c r="AN6" t="s">
        <v>105</v>
      </c>
      <c r="AO6" s="1">
        <v>276.12299999999999</v>
      </c>
      <c r="AP6">
        <v>0.52</v>
      </c>
      <c r="AT6" t="s">
        <v>57</v>
      </c>
      <c r="AU6">
        <f t="shared" si="14"/>
        <v>279.94600000000003</v>
      </c>
      <c r="AV6">
        <f t="shared" si="0"/>
        <v>-3.71</v>
      </c>
    </row>
    <row r="7" spans="1:48" x14ac:dyDescent="0.2">
      <c r="M7" t="s">
        <v>511</v>
      </c>
      <c r="N7">
        <f t="shared" si="1"/>
        <v>367.733</v>
      </c>
      <c r="O7" t="s">
        <v>511</v>
      </c>
      <c r="P7">
        <f t="shared" si="2"/>
        <v>367.733</v>
      </c>
      <c r="Q7" t="s">
        <v>511</v>
      </c>
      <c r="R7">
        <f t="shared" si="3"/>
        <v>367.733</v>
      </c>
      <c r="S7" t="s">
        <v>511</v>
      </c>
      <c r="T7">
        <f t="shared" si="4"/>
        <v>367.733</v>
      </c>
      <c r="U7" t="s">
        <v>511</v>
      </c>
      <c r="V7">
        <f t="shared" si="5"/>
        <v>367.733</v>
      </c>
      <c r="W7" t="s">
        <v>511</v>
      </c>
      <c r="X7">
        <f t="shared" si="6"/>
        <v>367.733</v>
      </c>
      <c r="Y7" t="s">
        <v>511</v>
      </c>
      <c r="Z7">
        <f t="shared" si="7"/>
        <v>367.733</v>
      </c>
      <c r="AA7" t="s">
        <v>511</v>
      </c>
      <c r="AB7">
        <f t="shared" si="8"/>
        <v>367.733</v>
      </c>
      <c r="AC7" t="s">
        <v>511</v>
      </c>
      <c r="AD7">
        <f t="shared" si="9"/>
        <v>367.733</v>
      </c>
      <c r="AE7" t="s">
        <v>511</v>
      </c>
      <c r="AF7">
        <f t="shared" si="10"/>
        <v>367.733</v>
      </c>
      <c r="AG7" t="s">
        <v>511</v>
      </c>
      <c r="AH7">
        <f t="shared" si="11"/>
        <v>367.733</v>
      </c>
      <c r="AI7" s="28" t="s">
        <v>511</v>
      </c>
      <c r="AJ7" s="28">
        <f t="shared" si="12"/>
        <v>367.733</v>
      </c>
      <c r="AK7" s="28" t="s">
        <v>511</v>
      </c>
      <c r="AL7" s="28">
        <f t="shared" si="13"/>
        <v>367.733</v>
      </c>
      <c r="AM7" s="28"/>
      <c r="AN7" t="s">
        <v>107</v>
      </c>
      <c r="AO7" s="1">
        <v>279.18799999999999</v>
      </c>
      <c r="AP7">
        <v>-0.1</v>
      </c>
      <c r="AT7" t="s">
        <v>361</v>
      </c>
      <c r="AU7">
        <f t="shared" si="14"/>
        <v>316.84100000000001</v>
      </c>
      <c r="AV7">
        <f t="shared" si="0"/>
        <v>-72.7</v>
      </c>
    </row>
    <row r="8" spans="1:48" x14ac:dyDescent="0.2">
      <c r="A8" t="s">
        <v>346</v>
      </c>
      <c r="B8" s="45">
        <v>-66.400000000000006</v>
      </c>
      <c r="C8" s="46">
        <v>-63.814999999999998</v>
      </c>
      <c r="D8" s="48">
        <v>-62.094000000000001</v>
      </c>
      <c r="E8" s="49">
        <v>-61.17</v>
      </c>
      <c r="F8">
        <v>-60.75</v>
      </c>
      <c r="G8" s="47">
        <v>-62.61</v>
      </c>
      <c r="M8" t="s">
        <v>329</v>
      </c>
      <c r="N8">
        <f t="shared" si="1"/>
        <v>304.99099999999999</v>
      </c>
      <c r="O8" s="8" t="s">
        <v>329</v>
      </c>
      <c r="P8">
        <f t="shared" si="2"/>
        <v>304.99099999999999</v>
      </c>
      <c r="Q8" t="s">
        <v>329</v>
      </c>
      <c r="R8">
        <f t="shared" si="3"/>
        <v>304.99099999999999</v>
      </c>
      <c r="S8" s="8" t="s">
        <v>336</v>
      </c>
      <c r="T8">
        <f t="shared" si="4"/>
        <v>394.38</v>
      </c>
      <c r="U8" t="s">
        <v>336</v>
      </c>
      <c r="V8">
        <f t="shared" si="5"/>
        <v>394.38</v>
      </c>
      <c r="W8" t="s">
        <v>329</v>
      </c>
      <c r="X8">
        <f t="shared" si="6"/>
        <v>304.99099999999999</v>
      </c>
      <c r="Y8" s="8" t="s">
        <v>88</v>
      </c>
      <c r="Z8">
        <f t="shared" si="7"/>
        <v>258.24700000000001</v>
      </c>
      <c r="AA8" s="28" t="s">
        <v>329</v>
      </c>
      <c r="AB8">
        <f t="shared" si="8"/>
        <v>304.99099999999999</v>
      </c>
      <c r="AC8" t="s">
        <v>329</v>
      </c>
      <c r="AD8">
        <f t="shared" si="9"/>
        <v>304.99099999999999</v>
      </c>
      <c r="AE8" t="s">
        <v>336</v>
      </c>
      <c r="AF8">
        <f t="shared" si="10"/>
        <v>394.38</v>
      </c>
      <c r="AG8" s="8" t="s">
        <v>336</v>
      </c>
      <c r="AH8">
        <f t="shared" si="11"/>
        <v>394.38</v>
      </c>
      <c r="AI8" s="28" t="s">
        <v>329</v>
      </c>
      <c r="AJ8" s="28">
        <f t="shared" si="12"/>
        <v>304.99099999999999</v>
      </c>
      <c r="AK8" s="37" t="s">
        <v>329</v>
      </c>
      <c r="AL8" s="28">
        <f t="shared" si="13"/>
        <v>304.99099999999999</v>
      </c>
      <c r="AM8" s="37"/>
      <c r="AN8" t="s">
        <v>109</v>
      </c>
      <c r="AO8" s="1">
        <v>256.40600000000001</v>
      </c>
      <c r="AP8">
        <v>-0.56000000000000005</v>
      </c>
      <c r="AT8" t="s">
        <v>362</v>
      </c>
      <c r="AU8">
        <f t="shared" si="14"/>
        <v>289.36900000000003</v>
      </c>
      <c r="AV8">
        <f t="shared" si="0"/>
        <v>-73.099999999999994</v>
      </c>
    </row>
    <row r="9" spans="1:48" x14ac:dyDescent="0.2">
      <c r="M9" t="s">
        <v>336</v>
      </c>
      <c r="N9">
        <f t="shared" si="1"/>
        <v>394.38</v>
      </c>
      <c r="O9" s="8" t="s">
        <v>336</v>
      </c>
      <c r="P9">
        <f t="shared" si="2"/>
        <v>394.38</v>
      </c>
      <c r="Q9" t="s">
        <v>88</v>
      </c>
      <c r="R9">
        <f t="shared" si="3"/>
        <v>258.24700000000001</v>
      </c>
      <c r="S9" s="8" t="s">
        <v>106</v>
      </c>
      <c r="T9">
        <f t="shared" si="4"/>
        <v>266.22000000000003</v>
      </c>
      <c r="U9" t="s">
        <v>57</v>
      </c>
      <c r="V9">
        <f t="shared" si="5"/>
        <v>279.94600000000003</v>
      </c>
      <c r="W9" t="s">
        <v>336</v>
      </c>
      <c r="X9">
        <f t="shared" si="6"/>
        <v>394.38</v>
      </c>
      <c r="Y9" s="8" t="s">
        <v>57</v>
      </c>
      <c r="Z9">
        <f t="shared" si="7"/>
        <v>279.94600000000003</v>
      </c>
      <c r="AA9" s="28" t="s">
        <v>336</v>
      </c>
      <c r="AB9">
        <f t="shared" si="8"/>
        <v>394.38</v>
      </c>
      <c r="AC9" t="s">
        <v>336</v>
      </c>
      <c r="AD9">
        <f t="shared" si="9"/>
        <v>394.38</v>
      </c>
      <c r="AE9" t="s">
        <v>88</v>
      </c>
      <c r="AF9">
        <f t="shared" si="10"/>
        <v>258.24700000000001</v>
      </c>
      <c r="AG9" s="8" t="s">
        <v>88</v>
      </c>
      <c r="AH9">
        <f t="shared" si="11"/>
        <v>258.24700000000001</v>
      </c>
      <c r="AI9" s="44" t="s">
        <v>336</v>
      </c>
      <c r="AJ9" s="28">
        <f t="shared" si="12"/>
        <v>394.38</v>
      </c>
      <c r="AK9" s="37" t="s">
        <v>88</v>
      </c>
      <c r="AL9" s="28">
        <f t="shared" si="13"/>
        <v>258.24700000000001</v>
      </c>
      <c r="AM9" s="37"/>
      <c r="AN9" t="s">
        <v>110</v>
      </c>
      <c r="AO9" s="1">
        <v>370.84500000000003</v>
      </c>
      <c r="AP9">
        <v>0.06</v>
      </c>
      <c r="AT9" t="s">
        <v>84</v>
      </c>
      <c r="AU9">
        <f t="shared" si="14"/>
        <v>296.57900000000001</v>
      </c>
      <c r="AV9">
        <f t="shared" si="0"/>
        <v>1.23</v>
      </c>
    </row>
    <row r="10" spans="1:48" x14ac:dyDescent="0.2">
      <c r="A10" t="s">
        <v>106</v>
      </c>
      <c r="B10" s="28">
        <v>-4.72</v>
      </c>
      <c r="C10" s="45">
        <v>-6.21</v>
      </c>
      <c r="D10" s="46">
        <v>-6.35</v>
      </c>
      <c r="E10" s="47">
        <v>-6.1</v>
      </c>
      <c r="F10" s="48">
        <v>-6.03</v>
      </c>
      <c r="G10" s="49">
        <v>-5.71</v>
      </c>
      <c r="M10" t="s">
        <v>88</v>
      </c>
      <c r="N10">
        <f t="shared" si="1"/>
        <v>258.24700000000001</v>
      </c>
      <c r="O10" s="8" t="s">
        <v>88</v>
      </c>
      <c r="P10">
        <f t="shared" si="2"/>
        <v>258.24700000000001</v>
      </c>
      <c r="Q10" t="s">
        <v>57</v>
      </c>
      <c r="R10">
        <f t="shared" si="3"/>
        <v>279.94600000000003</v>
      </c>
      <c r="S10" s="8" t="s">
        <v>84</v>
      </c>
      <c r="T10">
        <f t="shared" si="4"/>
        <v>296.57900000000001</v>
      </c>
      <c r="U10" t="s">
        <v>84</v>
      </c>
      <c r="V10">
        <f t="shared" si="5"/>
        <v>296.57900000000001</v>
      </c>
      <c r="W10" t="s">
        <v>88</v>
      </c>
      <c r="X10">
        <f t="shared" si="6"/>
        <v>258.24700000000001</v>
      </c>
      <c r="Y10" s="8" t="s">
        <v>84</v>
      </c>
      <c r="Z10">
        <f t="shared" si="7"/>
        <v>296.57900000000001</v>
      </c>
      <c r="AA10" s="28" t="s">
        <v>106</v>
      </c>
      <c r="AB10">
        <f t="shared" si="8"/>
        <v>266.22000000000003</v>
      </c>
      <c r="AC10" t="s">
        <v>106</v>
      </c>
      <c r="AD10">
        <f t="shared" si="9"/>
        <v>266.22000000000003</v>
      </c>
      <c r="AE10" t="s">
        <v>106</v>
      </c>
      <c r="AF10">
        <f t="shared" si="10"/>
        <v>266.22000000000003</v>
      </c>
      <c r="AG10" s="8" t="s">
        <v>405</v>
      </c>
      <c r="AH10">
        <f t="shared" si="11"/>
        <v>289.17399999999998</v>
      </c>
      <c r="AI10" s="28" t="s">
        <v>88</v>
      </c>
      <c r="AJ10" s="28">
        <f t="shared" si="12"/>
        <v>258.24700000000001</v>
      </c>
      <c r="AK10" s="37" t="s">
        <v>57</v>
      </c>
      <c r="AL10" s="28">
        <f t="shared" si="13"/>
        <v>279.94600000000003</v>
      </c>
      <c r="AM10" s="37"/>
      <c r="AN10" t="s">
        <v>112</v>
      </c>
      <c r="AO10" s="1">
        <v>239.215</v>
      </c>
      <c r="AP10">
        <v>-0.16</v>
      </c>
      <c r="AT10" t="s">
        <v>405</v>
      </c>
      <c r="AU10">
        <f t="shared" si="14"/>
        <v>289.17399999999998</v>
      </c>
      <c r="AV10">
        <f t="shared" si="0"/>
        <v>1.83</v>
      </c>
    </row>
    <row r="11" spans="1:48" x14ac:dyDescent="0.2">
      <c r="M11" t="s">
        <v>57</v>
      </c>
      <c r="N11">
        <f t="shared" si="1"/>
        <v>279.94600000000003</v>
      </c>
      <c r="O11" s="8" t="s">
        <v>106</v>
      </c>
      <c r="P11">
        <f t="shared" si="2"/>
        <v>266.22000000000003</v>
      </c>
      <c r="Q11" t="s">
        <v>405</v>
      </c>
      <c r="R11">
        <f t="shared" si="3"/>
        <v>289.17399999999998</v>
      </c>
      <c r="S11" s="8" t="s">
        <v>77</v>
      </c>
      <c r="T11">
        <f t="shared" si="4"/>
        <v>355.11</v>
      </c>
      <c r="U11" t="s">
        <v>77</v>
      </c>
      <c r="V11">
        <f t="shared" si="5"/>
        <v>355.11</v>
      </c>
      <c r="W11" t="s">
        <v>106</v>
      </c>
      <c r="X11">
        <f t="shared" si="6"/>
        <v>266.22000000000003</v>
      </c>
      <c r="Y11" s="8" t="s">
        <v>405</v>
      </c>
      <c r="Z11">
        <f t="shared" si="7"/>
        <v>289.17399999999998</v>
      </c>
      <c r="AA11" s="28" t="s">
        <v>57</v>
      </c>
      <c r="AB11">
        <f t="shared" si="8"/>
        <v>279.94600000000003</v>
      </c>
      <c r="AC11" t="s">
        <v>84</v>
      </c>
      <c r="AD11">
        <f t="shared" si="9"/>
        <v>296.57900000000001</v>
      </c>
      <c r="AE11" t="s">
        <v>57</v>
      </c>
      <c r="AF11">
        <f t="shared" si="10"/>
        <v>279.94600000000003</v>
      </c>
      <c r="AG11" s="8" t="s">
        <v>485</v>
      </c>
      <c r="AH11">
        <f t="shared" si="11"/>
        <v>305.68299999999999</v>
      </c>
      <c r="AI11" s="44" t="s">
        <v>106</v>
      </c>
      <c r="AJ11" s="28">
        <f t="shared" si="12"/>
        <v>266.22000000000003</v>
      </c>
      <c r="AK11" s="37" t="s">
        <v>84</v>
      </c>
      <c r="AL11" s="28">
        <f t="shared" si="13"/>
        <v>296.57900000000001</v>
      </c>
      <c r="AM11" s="37"/>
      <c r="AN11" t="s">
        <v>114</v>
      </c>
      <c r="AO11" s="1">
        <v>229.29400000000001</v>
      </c>
      <c r="AP11">
        <v>0.28999999999999998</v>
      </c>
      <c r="AT11" t="s">
        <v>77</v>
      </c>
      <c r="AU11">
        <f t="shared" si="14"/>
        <v>355.11</v>
      </c>
      <c r="AV11">
        <f t="shared" si="0"/>
        <v>-5</v>
      </c>
    </row>
    <row r="12" spans="1:48" x14ac:dyDescent="0.2">
      <c r="A12" t="s">
        <v>57</v>
      </c>
      <c r="B12">
        <v>-3.71</v>
      </c>
      <c r="C12" s="45">
        <v>-4.55</v>
      </c>
      <c r="D12" s="46">
        <v>-4.32</v>
      </c>
      <c r="E12" s="47">
        <v>-4.1500000000000004</v>
      </c>
      <c r="F12" s="48">
        <v>-4.12</v>
      </c>
      <c r="G12" s="49">
        <v>-3.78</v>
      </c>
      <c r="M12" t="s">
        <v>84</v>
      </c>
      <c r="N12">
        <f t="shared" si="1"/>
        <v>296.57900000000001</v>
      </c>
      <c r="O12" s="8" t="s">
        <v>57</v>
      </c>
      <c r="P12">
        <f t="shared" si="2"/>
        <v>279.94600000000003</v>
      </c>
      <c r="Q12" t="s">
        <v>76</v>
      </c>
      <c r="R12">
        <f t="shared" si="3"/>
        <v>346.21899999999999</v>
      </c>
      <c r="S12" s="8" t="s">
        <v>479</v>
      </c>
      <c r="T12">
        <f t="shared" si="4"/>
        <v>373.09500000000003</v>
      </c>
      <c r="U12" t="s">
        <v>76</v>
      </c>
      <c r="V12">
        <f t="shared" si="5"/>
        <v>346.21899999999999</v>
      </c>
      <c r="W12" t="s">
        <v>57</v>
      </c>
      <c r="X12">
        <f t="shared" si="6"/>
        <v>279.94600000000003</v>
      </c>
      <c r="Y12" s="8" t="s">
        <v>77</v>
      </c>
      <c r="Z12">
        <f t="shared" si="7"/>
        <v>355.11</v>
      </c>
      <c r="AA12" s="28" t="s">
        <v>77</v>
      </c>
      <c r="AB12">
        <f t="shared" si="8"/>
        <v>355.11</v>
      </c>
      <c r="AC12" t="s">
        <v>405</v>
      </c>
      <c r="AD12">
        <f t="shared" si="9"/>
        <v>289.17399999999998</v>
      </c>
      <c r="AE12" t="s">
        <v>405</v>
      </c>
      <c r="AF12">
        <f t="shared" si="10"/>
        <v>289.17399999999998</v>
      </c>
      <c r="AG12" s="8" t="s">
        <v>499</v>
      </c>
      <c r="AH12">
        <f t="shared" si="11"/>
        <v>388.75599999999997</v>
      </c>
      <c r="AI12" s="28" t="s">
        <v>57</v>
      </c>
      <c r="AJ12" s="28">
        <f t="shared" si="12"/>
        <v>279.94600000000003</v>
      </c>
      <c r="AK12" s="43" t="s">
        <v>76</v>
      </c>
      <c r="AL12" s="28">
        <f t="shared" si="13"/>
        <v>346.21899999999999</v>
      </c>
      <c r="AM12" s="37"/>
      <c r="AN12" t="s">
        <v>115</v>
      </c>
      <c r="AO12" s="1">
        <v>367.30799999999999</v>
      </c>
      <c r="AP12">
        <v>0</v>
      </c>
      <c r="AT12" t="s">
        <v>446</v>
      </c>
      <c r="AU12">
        <f t="shared" si="14"/>
        <v>164.251</v>
      </c>
      <c r="AV12">
        <f t="shared" si="0"/>
        <v>-84.1</v>
      </c>
    </row>
    <row r="13" spans="1:48" x14ac:dyDescent="0.2">
      <c r="M13" t="s">
        <v>94</v>
      </c>
      <c r="N13">
        <f t="shared" si="1"/>
        <v>428.56200000000001</v>
      </c>
      <c r="O13" s="8" t="s">
        <v>84</v>
      </c>
      <c r="P13">
        <f t="shared" si="2"/>
        <v>296.57900000000001</v>
      </c>
      <c r="Q13" t="s">
        <v>485</v>
      </c>
      <c r="R13">
        <f t="shared" si="3"/>
        <v>305.68299999999999</v>
      </c>
      <c r="S13" s="8" t="s">
        <v>487</v>
      </c>
      <c r="T13">
        <f t="shared" si="4"/>
        <v>289.214</v>
      </c>
      <c r="U13" t="s">
        <v>479</v>
      </c>
      <c r="V13">
        <f t="shared" si="5"/>
        <v>373.09500000000003</v>
      </c>
      <c r="W13" t="s">
        <v>84</v>
      </c>
      <c r="X13">
        <f t="shared" si="6"/>
        <v>296.57900000000001</v>
      </c>
      <c r="Y13" s="8" t="s">
        <v>479</v>
      </c>
      <c r="Z13">
        <f t="shared" si="7"/>
        <v>373.09500000000003</v>
      </c>
      <c r="AA13" s="28" t="s">
        <v>76</v>
      </c>
      <c r="AB13">
        <f t="shared" si="8"/>
        <v>346.21899999999999</v>
      </c>
      <c r="AC13" t="s">
        <v>479</v>
      </c>
      <c r="AD13">
        <f t="shared" si="9"/>
        <v>373.09500000000003</v>
      </c>
      <c r="AE13" t="s">
        <v>76</v>
      </c>
      <c r="AF13">
        <f t="shared" si="10"/>
        <v>346.21899999999999</v>
      </c>
      <c r="AG13" s="8" t="s">
        <v>71</v>
      </c>
      <c r="AH13">
        <f t="shared" si="11"/>
        <v>399.06200000000001</v>
      </c>
      <c r="AI13" s="28" t="s">
        <v>84</v>
      </c>
      <c r="AJ13" s="28">
        <f t="shared" si="12"/>
        <v>296.57900000000001</v>
      </c>
      <c r="AK13" s="43" t="s">
        <v>479</v>
      </c>
      <c r="AL13" s="28">
        <f t="shared" si="13"/>
        <v>373.09500000000003</v>
      </c>
      <c r="AM13" s="37"/>
      <c r="AN13" t="s">
        <v>117</v>
      </c>
      <c r="AO13" s="1">
        <v>213.30199999999999</v>
      </c>
      <c r="AP13">
        <v>-7.0000000000000007E-2</v>
      </c>
      <c r="AT13" t="s">
        <v>447</v>
      </c>
      <c r="AU13">
        <f t="shared" si="14"/>
        <v>295.68299999999999</v>
      </c>
      <c r="AV13">
        <f t="shared" si="0"/>
        <v>-126.4</v>
      </c>
    </row>
    <row r="14" spans="1:48" x14ac:dyDescent="0.2">
      <c r="A14" t="s">
        <v>361</v>
      </c>
      <c r="B14" s="45">
        <v>-72.7</v>
      </c>
      <c r="C14" s="46">
        <v>-69.551000000000002</v>
      </c>
      <c r="D14" s="48">
        <v>-67.83</v>
      </c>
      <c r="E14" s="49">
        <v>-66.61</v>
      </c>
      <c r="F14">
        <v>-65.73</v>
      </c>
      <c r="G14" s="47">
        <v>-68.19</v>
      </c>
      <c r="M14" t="s">
        <v>542</v>
      </c>
      <c r="N14">
        <f t="shared" si="1"/>
        <v>238.88</v>
      </c>
      <c r="O14" s="8" t="s">
        <v>76</v>
      </c>
      <c r="P14">
        <f t="shared" si="2"/>
        <v>346.21899999999999</v>
      </c>
      <c r="Q14" t="s">
        <v>145</v>
      </c>
      <c r="R14">
        <f t="shared" si="3"/>
        <v>254.233</v>
      </c>
      <c r="S14" s="8" t="s">
        <v>499</v>
      </c>
      <c r="T14">
        <f t="shared" si="4"/>
        <v>388.75599999999997</v>
      </c>
      <c r="U14" t="s">
        <v>487</v>
      </c>
      <c r="V14">
        <f t="shared" si="5"/>
        <v>289.214</v>
      </c>
      <c r="W14" t="s">
        <v>77</v>
      </c>
      <c r="X14">
        <f t="shared" si="6"/>
        <v>355.11</v>
      </c>
      <c r="Y14" s="8" t="s">
        <v>485</v>
      </c>
      <c r="Z14">
        <f t="shared" si="7"/>
        <v>305.68299999999999</v>
      </c>
      <c r="AA14" s="28" t="s">
        <v>94</v>
      </c>
      <c r="AB14">
        <f t="shared" si="8"/>
        <v>428.56200000000001</v>
      </c>
      <c r="AC14" t="s">
        <v>145</v>
      </c>
      <c r="AD14">
        <f t="shared" si="9"/>
        <v>254.233</v>
      </c>
      <c r="AE14" t="s">
        <v>485</v>
      </c>
      <c r="AF14">
        <f t="shared" si="10"/>
        <v>305.68299999999999</v>
      </c>
      <c r="AG14" s="8" t="s">
        <v>487</v>
      </c>
      <c r="AH14">
        <f t="shared" si="11"/>
        <v>289.214</v>
      </c>
      <c r="AI14" s="44" t="s">
        <v>405</v>
      </c>
      <c r="AJ14" s="28">
        <f t="shared" si="12"/>
        <v>289.17399999999998</v>
      </c>
      <c r="AK14" s="43" t="s">
        <v>145</v>
      </c>
      <c r="AL14" s="28">
        <f t="shared" si="13"/>
        <v>254.233</v>
      </c>
      <c r="AM14" s="37"/>
      <c r="AN14" t="s">
        <v>119</v>
      </c>
      <c r="AO14" s="1">
        <v>336.14499999999998</v>
      </c>
      <c r="AP14">
        <v>-0.33</v>
      </c>
      <c r="AT14" t="s">
        <v>76</v>
      </c>
      <c r="AU14">
        <f t="shared" si="14"/>
        <v>346.21899999999999</v>
      </c>
      <c r="AV14">
        <f t="shared" si="0"/>
        <v>-5.0999999999999996</v>
      </c>
    </row>
    <row r="15" spans="1:48" x14ac:dyDescent="0.2">
      <c r="M15" t="s">
        <v>554</v>
      </c>
      <c r="N15">
        <f t="shared" si="1"/>
        <v>361.13200000000001</v>
      </c>
      <c r="O15" s="8" t="s">
        <v>542</v>
      </c>
      <c r="P15">
        <f t="shared" si="2"/>
        <v>238.88</v>
      </c>
      <c r="Q15" t="s">
        <v>94</v>
      </c>
      <c r="R15">
        <f t="shared" si="3"/>
        <v>428.56200000000001</v>
      </c>
      <c r="S15" s="8" t="s">
        <v>94</v>
      </c>
      <c r="T15">
        <f t="shared" si="4"/>
        <v>428.56200000000001</v>
      </c>
      <c r="U15" t="s">
        <v>499</v>
      </c>
      <c r="V15">
        <f t="shared" si="5"/>
        <v>388.75599999999997</v>
      </c>
      <c r="W15" t="s">
        <v>76</v>
      </c>
      <c r="X15">
        <f t="shared" si="6"/>
        <v>346.21899999999999</v>
      </c>
      <c r="Y15" s="8" t="s">
        <v>487</v>
      </c>
      <c r="Z15">
        <f t="shared" si="7"/>
        <v>289.214</v>
      </c>
      <c r="AA15" s="28" t="s">
        <v>542</v>
      </c>
      <c r="AB15">
        <f t="shared" si="8"/>
        <v>238.88</v>
      </c>
      <c r="AC15" t="s">
        <v>542</v>
      </c>
      <c r="AD15">
        <f t="shared" si="9"/>
        <v>238.88</v>
      </c>
      <c r="AE15" t="s">
        <v>499</v>
      </c>
      <c r="AF15">
        <f t="shared" si="10"/>
        <v>388.75599999999997</v>
      </c>
      <c r="AG15" s="8" t="s">
        <v>479</v>
      </c>
      <c r="AH15">
        <f t="shared" si="11"/>
        <v>373.09500000000003</v>
      </c>
      <c r="AI15" s="44" t="s">
        <v>487</v>
      </c>
      <c r="AJ15" s="28">
        <f t="shared" si="12"/>
        <v>289.214</v>
      </c>
      <c r="AK15" s="37" t="s">
        <v>94</v>
      </c>
      <c r="AL15" s="28">
        <f t="shared" si="13"/>
        <v>428.56200000000001</v>
      </c>
      <c r="AM15" s="37"/>
      <c r="AN15" t="s">
        <v>121</v>
      </c>
      <c r="AO15" s="1">
        <v>339.06599999999997</v>
      </c>
      <c r="AP15">
        <v>-2.4</v>
      </c>
      <c r="AT15" t="s">
        <v>479</v>
      </c>
      <c r="AU15">
        <f t="shared" si="14"/>
        <v>373.09500000000003</v>
      </c>
      <c r="AV15">
        <f t="shared" si="0"/>
        <v>2.0699999999999998</v>
      </c>
    </row>
    <row r="16" spans="1:48" x14ac:dyDescent="0.2">
      <c r="A16" t="s">
        <v>362</v>
      </c>
      <c r="B16" s="45">
        <v>-73.099999999999994</v>
      </c>
      <c r="C16" s="46">
        <v>-70.984999999999999</v>
      </c>
      <c r="D16" s="47">
        <v>-69.551000000000002</v>
      </c>
      <c r="E16" s="48">
        <v>-68.930000000000007</v>
      </c>
      <c r="F16" s="49">
        <v>-68.67</v>
      </c>
      <c r="M16" t="s">
        <v>171</v>
      </c>
      <c r="N16">
        <f t="shared" si="1"/>
        <v>270.59100000000001</v>
      </c>
      <c r="O16" s="8" t="s">
        <v>554</v>
      </c>
      <c r="P16">
        <f t="shared" si="2"/>
        <v>361.13200000000001</v>
      </c>
      <c r="Q16" t="s">
        <v>166</v>
      </c>
      <c r="R16">
        <f t="shared" si="3"/>
        <v>208.06</v>
      </c>
      <c r="S16" s="8" t="s">
        <v>542</v>
      </c>
      <c r="T16">
        <f t="shared" si="4"/>
        <v>238.88</v>
      </c>
      <c r="U16" t="s">
        <v>542</v>
      </c>
      <c r="V16">
        <f t="shared" si="5"/>
        <v>238.88</v>
      </c>
      <c r="W16" t="s">
        <v>94</v>
      </c>
      <c r="X16">
        <f t="shared" si="6"/>
        <v>428.56200000000001</v>
      </c>
      <c r="Y16" s="8" t="s">
        <v>145</v>
      </c>
      <c r="Z16">
        <f t="shared" si="7"/>
        <v>254.233</v>
      </c>
      <c r="AA16" s="28" t="s">
        <v>166</v>
      </c>
      <c r="AB16">
        <f t="shared" si="8"/>
        <v>208.06</v>
      </c>
      <c r="AC16" t="s">
        <v>554</v>
      </c>
      <c r="AD16">
        <f t="shared" si="9"/>
        <v>361.13200000000001</v>
      </c>
      <c r="AE16" t="s">
        <v>94</v>
      </c>
      <c r="AF16">
        <f t="shared" si="10"/>
        <v>428.56200000000001</v>
      </c>
      <c r="AG16" s="8" t="s">
        <v>145</v>
      </c>
      <c r="AH16">
        <f t="shared" si="11"/>
        <v>254.233</v>
      </c>
      <c r="AI16" s="28" t="s">
        <v>94</v>
      </c>
      <c r="AJ16" s="28">
        <f t="shared" si="12"/>
        <v>428.56200000000001</v>
      </c>
      <c r="AK16" s="43" t="s">
        <v>554</v>
      </c>
      <c r="AL16" s="28">
        <f t="shared" si="13"/>
        <v>361.13200000000001</v>
      </c>
      <c r="AM16" s="37"/>
      <c r="AN16" t="s">
        <v>123</v>
      </c>
      <c r="AO16" s="1">
        <v>317.52800000000002</v>
      </c>
      <c r="AP16">
        <v>-0.25</v>
      </c>
      <c r="AT16" t="s">
        <v>485</v>
      </c>
      <c r="AU16">
        <f t="shared" si="14"/>
        <v>305.68299999999999</v>
      </c>
      <c r="AV16">
        <f t="shared" si="0"/>
        <v>2.67</v>
      </c>
    </row>
    <row r="17" spans="1:48" x14ac:dyDescent="0.2">
      <c r="M17" t="s">
        <v>71</v>
      </c>
      <c r="N17">
        <f t="shared" si="1"/>
        <v>399.06200000000001</v>
      </c>
      <c r="O17" s="8" t="s">
        <v>171</v>
      </c>
      <c r="P17">
        <f t="shared" si="2"/>
        <v>270.59100000000001</v>
      </c>
      <c r="Q17" t="s">
        <v>171</v>
      </c>
      <c r="R17">
        <f t="shared" si="3"/>
        <v>270.59100000000001</v>
      </c>
      <c r="S17" s="8" t="s">
        <v>554</v>
      </c>
      <c r="T17">
        <f t="shared" si="4"/>
        <v>361.13200000000001</v>
      </c>
      <c r="U17" t="s">
        <v>166</v>
      </c>
      <c r="V17">
        <f t="shared" si="5"/>
        <v>208.06</v>
      </c>
      <c r="W17" t="s">
        <v>542</v>
      </c>
      <c r="X17">
        <f t="shared" si="6"/>
        <v>238.88</v>
      </c>
      <c r="Y17" s="8" t="s">
        <v>499</v>
      </c>
      <c r="Z17">
        <f t="shared" si="7"/>
        <v>388.75599999999997</v>
      </c>
      <c r="AA17" s="28" t="s">
        <v>554</v>
      </c>
      <c r="AB17">
        <f t="shared" si="8"/>
        <v>361.13200000000001</v>
      </c>
      <c r="AC17" t="s">
        <v>171</v>
      </c>
      <c r="AD17">
        <f t="shared" si="9"/>
        <v>270.59100000000001</v>
      </c>
      <c r="AE17" t="s">
        <v>166</v>
      </c>
      <c r="AF17">
        <f t="shared" si="10"/>
        <v>208.06</v>
      </c>
      <c r="AG17" s="8" t="s">
        <v>554</v>
      </c>
      <c r="AH17">
        <f t="shared" si="11"/>
        <v>361.13200000000001</v>
      </c>
      <c r="AI17" s="28" t="s">
        <v>171</v>
      </c>
      <c r="AJ17" s="28">
        <f t="shared" si="12"/>
        <v>270.59100000000001</v>
      </c>
      <c r="AK17" s="37" t="s">
        <v>171</v>
      </c>
      <c r="AL17" s="28">
        <f t="shared" si="13"/>
        <v>270.59100000000001</v>
      </c>
      <c r="AM17" s="37"/>
      <c r="AN17" t="s">
        <v>125</v>
      </c>
      <c r="AO17" s="1">
        <v>339.29500000000002</v>
      </c>
      <c r="AP17">
        <v>0.27</v>
      </c>
      <c r="AT17" t="s">
        <v>487</v>
      </c>
      <c r="AU17">
        <f t="shared" si="14"/>
        <v>289.214</v>
      </c>
      <c r="AV17">
        <f t="shared" si="0"/>
        <v>2.48</v>
      </c>
    </row>
    <row r="18" spans="1:48" x14ac:dyDescent="0.2">
      <c r="A18" t="s">
        <v>84</v>
      </c>
      <c r="B18" s="28">
        <v>1.23</v>
      </c>
      <c r="C18" s="49">
        <v>-3.16</v>
      </c>
      <c r="D18" s="47">
        <v>-3.47</v>
      </c>
      <c r="E18" s="46">
        <v>-3.47</v>
      </c>
      <c r="F18" s="45">
        <v>-3.5</v>
      </c>
      <c r="G18" s="48">
        <v>-3.46</v>
      </c>
      <c r="M18" t="s">
        <v>77</v>
      </c>
      <c r="N18">
        <f t="shared" si="1"/>
        <v>355.11</v>
      </c>
      <c r="O18" s="8" t="s">
        <v>71</v>
      </c>
      <c r="P18">
        <f t="shared" si="2"/>
        <v>399.06200000000001</v>
      </c>
      <c r="Q18" t="s">
        <v>71</v>
      </c>
      <c r="R18">
        <f t="shared" si="3"/>
        <v>399.06200000000001</v>
      </c>
      <c r="S18" s="8" t="s">
        <v>171</v>
      </c>
      <c r="T18">
        <f t="shared" si="4"/>
        <v>270.59100000000001</v>
      </c>
      <c r="U18" t="s">
        <v>554</v>
      </c>
      <c r="V18">
        <f t="shared" si="5"/>
        <v>361.13200000000001</v>
      </c>
      <c r="W18" t="s">
        <v>166</v>
      </c>
      <c r="X18">
        <f t="shared" si="6"/>
        <v>208.06</v>
      </c>
      <c r="Y18" s="8" t="s">
        <v>94</v>
      </c>
      <c r="Z18">
        <f t="shared" si="7"/>
        <v>428.56200000000001</v>
      </c>
      <c r="AA18" s="28" t="s">
        <v>171</v>
      </c>
      <c r="AB18">
        <f t="shared" si="8"/>
        <v>270.59100000000001</v>
      </c>
      <c r="AC18" t="s">
        <v>71</v>
      </c>
      <c r="AD18">
        <f t="shared" si="9"/>
        <v>399.06200000000001</v>
      </c>
      <c r="AE18" t="s">
        <v>171</v>
      </c>
      <c r="AF18">
        <f t="shared" si="10"/>
        <v>270.59100000000001</v>
      </c>
      <c r="AG18" s="8" t="s">
        <v>542</v>
      </c>
      <c r="AH18">
        <f t="shared" si="11"/>
        <v>238.88</v>
      </c>
      <c r="AI18" s="28" t="s">
        <v>71</v>
      </c>
      <c r="AJ18" s="28">
        <f t="shared" si="12"/>
        <v>399.06200000000001</v>
      </c>
      <c r="AK18" s="37" t="s">
        <v>71</v>
      </c>
      <c r="AL18" s="28">
        <f t="shared" si="13"/>
        <v>399.06200000000001</v>
      </c>
      <c r="AM18" s="37"/>
      <c r="AN18" t="s">
        <v>127</v>
      </c>
      <c r="AO18" s="1">
        <v>339.32799999999997</v>
      </c>
      <c r="AP18">
        <v>0.08</v>
      </c>
      <c r="AT18" t="s">
        <v>145</v>
      </c>
      <c r="AU18">
        <f t="shared" si="14"/>
        <v>254.233</v>
      </c>
      <c r="AV18">
        <f t="shared" si="0"/>
        <v>2.88</v>
      </c>
    </row>
    <row r="19" spans="1:48" x14ac:dyDescent="0.2">
      <c r="M19" t="s">
        <v>145</v>
      </c>
      <c r="N19">
        <f t="shared" si="1"/>
        <v>254.233</v>
      </c>
      <c r="O19" s="8" t="s">
        <v>4</v>
      </c>
      <c r="P19">
        <f t="shared" si="2"/>
        <v>19.975000000000001</v>
      </c>
      <c r="Q19" t="s">
        <v>4</v>
      </c>
      <c r="R19">
        <f t="shared" si="3"/>
        <v>19.975000000000001</v>
      </c>
      <c r="S19" s="8" t="s">
        <v>4</v>
      </c>
      <c r="T19">
        <f t="shared" si="4"/>
        <v>19.975000000000001</v>
      </c>
      <c r="U19" t="s">
        <v>4</v>
      </c>
      <c r="V19">
        <f t="shared" si="5"/>
        <v>19.975000000000001</v>
      </c>
      <c r="W19" t="s">
        <v>71</v>
      </c>
      <c r="X19">
        <f t="shared" si="6"/>
        <v>399.06200000000001</v>
      </c>
      <c r="Y19" s="8" t="s">
        <v>71</v>
      </c>
      <c r="Z19">
        <f t="shared" si="7"/>
        <v>399.06200000000001</v>
      </c>
      <c r="AA19" s="28" t="s">
        <v>4</v>
      </c>
      <c r="AB19">
        <f t="shared" si="8"/>
        <v>19.975000000000001</v>
      </c>
      <c r="AC19" t="s">
        <v>4</v>
      </c>
      <c r="AD19">
        <f t="shared" si="9"/>
        <v>19.975000000000001</v>
      </c>
      <c r="AE19" t="s">
        <v>71</v>
      </c>
      <c r="AF19">
        <f t="shared" si="10"/>
        <v>399.06200000000001</v>
      </c>
      <c r="AG19" s="8" t="s">
        <v>329</v>
      </c>
      <c r="AH19">
        <f t="shared" si="11"/>
        <v>304.99099999999999</v>
      </c>
      <c r="AI19" s="28" t="s">
        <v>4</v>
      </c>
      <c r="AJ19" s="28">
        <f t="shared" si="12"/>
        <v>19.975000000000001</v>
      </c>
      <c r="AK19" s="37" t="s">
        <v>4</v>
      </c>
      <c r="AL19" s="28">
        <f t="shared" si="13"/>
        <v>19.975000000000001</v>
      </c>
      <c r="AM19" s="37"/>
      <c r="AN19" t="s">
        <v>129</v>
      </c>
      <c r="AO19" s="1">
        <v>320.495</v>
      </c>
      <c r="AP19">
        <v>-0.14000000000000001</v>
      </c>
      <c r="AT19" t="s">
        <v>499</v>
      </c>
      <c r="AU19">
        <f t="shared" si="14"/>
        <v>388.75599999999997</v>
      </c>
      <c r="AV19">
        <f t="shared" si="0"/>
        <v>2.3199999999999998</v>
      </c>
    </row>
    <row r="20" spans="1:48" x14ac:dyDescent="0.2">
      <c r="A20" t="s">
        <v>405</v>
      </c>
      <c r="B20">
        <v>1.83</v>
      </c>
      <c r="C20" s="49">
        <v>-0.52</v>
      </c>
      <c r="D20" s="47">
        <v>-0.59</v>
      </c>
      <c r="E20" s="46">
        <v>-0.61</v>
      </c>
      <c r="F20" s="48">
        <v>-0.57999999999999996</v>
      </c>
      <c r="G20" s="45">
        <v>-0.64</v>
      </c>
      <c r="AN20" t="s">
        <v>131</v>
      </c>
      <c r="AO20" s="1">
        <v>348.17599999999999</v>
      </c>
      <c r="AP20">
        <v>-0.53</v>
      </c>
      <c r="AT20" t="s">
        <v>511</v>
      </c>
      <c r="AU20">
        <f t="shared" si="14"/>
        <v>367.733</v>
      </c>
      <c r="AV20">
        <f t="shared" si="0"/>
        <v>-101.3</v>
      </c>
    </row>
    <row r="21" spans="1:48" x14ac:dyDescent="0.2">
      <c r="AN21" t="s">
        <v>132</v>
      </c>
      <c r="AO21" s="1">
        <v>377.017</v>
      </c>
      <c r="AP21">
        <v>-8.41</v>
      </c>
      <c r="AT21" t="s">
        <v>94</v>
      </c>
      <c r="AU21">
        <f t="shared" si="14"/>
        <v>428.56200000000001</v>
      </c>
      <c r="AV21">
        <f t="shared" si="0"/>
        <v>-4.0199999999999996</v>
      </c>
    </row>
    <row r="22" spans="1:48" x14ac:dyDescent="0.2">
      <c r="A22" t="s">
        <v>77</v>
      </c>
      <c r="B22" s="48">
        <v>-5</v>
      </c>
      <c r="C22" s="49">
        <v>-4.9800000000000004</v>
      </c>
      <c r="D22" s="45">
        <v>-5.04</v>
      </c>
      <c r="E22" s="47">
        <v>-5.01</v>
      </c>
      <c r="F22" s="46">
        <v>-5.0199999999999996</v>
      </c>
      <c r="G22">
        <v>-4.3600000000000003</v>
      </c>
      <c r="AN22" t="s">
        <v>134</v>
      </c>
      <c r="AO22" s="1">
        <v>249.93299999999999</v>
      </c>
      <c r="AP22">
        <v>-2.89</v>
      </c>
      <c r="AT22" t="s">
        <v>542</v>
      </c>
      <c r="AU22">
        <f t="shared" si="14"/>
        <v>238.88</v>
      </c>
      <c r="AV22">
        <f t="shared" si="0"/>
        <v>-3.88</v>
      </c>
    </row>
    <row r="23" spans="1:48" x14ac:dyDescent="0.2">
      <c r="AN23" t="s">
        <v>136</v>
      </c>
      <c r="AO23" s="1">
        <v>298.85300000000001</v>
      </c>
      <c r="AP23">
        <v>0.67</v>
      </c>
      <c r="AT23" t="s">
        <v>166</v>
      </c>
      <c r="AU23">
        <f t="shared" si="14"/>
        <v>208.06</v>
      </c>
      <c r="AV23">
        <f t="shared" si="0"/>
        <v>-4.8499999999999996</v>
      </c>
    </row>
    <row r="24" spans="1:48" x14ac:dyDescent="0.2">
      <c r="A24" t="s">
        <v>446</v>
      </c>
      <c r="B24" s="45">
        <v>-84.1</v>
      </c>
      <c r="C24" s="46">
        <v>-81.739999999999995</v>
      </c>
      <c r="D24" s="48">
        <v>-80.209999999999994</v>
      </c>
      <c r="E24" s="49">
        <v>-79.86</v>
      </c>
      <c r="F24">
        <v>-79.37</v>
      </c>
      <c r="G24" s="47">
        <v>-80.930000000000007</v>
      </c>
      <c r="AN24" t="s">
        <v>138</v>
      </c>
      <c r="AO24" s="1">
        <v>236.48500000000001</v>
      </c>
      <c r="AP24">
        <v>-2.44</v>
      </c>
      <c r="AT24" t="s">
        <v>554</v>
      </c>
      <c r="AU24">
        <f t="shared" si="14"/>
        <v>361.13200000000001</v>
      </c>
      <c r="AV24">
        <f t="shared" si="0"/>
        <v>-4.5199999999999996</v>
      </c>
    </row>
    <row r="25" spans="1:48" x14ac:dyDescent="0.2">
      <c r="AN25" t="s">
        <v>140</v>
      </c>
      <c r="AO25" s="1">
        <v>265.65300000000002</v>
      </c>
      <c r="AP25">
        <v>-7.67</v>
      </c>
      <c r="AT25" t="s">
        <v>171</v>
      </c>
      <c r="AU25">
        <f t="shared" si="14"/>
        <v>270.59100000000001</v>
      </c>
      <c r="AV25">
        <f t="shared" si="0"/>
        <v>-4.6900000000000004</v>
      </c>
    </row>
    <row r="26" spans="1:48" x14ac:dyDescent="0.2">
      <c r="A26" t="s">
        <v>447</v>
      </c>
      <c r="B26" s="45">
        <v>-126.4</v>
      </c>
      <c r="C26" s="46">
        <v>-125.47799999999999</v>
      </c>
      <c r="D26" s="48">
        <v>-123.80500000000001</v>
      </c>
      <c r="E26" s="49">
        <v>-123.7</v>
      </c>
      <c r="G26" s="47">
        <v>-123.89</v>
      </c>
      <c r="Z26" s="8" t="s">
        <v>329</v>
      </c>
      <c r="AA26" s="8" t="s">
        <v>336</v>
      </c>
      <c r="AB26" s="8" t="s">
        <v>88</v>
      </c>
      <c r="AC26" s="8" t="s">
        <v>329</v>
      </c>
      <c r="AE26" t="s">
        <v>329</v>
      </c>
      <c r="AF26">
        <v>2</v>
      </c>
      <c r="AN26" t="s">
        <v>142</v>
      </c>
      <c r="AO26" s="1">
        <v>373.79399999999998</v>
      </c>
      <c r="AP26">
        <v>-7.28</v>
      </c>
      <c r="AT26" t="s">
        <v>558</v>
      </c>
      <c r="AU26">
        <f t="shared" si="14"/>
        <v>271.92899999999997</v>
      </c>
      <c r="AV26">
        <f t="shared" si="0"/>
        <v>-78.599999999999994</v>
      </c>
    </row>
    <row r="27" spans="1:48" x14ac:dyDescent="0.2">
      <c r="Z27" s="8" t="s">
        <v>336</v>
      </c>
      <c r="AA27" s="8" t="s">
        <v>106</v>
      </c>
      <c r="AB27" s="8" t="s">
        <v>57</v>
      </c>
      <c r="AC27" s="8" t="s">
        <v>336</v>
      </c>
      <c r="AE27" t="s">
        <v>336</v>
      </c>
      <c r="AF27">
        <v>2</v>
      </c>
      <c r="AN27" t="s">
        <v>144</v>
      </c>
      <c r="AO27" s="1">
        <v>293.19600000000003</v>
      </c>
      <c r="AP27">
        <v>-3.09</v>
      </c>
      <c r="AT27" t="s">
        <v>71</v>
      </c>
      <c r="AU27">
        <f t="shared" si="14"/>
        <v>399.06200000000001</v>
      </c>
      <c r="AV27">
        <f t="shared" si="0"/>
        <v>-0.89</v>
      </c>
    </row>
    <row r="28" spans="1:48" x14ac:dyDescent="0.2">
      <c r="A28" t="s">
        <v>76</v>
      </c>
      <c r="B28" s="45">
        <v>-5.0999999999999996</v>
      </c>
      <c r="C28" s="48">
        <v>-4.6100000000000003</v>
      </c>
      <c r="D28" s="46">
        <v>-4.6399999999999997</v>
      </c>
      <c r="E28" s="49">
        <v>-4.3</v>
      </c>
      <c r="F28" s="47">
        <v>-4.7300000000000004</v>
      </c>
      <c r="G28">
        <v>-3.87</v>
      </c>
      <c r="Z28" s="8" t="s">
        <v>88</v>
      </c>
      <c r="AA28" s="8" t="s">
        <v>84</v>
      </c>
      <c r="AB28" s="8" t="s">
        <v>84</v>
      </c>
      <c r="AC28" s="8" t="s">
        <v>88</v>
      </c>
      <c r="AE28" t="s">
        <v>88</v>
      </c>
      <c r="AF28">
        <v>3</v>
      </c>
      <c r="AN28" t="s">
        <v>146</v>
      </c>
      <c r="AO28" s="1">
        <v>211.19300000000001</v>
      </c>
      <c r="AP28">
        <v>-2.82</v>
      </c>
      <c r="AT28" t="s">
        <v>4</v>
      </c>
      <c r="AU28">
        <f t="shared" si="14"/>
        <v>19.975000000000001</v>
      </c>
      <c r="AV28">
        <f t="shared" si="0"/>
        <v>-3.22</v>
      </c>
    </row>
    <row r="29" spans="1:48" x14ac:dyDescent="0.2">
      <c r="Z29" s="8" t="s">
        <v>106</v>
      </c>
      <c r="AA29" s="8" t="s">
        <v>77</v>
      </c>
      <c r="AB29" s="8" t="s">
        <v>405</v>
      </c>
      <c r="AC29" s="8" t="s">
        <v>106</v>
      </c>
      <c r="AE29" t="s">
        <v>106</v>
      </c>
      <c r="AF29">
        <v>3</v>
      </c>
      <c r="AN29" t="s">
        <v>148</v>
      </c>
      <c r="AO29" s="1">
        <v>323.14600000000002</v>
      </c>
      <c r="AP29">
        <v>-3.34</v>
      </c>
    </row>
    <row r="30" spans="1:48" x14ac:dyDescent="0.2">
      <c r="A30" t="s">
        <v>479</v>
      </c>
      <c r="B30">
        <v>2.0699999999999998</v>
      </c>
      <c r="C30" s="49">
        <v>-1.74</v>
      </c>
      <c r="D30" s="47">
        <v>-1.91</v>
      </c>
      <c r="E30" s="45">
        <v>-1.98</v>
      </c>
      <c r="F30" s="46">
        <v>-1.96</v>
      </c>
      <c r="G30" s="48">
        <v>-1.86</v>
      </c>
      <c r="Z30" s="8" t="s">
        <v>57</v>
      </c>
      <c r="AA30" s="8" t="s">
        <v>479</v>
      </c>
      <c r="AB30" s="8" t="s">
        <v>77</v>
      </c>
      <c r="AC30" s="8" t="s">
        <v>57</v>
      </c>
      <c r="AE30" t="s">
        <v>57</v>
      </c>
      <c r="AF30">
        <v>3</v>
      </c>
      <c r="AN30" t="s">
        <v>150</v>
      </c>
      <c r="AO30" s="1">
        <v>356.09899999999999</v>
      </c>
      <c r="AP30">
        <v>-4.97</v>
      </c>
    </row>
    <row r="31" spans="1:48" x14ac:dyDescent="0.2">
      <c r="Z31" s="8" t="s">
        <v>84</v>
      </c>
      <c r="AA31" s="8" t="s">
        <v>487</v>
      </c>
      <c r="AB31" s="8" t="s">
        <v>479</v>
      </c>
      <c r="AC31" s="8" t="s">
        <v>84</v>
      </c>
      <c r="AE31" t="s">
        <v>84</v>
      </c>
      <c r="AF31">
        <v>4</v>
      </c>
      <c r="AN31" t="s">
        <v>151</v>
      </c>
      <c r="AO31" s="1">
        <v>301.56700000000001</v>
      </c>
      <c r="AP31">
        <v>-0.84</v>
      </c>
    </row>
    <row r="32" spans="1:48" x14ac:dyDescent="0.2">
      <c r="A32" t="s">
        <v>485</v>
      </c>
      <c r="B32">
        <v>2.67</v>
      </c>
      <c r="C32" s="49">
        <v>-3.35</v>
      </c>
      <c r="D32" s="48">
        <v>-3.69</v>
      </c>
      <c r="E32" s="46">
        <v>-3.73</v>
      </c>
      <c r="F32" s="45">
        <v>-3.87</v>
      </c>
      <c r="G32" s="47">
        <v>-3.74</v>
      </c>
      <c r="Z32" s="8" t="s">
        <v>76</v>
      </c>
      <c r="AA32" s="8" t="s">
        <v>499</v>
      </c>
      <c r="AB32" s="8" t="s">
        <v>485</v>
      </c>
      <c r="AC32" s="8" t="s">
        <v>405</v>
      </c>
      <c r="AE32" t="s">
        <v>405</v>
      </c>
      <c r="AF32">
        <v>2</v>
      </c>
      <c r="AN32" t="s">
        <v>153</v>
      </c>
      <c r="AO32" s="1">
        <v>266.14499999999998</v>
      </c>
      <c r="AP32">
        <v>0.25</v>
      </c>
    </row>
    <row r="33" spans="1:42" x14ac:dyDescent="0.2">
      <c r="Z33" s="8" t="s">
        <v>542</v>
      </c>
      <c r="AA33" s="8" t="s">
        <v>94</v>
      </c>
      <c r="AB33" s="8" t="s">
        <v>487</v>
      </c>
      <c r="AC33" s="8" t="s">
        <v>487</v>
      </c>
      <c r="AE33" t="s">
        <v>77</v>
      </c>
      <c r="AF33">
        <v>2</v>
      </c>
      <c r="AN33" t="s">
        <v>155</v>
      </c>
      <c r="AO33" s="1">
        <v>384.91399999999999</v>
      </c>
      <c r="AP33">
        <v>-3.28</v>
      </c>
    </row>
    <row r="34" spans="1:42" x14ac:dyDescent="0.2">
      <c r="A34" t="s">
        <v>487</v>
      </c>
      <c r="B34">
        <v>2.48</v>
      </c>
      <c r="C34" s="49">
        <v>-2.8</v>
      </c>
      <c r="D34" s="47">
        <v>-3.05</v>
      </c>
      <c r="E34" s="46">
        <v>-3.1</v>
      </c>
      <c r="F34" s="45">
        <v>-3.31</v>
      </c>
      <c r="G34" s="48">
        <v>-3.01</v>
      </c>
      <c r="Z34" s="8" t="s">
        <v>554</v>
      </c>
      <c r="AA34" s="8" t="s">
        <v>542</v>
      </c>
      <c r="AB34" s="8" t="s">
        <v>145</v>
      </c>
      <c r="AC34" s="8" t="s">
        <v>94</v>
      </c>
      <c r="AE34" t="s">
        <v>76</v>
      </c>
      <c r="AF34">
        <v>1</v>
      </c>
      <c r="AN34" t="s">
        <v>157</v>
      </c>
      <c r="AO34" s="1">
        <v>301.584</v>
      </c>
      <c r="AP34">
        <v>-0.11</v>
      </c>
    </row>
    <row r="35" spans="1:42" x14ac:dyDescent="0.2">
      <c r="Z35" s="8" t="s">
        <v>171</v>
      </c>
      <c r="AA35" s="8" t="s">
        <v>554</v>
      </c>
      <c r="AB35" s="8" t="s">
        <v>499</v>
      </c>
      <c r="AC35" s="8" t="s">
        <v>171</v>
      </c>
      <c r="AE35" t="s">
        <v>479</v>
      </c>
      <c r="AF35">
        <v>2</v>
      </c>
      <c r="AN35" t="s">
        <v>159</v>
      </c>
      <c r="AO35" s="1">
        <v>297.77100000000002</v>
      </c>
      <c r="AP35">
        <v>-0.19</v>
      </c>
    </row>
    <row r="36" spans="1:42" x14ac:dyDescent="0.2">
      <c r="A36" t="s">
        <v>145</v>
      </c>
      <c r="B36">
        <v>2.88</v>
      </c>
      <c r="C36" s="47">
        <v>-4.3</v>
      </c>
      <c r="D36" s="48">
        <v>-4.2300000000000004</v>
      </c>
      <c r="E36" s="46">
        <v>-4.3899999999999997</v>
      </c>
      <c r="F36" s="45">
        <v>-4.45</v>
      </c>
      <c r="G36" s="49">
        <v>-4.18</v>
      </c>
      <c r="Z36" s="8" t="s">
        <v>71</v>
      </c>
      <c r="AA36" s="8" t="s">
        <v>171</v>
      </c>
      <c r="AB36" s="8" t="s">
        <v>94</v>
      </c>
      <c r="AC36" s="8" t="s">
        <v>71</v>
      </c>
      <c r="AE36" t="s">
        <v>485</v>
      </c>
      <c r="AF36">
        <v>1</v>
      </c>
      <c r="AN36" t="s">
        <v>161</v>
      </c>
      <c r="AO36" s="1">
        <v>320.41399999999999</v>
      </c>
      <c r="AP36">
        <v>-0.8</v>
      </c>
    </row>
    <row r="37" spans="1:42" x14ac:dyDescent="0.2">
      <c r="Z37" s="8" t="s">
        <v>4</v>
      </c>
      <c r="AA37" s="8" t="s">
        <v>4</v>
      </c>
      <c r="AB37" s="8" t="s">
        <v>71</v>
      </c>
      <c r="AC37" s="8" t="s">
        <v>4</v>
      </c>
      <c r="AE37" t="s">
        <v>487</v>
      </c>
      <c r="AF37">
        <v>3</v>
      </c>
      <c r="AN37" t="s">
        <v>163</v>
      </c>
      <c r="AO37" s="1">
        <v>378.161</v>
      </c>
      <c r="AP37">
        <v>-4.16</v>
      </c>
    </row>
    <row r="38" spans="1:42" x14ac:dyDescent="0.2">
      <c r="A38" t="s">
        <v>499</v>
      </c>
      <c r="B38">
        <v>2.3199999999999998</v>
      </c>
      <c r="C38" s="49">
        <v>-2.27</v>
      </c>
      <c r="D38" s="48">
        <v>-2.42</v>
      </c>
      <c r="E38" s="46">
        <v>-2.46</v>
      </c>
      <c r="F38" s="45">
        <v>-2.72</v>
      </c>
      <c r="G38" s="47">
        <v>-2.4500000000000002</v>
      </c>
      <c r="AE38" t="s">
        <v>145</v>
      </c>
      <c r="AF38">
        <v>1</v>
      </c>
      <c r="AN38" t="s">
        <v>165</v>
      </c>
      <c r="AO38" s="1">
        <v>253.03</v>
      </c>
      <c r="AP38">
        <v>-4.42</v>
      </c>
    </row>
    <row r="39" spans="1:42" x14ac:dyDescent="0.2">
      <c r="AE39" t="s">
        <v>499</v>
      </c>
      <c r="AF39">
        <v>1</v>
      </c>
      <c r="AN39" t="s">
        <v>167</v>
      </c>
      <c r="AO39" s="1">
        <v>244.32499999999999</v>
      </c>
      <c r="AP39">
        <v>-1.28</v>
      </c>
    </row>
    <row r="40" spans="1:42" x14ac:dyDescent="0.2">
      <c r="A40" t="s">
        <v>511</v>
      </c>
      <c r="B40" s="45">
        <v>-101.3</v>
      </c>
      <c r="C40" s="46">
        <v>-99.426000000000002</v>
      </c>
      <c r="D40" s="48">
        <v>-97.992000000000004</v>
      </c>
      <c r="E40" s="49">
        <v>-97.28</v>
      </c>
      <c r="F40">
        <v>-96.57</v>
      </c>
      <c r="G40" s="47">
        <v>-98.26</v>
      </c>
      <c r="AE40" t="s">
        <v>94</v>
      </c>
      <c r="AF40">
        <v>3</v>
      </c>
      <c r="AN40" t="s">
        <v>169</v>
      </c>
      <c r="AO40" s="1">
        <v>276.28100000000001</v>
      </c>
      <c r="AP40">
        <v>1.77</v>
      </c>
    </row>
    <row r="41" spans="1:42" x14ac:dyDescent="0.2">
      <c r="AE41" t="s">
        <v>542</v>
      </c>
      <c r="AF41">
        <v>2</v>
      </c>
      <c r="AN41" t="s">
        <v>170</v>
      </c>
      <c r="AO41" s="1">
        <v>289.875</v>
      </c>
      <c r="AP41">
        <v>-1.99</v>
      </c>
    </row>
    <row r="42" spans="1:42" x14ac:dyDescent="0.2">
      <c r="A42" t="s">
        <v>94</v>
      </c>
      <c r="B42" s="48">
        <v>-4.0199999999999996</v>
      </c>
      <c r="C42" s="45">
        <v>-4.6900000000000004</v>
      </c>
      <c r="D42" s="47">
        <v>-4.34</v>
      </c>
      <c r="E42" s="46">
        <v>-4.04</v>
      </c>
      <c r="F42" s="49">
        <v>-3.93</v>
      </c>
      <c r="G42">
        <v>-3.51</v>
      </c>
      <c r="AE42" t="s">
        <v>166</v>
      </c>
      <c r="AF42">
        <v>0</v>
      </c>
      <c r="AN42" t="s">
        <v>172</v>
      </c>
      <c r="AO42" s="1">
        <v>388.13499999999999</v>
      </c>
      <c r="AP42">
        <v>-2.4700000000000002</v>
      </c>
    </row>
    <row r="43" spans="1:42" x14ac:dyDescent="0.2">
      <c r="AE43" t="s">
        <v>554</v>
      </c>
      <c r="AF43">
        <v>1</v>
      </c>
      <c r="AN43" t="s">
        <v>173</v>
      </c>
      <c r="AO43" s="1">
        <v>355.55</v>
      </c>
      <c r="AP43">
        <v>-6.34</v>
      </c>
    </row>
    <row r="44" spans="1:42" x14ac:dyDescent="0.2">
      <c r="A44" t="s">
        <v>542</v>
      </c>
      <c r="B44">
        <v>-3.88</v>
      </c>
      <c r="C44" s="49">
        <v>-9.68</v>
      </c>
      <c r="D44" s="45">
        <v>-10.09</v>
      </c>
      <c r="E44" s="47">
        <v>-10.01</v>
      </c>
      <c r="F44" s="48">
        <v>-9.6999999999999993</v>
      </c>
      <c r="G44" s="46">
        <v>-10.039999999999999</v>
      </c>
      <c r="AE44" t="s">
        <v>171</v>
      </c>
      <c r="AF44">
        <v>3</v>
      </c>
      <c r="AN44" t="s">
        <v>175</v>
      </c>
      <c r="AO44" s="1">
        <v>420.71300000000002</v>
      </c>
      <c r="AP44">
        <v>-2.33</v>
      </c>
    </row>
    <row r="45" spans="1:42" x14ac:dyDescent="0.2">
      <c r="AE45" t="s">
        <v>71</v>
      </c>
      <c r="AF45">
        <v>3</v>
      </c>
      <c r="AN45" t="s">
        <v>176</v>
      </c>
      <c r="AO45" s="1">
        <v>323.15300000000002</v>
      </c>
      <c r="AP45">
        <v>-1.36</v>
      </c>
    </row>
    <row r="46" spans="1:42" x14ac:dyDescent="0.2">
      <c r="A46" t="s">
        <v>166</v>
      </c>
      <c r="B46">
        <v>-4.8499999999999996</v>
      </c>
      <c r="C46" s="45">
        <v>-5.99</v>
      </c>
      <c r="D46" s="46">
        <v>-5.72</v>
      </c>
      <c r="E46" s="47">
        <v>-5.29</v>
      </c>
      <c r="F46" s="48">
        <v>-5.27</v>
      </c>
      <c r="G46" s="49">
        <v>-5.0199999999999996</v>
      </c>
      <c r="AE46" t="s">
        <v>4</v>
      </c>
      <c r="AF46">
        <v>3</v>
      </c>
      <c r="AN46" t="s">
        <v>177</v>
      </c>
      <c r="AO46" s="1">
        <v>257.35700000000003</v>
      </c>
      <c r="AP46">
        <v>-1.79</v>
      </c>
    </row>
    <row r="47" spans="1:42" x14ac:dyDescent="0.2">
      <c r="AN47" t="s">
        <v>178</v>
      </c>
      <c r="AO47" s="1">
        <v>241.315</v>
      </c>
      <c r="AP47">
        <v>-1.27</v>
      </c>
    </row>
    <row r="48" spans="1:42" x14ac:dyDescent="0.2">
      <c r="A48" t="s">
        <v>554</v>
      </c>
      <c r="B48">
        <v>-4.5199999999999996</v>
      </c>
      <c r="C48" s="48">
        <v>-11.18</v>
      </c>
      <c r="D48" s="46">
        <v>-11.29</v>
      </c>
      <c r="E48" s="47">
        <v>-11.19</v>
      </c>
      <c r="F48" s="45">
        <v>-11.55</v>
      </c>
      <c r="G48" s="49">
        <v>-11.16</v>
      </c>
      <c r="AN48" t="s">
        <v>179</v>
      </c>
      <c r="AO48" s="1">
        <v>284.33800000000002</v>
      </c>
      <c r="AP48">
        <v>-3.54</v>
      </c>
    </row>
    <row r="49" spans="1:42" x14ac:dyDescent="0.2">
      <c r="AN49" t="s">
        <v>180</v>
      </c>
      <c r="AO49" s="1">
        <v>382.62599999999998</v>
      </c>
      <c r="AP49">
        <v>-4.84</v>
      </c>
    </row>
    <row r="50" spans="1:42" x14ac:dyDescent="0.2">
      <c r="A50" t="s">
        <v>171</v>
      </c>
      <c r="B50">
        <v>-4.6900000000000004</v>
      </c>
      <c r="C50" s="49">
        <v>-5.15</v>
      </c>
      <c r="D50" s="45">
        <v>-5.7</v>
      </c>
      <c r="E50" s="47">
        <v>-5.44</v>
      </c>
      <c r="F50" s="46">
        <v>-5.51</v>
      </c>
      <c r="G50" s="48">
        <v>-5.34</v>
      </c>
      <c r="AN50" t="s">
        <v>181</v>
      </c>
      <c r="AO50" s="1">
        <v>346.02800000000002</v>
      </c>
      <c r="AP50">
        <v>-9.3000000000000007</v>
      </c>
    </row>
    <row r="51" spans="1:42" x14ac:dyDescent="0.2">
      <c r="AN51" t="s">
        <v>182</v>
      </c>
      <c r="AO51" s="1">
        <v>314.34699999999998</v>
      </c>
      <c r="AP51">
        <v>-1.24</v>
      </c>
    </row>
    <row r="52" spans="1:42" x14ac:dyDescent="0.2">
      <c r="A52" t="s">
        <v>558</v>
      </c>
      <c r="B52" s="45">
        <v>-78.599999999999994</v>
      </c>
      <c r="C52" s="46">
        <v>-76.242999999999995</v>
      </c>
      <c r="D52" s="47">
        <v>-74.808999999999997</v>
      </c>
      <c r="E52" s="48">
        <v>-73.98</v>
      </c>
      <c r="F52" s="49">
        <v>-73.19</v>
      </c>
      <c r="AN52" t="s">
        <v>183</v>
      </c>
      <c r="AO52" s="1">
        <v>248.58099999999999</v>
      </c>
      <c r="AP52">
        <v>-1.21</v>
      </c>
    </row>
    <row r="53" spans="1:42" x14ac:dyDescent="0.2">
      <c r="AN53" t="s">
        <v>184</v>
      </c>
      <c r="AO53" s="1">
        <v>380.45800000000003</v>
      </c>
      <c r="AP53">
        <v>-1.34</v>
      </c>
    </row>
    <row r="54" spans="1:42" x14ac:dyDescent="0.2">
      <c r="A54" t="s">
        <v>71</v>
      </c>
      <c r="B54">
        <v>-0.89</v>
      </c>
      <c r="C54" s="49">
        <v>-4.34</v>
      </c>
      <c r="D54" s="45">
        <v>-4.57</v>
      </c>
      <c r="E54" s="48">
        <v>-4.47</v>
      </c>
      <c r="F54" s="47">
        <v>-4.5</v>
      </c>
      <c r="G54" s="46">
        <v>-4.55</v>
      </c>
      <c r="AN54" t="s">
        <v>185</v>
      </c>
      <c r="AO54" s="1">
        <v>298.80900000000003</v>
      </c>
      <c r="AP54">
        <v>-1.62</v>
      </c>
    </row>
    <row r="55" spans="1:42" x14ac:dyDescent="0.2">
      <c r="AN55" t="s">
        <v>186</v>
      </c>
      <c r="AO55" s="1">
        <v>397.16</v>
      </c>
      <c r="AP55">
        <v>-1.1200000000000001</v>
      </c>
    </row>
    <row r="56" spans="1:42" x14ac:dyDescent="0.2">
      <c r="A56" t="s">
        <v>4</v>
      </c>
      <c r="B56">
        <v>-3.22</v>
      </c>
      <c r="C56" s="45">
        <v>-5.42</v>
      </c>
      <c r="D56" s="49">
        <v>-4.87</v>
      </c>
      <c r="E56" s="48">
        <v>-4.96</v>
      </c>
      <c r="F56" s="47">
        <v>-5.05</v>
      </c>
      <c r="G56" s="46">
        <v>-5.19</v>
      </c>
      <c r="AN56" t="s">
        <v>187</v>
      </c>
      <c r="AO56" s="1">
        <v>364.53300000000002</v>
      </c>
      <c r="AP56">
        <v>-0.86</v>
      </c>
    </row>
    <row r="57" spans="1:42" x14ac:dyDescent="0.2">
      <c r="A57" s="45"/>
      <c r="B57">
        <v>8</v>
      </c>
      <c r="C57">
        <v>7</v>
      </c>
      <c r="D57" s="28">
        <v>5</v>
      </c>
      <c r="E57" s="28">
        <v>1</v>
      </c>
      <c r="F57" s="28">
        <v>6</v>
      </c>
      <c r="G57" s="28">
        <v>1</v>
      </c>
      <c r="H57">
        <f t="shared" ref="H57:H62" si="15">SUM(B57:G57)</f>
        <v>28</v>
      </c>
      <c r="AN57" t="s">
        <v>188</v>
      </c>
      <c r="AO57" s="1">
        <v>332.149</v>
      </c>
      <c r="AP57">
        <v>-1.34</v>
      </c>
    </row>
    <row r="58" spans="1:42" x14ac:dyDescent="0.2">
      <c r="A58" s="46"/>
      <c r="B58">
        <v>0</v>
      </c>
      <c r="C58">
        <v>7</v>
      </c>
      <c r="D58" s="28">
        <v>6</v>
      </c>
      <c r="E58" s="28">
        <v>8</v>
      </c>
      <c r="F58" s="28">
        <v>3</v>
      </c>
      <c r="G58" s="28">
        <v>4</v>
      </c>
      <c r="H58">
        <f t="shared" si="15"/>
        <v>28</v>
      </c>
      <c r="AN58" t="s">
        <v>189</v>
      </c>
      <c r="AO58" s="1">
        <v>266.30799999999999</v>
      </c>
      <c r="AP58">
        <v>-0.98</v>
      </c>
    </row>
    <row r="59" spans="1:42" x14ac:dyDescent="0.2">
      <c r="A59" s="47"/>
      <c r="B59">
        <v>0</v>
      </c>
      <c r="C59">
        <v>2</v>
      </c>
      <c r="D59" s="28">
        <v>8</v>
      </c>
      <c r="E59" s="28">
        <v>8</v>
      </c>
      <c r="F59" s="28">
        <v>3</v>
      </c>
      <c r="G59" s="28">
        <v>7</v>
      </c>
      <c r="H59">
        <f t="shared" si="15"/>
        <v>28</v>
      </c>
      <c r="AN59" t="s">
        <v>190</v>
      </c>
      <c r="AO59" s="1">
        <v>252.91200000000001</v>
      </c>
      <c r="AP59">
        <v>-1.89</v>
      </c>
    </row>
    <row r="60" spans="1:42" x14ac:dyDescent="0.2">
      <c r="A60" s="48"/>
      <c r="B60">
        <v>2</v>
      </c>
      <c r="C60">
        <v>2</v>
      </c>
      <c r="D60" s="28">
        <v>8</v>
      </c>
      <c r="E60" s="28">
        <v>5</v>
      </c>
      <c r="F60" s="28">
        <v>6</v>
      </c>
      <c r="G60" s="28">
        <v>5</v>
      </c>
      <c r="H60">
        <f t="shared" si="15"/>
        <v>28</v>
      </c>
      <c r="AN60" t="s">
        <v>191</v>
      </c>
      <c r="AO60" s="1">
        <v>263.80099999999999</v>
      </c>
      <c r="AP60">
        <v>-2.4700000000000002</v>
      </c>
    </row>
    <row r="61" spans="1:42" x14ac:dyDescent="0.2">
      <c r="A61" s="49"/>
      <c r="B61">
        <v>0</v>
      </c>
      <c r="C61">
        <v>10</v>
      </c>
      <c r="D61" s="28">
        <v>1</v>
      </c>
      <c r="E61" s="28">
        <v>6</v>
      </c>
      <c r="F61" s="28">
        <v>5</v>
      </c>
      <c r="G61" s="28">
        <v>6</v>
      </c>
      <c r="H61">
        <f t="shared" si="15"/>
        <v>28</v>
      </c>
      <c r="AN61" t="s">
        <v>192</v>
      </c>
      <c r="AO61" s="1">
        <v>312.12099999999998</v>
      </c>
      <c r="AP61">
        <v>-0.78</v>
      </c>
    </row>
    <row r="62" spans="1:42" x14ac:dyDescent="0.2">
      <c r="B62">
        <v>18</v>
      </c>
      <c r="C62">
        <v>0</v>
      </c>
      <c r="D62" s="28">
        <v>0</v>
      </c>
      <c r="E62" s="28">
        <v>0</v>
      </c>
      <c r="F62" s="28">
        <v>5</v>
      </c>
      <c r="G62" s="28">
        <v>5</v>
      </c>
      <c r="H62">
        <f t="shared" si="15"/>
        <v>28</v>
      </c>
      <c r="AN62" t="s">
        <v>193</v>
      </c>
      <c r="AO62" s="1">
        <v>352.31700000000001</v>
      </c>
      <c r="AP62">
        <v>-0.9</v>
      </c>
    </row>
    <row r="63" spans="1:42" x14ac:dyDescent="0.2">
      <c r="B63">
        <f t="shared" ref="B63:G63" si="16">SUM(B57:B62)</f>
        <v>28</v>
      </c>
      <c r="C63">
        <f t="shared" si="16"/>
        <v>28</v>
      </c>
      <c r="D63">
        <f t="shared" si="16"/>
        <v>28</v>
      </c>
      <c r="E63">
        <f t="shared" si="16"/>
        <v>28</v>
      </c>
      <c r="F63">
        <f t="shared" si="16"/>
        <v>28</v>
      </c>
      <c r="G63">
        <f t="shared" si="16"/>
        <v>28</v>
      </c>
      <c r="AN63" t="s">
        <v>194</v>
      </c>
      <c r="AO63" s="1">
        <v>333.26299999999998</v>
      </c>
      <c r="AP63">
        <v>-1.01</v>
      </c>
    </row>
    <row r="64" spans="1:42" x14ac:dyDescent="0.2">
      <c r="AN64" t="s">
        <v>195</v>
      </c>
      <c r="AO64" s="1">
        <v>335.935</v>
      </c>
      <c r="AP64">
        <v>-2.3199999999999998</v>
      </c>
    </row>
    <row r="65" spans="1:42" x14ac:dyDescent="0.2">
      <c r="AN65" t="s">
        <v>196</v>
      </c>
      <c r="AO65" s="1">
        <v>300.98700000000002</v>
      </c>
      <c r="AP65">
        <v>-7.58</v>
      </c>
    </row>
    <row r="66" spans="1:42" x14ac:dyDescent="0.2">
      <c r="A66" t="s">
        <v>647</v>
      </c>
      <c r="B66">
        <v>512</v>
      </c>
      <c r="C66">
        <v>60</v>
      </c>
      <c r="D66" s="28">
        <v>45</v>
      </c>
      <c r="E66">
        <v>37</v>
      </c>
      <c r="F66">
        <v>47</v>
      </c>
      <c r="G66">
        <v>195</v>
      </c>
      <c r="AN66" t="s">
        <v>197</v>
      </c>
      <c r="AO66" s="1">
        <v>333.209</v>
      </c>
      <c r="AP66">
        <v>-2.82</v>
      </c>
    </row>
    <row r="67" spans="1:42" x14ac:dyDescent="0.2">
      <c r="AN67" t="s">
        <v>96</v>
      </c>
      <c r="AO67" s="1">
        <v>268.51499999999999</v>
      </c>
      <c r="AP67">
        <v>-5.0599999999999996</v>
      </c>
    </row>
    <row r="68" spans="1:42" x14ac:dyDescent="0.2">
      <c r="AN68" t="s">
        <v>198</v>
      </c>
      <c r="AO68" s="1">
        <v>229.21100000000001</v>
      </c>
      <c r="AP68">
        <v>0.84</v>
      </c>
    </row>
    <row r="69" spans="1:42" x14ac:dyDescent="0.2">
      <c r="AN69" t="s">
        <v>199</v>
      </c>
      <c r="AO69" s="1">
        <v>349.4</v>
      </c>
      <c r="AP69">
        <v>-0.48</v>
      </c>
    </row>
    <row r="70" spans="1:42" x14ac:dyDescent="0.2">
      <c r="AN70" t="s">
        <v>200</v>
      </c>
      <c r="AO70" s="1">
        <v>384.20299999999997</v>
      </c>
      <c r="AP70">
        <v>-6.25</v>
      </c>
    </row>
    <row r="71" spans="1:42" x14ac:dyDescent="0.2">
      <c r="AN71" t="s">
        <v>201</v>
      </c>
      <c r="AO71" s="1">
        <v>303.649</v>
      </c>
      <c r="AP71">
        <v>-4.59</v>
      </c>
    </row>
    <row r="72" spans="1:42" x14ac:dyDescent="0.2">
      <c r="AN72" t="s">
        <v>202</v>
      </c>
      <c r="AO72" s="1">
        <v>336.44299999999998</v>
      </c>
      <c r="AP72">
        <v>1.0900000000000001</v>
      </c>
    </row>
    <row r="73" spans="1:42" x14ac:dyDescent="0.2">
      <c r="AN73" t="s">
        <v>203</v>
      </c>
      <c r="AO73" s="1">
        <v>280.24599999999998</v>
      </c>
      <c r="AP73">
        <v>-4.91</v>
      </c>
    </row>
    <row r="74" spans="1:42" x14ac:dyDescent="0.2">
      <c r="AN74" t="s">
        <v>204</v>
      </c>
      <c r="AO74" s="1">
        <v>351.69600000000003</v>
      </c>
      <c r="AP74">
        <v>0</v>
      </c>
    </row>
    <row r="75" spans="1:42" x14ac:dyDescent="0.2">
      <c r="AN75" t="s">
        <v>205</v>
      </c>
      <c r="AO75" s="1">
        <v>291.21199999999999</v>
      </c>
      <c r="AP75">
        <v>-4.55</v>
      </c>
    </row>
    <row r="76" spans="1:42" x14ac:dyDescent="0.2">
      <c r="AN76" t="s">
        <v>206</v>
      </c>
      <c r="AO76" s="1">
        <v>305.10599999999999</v>
      </c>
      <c r="AP76">
        <v>-0.25</v>
      </c>
    </row>
    <row r="77" spans="1:42" x14ac:dyDescent="0.2">
      <c r="AN77" t="s">
        <v>207</v>
      </c>
      <c r="AO77" s="1">
        <v>383.26100000000002</v>
      </c>
      <c r="AP77">
        <v>-4.3899999999999997</v>
      </c>
    </row>
    <row r="78" spans="1:42" x14ac:dyDescent="0.2">
      <c r="AN78" t="s">
        <v>208</v>
      </c>
      <c r="AO78" s="1">
        <v>331.94299999999998</v>
      </c>
      <c r="AP78">
        <v>-1.1399999999999999</v>
      </c>
    </row>
    <row r="79" spans="1:42" x14ac:dyDescent="0.2">
      <c r="AN79" t="s">
        <v>209</v>
      </c>
      <c r="AO79" s="1">
        <v>322.58100000000002</v>
      </c>
      <c r="AP79">
        <v>-6.69</v>
      </c>
    </row>
    <row r="80" spans="1:42" x14ac:dyDescent="0.2">
      <c r="AN80" t="s">
        <v>210</v>
      </c>
      <c r="AO80" s="1">
        <v>309.34899999999999</v>
      </c>
      <c r="AP80">
        <v>-5.45</v>
      </c>
    </row>
    <row r="81" spans="40:42" x14ac:dyDescent="0.2">
      <c r="AN81" t="s">
        <v>211</v>
      </c>
      <c r="AO81" s="1">
        <v>343.71899999999999</v>
      </c>
      <c r="AP81">
        <v>-4.33</v>
      </c>
    </row>
    <row r="82" spans="40:42" x14ac:dyDescent="0.2">
      <c r="AN82" t="s">
        <v>212</v>
      </c>
      <c r="AO82" s="1">
        <v>327.76</v>
      </c>
      <c r="AP82">
        <v>-1.04</v>
      </c>
    </row>
    <row r="83" spans="40:42" x14ac:dyDescent="0.2">
      <c r="AN83" t="s">
        <v>213</v>
      </c>
      <c r="AO83" s="1">
        <v>329.95400000000001</v>
      </c>
      <c r="AP83">
        <v>-5.29</v>
      </c>
    </row>
    <row r="84" spans="40:42" x14ac:dyDescent="0.2">
      <c r="AN84" t="s">
        <v>214</v>
      </c>
      <c r="AO84" s="1">
        <v>316.50299999999999</v>
      </c>
      <c r="AP84">
        <v>-6.2</v>
      </c>
    </row>
    <row r="85" spans="40:42" x14ac:dyDescent="0.2">
      <c r="AN85" t="s">
        <v>215</v>
      </c>
      <c r="AO85" s="1">
        <v>329.95600000000002</v>
      </c>
      <c r="AP85">
        <v>-0.46</v>
      </c>
    </row>
    <row r="86" spans="40:42" x14ac:dyDescent="0.2">
      <c r="AN86" t="s">
        <v>216</v>
      </c>
      <c r="AO86" s="1">
        <v>317.41800000000001</v>
      </c>
      <c r="AP86">
        <v>-5.04</v>
      </c>
    </row>
    <row r="87" spans="40:42" x14ac:dyDescent="0.2">
      <c r="AN87" t="s">
        <v>217</v>
      </c>
      <c r="AO87" s="1">
        <v>313.13499999999999</v>
      </c>
      <c r="AP87">
        <v>-5.73</v>
      </c>
    </row>
    <row r="88" spans="40:42" x14ac:dyDescent="0.2">
      <c r="AN88" t="s">
        <v>218</v>
      </c>
      <c r="AO88" s="1">
        <v>328.95499999999998</v>
      </c>
      <c r="AP88">
        <v>-6.12</v>
      </c>
    </row>
    <row r="89" spans="40:42" x14ac:dyDescent="0.2">
      <c r="AN89" t="s">
        <v>219</v>
      </c>
      <c r="AO89" s="1">
        <v>391.71899999999999</v>
      </c>
      <c r="AP89">
        <v>-6.55</v>
      </c>
    </row>
    <row r="90" spans="40:42" x14ac:dyDescent="0.2">
      <c r="AN90" t="s">
        <v>220</v>
      </c>
      <c r="AO90" s="1">
        <v>327.25099999999998</v>
      </c>
      <c r="AP90">
        <v>-6.76</v>
      </c>
    </row>
    <row r="91" spans="40:42" x14ac:dyDescent="0.2">
      <c r="AN91" t="s">
        <v>221</v>
      </c>
      <c r="AO91" s="1">
        <v>319.709</v>
      </c>
      <c r="AP91">
        <v>-5.57</v>
      </c>
    </row>
    <row r="92" spans="40:42" x14ac:dyDescent="0.2">
      <c r="AN92" t="s">
        <v>222</v>
      </c>
      <c r="AO92" s="1">
        <v>279.17399999999998</v>
      </c>
      <c r="AP92">
        <v>1.31</v>
      </c>
    </row>
    <row r="93" spans="40:42" x14ac:dyDescent="0.2">
      <c r="AN93" t="s">
        <v>223</v>
      </c>
      <c r="AO93" s="1">
        <v>254.608</v>
      </c>
      <c r="AP93">
        <v>1.31</v>
      </c>
    </row>
    <row r="94" spans="40:42" x14ac:dyDescent="0.2">
      <c r="AN94" t="s">
        <v>224</v>
      </c>
      <c r="AO94" s="1">
        <v>358.68900000000002</v>
      </c>
      <c r="AP94">
        <v>0.68</v>
      </c>
    </row>
    <row r="95" spans="40:42" x14ac:dyDescent="0.2">
      <c r="AN95" t="s">
        <v>225</v>
      </c>
      <c r="AO95" s="1">
        <v>329.99400000000003</v>
      </c>
      <c r="AP95">
        <v>-4.42</v>
      </c>
    </row>
    <row r="96" spans="40:42" x14ac:dyDescent="0.2">
      <c r="AN96" t="s">
        <v>226</v>
      </c>
      <c r="AO96" s="1">
        <v>274.43400000000003</v>
      </c>
      <c r="AP96">
        <v>-4.43</v>
      </c>
    </row>
    <row r="97" spans="40:42" x14ac:dyDescent="0.2">
      <c r="AN97" t="s">
        <v>227</v>
      </c>
      <c r="AO97" s="1">
        <v>290.46499999999997</v>
      </c>
      <c r="AP97">
        <v>2.38</v>
      </c>
    </row>
    <row r="98" spans="40:42" x14ac:dyDescent="0.2">
      <c r="AN98" t="s">
        <v>228</v>
      </c>
      <c r="AO98" s="1">
        <v>279.072</v>
      </c>
      <c r="AP98">
        <v>2.93</v>
      </c>
    </row>
    <row r="99" spans="40:42" x14ac:dyDescent="0.2">
      <c r="AN99" t="s">
        <v>229</v>
      </c>
      <c r="AO99" s="1">
        <v>287.56599999999997</v>
      </c>
      <c r="AP99">
        <v>1.47</v>
      </c>
    </row>
    <row r="100" spans="40:42" x14ac:dyDescent="0.2">
      <c r="AN100" t="s">
        <v>230</v>
      </c>
      <c r="AO100" s="1">
        <v>249.59700000000001</v>
      </c>
      <c r="AP100">
        <v>-3.92</v>
      </c>
    </row>
    <row r="101" spans="40:42" x14ac:dyDescent="0.2">
      <c r="AN101" t="s">
        <v>231</v>
      </c>
      <c r="AO101" s="1">
        <v>271.70699999999999</v>
      </c>
      <c r="AP101">
        <v>-3.88</v>
      </c>
    </row>
    <row r="102" spans="40:42" x14ac:dyDescent="0.2">
      <c r="AN102" t="s">
        <v>232</v>
      </c>
      <c r="AO102" s="1">
        <v>307.339</v>
      </c>
      <c r="AP102">
        <v>2.5099999999999998</v>
      </c>
    </row>
    <row r="103" spans="40:42" x14ac:dyDescent="0.2">
      <c r="AN103" t="s">
        <v>233</v>
      </c>
      <c r="AO103" s="1">
        <v>292.49400000000003</v>
      </c>
      <c r="AP103">
        <v>-4.5</v>
      </c>
    </row>
    <row r="104" spans="40:42" x14ac:dyDescent="0.2">
      <c r="AN104" t="s">
        <v>234</v>
      </c>
      <c r="AO104" s="1">
        <v>305.85899999999998</v>
      </c>
      <c r="AP104">
        <v>-4.47</v>
      </c>
    </row>
    <row r="105" spans="40:42" x14ac:dyDescent="0.2">
      <c r="AN105" t="s">
        <v>235</v>
      </c>
      <c r="AO105" s="1">
        <v>315.52499999999998</v>
      </c>
      <c r="AP105">
        <v>2.3199999999999998</v>
      </c>
    </row>
    <row r="106" spans="40:42" x14ac:dyDescent="0.2">
      <c r="AN106" t="s">
        <v>236</v>
      </c>
      <c r="AO106" s="1">
        <v>340.86099999999999</v>
      </c>
      <c r="AP106">
        <v>1.1599999999999999</v>
      </c>
    </row>
    <row r="107" spans="40:42" x14ac:dyDescent="0.2">
      <c r="AN107" t="s">
        <v>237</v>
      </c>
      <c r="AO107" s="1">
        <v>275.83199999999999</v>
      </c>
      <c r="AP107">
        <v>-5.51</v>
      </c>
    </row>
    <row r="108" spans="40:42" x14ac:dyDescent="0.2">
      <c r="AN108" t="s">
        <v>238</v>
      </c>
      <c r="AO108" s="1">
        <v>301.29899999999998</v>
      </c>
      <c r="AP108">
        <v>-4.63</v>
      </c>
    </row>
    <row r="109" spans="40:42" x14ac:dyDescent="0.2">
      <c r="AN109" t="s">
        <v>239</v>
      </c>
      <c r="AO109" s="1">
        <v>263.00599999999997</v>
      </c>
      <c r="AP109">
        <v>-3.3</v>
      </c>
    </row>
    <row r="110" spans="40:42" x14ac:dyDescent="0.2">
      <c r="AN110" t="s">
        <v>240</v>
      </c>
      <c r="AO110" s="1">
        <v>348.52</v>
      </c>
      <c r="AP110">
        <v>-1.38</v>
      </c>
    </row>
    <row r="111" spans="40:42" x14ac:dyDescent="0.2">
      <c r="AN111" t="s">
        <v>241</v>
      </c>
      <c r="AO111" s="1">
        <v>365.709</v>
      </c>
      <c r="AP111">
        <v>-8.11</v>
      </c>
    </row>
    <row r="112" spans="40:42" x14ac:dyDescent="0.2">
      <c r="AN112" t="s">
        <v>242</v>
      </c>
      <c r="AO112" s="1">
        <v>314.21699999999998</v>
      </c>
      <c r="AP112">
        <v>-7.47</v>
      </c>
    </row>
    <row r="113" spans="40:42" x14ac:dyDescent="0.2">
      <c r="AN113" t="s">
        <v>243</v>
      </c>
      <c r="AO113" s="1">
        <v>256.60300000000001</v>
      </c>
      <c r="AP113">
        <v>-7.37</v>
      </c>
    </row>
    <row r="114" spans="40:42" x14ac:dyDescent="0.2">
      <c r="AN114" t="s">
        <v>244</v>
      </c>
      <c r="AO114" s="1">
        <v>251.52099999999999</v>
      </c>
      <c r="AP114">
        <v>-4.58</v>
      </c>
    </row>
    <row r="115" spans="40:42" x14ac:dyDescent="0.2">
      <c r="AN115" t="s">
        <v>245</v>
      </c>
      <c r="AO115" s="1">
        <v>311.73</v>
      </c>
      <c r="AP115">
        <v>-3.13</v>
      </c>
    </row>
    <row r="116" spans="40:42" x14ac:dyDescent="0.2">
      <c r="AN116" t="s">
        <v>246</v>
      </c>
      <c r="AO116" s="1">
        <v>281.58100000000002</v>
      </c>
      <c r="AP116">
        <v>-3.58</v>
      </c>
    </row>
    <row r="117" spans="40:42" x14ac:dyDescent="0.2">
      <c r="AN117" t="s">
        <v>247</v>
      </c>
      <c r="AO117" s="1">
        <v>281.58100000000002</v>
      </c>
      <c r="AP117">
        <v>-6.79</v>
      </c>
    </row>
    <row r="118" spans="40:42" x14ac:dyDescent="0.2">
      <c r="AN118" t="s">
        <v>248</v>
      </c>
      <c r="AO118" s="1">
        <v>265.22000000000003</v>
      </c>
      <c r="AP118">
        <v>-6.4</v>
      </c>
    </row>
    <row r="119" spans="40:42" x14ac:dyDescent="0.2">
      <c r="AN119" t="s">
        <v>249</v>
      </c>
      <c r="AO119" s="1">
        <v>291.255</v>
      </c>
      <c r="AP119">
        <v>2.5099999999999998</v>
      </c>
    </row>
    <row r="120" spans="40:42" x14ac:dyDescent="0.2">
      <c r="AN120" t="s">
        <v>250</v>
      </c>
      <c r="AO120" s="1">
        <v>291.06599999999997</v>
      </c>
      <c r="AP120">
        <v>2.88</v>
      </c>
    </row>
    <row r="121" spans="40:42" x14ac:dyDescent="0.2">
      <c r="AN121" t="s">
        <v>251</v>
      </c>
      <c r="AO121" s="1">
        <v>281.31200000000001</v>
      </c>
      <c r="AP121">
        <v>2.5099999999999998</v>
      </c>
    </row>
    <row r="122" spans="40:42" x14ac:dyDescent="0.2">
      <c r="AN122" t="s">
        <v>252</v>
      </c>
      <c r="AO122" s="1">
        <v>346.18200000000002</v>
      </c>
      <c r="AP122">
        <v>-4.3099999999999996</v>
      </c>
    </row>
    <row r="123" spans="40:42" x14ac:dyDescent="0.2">
      <c r="AN123" t="s">
        <v>253</v>
      </c>
      <c r="AO123" s="1">
        <v>310.49400000000003</v>
      </c>
      <c r="AP123">
        <v>2.89</v>
      </c>
    </row>
    <row r="124" spans="40:42" x14ac:dyDescent="0.2">
      <c r="AN124" t="s">
        <v>254</v>
      </c>
      <c r="AO124" s="1">
        <v>323.41300000000001</v>
      </c>
      <c r="AP124">
        <v>2.93</v>
      </c>
    </row>
    <row r="125" spans="40:42" x14ac:dyDescent="0.2">
      <c r="AN125" t="s">
        <v>255</v>
      </c>
      <c r="AO125" s="1">
        <v>322.17700000000002</v>
      </c>
      <c r="AP125">
        <v>0.4</v>
      </c>
    </row>
    <row r="126" spans="40:42" x14ac:dyDescent="0.2">
      <c r="AN126" t="s">
        <v>256</v>
      </c>
      <c r="AO126" s="1">
        <v>317.786</v>
      </c>
      <c r="AP126">
        <v>2.34</v>
      </c>
    </row>
    <row r="127" spans="40:42" x14ac:dyDescent="0.2">
      <c r="AN127" t="s">
        <v>257</v>
      </c>
      <c r="AO127" s="1">
        <v>264.04199999999997</v>
      </c>
      <c r="AP127">
        <v>-2.78</v>
      </c>
    </row>
    <row r="128" spans="40:42" x14ac:dyDescent="0.2">
      <c r="AN128" t="s">
        <v>258</v>
      </c>
      <c r="AO128" s="1">
        <v>264.779</v>
      </c>
      <c r="AP128">
        <v>2.52</v>
      </c>
    </row>
    <row r="129" spans="40:42" x14ac:dyDescent="0.2">
      <c r="AN129" t="s">
        <v>259</v>
      </c>
      <c r="AO129" s="1">
        <v>258.32400000000001</v>
      </c>
      <c r="AP129">
        <v>-6.16</v>
      </c>
    </row>
    <row r="130" spans="40:42" x14ac:dyDescent="0.2">
      <c r="AN130" t="s">
        <v>260</v>
      </c>
      <c r="AO130" s="1">
        <v>249.17400000000001</v>
      </c>
      <c r="AP130">
        <v>-4.82</v>
      </c>
    </row>
    <row r="131" spans="40:42" x14ac:dyDescent="0.2">
      <c r="AN131" t="s">
        <v>261</v>
      </c>
      <c r="AO131" s="1">
        <v>273.89299999999997</v>
      </c>
      <c r="AP131">
        <v>2.56</v>
      </c>
    </row>
    <row r="132" spans="40:42" x14ac:dyDescent="0.2">
      <c r="AN132" t="s">
        <v>262</v>
      </c>
      <c r="AO132" s="1">
        <v>283.654</v>
      </c>
      <c r="AP132">
        <v>-2.74</v>
      </c>
    </row>
    <row r="133" spans="40:42" x14ac:dyDescent="0.2">
      <c r="AN133" t="s">
        <v>263</v>
      </c>
      <c r="AO133" s="1">
        <v>276.88299999999998</v>
      </c>
      <c r="AP133">
        <v>2.83</v>
      </c>
    </row>
    <row r="134" spans="40:42" x14ac:dyDescent="0.2">
      <c r="AN134" t="s">
        <v>264</v>
      </c>
      <c r="AO134" s="1">
        <v>274.04300000000001</v>
      </c>
      <c r="AP134">
        <v>-6.01</v>
      </c>
    </row>
    <row r="135" spans="40:42" x14ac:dyDescent="0.2">
      <c r="AN135" t="s">
        <v>265</v>
      </c>
      <c r="AO135" s="1">
        <v>335.447</v>
      </c>
      <c r="AP135">
        <v>-4.8600000000000003</v>
      </c>
    </row>
    <row r="136" spans="40:42" x14ac:dyDescent="0.2">
      <c r="AN136" t="s">
        <v>266</v>
      </c>
      <c r="AO136" s="1">
        <v>338.79899999999998</v>
      </c>
      <c r="AP136">
        <v>-5.91</v>
      </c>
    </row>
    <row r="137" spans="40:42" x14ac:dyDescent="0.2">
      <c r="AN137" t="s">
        <v>267</v>
      </c>
      <c r="AO137" s="1">
        <v>300.79599999999999</v>
      </c>
      <c r="AP137">
        <v>-4.72</v>
      </c>
    </row>
    <row r="138" spans="40:42" x14ac:dyDescent="0.2">
      <c r="AN138" t="s">
        <v>268</v>
      </c>
      <c r="AO138" s="1">
        <v>298.41500000000002</v>
      </c>
      <c r="AP138">
        <v>-2.92</v>
      </c>
    </row>
    <row r="139" spans="40:42" x14ac:dyDescent="0.2">
      <c r="AN139" t="s">
        <v>269</v>
      </c>
      <c r="AO139" s="1">
        <v>263.625</v>
      </c>
      <c r="AP139">
        <v>-5.21</v>
      </c>
    </row>
    <row r="140" spans="40:42" x14ac:dyDescent="0.2">
      <c r="AN140" t="s">
        <v>270</v>
      </c>
      <c r="AO140" s="1">
        <v>315.92500000000001</v>
      </c>
      <c r="AP140">
        <v>-2.63</v>
      </c>
    </row>
    <row r="141" spans="40:42" x14ac:dyDescent="0.2">
      <c r="AN141" t="s">
        <v>271</v>
      </c>
      <c r="AO141" s="1">
        <v>329.286</v>
      </c>
      <c r="AP141">
        <v>-5.26</v>
      </c>
    </row>
    <row r="142" spans="40:42" x14ac:dyDescent="0.2">
      <c r="AN142" t="s">
        <v>272</v>
      </c>
      <c r="AO142" s="1">
        <v>326.14</v>
      </c>
      <c r="AP142">
        <v>-4.59</v>
      </c>
    </row>
    <row r="143" spans="40:42" x14ac:dyDescent="0.2">
      <c r="AN143" t="s">
        <v>273</v>
      </c>
      <c r="AO143" s="1">
        <v>350.97500000000002</v>
      </c>
      <c r="AP143">
        <v>-8.26</v>
      </c>
    </row>
    <row r="144" spans="40:42" x14ac:dyDescent="0.2">
      <c r="AN144" t="s">
        <v>274</v>
      </c>
      <c r="AO144" s="1">
        <v>306.56400000000002</v>
      </c>
      <c r="AP144">
        <v>-5.82</v>
      </c>
    </row>
    <row r="145" spans="40:42" x14ac:dyDescent="0.2">
      <c r="AN145" t="s">
        <v>275</v>
      </c>
      <c r="AO145" s="1">
        <v>326.54700000000003</v>
      </c>
      <c r="AP145">
        <v>-6.62</v>
      </c>
    </row>
    <row r="146" spans="40:42" x14ac:dyDescent="0.2">
      <c r="AN146" t="s">
        <v>276</v>
      </c>
      <c r="AO146" s="1">
        <v>322.94099999999997</v>
      </c>
      <c r="AP146">
        <v>-0.56999999999999995</v>
      </c>
    </row>
    <row r="147" spans="40:42" x14ac:dyDescent="0.2">
      <c r="AN147" t="s">
        <v>277</v>
      </c>
      <c r="AO147" s="1">
        <v>304.851</v>
      </c>
      <c r="AP147">
        <v>-4.01</v>
      </c>
    </row>
    <row r="148" spans="40:42" x14ac:dyDescent="0.2">
      <c r="AN148" t="s">
        <v>278</v>
      </c>
      <c r="AO148" s="1">
        <v>332.56400000000002</v>
      </c>
      <c r="AP148">
        <v>-9.65</v>
      </c>
    </row>
    <row r="149" spans="40:42" x14ac:dyDescent="0.2">
      <c r="AN149" t="s">
        <v>279</v>
      </c>
      <c r="AO149" s="1">
        <v>314.70699999999999</v>
      </c>
      <c r="AP149">
        <v>-6.75</v>
      </c>
    </row>
    <row r="150" spans="40:42" x14ac:dyDescent="0.2">
      <c r="AN150" t="s">
        <v>280</v>
      </c>
      <c r="AO150" s="1">
        <v>309.53699999999998</v>
      </c>
      <c r="AP150">
        <v>-6.25</v>
      </c>
    </row>
    <row r="151" spans="40:42" x14ac:dyDescent="0.2">
      <c r="AN151" t="s">
        <v>281</v>
      </c>
      <c r="AO151" s="1">
        <v>292.34300000000002</v>
      </c>
      <c r="AP151">
        <v>-4.59</v>
      </c>
    </row>
    <row r="152" spans="40:42" x14ac:dyDescent="0.2">
      <c r="AN152" t="s">
        <v>282</v>
      </c>
      <c r="AO152" s="1">
        <v>288.96800000000002</v>
      </c>
      <c r="AP152">
        <v>-7.1</v>
      </c>
    </row>
    <row r="153" spans="40:42" x14ac:dyDescent="0.2">
      <c r="AN153" t="s">
        <v>283</v>
      </c>
      <c r="AO153" s="1">
        <v>239.47800000000001</v>
      </c>
      <c r="AP153">
        <v>-9.5</v>
      </c>
    </row>
    <row r="154" spans="40:42" x14ac:dyDescent="0.2">
      <c r="AN154" t="s">
        <v>284</v>
      </c>
      <c r="AO154" s="1">
        <v>269.88299999999998</v>
      </c>
      <c r="AP154">
        <v>-7.29</v>
      </c>
    </row>
    <row r="155" spans="40:42" x14ac:dyDescent="0.2">
      <c r="AN155" t="s">
        <v>285</v>
      </c>
      <c r="AO155" s="1">
        <v>301.94299999999998</v>
      </c>
      <c r="AP155">
        <v>-7.66</v>
      </c>
    </row>
    <row r="156" spans="40:42" x14ac:dyDescent="0.2">
      <c r="AN156" t="s">
        <v>286</v>
      </c>
      <c r="AO156" s="1">
        <v>282.923</v>
      </c>
      <c r="AP156">
        <v>-5.88</v>
      </c>
    </row>
    <row r="157" spans="40:42" x14ac:dyDescent="0.2">
      <c r="AN157" t="s">
        <v>287</v>
      </c>
      <c r="AO157" s="1">
        <v>330.637</v>
      </c>
      <c r="AP157">
        <v>1.83</v>
      </c>
    </row>
    <row r="158" spans="40:42" x14ac:dyDescent="0.2">
      <c r="AN158" t="s">
        <v>288</v>
      </c>
      <c r="AO158" s="1">
        <v>312.11799999999999</v>
      </c>
      <c r="AP158">
        <v>1.82</v>
      </c>
    </row>
    <row r="159" spans="40:42" x14ac:dyDescent="0.2">
      <c r="AN159" t="s">
        <v>289</v>
      </c>
      <c r="AO159" s="1">
        <v>278.49099999999999</v>
      </c>
      <c r="AP159">
        <v>-4.42</v>
      </c>
    </row>
    <row r="160" spans="40:42" x14ac:dyDescent="0.2">
      <c r="AN160" t="s">
        <v>290</v>
      </c>
      <c r="AO160" s="1">
        <v>297.15600000000001</v>
      </c>
      <c r="AP160">
        <v>-3.24</v>
      </c>
    </row>
    <row r="161" spans="40:42" x14ac:dyDescent="0.2">
      <c r="AN161" t="s">
        <v>291</v>
      </c>
      <c r="AO161" s="1">
        <v>312.767</v>
      </c>
      <c r="AP161">
        <v>-6.09</v>
      </c>
    </row>
    <row r="162" spans="40:42" x14ac:dyDescent="0.2">
      <c r="AN162" t="s">
        <v>292</v>
      </c>
      <c r="AO162" s="1">
        <v>309.40899999999999</v>
      </c>
      <c r="AP162">
        <v>2.97</v>
      </c>
    </row>
    <row r="163" spans="40:42" x14ac:dyDescent="0.2">
      <c r="AN163" t="s">
        <v>293</v>
      </c>
      <c r="AO163" s="1">
        <v>332.07299999999998</v>
      </c>
      <c r="AP163">
        <v>2.71</v>
      </c>
    </row>
    <row r="164" spans="40:42" x14ac:dyDescent="0.2">
      <c r="AN164" t="s">
        <v>294</v>
      </c>
      <c r="AO164" s="1">
        <v>281.43099999999998</v>
      </c>
      <c r="AP164">
        <v>2.5099999999999998</v>
      </c>
    </row>
    <row r="165" spans="40:42" x14ac:dyDescent="0.2">
      <c r="AN165" t="s">
        <v>295</v>
      </c>
      <c r="AO165" s="1">
        <v>281.43099999999998</v>
      </c>
      <c r="AP165">
        <v>-4.7699999999999996</v>
      </c>
    </row>
    <row r="166" spans="40:42" x14ac:dyDescent="0.2">
      <c r="AN166" t="s">
        <v>296</v>
      </c>
      <c r="AO166" s="1">
        <v>289.45299999999997</v>
      </c>
      <c r="AP166">
        <v>-8.84</v>
      </c>
    </row>
    <row r="167" spans="40:42" x14ac:dyDescent="0.2">
      <c r="AN167" t="s">
        <v>297</v>
      </c>
      <c r="AO167" s="1">
        <v>290.12599999999998</v>
      </c>
      <c r="AP167">
        <v>-9.6199999999999992</v>
      </c>
    </row>
    <row r="168" spans="40:42" x14ac:dyDescent="0.2">
      <c r="AN168" t="s">
        <v>298</v>
      </c>
      <c r="AO168" s="1">
        <v>294.60000000000002</v>
      </c>
      <c r="AP168">
        <v>-3.45</v>
      </c>
    </row>
    <row r="169" spans="40:42" x14ac:dyDescent="0.2">
      <c r="AN169" t="s">
        <v>299</v>
      </c>
      <c r="AO169" s="1">
        <v>377.98200000000003</v>
      </c>
      <c r="AP169">
        <v>-6.92</v>
      </c>
    </row>
    <row r="170" spans="40:42" x14ac:dyDescent="0.2">
      <c r="AN170" t="s">
        <v>99</v>
      </c>
      <c r="AO170" s="1">
        <v>340.51299999999998</v>
      </c>
      <c r="AP170">
        <v>-3.11</v>
      </c>
    </row>
    <row r="171" spans="40:42" x14ac:dyDescent="0.2">
      <c r="AN171" t="s">
        <v>300</v>
      </c>
      <c r="AO171" s="1">
        <v>313.34399999999999</v>
      </c>
      <c r="AP171">
        <v>2.56</v>
      </c>
    </row>
    <row r="172" spans="40:42" x14ac:dyDescent="0.2">
      <c r="AN172" t="s">
        <v>301</v>
      </c>
      <c r="AO172" s="1">
        <v>281.26499999999999</v>
      </c>
      <c r="AP172">
        <v>-6.4</v>
      </c>
    </row>
    <row r="173" spans="40:42" x14ac:dyDescent="0.2">
      <c r="AN173" t="s">
        <v>302</v>
      </c>
      <c r="AO173" s="1">
        <v>304.94099999999997</v>
      </c>
      <c r="AP173">
        <v>-6.5</v>
      </c>
    </row>
    <row r="174" spans="40:42" x14ac:dyDescent="0.2">
      <c r="AN174" t="s">
        <v>303</v>
      </c>
      <c r="AO174" s="1">
        <v>301.59699999999998</v>
      </c>
      <c r="AP174">
        <v>-5.22</v>
      </c>
    </row>
    <row r="175" spans="40:42" x14ac:dyDescent="0.2">
      <c r="AN175" t="s">
        <v>304</v>
      </c>
      <c r="AO175" s="1">
        <v>325.3</v>
      </c>
      <c r="AP175">
        <v>-6.27</v>
      </c>
    </row>
    <row r="176" spans="40:42" x14ac:dyDescent="0.2">
      <c r="AN176" t="s">
        <v>305</v>
      </c>
      <c r="AO176" s="1">
        <v>361.33199999999999</v>
      </c>
      <c r="AP176">
        <v>-4.84</v>
      </c>
    </row>
    <row r="177" spans="40:42" x14ac:dyDescent="0.2">
      <c r="AN177" t="s">
        <v>306</v>
      </c>
      <c r="AO177" s="1">
        <v>308.55500000000001</v>
      </c>
      <c r="AP177">
        <v>-7.62</v>
      </c>
    </row>
    <row r="178" spans="40:42" x14ac:dyDescent="0.2">
      <c r="AN178" t="s">
        <v>101</v>
      </c>
      <c r="AO178" s="1">
        <v>294.65899999999999</v>
      </c>
      <c r="AP178">
        <v>-7.13</v>
      </c>
    </row>
    <row r="179" spans="40:42" x14ac:dyDescent="0.2">
      <c r="AN179" t="s">
        <v>307</v>
      </c>
      <c r="AO179" s="1">
        <v>318.27</v>
      </c>
      <c r="AP179">
        <v>-1.39</v>
      </c>
    </row>
    <row r="180" spans="40:42" x14ac:dyDescent="0.2">
      <c r="AN180" t="s">
        <v>308</v>
      </c>
      <c r="AO180" s="1">
        <v>316.38799999999998</v>
      </c>
      <c r="AP180">
        <v>-6.79</v>
      </c>
    </row>
    <row r="181" spans="40:42" x14ac:dyDescent="0.2">
      <c r="AN181" t="s">
        <v>309</v>
      </c>
      <c r="AO181" s="1">
        <v>292.37700000000001</v>
      </c>
      <c r="AP181">
        <v>-5.9</v>
      </c>
    </row>
    <row r="182" spans="40:42" x14ac:dyDescent="0.2">
      <c r="AN182" t="s">
        <v>310</v>
      </c>
      <c r="AO182" s="1">
        <v>289.01600000000002</v>
      </c>
      <c r="AP182">
        <v>-7.03</v>
      </c>
    </row>
    <row r="183" spans="40:42" x14ac:dyDescent="0.2">
      <c r="AN183" t="s">
        <v>311</v>
      </c>
      <c r="AO183" s="1">
        <v>301.95499999999998</v>
      </c>
      <c r="AP183">
        <v>-10.17</v>
      </c>
    </row>
    <row r="184" spans="40:42" x14ac:dyDescent="0.2">
      <c r="AN184" t="s">
        <v>312</v>
      </c>
      <c r="AO184" s="1">
        <v>282.60399999999998</v>
      </c>
      <c r="AP184">
        <v>-6.02</v>
      </c>
    </row>
    <row r="185" spans="40:42" x14ac:dyDescent="0.2">
      <c r="AN185" t="s">
        <v>313</v>
      </c>
      <c r="AO185" s="1">
        <v>330.65</v>
      </c>
      <c r="AP185">
        <v>-6.13</v>
      </c>
    </row>
    <row r="186" spans="40:42" x14ac:dyDescent="0.2">
      <c r="AN186" t="s">
        <v>314</v>
      </c>
      <c r="AO186" s="1">
        <v>311.41199999999998</v>
      </c>
      <c r="AP186">
        <v>-4.7300000000000004</v>
      </c>
    </row>
    <row r="187" spans="40:42" x14ac:dyDescent="0.2">
      <c r="AN187" t="s">
        <v>315</v>
      </c>
      <c r="AO187" s="1">
        <v>354.28399999999999</v>
      </c>
      <c r="AP187">
        <v>-0.95</v>
      </c>
    </row>
    <row r="188" spans="40:42" x14ac:dyDescent="0.2">
      <c r="AN188" t="s">
        <v>316</v>
      </c>
      <c r="AO188" s="1">
        <v>276.71100000000001</v>
      </c>
      <c r="AP188">
        <v>-6.19</v>
      </c>
    </row>
    <row r="189" spans="40:42" x14ac:dyDescent="0.2">
      <c r="AN189" t="s">
        <v>317</v>
      </c>
      <c r="AO189" s="1">
        <v>277.90100000000001</v>
      </c>
      <c r="AP189">
        <v>-7</v>
      </c>
    </row>
    <row r="190" spans="40:42" x14ac:dyDescent="0.2">
      <c r="AN190" t="s">
        <v>318</v>
      </c>
      <c r="AO190" s="1">
        <v>297.18299999999999</v>
      </c>
      <c r="AP190">
        <v>-8.83</v>
      </c>
    </row>
    <row r="191" spans="40:42" x14ac:dyDescent="0.2">
      <c r="AN191" t="s">
        <v>319</v>
      </c>
      <c r="AO191" s="1">
        <v>379.19799999999998</v>
      </c>
      <c r="AP191">
        <v>-0.68</v>
      </c>
    </row>
    <row r="192" spans="40:42" x14ac:dyDescent="0.2">
      <c r="AN192" t="s">
        <v>320</v>
      </c>
      <c r="AO192" s="1">
        <v>360.839</v>
      </c>
      <c r="AP192">
        <v>-4.4000000000000004</v>
      </c>
    </row>
    <row r="193" spans="40:42" x14ac:dyDescent="0.2">
      <c r="AN193" t="s">
        <v>321</v>
      </c>
      <c r="AO193" s="1">
        <v>312.79399999999998</v>
      </c>
      <c r="AP193">
        <v>-7.48</v>
      </c>
    </row>
    <row r="194" spans="40:42" x14ac:dyDescent="0.2">
      <c r="AN194" t="s">
        <v>322</v>
      </c>
      <c r="AO194" s="1">
        <v>253.33600000000001</v>
      </c>
      <c r="AP194">
        <v>-10.27</v>
      </c>
    </row>
    <row r="195" spans="40:42" x14ac:dyDescent="0.2">
      <c r="AN195" t="s">
        <v>323</v>
      </c>
      <c r="AO195" s="1">
        <v>351.40600000000001</v>
      </c>
      <c r="AP195">
        <v>-4.7</v>
      </c>
    </row>
    <row r="196" spans="40:42" x14ac:dyDescent="0.2">
      <c r="AN196" t="s">
        <v>324</v>
      </c>
      <c r="AO196" s="1">
        <v>320.767</v>
      </c>
      <c r="AP196">
        <v>-4.2699999999999996</v>
      </c>
    </row>
    <row r="197" spans="40:42" x14ac:dyDescent="0.2">
      <c r="AN197" t="s">
        <v>325</v>
      </c>
      <c r="AO197" s="1">
        <v>317.69400000000002</v>
      </c>
      <c r="AP197">
        <v>-3.73</v>
      </c>
    </row>
    <row r="198" spans="40:42" x14ac:dyDescent="0.2">
      <c r="AN198" t="s">
        <v>326</v>
      </c>
      <c r="AO198" s="1">
        <v>319.548</v>
      </c>
      <c r="AP198">
        <v>-3.05</v>
      </c>
    </row>
    <row r="199" spans="40:42" x14ac:dyDescent="0.2">
      <c r="AN199" t="s">
        <v>327</v>
      </c>
      <c r="AO199" s="1">
        <v>280.72399999999999</v>
      </c>
      <c r="AP199">
        <v>-4.93</v>
      </c>
    </row>
    <row r="200" spans="40:42" x14ac:dyDescent="0.2">
      <c r="AN200" t="s">
        <v>328</v>
      </c>
      <c r="AO200" s="1">
        <v>363.173</v>
      </c>
      <c r="AP200">
        <v>-5.9</v>
      </c>
    </row>
    <row r="201" spans="40:42" x14ac:dyDescent="0.2">
      <c r="AN201" t="s">
        <v>329</v>
      </c>
      <c r="AO201" s="1">
        <v>304.99099999999999</v>
      </c>
      <c r="AP201">
        <v>-10.27</v>
      </c>
    </row>
    <row r="202" spans="40:42" x14ac:dyDescent="0.2">
      <c r="AN202" t="s">
        <v>330</v>
      </c>
      <c r="AO202" s="1">
        <v>301.62200000000001</v>
      </c>
      <c r="AP202">
        <v>-10.64</v>
      </c>
    </row>
    <row r="203" spans="40:42" x14ac:dyDescent="0.2">
      <c r="AN203" t="s">
        <v>331</v>
      </c>
      <c r="AO203" s="1">
        <v>370.18200000000002</v>
      </c>
      <c r="AP203">
        <v>-5.91</v>
      </c>
    </row>
    <row r="204" spans="40:42" x14ac:dyDescent="0.2">
      <c r="AN204" t="s">
        <v>332</v>
      </c>
      <c r="AO204" s="1">
        <v>362.70400000000001</v>
      </c>
      <c r="AP204">
        <v>-3.15</v>
      </c>
    </row>
    <row r="205" spans="40:42" x14ac:dyDescent="0.2">
      <c r="AN205" t="s">
        <v>333</v>
      </c>
      <c r="AO205" s="1">
        <v>197.155</v>
      </c>
      <c r="AP205">
        <v>-3.5</v>
      </c>
    </row>
    <row r="206" spans="40:42" x14ac:dyDescent="0.2">
      <c r="AN206" t="s">
        <v>103</v>
      </c>
      <c r="AO206" s="1">
        <v>206.97399999999999</v>
      </c>
      <c r="AP206">
        <v>-6.69</v>
      </c>
    </row>
    <row r="207" spans="40:42" x14ac:dyDescent="0.2">
      <c r="AN207" t="s">
        <v>81</v>
      </c>
      <c r="AO207" s="1">
        <v>196.67099999999999</v>
      </c>
      <c r="AP207">
        <v>-3.88</v>
      </c>
    </row>
    <row r="208" spans="40:42" x14ac:dyDescent="0.2">
      <c r="AN208" t="s">
        <v>65</v>
      </c>
      <c r="AO208" s="1">
        <v>318.73899999999998</v>
      </c>
      <c r="AP208">
        <v>-4.58</v>
      </c>
    </row>
    <row r="209" spans="40:42" x14ac:dyDescent="0.2">
      <c r="AN209" t="s">
        <v>334</v>
      </c>
      <c r="AO209" s="1">
        <v>333.971</v>
      </c>
      <c r="AP209">
        <v>-1.24</v>
      </c>
    </row>
    <row r="210" spans="40:42" x14ac:dyDescent="0.2">
      <c r="AN210" t="s">
        <v>64</v>
      </c>
      <c r="AO210" s="1">
        <v>270.69</v>
      </c>
      <c r="AP210">
        <v>-5.49</v>
      </c>
    </row>
    <row r="211" spans="40:42" x14ac:dyDescent="0.2">
      <c r="AN211" t="s">
        <v>335</v>
      </c>
      <c r="AO211" s="1">
        <v>300.36399999999998</v>
      </c>
      <c r="AP211">
        <v>-2.4500000000000002</v>
      </c>
    </row>
    <row r="212" spans="40:42" x14ac:dyDescent="0.2">
      <c r="AN212" t="s">
        <v>336</v>
      </c>
      <c r="AO212" s="1">
        <v>394.38</v>
      </c>
      <c r="AP212">
        <v>-3.95</v>
      </c>
    </row>
    <row r="213" spans="40:42" x14ac:dyDescent="0.2">
      <c r="AN213" t="s">
        <v>337</v>
      </c>
      <c r="AO213" s="1">
        <v>222.511</v>
      </c>
      <c r="AP213">
        <v>-5.56</v>
      </c>
    </row>
    <row r="214" spans="40:42" x14ac:dyDescent="0.2">
      <c r="AN214" t="s">
        <v>338</v>
      </c>
      <c r="AO214" s="1">
        <v>288.108</v>
      </c>
      <c r="AP214">
        <v>-4.0199999999999996</v>
      </c>
    </row>
    <row r="215" spans="40:42" x14ac:dyDescent="0.2">
      <c r="AN215" t="s">
        <v>339</v>
      </c>
      <c r="AO215" s="1">
        <v>298.76499999999999</v>
      </c>
      <c r="AP215">
        <v>-11</v>
      </c>
    </row>
    <row r="216" spans="40:42" x14ac:dyDescent="0.2">
      <c r="AN216" t="s">
        <v>88</v>
      </c>
      <c r="AO216" s="1">
        <v>258.24700000000001</v>
      </c>
      <c r="AP216">
        <v>-0.86</v>
      </c>
    </row>
    <row r="217" spans="40:42" x14ac:dyDescent="0.2">
      <c r="AN217" t="s">
        <v>63</v>
      </c>
      <c r="AO217" s="1">
        <v>292.89699999999999</v>
      </c>
      <c r="AP217">
        <v>-4.21</v>
      </c>
    </row>
    <row r="218" spans="40:42" x14ac:dyDescent="0.2">
      <c r="AN218" t="s">
        <v>340</v>
      </c>
      <c r="AO218" s="1">
        <v>313.09800000000001</v>
      </c>
      <c r="AP218">
        <v>-0.25</v>
      </c>
    </row>
    <row r="219" spans="40:42" x14ac:dyDescent="0.2">
      <c r="AN219" t="s">
        <v>341</v>
      </c>
      <c r="AO219" s="1">
        <v>297.85899999999998</v>
      </c>
      <c r="AP219">
        <v>-6.62</v>
      </c>
    </row>
    <row r="220" spans="40:42" x14ac:dyDescent="0.2">
      <c r="AN220" t="s">
        <v>342</v>
      </c>
      <c r="AO220" s="1">
        <v>315.43599999999998</v>
      </c>
      <c r="AP220">
        <v>-2.38</v>
      </c>
    </row>
    <row r="221" spans="40:42" x14ac:dyDescent="0.2">
      <c r="AN221" t="s">
        <v>343</v>
      </c>
      <c r="AO221" s="1">
        <v>310.28800000000001</v>
      </c>
      <c r="AP221">
        <v>-1.93</v>
      </c>
    </row>
    <row r="222" spans="40:42" x14ac:dyDescent="0.2">
      <c r="AN222" t="s">
        <v>344</v>
      </c>
      <c r="AO222" s="1">
        <v>385.76299999999998</v>
      </c>
      <c r="AP222">
        <v>-2.66</v>
      </c>
    </row>
    <row r="223" spans="40:42" x14ac:dyDescent="0.2">
      <c r="AN223" t="s">
        <v>345</v>
      </c>
      <c r="AO223" s="1">
        <v>319.58499999999998</v>
      </c>
      <c r="AP223">
        <v>-4.2300000000000004</v>
      </c>
    </row>
    <row r="224" spans="40:42" x14ac:dyDescent="0.2">
      <c r="AN224" t="s">
        <v>346</v>
      </c>
      <c r="AO224" s="1">
        <v>285.56900000000002</v>
      </c>
      <c r="AP224">
        <v>-66.400000000000006</v>
      </c>
    </row>
    <row r="225" spans="40:42" x14ac:dyDescent="0.2">
      <c r="AN225" t="s">
        <v>61</v>
      </c>
      <c r="AO225" s="1">
        <v>223.73699999999999</v>
      </c>
      <c r="AP225">
        <v>-1.46</v>
      </c>
    </row>
    <row r="226" spans="40:42" x14ac:dyDescent="0.2">
      <c r="AN226" t="s">
        <v>60</v>
      </c>
      <c r="AO226" s="1">
        <v>185.15100000000001</v>
      </c>
      <c r="AP226">
        <v>-0.74</v>
      </c>
    </row>
    <row r="227" spans="40:42" x14ac:dyDescent="0.2">
      <c r="AN227" t="s">
        <v>60</v>
      </c>
      <c r="AO227" s="1">
        <v>217.93100000000001</v>
      </c>
      <c r="AP227">
        <v>-0.74</v>
      </c>
    </row>
    <row r="228" spans="40:42" x14ac:dyDescent="0.2">
      <c r="AN228" t="s">
        <v>347</v>
      </c>
      <c r="AO228" s="1">
        <v>252.06200000000001</v>
      </c>
      <c r="AP228">
        <v>-0.82</v>
      </c>
    </row>
    <row r="229" spans="40:42" x14ac:dyDescent="0.2">
      <c r="AN229" t="s">
        <v>348</v>
      </c>
      <c r="AO229" s="1">
        <v>244.78</v>
      </c>
      <c r="AP229">
        <v>1.79</v>
      </c>
    </row>
    <row r="230" spans="40:42" x14ac:dyDescent="0.2">
      <c r="AN230" t="s">
        <v>349</v>
      </c>
      <c r="AO230" s="1">
        <v>237.81100000000001</v>
      </c>
      <c r="AP230">
        <v>1.38</v>
      </c>
    </row>
    <row r="231" spans="40:42" x14ac:dyDescent="0.2">
      <c r="AN231" t="s">
        <v>350</v>
      </c>
      <c r="AO231" s="1">
        <v>271.39499999999998</v>
      </c>
      <c r="AP231">
        <v>-0.16</v>
      </c>
    </row>
    <row r="232" spans="40:42" x14ac:dyDescent="0.2">
      <c r="AN232" t="s">
        <v>351</v>
      </c>
      <c r="AO232" s="1">
        <v>269.41800000000001</v>
      </c>
      <c r="AP232">
        <v>0.61</v>
      </c>
    </row>
    <row r="233" spans="40:42" x14ac:dyDescent="0.2">
      <c r="AN233" t="s">
        <v>106</v>
      </c>
      <c r="AO233" s="1">
        <v>266.22000000000003</v>
      </c>
      <c r="AP233">
        <v>-4.72</v>
      </c>
    </row>
    <row r="234" spans="40:42" x14ac:dyDescent="0.2">
      <c r="AN234" t="s">
        <v>352</v>
      </c>
      <c r="AO234" s="1">
        <v>273.26400000000001</v>
      </c>
      <c r="AP234">
        <v>-4.62</v>
      </c>
    </row>
    <row r="235" spans="40:42" x14ac:dyDescent="0.2">
      <c r="AN235" t="s">
        <v>353</v>
      </c>
      <c r="AO235" s="1">
        <v>263.43</v>
      </c>
      <c r="AP235">
        <v>-3.64</v>
      </c>
    </row>
    <row r="236" spans="40:42" x14ac:dyDescent="0.2">
      <c r="AN236" t="s">
        <v>108</v>
      </c>
      <c r="AO236" s="1">
        <v>263.43</v>
      </c>
      <c r="AP236">
        <v>-6.35</v>
      </c>
    </row>
    <row r="237" spans="40:42" x14ac:dyDescent="0.2">
      <c r="AN237" t="s">
        <v>57</v>
      </c>
      <c r="AO237" s="1">
        <v>279.94600000000003</v>
      </c>
      <c r="AP237">
        <v>-3.71</v>
      </c>
    </row>
    <row r="238" spans="40:42" x14ac:dyDescent="0.2">
      <c r="AN238" t="s">
        <v>354</v>
      </c>
      <c r="AO238" s="1">
        <v>199.68600000000001</v>
      </c>
      <c r="AP238">
        <v>-3.18</v>
      </c>
    </row>
    <row r="239" spans="40:42" x14ac:dyDescent="0.2">
      <c r="AN239" t="s">
        <v>53</v>
      </c>
      <c r="AO239" s="1">
        <v>218.25399999999999</v>
      </c>
      <c r="AP239">
        <v>-1.1200000000000001</v>
      </c>
    </row>
    <row r="240" spans="40:42" x14ac:dyDescent="0.2">
      <c r="AN240" t="s">
        <v>355</v>
      </c>
      <c r="AO240" s="1">
        <v>204.14500000000001</v>
      </c>
      <c r="AP240">
        <v>-0.5</v>
      </c>
    </row>
    <row r="241" spans="40:42" x14ac:dyDescent="0.2">
      <c r="AN241" t="s">
        <v>356</v>
      </c>
      <c r="AO241" s="1">
        <v>188.298</v>
      </c>
      <c r="AP241">
        <v>-0.63</v>
      </c>
    </row>
    <row r="242" spans="40:42" x14ac:dyDescent="0.2">
      <c r="AN242" t="s">
        <v>357</v>
      </c>
      <c r="AO242" s="1">
        <v>179.012</v>
      </c>
      <c r="AP242">
        <v>-0.59</v>
      </c>
    </row>
    <row r="243" spans="40:42" x14ac:dyDescent="0.2">
      <c r="AN243" t="s">
        <v>358</v>
      </c>
      <c r="AO243" s="1">
        <v>332.666</v>
      </c>
      <c r="AP243">
        <v>-0.77</v>
      </c>
    </row>
    <row r="244" spans="40:42" x14ac:dyDescent="0.2">
      <c r="AN244" t="s">
        <v>359</v>
      </c>
      <c r="AO244" s="1">
        <v>292.89699999999999</v>
      </c>
      <c r="AP244">
        <v>-0.55000000000000004</v>
      </c>
    </row>
    <row r="245" spans="40:42" x14ac:dyDescent="0.2">
      <c r="AN245" t="s">
        <v>360</v>
      </c>
      <c r="AO245" s="1">
        <v>286.87700000000001</v>
      </c>
      <c r="AP245">
        <v>1.58</v>
      </c>
    </row>
    <row r="246" spans="40:42" x14ac:dyDescent="0.2">
      <c r="AN246" t="s">
        <v>361</v>
      </c>
      <c r="AO246" s="1">
        <v>316.84100000000001</v>
      </c>
      <c r="AP246">
        <v>-72.7</v>
      </c>
    </row>
    <row r="247" spans="40:42" x14ac:dyDescent="0.2">
      <c r="AN247" t="s">
        <v>362</v>
      </c>
      <c r="AO247" s="1">
        <v>289.36900000000003</v>
      </c>
      <c r="AP247">
        <v>-73.099999999999994</v>
      </c>
    </row>
    <row r="248" spans="40:42" x14ac:dyDescent="0.2">
      <c r="AN248" t="s">
        <v>363</v>
      </c>
      <c r="AO248" s="1">
        <v>296.43200000000002</v>
      </c>
      <c r="AP248">
        <v>-4.0999999999999996</v>
      </c>
    </row>
    <row r="249" spans="40:42" x14ac:dyDescent="0.2">
      <c r="AN249" t="s">
        <v>364</v>
      </c>
      <c r="AO249" s="1">
        <v>292.11799999999999</v>
      </c>
      <c r="AP249">
        <v>-0.99</v>
      </c>
    </row>
    <row r="250" spans="40:42" x14ac:dyDescent="0.2">
      <c r="AN250" t="s">
        <v>365</v>
      </c>
      <c r="AO250" s="1">
        <v>282.327</v>
      </c>
      <c r="AP250">
        <v>-5.48</v>
      </c>
    </row>
    <row r="251" spans="40:42" x14ac:dyDescent="0.2">
      <c r="AN251" t="s">
        <v>84</v>
      </c>
      <c r="AO251" s="1">
        <v>296.57900000000001</v>
      </c>
      <c r="AP251">
        <v>1.23</v>
      </c>
    </row>
    <row r="252" spans="40:42" x14ac:dyDescent="0.2">
      <c r="AN252" t="s">
        <v>366</v>
      </c>
      <c r="AO252" s="1">
        <v>266.214</v>
      </c>
      <c r="AP252">
        <v>-5.46</v>
      </c>
    </row>
    <row r="253" spans="40:42" x14ac:dyDescent="0.2">
      <c r="AN253" t="s">
        <v>51</v>
      </c>
      <c r="AO253" s="1">
        <v>272.06200000000001</v>
      </c>
      <c r="AP253">
        <v>-4.91</v>
      </c>
    </row>
    <row r="254" spans="40:42" x14ac:dyDescent="0.2">
      <c r="AN254" t="s">
        <v>367</v>
      </c>
      <c r="AO254" s="1">
        <v>268.791</v>
      </c>
      <c r="AP254">
        <v>0.37</v>
      </c>
    </row>
    <row r="255" spans="40:42" x14ac:dyDescent="0.2">
      <c r="AN255" t="s">
        <v>368</v>
      </c>
      <c r="AO255" s="1">
        <v>257.09399999999999</v>
      </c>
      <c r="AP255">
        <v>-4.59</v>
      </c>
    </row>
    <row r="256" spans="40:42" x14ac:dyDescent="0.2">
      <c r="AN256" t="s">
        <v>369</v>
      </c>
      <c r="AO256" s="1">
        <v>213.36600000000001</v>
      </c>
      <c r="AP256">
        <v>1.2</v>
      </c>
    </row>
    <row r="257" spans="40:42" x14ac:dyDescent="0.2">
      <c r="AN257" t="s">
        <v>370</v>
      </c>
      <c r="AO257" s="1">
        <v>467.48099999999999</v>
      </c>
      <c r="AP257">
        <v>-5.49</v>
      </c>
    </row>
    <row r="258" spans="40:42" x14ac:dyDescent="0.2">
      <c r="AN258" t="s">
        <v>371</v>
      </c>
      <c r="AO258" s="1">
        <v>460.53899999999999</v>
      </c>
      <c r="AP258">
        <v>-4.7</v>
      </c>
    </row>
    <row r="259" spans="40:42" x14ac:dyDescent="0.2">
      <c r="AN259" t="s">
        <v>372</v>
      </c>
      <c r="AO259" s="1">
        <v>340.53100000000001</v>
      </c>
      <c r="AP259">
        <v>0.56000000000000005</v>
      </c>
    </row>
    <row r="260" spans="40:42" x14ac:dyDescent="0.2">
      <c r="AN260" t="s">
        <v>373</v>
      </c>
      <c r="AO260" s="1">
        <v>418.94400000000002</v>
      </c>
      <c r="AP260">
        <v>0.75</v>
      </c>
    </row>
    <row r="261" spans="40:42" x14ac:dyDescent="0.2">
      <c r="AN261" t="s">
        <v>374</v>
      </c>
      <c r="AO261" s="1">
        <v>419.93400000000003</v>
      </c>
      <c r="AP261">
        <v>-3.64</v>
      </c>
    </row>
    <row r="262" spans="40:42" x14ac:dyDescent="0.2">
      <c r="AN262" t="s">
        <v>375</v>
      </c>
      <c r="AO262" s="1">
        <v>353.83300000000003</v>
      </c>
      <c r="AP262">
        <v>-2.34</v>
      </c>
    </row>
    <row r="263" spans="40:42" x14ac:dyDescent="0.2">
      <c r="AN263" t="s">
        <v>376</v>
      </c>
      <c r="AO263" s="1">
        <v>365.27199999999999</v>
      </c>
      <c r="AP263">
        <v>-1.21</v>
      </c>
    </row>
    <row r="264" spans="40:42" x14ac:dyDescent="0.2">
      <c r="AN264" t="s">
        <v>377</v>
      </c>
      <c r="AO264" s="1">
        <v>354.875</v>
      </c>
      <c r="AP264">
        <v>-0.83</v>
      </c>
    </row>
    <row r="265" spans="40:42" x14ac:dyDescent="0.2">
      <c r="AN265" t="s">
        <v>378</v>
      </c>
      <c r="AO265" s="1">
        <v>214.911</v>
      </c>
      <c r="AP265">
        <v>-3.24</v>
      </c>
    </row>
    <row r="266" spans="40:42" x14ac:dyDescent="0.2">
      <c r="AN266" t="s">
        <v>379</v>
      </c>
      <c r="AO266" s="1">
        <v>202.64699999999999</v>
      </c>
      <c r="AP266">
        <v>-1.1599999999999999</v>
      </c>
    </row>
    <row r="267" spans="40:42" x14ac:dyDescent="0.2">
      <c r="AN267" t="s">
        <v>380</v>
      </c>
      <c r="AO267" s="1">
        <v>467.80399999999997</v>
      </c>
      <c r="AP267">
        <v>-1.28</v>
      </c>
    </row>
    <row r="268" spans="40:42" x14ac:dyDescent="0.2">
      <c r="AN268" t="s">
        <v>381</v>
      </c>
      <c r="AO268" s="1">
        <v>331.47</v>
      </c>
      <c r="AP268">
        <v>-3.65</v>
      </c>
    </row>
    <row r="269" spans="40:42" x14ac:dyDescent="0.2">
      <c r="AN269" t="s">
        <v>382</v>
      </c>
      <c r="AO269" s="1">
        <v>286.48399999999998</v>
      </c>
      <c r="AP269">
        <v>-1.96</v>
      </c>
    </row>
    <row r="270" spans="40:42" x14ac:dyDescent="0.2">
      <c r="AN270" t="s">
        <v>70</v>
      </c>
      <c r="AO270" s="1">
        <v>412.80200000000002</v>
      </c>
      <c r="AP270">
        <v>-1.31</v>
      </c>
    </row>
    <row r="271" spans="40:42" x14ac:dyDescent="0.2">
      <c r="AN271" t="s">
        <v>383</v>
      </c>
      <c r="AO271" s="1">
        <v>446.50900000000001</v>
      </c>
      <c r="AP271">
        <v>-5.23</v>
      </c>
    </row>
    <row r="272" spans="40:42" x14ac:dyDescent="0.2">
      <c r="AN272" t="s">
        <v>384</v>
      </c>
      <c r="AO272" s="1">
        <v>298.61200000000002</v>
      </c>
      <c r="AP272">
        <v>-1.64</v>
      </c>
    </row>
    <row r="273" spans="40:42" x14ac:dyDescent="0.2">
      <c r="AN273" t="s">
        <v>385</v>
      </c>
      <c r="AO273" s="1">
        <v>288.20299999999997</v>
      </c>
      <c r="AP273">
        <v>-1.59</v>
      </c>
    </row>
    <row r="274" spans="40:42" x14ac:dyDescent="0.2">
      <c r="AN274" t="s">
        <v>386</v>
      </c>
      <c r="AO274" s="1">
        <v>231.81100000000001</v>
      </c>
      <c r="AP274">
        <v>-6</v>
      </c>
    </row>
    <row r="275" spans="40:42" x14ac:dyDescent="0.2">
      <c r="AN275" t="s">
        <v>387</v>
      </c>
      <c r="AO275" s="1">
        <v>332.97899999999998</v>
      </c>
      <c r="AP275">
        <v>-5.71</v>
      </c>
    </row>
    <row r="276" spans="40:42" x14ac:dyDescent="0.2">
      <c r="AN276" t="s">
        <v>388</v>
      </c>
      <c r="AO276" s="1">
        <v>332.48399999999998</v>
      </c>
      <c r="AP276">
        <v>-1.46</v>
      </c>
    </row>
    <row r="277" spans="40:42" x14ac:dyDescent="0.2">
      <c r="AN277" t="s">
        <v>111</v>
      </c>
      <c r="AO277" s="1">
        <v>247.11699999999999</v>
      </c>
      <c r="AP277">
        <v>-4.07</v>
      </c>
    </row>
    <row r="278" spans="40:42" x14ac:dyDescent="0.2">
      <c r="AN278" t="s">
        <v>389</v>
      </c>
      <c r="AO278" s="1">
        <v>254.52</v>
      </c>
      <c r="AP278">
        <v>-2.4900000000000002</v>
      </c>
    </row>
    <row r="279" spans="40:42" x14ac:dyDescent="0.2">
      <c r="AN279" t="s">
        <v>390</v>
      </c>
      <c r="AO279" s="1">
        <v>205.55099999999999</v>
      </c>
      <c r="AP279">
        <v>-0.53</v>
      </c>
    </row>
    <row r="280" spans="40:42" x14ac:dyDescent="0.2">
      <c r="AN280" t="s">
        <v>391</v>
      </c>
      <c r="AO280" s="1">
        <v>284.99799999999999</v>
      </c>
      <c r="AP280">
        <v>-3.22</v>
      </c>
    </row>
    <row r="281" spans="40:42" x14ac:dyDescent="0.2">
      <c r="AN281" t="s">
        <v>392</v>
      </c>
      <c r="AO281" s="1">
        <v>222.00399999999999</v>
      </c>
      <c r="AP281">
        <v>-2.93</v>
      </c>
    </row>
    <row r="282" spans="40:42" x14ac:dyDescent="0.2">
      <c r="AN282" t="s">
        <v>393</v>
      </c>
      <c r="AO282" s="1">
        <v>244.46899999999999</v>
      </c>
      <c r="AP282">
        <v>-1.83</v>
      </c>
    </row>
    <row r="283" spans="40:42" x14ac:dyDescent="0.2">
      <c r="AN283" t="s">
        <v>394</v>
      </c>
      <c r="AO283" s="1">
        <v>233.39599999999999</v>
      </c>
      <c r="AP283">
        <v>-1.91</v>
      </c>
    </row>
    <row r="284" spans="40:42" x14ac:dyDescent="0.2">
      <c r="AN284" t="s">
        <v>395</v>
      </c>
      <c r="AO284" s="1">
        <v>208.333</v>
      </c>
      <c r="AP284">
        <v>-5.0999999999999996</v>
      </c>
    </row>
    <row r="285" spans="40:42" x14ac:dyDescent="0.2">
      <c r="AN285" t="s">
        <v>396</v>
      </c>
      <c r="AO285" s="1">
        <v>228.529</v>
      </c>
      <c r="AP285">
        <v>-1.61</v>
      </c>
    </row>
    <row r="286" spans="40:42" x14ac:dyDescent="0.2">
      <c r="AN286" t="s">
        <v>397</v>
      </c>
      <c r="AO286" s="1">
        <v>254.52600000000001</v>
      </c>
      <c r="AP286">
        <v>-10.08</v>
      </c>
    </row>
    <row r="287" spans="40:42" x14ac:dyDescent="0.2">
      <c r="AN287" t="s">
        <v>398</v>
      </c>
      <c r="AO287" s="1">
        <v>357.173</v>
      </c>
      <c r="AP287">
        <v>-8.7100000000000009</v>
      </c>
    </row>
    <row r="288" spans="40:42" x14ac:dyDescent="0.2">
      <c r="AN288" t="s">
        <v>113</v>
      </c>
      <c r="AO288" s="1">
        <v>321.71699999999998</v>
      </c>
      <c r="AP288">
        <v>-4.29</v>
      </c>
    </row>
    <row r="289" spans="40:42" x14ac:dyDescent="0.2">
      <c r="AN289" t="s">
        <v>399</v>
      </c>
      <c r="AO289" s="1">
        <v>387.38499999999999</v>
      </c>
      <c r="AP289">
        <v>-0.78</v>
      </c>
    </row>
    <row r="290" spans="40:42" x14ac:dyDescent="0.2">
      <c r="AN290" t="s">
        <v>400</v>
      </c>
      <c r="AO290" s="1">
        <v>210.57499999999999</v>
      </c>
      <c r="AP290">
        <v>-4.22</v>
      </c>
    </row>
    <row r="291" spans="40:42" x14ac:dyDescent="0.2">
      <c r="AN291" t="s">
        <v>401</v>
      </c>
      <c r="AO291" s="1">
        <v>198.684</v>
      </c>
      <c r="AP291">
        <v>1.68</v>
      </c>
    </row>
    <row r="292" spans="40:42" x14ac:dyDescent="0.2">
      <c r="AN292" t="s">
        <v>402</v>
      </c>
      <c r="AO292" s="1">
        <v>220.84800000000001</v>
      </c>
      <c r="AP292">
        <v>-3.68</v>
      </c>
    </row>
    <row r="293" spans="40:42" x14ac:dyDescent="0.2">
      <c r="AN293" t="s">
        <v>403</v>
      </c>
      <c r="AO293" s="1">
        <v>205.14599999999999</v>
      </c>
      <c r="AP293">
        <v>-3.43</v>
      </c>
    </row>
    <row r="294" spans="40:42" x14ac:dyDescent="0.2">
      <c r="AN294" t="s">
        <v>404</v>
      </c>
      <c r="AO294" s="1">
        <v>180.24100000000001</v>
      </c>
      <c r="AP294">
        <v>-9.7100000000000009</v>
      </c>
    </row>
    <row r="295" spans="40:42" x14ac:dyDescent="0.2">
      <c r="AN295" t="s">
        <v>405</v>
      </c>
      <c r="AO295" s="1">
        <v>289.17399999999998</v>
      </c>
      <c r="AP295">
        <v>1.83</v>
      </c>
    </row>
    <row r="296" spans="40:42" x14ac:dyDescent="0.2">
      <c r="AN296" t="s">
        <v>406</v>
      </c>
      <c r="AO296" s="1">
        <v>374.334</v>
      </c>
      <c r="AP296">
        <v>-1.1399999999999999</v>
      </c>
    </row>
    <row r="297" spans="40:42" x14ac:dyDescent="0.2">
      <c r="AN297" t="s">
        <v>77</v>
      </c>
      <c r="AO297" s="1">
        <v>355.11</v>
      </c>
      <c r="AP297">
        <v>-5</v>
      </c>
    </row>
    <row r="298" spans="40:42" x14ac:dyDescent="0.2">
      <c r="AN298" t="s">
        <v>407</v>
      </c>
      <c r="AO298" s="1">
        <v>247.96799999999999</v>
      </c>
      <c r="AP298">
        <v>1.28</v>
      </c>
    </row>
    <row r="299" spans="40:42" x14ac:dyDescent="0.2">
      <c r="AN299" t="s">
        <v>116</v>
      </c>
      <c r="AO299" s="1">
        <v>420.62799999999999</v>
      </c>
      <c r="AP299">
        <v>-2.94</v>
      </c>
    </row>
    <row r="300" spans="40:42" x14ac:dyDescent="0.2">
      <c r="AN300" t="s">
        <v>408</v>
      </c>
      <c r="AO300" s="1">
        <v>387.63600000000002</v>
      </c>
      <c r="AP300">
        <v>-3.64</v>
      </c>
    </row>
    <row r="301" spans="40:42" x14ac:dyDescent="0.2">
      <c r="AN301" t="s">
        <v>409</v>
      </c>
      <c r="AO301" s="1">
        <v>341.99</v>
      </c>
      <c r="AP301">
        <v>-2.4900000000000002</v>
      </c>
    </row>
    <row r="302" spans="40:42" x14ac:dyDescent="0.2">
      <c r="AN302" t="s">
        <v>410</v>
      </c>
      <c r="AO302" s="1">
        <v>322.49200000000002</v>
      </c>
      <c r="AP302">
        <v>-2.56</v>
      </c>
    </row>
    <row r="303" spans="40:42" x14ac:dyDescent="0.2">
      <c r="AN303" t="s">
        <v>411</v>
      </c>
      <c r="AO303" s="1">
        <v>208.92400000000001</v>
      </c>
      <c r="AP303">
        <v>-2.23</v>
      </c>
    </row>
    <row r="304" spans="40:42" x14ac:dyDescent="0.2">
      <c r="AN304" t="s">
        <v>412</v>
      </c>
      <c r="AO304" s="1">
        <v>321.57799999999997</v>
      </c>
      <c r="AP304">
        <v>-2.4900000000000002</v>
      </c>
    </row>
    <row r="305" spans="40:42" x14ac:dyDescent="0.2">
      <c r="AN305" t="s">
        <v>413</v>
      </c>
      <c r="AO305" s="1">
        <v>383.08</v>
      </c>
      <c r="AP305">
        <v>-2.2200000000000002</v>
      </c>
    </row>
    <row r="306" spans="40:42" x14ac:dyDescent="0.2">
      <c r="AN306" t="s">
        <v>414</v>
      </c>
      <c r="AO306" s="1">
        <v>267.62200000000001</v>
      </c>
      <c r="AP306">
        <v>-2.68</v>
      </c>
    </row>
    <row r="307" spans="40:42" x14ac:dyDescent="0.2">
      <c r="AN307" t="s">
        <v>118</v>
      </c>
      <c r="AO307" s="1">
        <v>163.953</v>
      </c>
      <c r="AP307">
        <v>-4.5</v>
      </c>
    </row>
    <row r="308" spans="40:42" x14ac:dyDescent="0.2">
      <c r="AN308" t="s">
        <v>42</v>
      </c>
      <c r="AO308" s="1">
        <v>154.387</v>
      </c>
      <c r="AP308">
        <v>-0.79</v>
      </c>
    </row>
    <row r="309" spans="40:42" x14ac:dyDescent="0.2">
      <c r="AN309" t="s">
        <v>415</v>
      </c>
      <c r="AO309" s="1">
        <v>265.24799999999999</v>
      </c>
      <c r="AP309">
        <v>-3.35</v>
      </c>
    </row>
    <row r="310" spans="40:42" x14ac:dyDescent="0.2">
      <c r="AN310" t="s">
        <v>41</v>
      </c>
      <c r="AO310" s="1">
        <v>351.52699999999999</v>
      </c>
      <c r="AP310">
        <v>-0.8</v>
      </c>
    </row>
    <row r="311" spans="40:42" x14ac:dyDescent="0.2">
      <c r="AN311" t="s">
        <v>416</v>
      </c>
      <c r="AO311" s="1">
        <v>342.40199999999999</v>
      </c>
      <c r="AP311">
        <v>-0.22</v>
      </c>
    </row>
    <row r="312" spans="40:42" x14ac:dyDescent="0.2">
      <c r="AN312" t="s">
        <v>417</v>
      </c>
      <c r="AO312" s="1">
        <v>369.714</v>
      </c>
      <c r="AP312">
        <v>-2.75</v>
      </c>
    </row>
    <row r="313" spans="40:42" x14ac:dyDescent="0.2">
      <c r="AN313" t="s">
        <v>418</v>
      </c>
      <c r="AO313" s="1">
        <v>363.54399999999998</v>
      </c>
      <c r="AP313">
        <v>-0.11</v>
      </c>
    </row>
    <row r="314" spans="40:42" x14ac:dyDescent="0.2">
      <c r="AN314" t="s">
        <v>419</v>
      </c>
      <c r="AO314" s="1">
        <v>363.63799999999998</v>
      </c>
      <c r="AP314">
        <v>1.66</v>
      </c>
    </row>
    <row r="315" spans="40:42" x14ac:dyDescent="0.2">
      <c r="AN315" t="s">
        <v>420</v>
      </c>
      <c r="AO315" s="1">
        <v>360.62599999999998</v>
      </c>
      <c r="AP315">
        <v>0.6</v>
      </c>
    </row>
    <row r="316" spans="40:42" x14ac:dyDescent="0.2">
      <c r="AN316" t="s">
        <v>120</v>
      </c>
      <c r="AO316" s="1">
        <v>318.44099999999997</v>
      </c>
      <c r="AP316">
        <v>-4.21</v>
      </c>
    </row>
    <row r="317" spans="40:42" x14ac:dyDescent="0.2">
      <c r="AN317" t="s">
        <v>122</v>
      </c>
      <c r="AO317" s="1">
        <v>309.863</v>
      </c>
      <c r="AP317">
        <v>-3.04</v>
      </c>
    </row>
    <row r="318" spans="40:42" x14ac:dyDescent="0.2">
      <c r="AN318" t="s">
        <v>421</v>
      </c>
      <c r="AO318" s="1">
        <v>302.82100000000003</v>
      </c>
      <c r="AP318">
        <v>-2.92</v>
      </c>
    </row>
    <row r="319" spans="40:42" x14ac:dyDescent="0.2">
      <c r="AN319" t="s">
        <v>422</v>
      </c>
      <c r="AO319" s="1">
        <v>268.20400000000001</v>
      </c>
      <c r="AP319">
        <v>-2.67</v>
      </c>
    </row>
    <row r="320" spans="40:42" x14ac:dyDescent="0.2">
      <c r="AN320" t="s">
        <v>423</v>
      </c>
      <c r="AO320" s="1">
        <v>337.23899999999998</v>
      </c>
      <c r="AP320">
        <v>1.58</v>
      </c>
    </row>
    <row r="321" spans="40:42" x14ac:dyDescent="0.2">
      <c r="AN321" t="s">
        <v>424</v>
      </c>
      <c r="AO321" s="1">
        <v>330.49099999999999</v>
      </c>
      <c r="AP321">
        <v>0.28999999999999998</v>
      </c>
    </row>
    <row r="322" spans="40:42" x14ac:dyDescent="0.2">
      <c r="AN322" t="s">
        <v>425</v>
      </c>
      <c r="AO322" s="1">
        <v>329.92700000000002</v>
      </c>
      <c r="AP322">
        <v>1.01</v>
      </c>
    </row>
    <row r="323" spans="40:42" x14ac:dyDescent="0.2">
      <c r="AN323" t="s">
        <v>426</v>
      </c>
      <c r="AO323" s="1">
        <v>329.01</v>
      </c>
      <c r="AP323">
        <v>-3.76</v>
      </c>
    </row>
    <row r="324" spans="40:42" x14ac:dyDescent="0.2">
      <c r="AN324" t="s">
        <v>124</v>
      </c>
      <c r="AO324" s="1">
        <v>339.767</v>
      </c>
      <c r="AP324">
        <v>-4.4000000000000004</v>
      </c>
    </row>
    <row r="325" spans="40:42" x14ac:dyDescent="0.2">
      <c r="AN325" t="s">
        <v>126</v>
      </c>
      <c r="AO325" s="1">
        <v>146.524</v>
      </c>
      <c r="AP325">
        <v>-3.28</v>
      </c>
    </row>
    <row r="326" spans="40:42" x14ac:dyDescent="0.2">
      <c r="AN326" t="s">
        <v>427</v>
      </c>
      <c r="AO326" s="1">
        <v>131.98500000000001</v>
      </c>
      <c r="AP326">
        <v>-4.0599999999999996</v>
      </c>
    </row>
    <row r="327" spans="40:42" x14ac:dyDescent="0.2">
      <c r="AN327" t="s">
        <v>428</v>
      </c>
      <c r="AO327" s="1">
        <v>214.38399999999999</v>
      </c>
      <c r="AP327">
        <v>-2.81</v>
      </c>
    </row>
    <row r="328" spans="40:42" x14ac:dyDescent="0.2">
      <c r="AN328" t="s">
        <v>128</v>
      </c>
      <c r="AO328" s="1">
        <v>327.49400000000003</v>
      </c>
      <c r="AP328">
        <v>-6.21</v>
      </c>
    </row>
    <row r="329" spans="40:42" x14ac:dyDescent="0.2">
      <c r="AN329" t="s">
        <v>429</v>
      </c>
      <c r="AO329" s="1">
        <v>294.07499999999999</v>
      </c>
      <c r="AP329">
        <v>-9.3000000000000007</v>
      </c>
    </row>
    <row r="330" spans="40:42" x14ac:dyDescent="0.2">
      <c r="AN330" t="s">
        <v>430</v>
      </c>
      <c r="AO330" s="1">
        <v>232.852</v>
      </c>
      <c r="AP330">
        <v>-0.7</v>
      </c>
    </row>
    <row r="331" spans="40:42" x14ac:dyDescent="0.2">
      <c r="AN331" t="s">
        <v>431</v>
      </c>
      <c r="AO331" s="1">
        <v>195.09100000000001</v>
      </c>
      <c r="AP331">
        <v>-58.1</v>
      </c>
    </row>
    <row r="332" spans="40:42" x14ac:dyDescent="0.2">
      <c r="AN332" t="s">
        <v>432</v>
      </c>
      <c r="AO332" s="1">
        <v>373.42399999999998</v>
      </c>
      <c r="AP332">
        <v>-9.6300000000000008</v>
      </c>
    </row>
    <row r="333" spans="40:42" x14ac:dyDescent="0.2">
      <c r="AN333" t="s">
        <v>433</v>
      </c>
      <c r="AO333" s="1">
        <v>332.19499999999999</v>
      </c>
      <c r="AP333">
        <v>-1.46</v>
      </c>
    </row>
    <row r="334" spans="40:42" x14ac:dyDescent="0.2">
      <c r="AN334" t="s">
        <v>34</v>
      </c>
      <c r="AO334" s="1">
        <v>345.57499999999999</v>
      </c>
      <c r="AP334">
        <v>-1.74</v>
      </c>
    </row>
    <row r="335" spans="40:42" x14ac:dyDescent="0.2">
      <c r="AN335" t="s">
        <v>434</v>
      </c>
      <c r="AO335" s="1">
        <v>306.887</v>
      </c>
      <c r="AP335">
        <v>-0.74</v>
      </c>
    </row>
    <row r="336" spans="40:42" x14ac:dyDescent="0.2">
      <c r="AN336" t="s">
        <v>434</v>
      </c>
      <c r="AO336" s="1">
        <v>404.41500000000002</v>
      </c>
      <c r="AP336">
        <v>-0.74</v>
      </c>
    </row>
    <row r="337" spans="40:42" x14ac:dyDescent="0.2">
      <c r="AN337" t="s">
        <v>435</v>
      </c>
      <c r="AO337" s="1">
        <v>362.185</v>
      </c>
      <c r="AP337">
        <v>-0.89</v>
      </c>
    </row>
    <row r="338" spans="40:42" x14ac:dyDescent="0.2">
      <c r="AN338" t="s">
        <v>436</v>
      </c>
      <c r="AO338" s="1">
        <v>258.89600000000002</v>
      </c>
      <c r="AP338">
        <v>-2.21</v>
      </c>
    </row>
    <row r="339" spans="40:42" x14ac:dyDescent="0.2">
      <c r="AN339" t="s">
        <v>437</v>
      </c>
      <c r="AO339" s="1">
        <v>304.82100000000003</v>
      </c>
      <c r="AP339">
        <v>-2.13</v>
      </c>
    </row>
    <row r="340" spans="40:42" x14ac:dyDescent="0.2">
      <c r="AN340" t="s">
        <v>438</v>
      </c>
      <c r="AO340" s="1">
        <v>309.52</v>
      </c>
      <c r="AP340">
        <v>-2.36</v>
      </c>
    </row>
    <row r="341" spans="40:42" x14ac:dyDescent="0.2">
      <c r="AN341" t="s">
        <v>439</v>
      </c>
      <c r="AO341" s="1">
        <v>272.69299999999998</v>
      </c>
      <c r="AP341">
        <v>-2.2200000000000002</v>
      </c>
    </row>
    <row r="342" spans="40:42" x14ac:dyDescent="0.2">
      <c r="AN342" t="s">
        <v>440</v>
      </c>
      <c r="AO342" s="1">
        <v>345.01400000000001</v>
      </c>
      <c r="AP342">
        <v>-1.69</v>
      </c>
    </row>
    <row r="343" spans="40:42" x14ac:dyDescent="0.2">
      <c r="AN343" t="s">
        <v>441</v>
      </c>
      <c r="AO343" s="1">
        <v>347.42099999999999</v>
      </c>
      <c r="AP343">
        <v>0.16</v>
      </c>
    </row>
    <row r="344" spans="40:42" x14ac:dyDescent="0.2">
      <c r="AN344" t="s">
        <v>442</v>
      </c>
      <c r="AO344" s="1">
        <v>299.88400000000001</v>
      </c>
      <c r="AP344">
        <v>-2.86</v>
      </c>
    </row>
    <row r="345" spans="40:42" x14ac:dyDescent="0.2">
      <c r="AN345" t="s">
        <v>443</v>
      </c>
      <c r="AO345" s="1">
        <v>323.45100000000002</v>
      </c>
      <c r="AP345">
        <v>0.1</v>
      </c>
    </row>
    <row r="346" spans="40:42" x14ac:dyDescent="0.2">
      <c r="AN346" t="s">
        <v>444</v>
      </c>
      <c r="AO346" s="1">
        <v>158.381</v>
      </c>
      <c r="AP346">
        <v>-2.64</v>
      </c>
    </row>
    <row r="347" spans="40:42" x14ac:dyDescent="0.2">
      <c r="AN347" t="s">
        <v>445</v>
      </c>
      <c r="AO347" s="1">
        <v>239.715</v>
      </c>
      <c r="AP347">
        <v>-2.02</v>
      </c>
    </row>
    <row r="348" spans="40:42" x14ac:dyDescent="0.2">
      <c r="AN348" t="s">
        <v>31</v>
      </c>
      <c r="AO348" s="1">
        <v>181.99700000000001</v>
      </c>
      <c r="AP348">
        <v>-0.3</v>
      </c>
    </row>
    <row r="349" spans="40:42" x14ac:dyDescent="0.2">
      <c r="AN349" t="s">
        <v>446</v>
      </c>
      <c r="AO349" s="1">
        <v>164.251</v>
      </c>
      <c r="AP349">
        <v>-84.1</v>
      </c>
    </row>
    <row r="350" spans="40:42" x14ac:dyDescent="0.2">
      <c r="AN350" t="s">
        <v>447</v>
      </c>
      <c r="AO350" s="1">
        <v>295.68299999999999</v>
      </c>
      <c r="AP350">
        <v>-126.4</v>
      </c>
    </row>
    <row r="351" spans="40:42" x14ac:dyDescent="0.2">
      <c r="AN351" t="s">
        <v>448</v>
      </c>
      <c r="AO351" s="1">
        <v>248.167</v>
      </c>
      <c r="AP351">
        <v>1.07</v>
      </c>
    </row>
    <row r="352" spans="40:42" x14ac:dyDescent="0.2">
      <c r="AN352" t="s">
        <v>130</v>
      </c>
      <c r="AO352" s="1">
        <v>336.91300000000001</v>
      </c>
      <c r="AP352">
        <v>-5.49</v>
      </c>
    </row>
    <row r="353" spans="40:42" x14ac:dyDescent="0.2">
      <c r="AN353" t="s">
        <v>449</v>
      </c>
      <c r="AO353" s="1">
        <v>313.822</v>
      </c>
      <c r="AP353">
        <v>-0.83</v>
      </c>
    </row>
    <row r="354" spans="40:42" x14ac:dyDescent="0.2">
      <c r="AN354" t="s">
        <v>450</v>
      </c>
      <c r="AO354" s="1">
        <v>267.14699999999999</v>
      </c>
      <c r="AP354">
        <v>1.99</v>
      </c>
    </row>
    <row r="355" spans="40:42" x14ac:dyDescent="0.2">
      <c r="AN355" t="s">
        <v>451</v>
      </c>
      <c r="AO355" s="1">
        <v>282.54399999999998</v>
      </c>
      <c r="AP355">
        <v>-4.87</v>
      </c>
    </row>
    <row r="356" spans="40:42" x14ac:dyDescent="0.2">
      <c r="AN356" t="s">
        <v>452</v>
      </c>
      <c r="AO356" s="1">
        <v>357.21800000000002</v>
      </c>
      <c r="AP356">
        <v>-1.24</v>
      </c>
    </row>
    <row r="357" spans="40:42" x14ac:dyDescent="0.2">
      <c r="AN357" t="s">
        <v>76</v>
      </c>
      <c r="AO357" s="1">
        <v>346.21899999999999</v>
      </c>
      <c r="AP357">
        <v>-5.0999999999999996</v>
      </c>
    </row>
    <row r="358" spans="40:42" x14ac:dyDescent="0.2">
      <c r="AN358" t="s">
        <v>453</v>
      </c>
      <c r="AO358" s="1">
        <v>296.62900000000002</v>
      </c>
      <c r="AP358">
        <v>-1.1200000000000001</v>
      </c>
    </row>
    <row r="359" spans="40:42" x14ac:dyDescent="0.2">
      <c r="AN359" t="s">
        <v>133</v>
      </c>
      <c r="AO359" s="1">
        <v>280.62</v>
      </c>
      <c r="AP359">
        <v>-3.13</v>
      </c>
    </row>
    <row r="360" spans="40:42" x14ac:dyDescent="0.2">
      <c r="AN360" t="s">
        <v>454</v>
      </c>
      <c r="AO360" s="1">
        <v>246.083</v>
      </c>
      <c r="AP360">
        <v>-3.92</v>
      </c>
    </row>
    <row r="361" spans="40:42" x14ac:dyDescent="0.2">
      <c r="AN361" t="s">
        <v>455</v>
      </c>
      <c r="AO361" s="1">
        <v>260.25700000000001</v>
      </c>
      <c r="AP361">
        <v>-2.83</v>
      </c>
    </row>
    <row r="362" spans="40:42" x14ac:dyDescent="0.2">
      <c r="AN362" t="s">
        <v>456</v>
      </c>
      <c r="AO362" s="1">
        <v>207.018</v>
      </c>
      <c r="AP362">
        <v>-4</v>
      </c>
    </row>
    <row r="363" spans="40:42" x14ac:dyDescent="0.2">
      <c r="AN363" t="s">
        <v>457</v>
      </c>
      <c r="AO363" s="1">
        <v>379.62400000000002</v>
      </c>
      <c r="AP363">
        <v>-6.72</v>
      </c>
    </row>
    <row r="364" spans="40:42" x14ac:dyDescent="0.2">
      <c r="AN364" t="s">
        <v>458</v>
      </c>
      <c r="AO364" s="1">
        <v>268.887</v>
      </c>
      <c r="AP364">
        <v>-3.3</v>
      </c>
    </row>
    <row r="365" spans="40:42" x14ac:dyDescent="0.2">
      <c r="AN365" t="s">
        <v>459</v>
      </c>
      <c r="AO365" s="1">
        <v>265.642</v>
      </c>
      <c r="AP365">
        <v>-3.9</v>
      </c>
    </row>
    <row r="366" spans="40:42" x14ac:dyDescent="0.2">
      <c r="AN366" t="s">
        <v>460</v>
      </c>
      <c r="AO366" s="1">
        <v>444.69499999999999</v>
      </c>
      <c r="AP366">
        <v>-4.0999999999999996</v>
      </c>
    </row>
    <row r="367" spans="40:42" x14ac:dyDescent="0.2">
      <c r="AN367" t="s">
        <v>461</v>
      </c>
      <c r="AO367" s="1">
        <v>379.012</v>
      </c>
      <c r="AP367">
        <v>-4.6100000000000003</v>
      </c>
    </row>
    <row r="368" spans="40:42" x14ac:dyDescent="0.2">
      <c r="AN368" t="s">
        <v>462</v>
      </c>
      <c r="AO368" s="1">
        <v>371.22</v>
      </c>
      <c r="AP368">
        <v>-2.1</v>
      </c>
    </row>
    <row r="369" spans="40:42" x14ac:dyDescent="0.2">
      <c r="AN369" t="s">
        <v>463</v>
      </c>
      <c r="AO369" s="1">
        <v>346.76400000000001</v>
      </c>
      <c r="AP369">
        <v>-1.5</v>
      </c>
    </row>
    <row r="370" spans="40:42" x14ac:dyDescent="0.2">
      <c r="AN370" t="s">
        <v>464</v>
      </c>
      <c r="AO370" s="1">
        <v>281.524</v>
      </c>
      <c r="AP370">
        <v>-2.78</v>
      </c>
    </row>
    <row r="371" spans="40:42" x14ac:dyDescent="0.2">
      <c r="AN371" t="s">
        <v>135</v>
      </c>
      <c r="AO371" s="1">
        <v>279.21100000000001</v>
      </c>
      <c r="AP371">
        <v>-2.4900000000000002</v>
      </c>
    </row>
    <row r="372" spans="40:42" x14ac:dyDescent="0.2">
      <c r="AN372" t="s">
        <v>465</v>
      </c>
      <c r="AO372" s="1">
        <v>289.43200000000002</v>
      </c>
      <c r="AP372">
        <v>-2.0099999999999998</v>
      </c>
    </row>
    <row r="373" spans="40:42" x14ac:dyDescent="0.2">
      <c r="AN373" t="s">
        <v>466</v>
      </c>
      <c r="AO373" s="1">
        <v>289.43200000000002</v>
      </c>
      <c r="AP373">
        <v>-4.87</v>
      </c>
    </row>
    <row r="374" spans="40:42" x14ac:dyDescent="0.2">
      <c r="AN374" t="s">
        <v>467</v>
      </c>
      <c r="AO374" s="1">
        <v>273.39</v>
      </c>
      <c r="AP374">
        <v>-2.04</v>
      </c>
    </row>
    <row r="375" spans="40:42" x14ac:dyDescent="0.2">
      <c r="AN375" t="s">
        <v>468</v>
      </c>
      <c r="AO375" s="1">
        <v>328.93700000000001</v>
      </c>
      <c r="AP375">
        <v>-5.33</v>
      </c>
    </row>
    <row r="376" spans="40:42" x14ac:dyDescent="0.2">
      <c r="AN376" t="s">
        <v>469</v>
      </c>
      <c r="AO376" s="1">
        <v>168.40899999999999</v>
      </c>
      <c r="AP376">
        <v>-6.88</v>
      </c>
    </row>
    <row r="377" spans="40:42" x14ac:dyDescent="0.2">
      <c r="AN377" t="s">
        <v>137</v>
      </c>
      <c r="AO377" s="1">
        <v>315.63</v>
      </c>
      <c r="AP377">
        <v>-2.56</v>
      </c>
    </row>
    <row r="378" spans="40:42" x14ac:dyDescent="0.2">
      <c r="AN378" t="s">
        <v>139</v>
      </c>
      <c r="AO378" s="1">
        <v>293.95499999999998</v>
      </c>
      <c r="AP378">
        <v>-2.93</v>
      </c>
    </row>
    <row r="379" spans="40:42" x14ac:dyDescent="0.2">
      <c r="AN379" t="s">
        <v>470</v>
      </c>
      <c r="AO379" s="1">
        <v>255.477</v>
      </c>
      <c r="AP379">
        <v>-1.66</v>
      </c>
    </row>
    <row r="380" spans="40:42" x14ac:dyDescent="0.2">
      <c r="AN380" t="s">
        <v>471</v>
      </c>
      <c r="AO380" s="1">
        <v>315.26499999999999</v>
      </c>
      <c r="AP380">
        <v>-2.21</v>
      </c>
    </row>
    <row r="381" spans="40:42" x14ac:dyDescent="0.2">
      <c r="AN381" t="s">
        <v>472</v>
      </c>
      <c r="AO381" s="1">
        <v>264.20499999999998</v>
      </c>
      <c r="AP381">
        <v>-2.21</v>
      </c>
    </row>
    <row r="382" spans="40:42" x14ac:dyDescent="0.2">
      <c r="AN382" t="s">
        <v>473</v>
      </c>
      <c r="AO382" s="1">
        <v>283.678</v>
      </c>
      <c r="AP382">
        <v>-1.1000000000000001</v>
      </c>
    </row>
    <row r="383" spans="40:42" x14ac:dyDescent="0.2">
      <c r="AN383" t="s">
        <v>474</v>
      </c>
      <c r="AO383" s="1">
        <v>355.39499999999998</v>
      </c>
      <c r="AP383">
        <v>-2.4</v>
      </c>
    </row>
    <row r="384" spans="40:42" x14ac:dyDescent="0.2">
      <c r="AN384" t="s">
        <v>141</v>
      </c>
      <c r="AO384" s="1">
        <v>341.79300000000001</v>
      </c>
      <c r="AP384">
        <v>-4.55</v>
      </c>
    </row>
    <row r="385" spans="40:42" x14ac:dyDescent="0.2">
      <c r="AN385" t="s">
        <v>475</v>
      </c>
      <c r="AO385" s="1">
        <v>274.79899999999998</v>
      </c>
      <c r="AP385">
        <v>1.7</v>
      </c>
    </row>
    <row r="386" spans="40:42" x14ac:dyDescent="0.2">
      <c r="AN386" t="s">
        <v>476</v>
      </c>
      <c r="AO386" s="1">
        <v>386.185</v>
      </c>
      <c r="AP386">
        <v>1.59</v>
      </c>
    </row>
    <row r="387" spans="40:42" x14ac:dyDescent="0.2">
      <c r="AN387" t="s">
        <v>477</v>
      </c>
      <c r="AO387" s="1">
        <v>460.774</v>
      </c>
      <c r="AP387">
        <v>-7.17</v>
      </c>
    </row>
    <row r="388" spans="40:42" x14ac:dyDescent="0.2">
      <c r="AN388" t="s">
        <v>478</v>
      </c>
      <c r="AO388" s="1">
        <v>362.56099999999998</v>
      </c>
      <c r="AP388">
        <v>-9.8000000000000007</v>
      </c>
    </row>
    <row r="389" spans="40:42" x14ac:dyDescent="0.2">
      <c r="AN389" t="s">
        <v>479</v>
      </c>
      <c r="AO389" s="1">
        <v>373.09500000000003</v>
      </c>
      <c r="AP389">
        <v>2.0699999999999998</v>
      </c>
    </row>
    <row r="390" spans="40:42" x14ac:dyDescent="0.2">
      <c r="AN390" t="s">
        <v>480</v>
      </c>
      <c r="AO390" s="1">
        <v>329.22800000000001</v>
      </c>
      <c r="AP390">
        <v>-0.99</v>
      </c>
    </row>
    <row r="391" spans="40:42" x14ac:dyDescent="0.2">
      <c r="AN391" t="s">
        <v>143</v>
      </c>
      <c r="AO391" s="1">
        <v>421.233</v>
      </c>
      <c r="AP391">
        <v>-2.64</v>
      </c>
    </row>
    <row r="392" spans="40:42" x14ac:dyDescent="0.2">
      <c r="AN392" t="s">
        <v>481</v>
      </c>
      <c r="AO392" s="1">
        <v>340.56700000000001</v>
      </c>
      <c r="AP392">
        <v>-9.31</v>
      </c>
    </row>
    <row r="393" spans="40:42" x14ac:dyDescent="0.2">
      <c r="AN393" t="s">
        <v>482</v>
      </c>
      <c r="AO393" s="1">
        <v>451.21800000000002</v>
      </c>
      <c r="AP393">
        <v>-4.24</v>
      </c>
    </row>
    <row r="394" spans="40:42" x14ac:dyDescent="0.2">
      <c r="AN394" t="s">
        <v>483</v>
      </c>
      <c r="AO394" s="1">
        <v>374.40800000000002</v>
      </c>
      <c r="AP394">
        <v>-0.4</v>
      </c>
    </row>
    <row r="395" spans="40:42" x14ac:dyDescent="0.2">
      <c r="AN395" t="s">
        <v>484</v>
      </c>
      <c r="AO395" s="1">
        <v>251.548</v>
      </c>
      <c r="AP395">
        <v>3.16</v>
      </c>
    </row>
    <row r="396" spans="40:42" x14ac:dyDescent="0.2">
      <c r="AN396" t="s">
        <v>485</v>
      </c>
      <c r="AO396" s="1">
        <v>305.68299999999999</v>
      </c>
      <c r="AP396">
        <v>2.67</v>
      </c>
    </row>
    <row r="397" spans="40:42" x14ac:dyDescent="0.2">
      <c r="AN397" t="s">
        <v>486</v>
      </c>
      <c r="AO397" s="1">
        <v>286.524</v>
      </c>
      <c r="AP397">
        <v>-3.79</v>
      </c>
    </row>
    <row r="398" spans="40:42" x14ac:dyDescent="0.2">
      <c r="AN398" t="s">
        <v>487</v>
      </c>
      <c r="AO398" s="1">
        <v>289.214</v>
      </c>
      <c r="AP398">
        <v>2.48</v>
      </c>
    </row>
    <row r="399" spans="40:42" x14ac:dyDescent="0.2">
      <c r="AN399" t="s">
        <v>488</v>
      </c>
      <c r="AO399" s="1">
        <v>297.75400000000002</v>
      </c>
      <c r="AP399">
        <v>-2.2599999999999998</v>
      </c>
    </row>
    <row r="400" spans="40:42" x14ac:dyDescent="0.2">
      <c r="AN400" t="s">
        <v>489</v>
      </c>
      <c r="AO400" s="1">
        <v>427.59300000000002</v>
      </c>
      <c r="AP400">
        <v>-3.95</v>
      </c>
    </row>
    <row r="401" spans="40:42" x14ac:dyDescent="0.2">
      <c r="AN401" t="s">
        <v>490</v>
      </c>
      <c r="AO401" s="1">
        <v>395.03399999999999</v>
      </c>
      <c r="AP401">
        <v>-0.04</v>
      </c>
    </row>
    <row r="402" spans="40:42" x14ac:dyDescent="0.2">
      <c r="AN402" t="s">
        <v>491</v>
      </c>
      <c r="AO402" s="1">
        <v>406.38499999999999</v>
      </c>
      <c r="AP402">
        <v>-1.92</v>
      </c>
    </row>
    <row r="403" spans="40:42" x14ac:dyDescent="0.2">
      <c r="AN403" t="s">
        <v>492</v>
      </c>
      <c r="AO403" s="1">
        <v>296.72000000000003</v>
      </c>
      <c r="AP403">
        <v>-10</v>
      </c>
    </row>
    <row r="404" spans="40:42" x14ac:dyDescent="0.2">
      <c r="AN404" t="s">
        <v>493</v>
      </c>
      <c r="AO404" s="1">
        <v>387.95699999999999</v>
      </c>
      <c r="AP404">
        <v>-4.6900000000000004</v>
      </c>
    </row>
    <row r="405" spans="40:42" x14ac:dyDescent="0.2">
      <c r="AN405" t="s">
        <v>494</v>
      </c>
      <c r="AO405" s="1">
        <v>421.25200000000001</v>
      </c>
      <c r="AP405">
        <v>-6.32</v>
      </c>
    </row>
    <row r="406" spans="40:42" x14ac:dyDescent="0.2">
      <c r="AN406" t="s">
        <v>495</v>
      </c>
      <c r="AO406" s="1">
        <v>307.291</v>
      </c>
      <c r="AP406">
        <v>-7.77</v>
      </c>
    </row>
    <row r="407" spans="40:42" x14ac:dyDescent="0.2">
      <c r="AN407" t="s">
        <v>496</v>
      </c>
      <c r="AO407" s="1">
        <v>419.55200000000002</v>
      </c>
      <c r="AP407">
        <v>-3.88</v>
      </c>
    </row>
    <row r="408" spans="40:42" x14ac:dyDescent="0.2">
      <c r="AN408" t="s">
        <v>497</v>
      </c>
      <c r="AO408" s="1">
        <v>418.209</v>
      </c>
      <c r="AP408">
        <v>3.13</v>
      </c>
    </row>
    <row r="409" spans="40:42" x14ac:dyDescent="0.2">
      <c r="AN409" t="s">
        <v>145</v>
      </c>
      <c r="AO409" s="1">
        <v>254.233</v>
      </c>
      <c r="AP409">
        <v>2.88</v>
      </c>
    </row>
    <row r="410" spans="40:42" x14ac:dyDescent="0.2">
      <c r="AN410" t="s">
        <v>498</v>
      </c>
      <c r="AO410" s="1">
        <v>322.84800000000001</v>
      </c>
      <c r="AP410">
        <v>-3.65</v>
      </c>
    </row>
    <row r="411" spans="40:42" x14ac:dyDescent="0.2">
      <c r="AN411" t="s">
        <v>499</v>
      </c>
      <c r="AO411" s="1">
        <v>388.75599999999997</v>
      </c>
      <c r="AP411">
        <v>2.3199999999999998</v>
      </c>
    </row>
    <row r="412" spans="40:42" x14ac:dyDescent="0.2">
      <c r="AN412" t="s">
        <v>500</v>
      </c>
      <c r="AO412" s="1">
        <v>281.64699999999999</v>
      </c>
      <c r="AP412">
        <v>-2.5099999999999998</v>
      </c>
    </row>
    <row r="413" spans="40:42" x14ac:dyDescent="0.2">
      <c r="AN413" t="s">
        <v>501</v>
      </c>
      <c r="AO413" s="1">
        <v>356.15699999999998</v>
      </c>
      <c r="AP413">
        <v>-2.11</v>
      </c>
    </row>
    <row r="414" spans="40:42" x14ac:dyDescent="0.2">
      <c r="AN414" t="s">
        <v>502</v>
      </c>
      <c r="AO414" s="1">
        <v>242.27799999999999</v>
      </c>
      <c r="AP414">
        <v>-4.09</v>
      </c>
    </row>
    <row r="415" spans="40:42" x14ac:dyDescent="0.2">
      <c r="AN415" t="s">
        <v>503</v>
      </c>
      <c r="AO415" s="1">
        <v>354.11</v>
      </c>
      <c r="AP415">
        <v>-0.23</v>
      </c>
    </row>
    <row r="416" spans="40:42" x14ac:dyDescent="0.2">
      <c r="AN416" t="s">
        <v>504</v>
      </c>
      <c r="AO416" s="1">
        <v>353.30399999999997</v>
      </c>
      <c r="AP416">
        <v>2.5499999999999998</v>
      </c>
    </row>
    <row r="417" spans="40:42" x14ac:dyDescent="0.2">
      <c r="AN417" t="s">
        <v>505</v>
      </c>
      <c r="AO417" s="1">
        <v>326.423</v>
      </c>
      <c r="AP417">
        <v>-1.06</v>
      </c>
    </row>
    <row r="418" spans="40:42" x14ac:dyDescent="0.2">
      <c r="AN418" t="s">
        <v>147</v>
      </c>
      <c r="AO418" s="1">
        <v>292.53899999999999</v>
      </c>
      <c r="AP418">
        <v>-2.79</v>
      </c>
    </row>
    <row r="419" spans="40:42" x14ac:dyDescent="0.2">
      <c r="AN419" t="s">
        <v>506</v>
      </c>
      <c r="AO419" s="1">
        <v>234.72900000000001</v>
      </c>
      <c r="AP419">
        <v>-2.2799999999999998</v>
      </c>
    </row>
    <row r="420" spans="40:42" x14ac:dyDescent="0.2">
      <c r="AN420" t="s">
        <v>507</v>
      </c>
      <c r="AO420" s="1">
        <v>198.649</v>
      </c>
      <c r="AP420">
        <v>-2.48</v>
      </c>
    </row>
    <row r="421" spans="40:42" x14ac:dyDescent="0.2">
      <c r="AN421" t="s">
        <v>508</v>
      </c>
      <c r="AO421" s="1">
        <v>408.99799999999999</v>
      </c>
      <c r="AP421">
        <v>-2.44</v>
      </c>
    </row>
    <row r="422" spans="40:42" x14ac:dyDescent="0.2">
      <c r="AN422" t="s">
        <v>149</v>
      </c>
      <c r="AO422" s="1">
        <v>399.56400000000002</v>
      </c>
      <c r="AP422">
        <v>-4.3899999999999997</v>
      </c>
    </row>
    <row r="423" spans="40:42" x14ac:dyDescent="0.2">
      <c r="AN423" t="s">
        <v>509</v>
      </c>
      <c r="AO423" s="1">
        <v>402.91500000000002</v>
      </c>
      <c r="AP423">
        <v>-0.53</v>
      </c>
    </row>
    <row r="424" spans="40:42" x14ac:dyDescent="0.2">
      <c r="AN424" t="s">
        <v>510</v>
      </c>
      <c r="AO424" s="1">
        <v>332.20100000000002</v>
      </c>
      <c r="AP424">
        <v>2.13</v>
      </c>
    </row>
    <row r="425" spans="40:42" x14ac:dyDescent="0.2">
      <c r="AN425" t="s">
        <v>511</v>
      </c>
      <c r="AO425" s="1">
        <v>367.733</v>
      </c>
      <c r="AP425">
        <v>-101.3</v>
      </c>
    </row>
    <row r="426" spans="40:42" x14ac:dyDescent="0.2">
      <c r="AN426" t="s">
        <v>512</v>
      </c>
      <c r="AO426" s="1">
        <v>244.51</v>
      </c>
      <c r="AP426">
        <v>-2.4</v>
      </c>
    </row>
    <row r="427" spans="40:42" x14ac:dyDescent="0.2">
      <c r="AN427" t="s">
        <v>93</v>
      </c>
      <c r="AO427" s="1">
        <v>417.51299999999998</v>
      </c>
      <c r="AP427">
        <v>-4.12</v>
      </c>
    </row>
    <row r="428" spans="40:42" x14ac:dyDescent="0.2">
      <c r="AN428" t="s">
        <v>25</v>
      </c>
      <c r="AO428" s="1">
        <v>435.79700000000003</v>
      </c>
      <c r="AP428">
        <v>-3.71</v>
      </c>
    </row>
    <row r="429" spans="40:42" x14ac:dyDescent="0.2">
      <c r="AN429" t="s">
        <v>94</v>
      </c>
      <c r="AO429" s="1">
        <v>428.56200000000001</v>
      </c>
      <c r="AP429">
        <v>-4.0199999999999996</v>
      </c>
    </row>
    <row r="430" spans="40:42" x14ac:dyDescent="0.2">
      <c r="AN430" t="s">
        <v>513</v>
      </c>
      <c r="AO430" s="1">
        <v>429.166</v>
      </c>
      <c r="AP430">
        <v>-11.01</v>
      </c>
    </row>
    <row r="431" spans="40:42" x14ac:dyDescent="0.2">
      <c r="AN431" t="s">
        <v>514</v>
      </c>
      <c r="AO431" s="1">
        <v>427.32</v>
      </c>
      <c r="AP431">
        <v>-9.76</v>
      </c>
    </row>
    <row r="432" spans="40:42" x14ac:dyDescent="0.2">
      <c r="AN432" t="s">
        <v>515</v>
      </c>
      <c r="AO432" s="1">
        <v>297.34300000000002</v>
      </c>
      <c r="AP432">
        <v>-11.95</v>
      </c>
    </row>
    <row r="433" spans="40:42" x14ac:dyDescent="0.2">
      <c r="AN433" t="s">
        <v>516</v>
      </c>
      <c r="AO433" s="1">
        <v>299.81400000000002</v>
      </c>
      <c r="AP433">
        <v>-3.45</v>
      </c>
    </row>
    <row r="434" spans="40:42" x14ac:dyDescent="0.2">
      <c r="AN434" t="s">
        <v>517</v>
      </c>
      <c r="AO434" s="1">
        <v>313.94400000000002</v>
      </c>
      <c r="AP434">
        <v>-7.81</v>
      </c>
    </row>
    <row r="435" spans="40:42" x14ac:dyDescent="0.2">
      <c r="AN435" t="s">
        <v>518</v>
      </c>
      <c r="AO435" s="1">
        <v>384.09300000000002</v>
      </c>
      <c r="AP435">
        <v>2.06</v>
      </c>
    </row>
    <row r="436" spans="40:42" x14ac:dyDescent="0.2">
      <c r="AN436" t="s">
        <v>519</v>
      </c>
      <c r="AO436" s="1">
        <v>374.899</v>
      </c>
      <c r="AP436">
        <v>-3.88</v>
      </c>
    </row>
    <row r="437" spans="40:42" x14ac:dyDescent="0.2">
      <c r="AN437" t="s">
        <v>520</v>
      </c>
      <c r="AO437" s="1">
        <v>402.221</v>
      </c>
      <c r="AP437">
        <v>-2.4900000000000002</v>
      </c>
    </row>
    <row r="438" spans="40:42" x14ac:dyDescent="0.2">
      <c r="AN438" t="s">
        <v>521</v>
      </c>
      <c r="AO438" s="1">
        <v>396.036</v>
      </c>
      <c r="AP438">
        <v>-2.64</v>
      </c>
    </row>
    <row r="439" spans="40:42" x14ac:dyDescent="0.2">
      <c r="AN439" t="s">
        <v>522</v>
      </c>
      <c r="AO439" s="1">
        <v>394.19799999999998</v>
      </c>
      <c r="AP439">
        <v>-2.0699999999999998</v>
      </c>
    </row>
    <row r="440" spans="40:42" x14ac:dyDescent="0.2">
      <c r="AN440" t="s">
        <v>152</v>
      </c>
      <c r="AO440" s="1">
        <v>299.99</v>
      </c>
      <c r="AP440">
        <v>-5.87</v>
      </c>
    </row>
    <row r="441" spans="40:42" x14ac:dyDescent="0.2">
      <c r="AN441" t="s">
        <v>523</v>
      </c>
      <c r="AO441" s="1">
        <v>312.88299999999998</v>
      </c>
      <c r="AP441">
        <v>-5.53</v>
      </c>
    </row>
    <row r="442" spans="40:42" x14ac:dyDescent="0.2">
      <c r="AN442" t="s">
        <v>524</v>
      </c>
      <c r="AO442" s="1">
        <v>303.38799999999998</v>
      </c>
      <c r="AP442">
        <v>-0.9</v>
      </c>
    </row>
    <row r="443" spans="40:42" x14ac:dyDescent="0.2">
      <c r="AN443" t="s">
        <v>525</v>
      </c>
      <c r="AO443" s="1">
        <v>323.59899999999999</v>
      </c>
      <c r="AP443">
        <v>1.92</v>
      </c>
    </row>
    <row r="444" spans="40:42" x14ac:dyDescent="0.2">
      <c r="AN444" t="s">
        <v>526</v>
      </c>
      <c r="AO444" s="1">
        <v>285.851</v>
      </c>
      <c r="AP444">
        <v>0.71</v>
      </c>
    </row>
    <row r="445" spans="40:42" x14ac:dyDescent="0.2">
      <c r="AN445" t="s">
        <v>527</v>
      </c>
      <c r="AO445" s="1">
        <v>277.41000000000003</v>
      </c>
      <c r="AP445">
        <v>-4.09</v>
      </c>
    </row>
    <row r="446" spans="40:42" x14ac:dyDescent="0.2">
      <c r="AN446" t="s">
        <v>528</v>
      </c>
      <c r="AO446" s="1">
        <v>274.471</v>
      </c>
      <c r="AP446">
        <v>-2.88</v>
      </c>
    </row>
    <row r="447" spans="40:42" x14ac:dyDescent="0.2">
      <c r="AN447" t="s">
        <v>529</v>
      </c>
      <c r="AO447" s="1">
        <v>294.60000000000002</v>
      </c>
      <c r="AP447">
        <v>-2.29</v>
      </c>
    </row>
    <row r="448" spans="40:42" x14ac:dyDescent="0.2">
      <c r="AN448" t="s">
        <v>154</v>
      </c>
      <c r="AO448" s="1">
        <v>303.91800000000001</v>
      </c>
      <c r="AP448">
        <v>-6.13</v>
      </c>
    </row>
    <row r="449" spans="40:42" x14ac:dyDescent="0.2">
      <c r="AN449" t="s">
        <v>530</v>
      </c>
      <c r="AO449" s="1">
        <v>301.983</v>
      </c>
      <c r="AP449">
        <v>-2.2999999999999998</v>
      </c>
    </row>
    <row r="450" spans="40:42" x14ac:dyDescent="0.2">
      <c r="AN450" t="s">
        <v>531</v>
      </c>
      <c r="AO450" s="1">
        <v>297.99400000000003</v>
      </c>
      <c r="AP450">
        <v>-5.57</v>
      </c>
    </row>
    <row r="451" spans="40:42" x14ac:dyDescent="0.2">
      <c r="AN451" t="s">
        <v>532</v>
      </c>
      <c r="AO451" s="1">
        <v>300.72000000000003</v>
      </c>
      <c r="AP451">
        <v>-0.8</v>
      </c>
    </row>
    <row r="452" spans="40:42" x14ac:dyDescent="0.2">
      <c r="AN452" t="s">
        <v>533</v>
      </c>
      <c r="AO452" s="1">
        <v>298.452</v>
      </c>
      <c r="AP452">
        <v>1.68</v>
      </c>
    </row>
    <row r="453" spans="40:42" x14ac:dyDescent="0.2">
      <c r="AN453" t="s">
        <v>534</v>
      </c>
      <c r="AO453" s="1">
        <v>295.91800000000001</v>
      </c>
      <c r="AP453">
        <v>0.01</v>
      </c>
    </row>
    <row r="454" spans="40:42" x14ac:dyDescent="0.2">
      <c r="AN454" t="s">
        <v>535</v>
      </c>
      <c r="AO454" s="1">
        <v>298.76900000000001</v>
      </c>
      <c r="AP454">
        <v>0.93</v>
      </c>
    </row>
    <row r="455" spans="40:42" x14ac:dyDescent="0.2">
      <c r="AN455" t="s">
        <v>536</v>
      </c>
      <c r="AO455" s="1">
        <v>306.471</v>
      </c>
      <c r="AP455">
        <v>-1.39</v>
      </c>
    </row>
    <row r="456" spans="40:42" x14ac:dyDescent="0.2">
      <c r="AN456" t="s">
        <v>156</v>
      </c>
      <c r="AO456" s="1">
        <v>389.44400000000002</v>
      </c>
      <c r="AP456">
        <v>-4.57</v>
      </c>
    </row>
    <row r="457" spans="40:42" x14ac:dyDescent="0.2">
      <c r="AN457" t="s">
        <v>537</v>
      </c>
      <c r="AO457" s="1">
        <v>267.327</v>
      </c>
      <c r="AP457">
        <v>-4.3899999999999997</v>
      </c>
    </row>
    <row r="458" spans="40:42" x14ac:dyDescent="0.2">
      <c r="AN458" t="s">
        <v>158</v>
      </c>
      <c r="AO458" s="1">
        <v>307.08699999999999</v>
      </c>
      <c r="AP458">
        <v>-3.52</v>
      </c>
    </row>
    <row r="459" spans="40:42" x14ac:dyDescent="0.2">
      <c r="AN459" t="s">
        <v>538</v>
      </c>
      <c r="AO459" s="1">
        <v>318.71800000000002</v>
      </c>
      <c r="AP459">
        <v>-4.3499999999999996</v>
      </c>
    </row>
    <row r="460" spans="40:42" x14ac:dyDescent="0.2">
      <c r="AN460" t="s">
        <v>539</v>
      </c>
      <c r="AO460" s="1">
        <v>362.27499999999998</v>
      </c>
      <c r="AP460">
        <v>-3.41</v>
      </c>
    </row>
    <row r="461" spans="40:42" x14ac:dyDescent="0.2">
      <c r="AN461" t="s">
        <v>540</v>
      </c>
      <c r="AO461" s="1">
        <v>258.02999999999997</v>
      </c>
      <c r="AP461">
        <v>-3.03</v>
      </c>
    </row>
    <row r="462" spans="40:42" x14ac:dyDescent="0.2">
      <c r="AN462" t="s">
        <v>541</v>
      </c>
      <c r="AO462" s="1">
        <v>274.11900000000003</v>
      </c>
      <c r="AP462">
        <v>-3.52</v>
      </c>
    </row>
    <row r="463" spans="40:42" x14ac:dyDescent="0.2">
      <c r="AN463" t="s">
        <v>160</v>
      </c>
      <c r="AO463" s="1">
        <v>226.017</v>
      </c>
      <c r="AP463">
        <v>-6.16</v>
      </c>
    </row>
    <row r="464" spans="40:42" x14ac:dyDescent="0.2">
      <c r="AN464" t="s">
        <v>542</v>
      </c>
      <c r="AO464" s="1">
        <v>238.88</v>
      </c>
      <c r="AP464">
        <v>-3.88</v>
      </c>
    </row>
    <row r="465" spans="40:42" x14ac:dyDescent="0.2">
      <c r="AN465" t="s">
        <v>162</v>
      </c>
      <c r="AO465" s="1">
        <v>238.428</v>
      </c>
      <c r="AP465">
        <v>-6.61</v>
      </c>
    </row>
    <row r="466" spans="40:42" x14ac:dyDescent="0.2">
      <c r="AN466" t="s">
        <v>543</v>
      </c>
      <c r="AO466" s="1">
        <v>231.631</v>
      </c>
      <c r="AP466">
        <v>-3.82</v>
      </c>
    </row>
    <row r="467" spans="40:42" x14ac:dyDescent="0.2">
      <c r="AN467" t="s">
        <v>544</v>
      </c>
      <c r="AO467" s="1">
        <v>233.643</v>
      </c>
      <c r="AP467">
        <v>-2.73</v>
      </c>
    </row>
    <row r="468" spans="40:42" x14ac:dyDescent="0.2">
      <c r="AN468" t="s">
        <v>545</v>
      </c>
      <c r="AO468" s="1">
        <v>240.34</v>
      </c>
      <c r="AP468">
        <v>-1.29</v>
      </c>
    </row>
    <row r="469" spans="40:42" x14ac:dyDescent="0.2">
      <c r="AN469" t="s">
        <v>546</v>
      </c>
      <c r="AO469" s="1">
        <v>232.3</v>
      </c>
      <c r="AP469">
        <v>-7.4</v>
      </c>
    </row>
    <row r="470" spans="40:42" x14ac:dyDescent="0.2">
      <c r="AN470" t="s">
        <v>164</v>
      </c>
      <c r="AO470" s="1">
        <v>218.68</v>
      </c>
      <c r="AP470">
        <v>-5.1100000000000003</v>
      </c>
    </row>
    <row r="471" spans="40:42" x14ac:dyDescent="0.2">
      <c r="AN471" t="s">
        <v>547</v>
      </c>
      <c r="AO471" s="1">
        <v>230.74600000000001</v>
      </c>
      <c r="AP471">
        <v>-5.03</v>
      </c>
    </row>
    <row r="472" spans="40:42" x14ac:dyDescent="0.2">
      <c r="AN472" t="s">
        <v>166</v>
      </c>
      <c r="AO472" s="1">
        <v>208.06</v>
      </c>
      <c r="AP472">
        <v>-4.8499999999999996</v>
      </c>
    </row>
    <row r="473" spans="40:42" x14ac:dyDescent="0.2">
      <c r="AN473" t="s">
        <v>548</v>
      </c>
      <c r="AO473" s="1">
        <v>405.14400000000001</v>
      </c>
      <c r="AP473">
        <v>-4.74</v>
      </c>
    </row>
    <row r="474" spans="40:42" x14ac:dyDescent="0.2">
      <c r="AN474" t="s">
        <v>549</v>
      </c>
      <c r="AO474" s="1">
        <v>247.869</v>
      </c>
      <c r="AP474">
        <v>1.96</v>
      </c>
    </row>
    <row r="475" spans="40:42" x14ac:dyDescent="0.2">
      <c r="AN475" t="s">
        <v>550</v>
      </c>
      <c r="AO475" s="1">
        <v>226.26</v>
      </c>
      <c r="AP475">
        <v>-3.84</v>
      </c>
    </row>
    <row r="476" spans="40:42" x14ac:dyDescent="0.2">
      <c r="AN476" t="s">
        <v>168</v>
      </c>
      <c r="AO476" s="1">
        <v>248.655</v>
      </c>
      <c r="AP476">
        <v>-6.46</v>
      </c>
    </row>
    <row r="477" spans="40:42" x14ac:dyDescent="0.2">
      <c r="AN477" t="s">
        <v>83</v>
      </c>
      <c r="AO477" s="1">
        <v>319.16699999999997</v>
      </c>
      <c r="AP477">
        <v>-3.8</v>
      </c>
    </row>
    <row r="478" spans="40:42" x14ac:dyDescent="0.2">
      <c r="AN478" t="s">
        <v>551</v>
      </c>
      <c r="AO478" s="1">
        <v>370.65300000000002</v>
      </c>
      <c r="AP478">
        <v>1.32</v>
      </c>
    </row>
    <row r="479" spans="40:42" x14ac:dyDescent="0.2">
      <c r="AN479" t="s">
        <v>552</v>
      </c>
      <c r="AO479" s="1">
        <v>308.24700000000001</v>
      </c>
      <c r="AP479">
        <v>-3.43</v>
      </c>
    </row>
    <row r="480" spans="40:42" x14ac:dyDescent="0.2">
      <c r="AN480" t="s">
        <v>553</v>
      </c>
      <c r="AO480" s="1">
        <v>253.626</v>
      </c>
      <c r="AP480">
        <v>-0.48</v>
      </c>
    </row>
    <row r="481" spans="40:42" x14ac:dyDescent="0.2">
      <c r="AN481" t="s">
        <v>554</v>
      </c>
      <c r="AO481" s="1">
        <v>361.13200000000001</v>
      </c>
      <c r="AP481">
        <v>-4.5199999999999996</v>
      </c>
    </row>
    <row r="482" spans="40:42" x14ac:dyDescent="0.2">
      <c r="AN482" t="s">
        <v>171</v>
      </c>
      <c r="AO482" s="1">
        <v>270.59100000000001</v>
      </c>
      <c r="AP482">
        <v>-4.6900000000000004</v>
      </c>
    </row>
    <row r="483" spans="40:42" x14ac:dyDescent="0.2">
      <c r="AN483" t="s">
        <v>555</v>
      </c>
      <c r="AO483" s="1">
        <v>250.12799999999999</v>
      </c>
      <c r="AP483">
        <v>-4.78</v>
      </c>
    </row>
    <row r="484" spans="40:42" x14ac:dyDescent="0.2">
      <c r="AN484" t="s">
        <v>556</v>
      </c>
      <c r="AO484" s="1">
        <v>198.23500000000001</v>
      </c>
      <c r="AP484">
        <v>-5.48</v>
      </c>
    </row>
    <row r="485" spans="40:42" x14ac:dyDescent="0.2">
      <c r="AN485" t="s">
        <v>557</v>
      </c>
      <c r="AO485" s="1">
        <v>246.887</v>
      </c>
      <c r="AP485">
        <v>-5.72</v>
      </c>
    </row>
    <row r="486" spans="40:42" x14ac:dyDescent="0.2">
      <c r="AN486" t="s">
        <v>558</v>
      </c>
      <c r="AO486" s="1">
        <v>271.92899999999997</v>
      </c>
      <c r="AP486">
        <v>-78.599999999999994</v>
      </c>
    </row>
    <row r="487" spans="40:42" x14ac:dyDescent="0.2">
      <c r="AN487" t="s">
        <v>559</v>
      </c>
      <c r="AO487" s="1">
        <v>237.333</v>
      </c>
      <c r="AP487">
        <v>-0.45</v>
      </c>
    </row>
    <row r="488" spans="40:42" x14ac:dyDescent="0.2">
      <c r="AN488" t="s">
        <v>560</v>
      </c>
      <c r="AO488" s="1">
        <v>282.76400000000001</v>
      </c>
      <c r="AP488">
        <v>-1.24</v>
      </c>
    </row>
    <row r="489" spans="40:42" x14ac:dyDescent="0.2">
      <c r="AN489" t="s">
        <v>561</v>
      </c>
      <c r="AO489" s="1">
        <v>290.91300000000001</v>
      </c>
      <c r="AP489">
        <v>0.5</v>
      </c>
    </row>
    <row r="490" spans="40:42" x14ac:dyDescent="0.2">
      <c r="AN490" t="s">
        <v>562</v>
      </c>
      <c r="AO490" s="1">
        <v>341.827</v>
      </c>
      <c r="AP490">
        <v>-0.44</v>
      </c>
    </row>
    <row r="491" spans="40:42" x14ac:dyDescent="0.2">
      <c r="AN491" t="s">
        <v>10</v>
      </c>
      <c r="AO491" s="1">
        <v>401.096</v>
      </c>
      <c r="AP491">
        <v>0.1</v>
      </c>
    </row>
    <row r="492" spans="40:42" x14ac:dyDescent="0.2">
      <c r="AN492" t="s">
        <v>563</v>
      </c>
      <c r="AO492" s="1">
        <v>245.072</v>
      </c>
      <c r="AP492">
        <v>0.08</v>
      </c>
    </row>
    <row r="493" spans="40:42" x14ac:dyDescent="0.2">
      <c r="AN493" t="s">
        <v>564</v>
      </c>
      <c r="AO493" s="1">
        <v>249.53800000000001</v>
      </c>
      <c r="AP493">
        <v>3.12</v>
      </c>
    </row>
    <row r="494" spans="40:42" x14ac:dyDescent="0.2">
      <c r="AN494" t="s">
        <v>9</v>
      </c>
      <c r="AO494" s="1">
        <v>227.017</v>
      </c>
      <c r="AP494">
        <v>-3.47</v>
      </c>
    </row>
    <row r="495" spans="40:42" x14ac:dyDescent="0.2">
      <c r="AN495" t="s">
        <v>565</v>
      </c>
      <c r="AO495" s="1">
        <v>429.47</v>
      </c>
      <c r="AP495">
        <v>-3.12</v>
      </c>
    </row>
    <row r="496" spans="40:42" x14ac:dyDescent="0.2">
      <c r="AN496" t="s">
        <v>566</v>
      </c>
      <c r="AO496" s="1">
        <v>330.93400000000003</v>
      </c>
      <c r="AP496">
        <v>-1.42</v>
      </c>
    </row>
    <row r="497" spans="40:42" x14ac:dyDescent="0.2">
      <c r="AN497" t="s">
        <v>567</v>
      </c>
      <c r="AO497" s="1">
        <v>296.654</v>
      </c>
      <c r="AP497">
        <v>-2.5499999999999998</v>
      </c>
    </row>
    <row r="498" spans="40:42" x14ac:dyDescent="0.2">
      <c r="AN498" t="s">
        <v>71</v>
      </c>
      <c r="AO498" s="1">
        <v>399.06200000000001</v>
      </c>
      <c r="AP498">
        <v>-0.89</v>
      </c>
    </row>
    <row r="499" spans="40:42" x14ac:dyDescent="0.2">
      <c r="AN499" t="s">
        <v>568</v>
      </c>
      <c r="AO499" s="1">
        <v>316.46699999999998</v>
      </c>
      <c r="AP499">
        <v>2.11</v>
      </c>
    </row>
    <row r="500" spans="40:42" x14ac:dyDescent="0.2">
      <c r="AN500" t="s">
        <v>569</v>
      </c>
      <c r="AO500" s="1">
        <v>239.35499999999999</v>
      </c>
      <c r="AP500">
        <v>-8.84</v>
      </c>
    </row>
    <row r="501" spans="40:42" x14ac:dyDescent="0.2">
      <c r="AN501" t="s">
        <v>570</v>
      </c>
      <c r="AO501" s="1">
        <v>495.15899999999999</v>
      </c>
      <c r="AP501">
        <v>-2.13</v>
      </c>
    </row>
    <row r="502" spans="40:42" x14ac:dyDescent="0.2">
      <c r="AN502" t="s">
        <v>571</v>
      </c>
      <c r="AO502" s="1">
        <v>224.929</v>
      </c>
      <c r="AP502">
        <v>-0.44</v>
      </c>
    </row>
    <row r="503" spans="40:42" x14ac:dyDescent="0.2">
      <c r="AN503" t="s">
        <v>572</v>
      </c>
      <c r="AO503" s="1">
        <v>279.85000000000002</v>
      </c>
      <c r="AP503">
        <v>-1.08</v>
      </c>
    </row>
    <row r="504" spans="40:42" x14ac:dyDescent="0.2">
      <c r="AN504" t="s">
        <v>573</v>
      </c>
      <c r="AO504" s="1">
        <v>11.17</v>
      </c>
      <c r="AP504">
        <v>-7.54</v>
      </c>
    </row>
    <row r="505" spans="40:42" x14ac:dyDescent="0.2">
      <c r="AN505" t="s">
        <v>4</v>
      </c>
      <c r="AO505" s="1">
        <v>19.975000000000001</v>
      </c>
      <c r="AP505">
        <v>-3.22</v>
      </c>
    </row>
    <row r="506" spans="40:42" x14ac:dyDescent="0.2">
      <c r="AN506" t="s">
        <v>574</v>
      </c>
      <c r="AO506" s="1">
        <v>30.893999999999998</v>
      </c>
      <c r="AP506">
        <v>-4.42</v>
      </c>
    </row>
    <row r="507" spans="40:42" x14ac:dyDescent="0.2">
      <c r="AN507" t="s">
        <v>575</v>
      </c>
      <c r="AO507" s="1">
        <v>34.956000000000003</v>
      </c>
      <c r="AP507">
        <v>-4.04</v>
      </c>
    </row>
    <row r="508" spans="40:42" x14ac:dyDescent="0.2">
      <c r="AN508" t="s">
        <v>576</v>
      </c>
      <c r="AO508" s="1">
        <v>41.558</v>
      </c>
      <c r="AP508">
        <v>-8.6999999999999993</v>
      </c>
    </row>
    <row r="509" spans="40:42" x14ac:dyDescent="0.2">
      <c r="AN509" t="s">
        <v>174</v>
      </c>
      <c r="AO509" s="1">
        <v>56.37</v>
      </c>
      <c r="AP509">
        <v>-3.2</v>
      </c>
    </row>
    <row r="510" spans="40:42" x14ac:dyDescent="0.2">
      <c r="AN510" t="s">
        <v>577</v>
      </c>
      <c r="AO510" s="1">
        <v>67.203999999999994</v>
      </c>
      <c r="AP510">
        <v>-2.15</v>
      </c>
    </row>
    <row r="511" spans="40:42" x14ac:dyDescent="0.2">
      <c r="AN511" t="s">
        <v>578</v>
      </c>
      <c r="AO511" s="1">
        <v>72.367000000000004</v>
      </c>
      <c r="AP511">
        <v>-1.17</v>
      </c>
    </row>
    <row r="512" spans="40:42" x14ac:dyDescent="0.2">
      <c r="AN512" t="s">
        <v>579</v>
      </c>
      <c r="AO512" s="1">
        <v>87.01</v>
      </c>
      <c r="AP512">
        <v>1.31</v>
      </c>
    </row>
  </sheetData>
  <sortState ref="AE26:AE53">
    <sortCondition ref="AE26"/>
  </sortState>
  <pageMargins left="0.7" right="0.7" top="0.75" bottom="0.75" header="0.3" footer="0.3"/>
  <pageSetup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8"/>
  <sheetViews>
    <sheetView zoomScale="68" zoomScaleNormal="90" zoomScalePageLayoutView="90" workbookViewId="0">
      <selection activeCell="V1" activeCellId="11" sqref="B1 D1 F1 J1 G1 K1 N1 P1 S1 T1 U1 V1"/>
    </sheetView>
  </sheetViews>
  <sheetFormatPr baseColWidth="10" defaultRowHeight="16" x14ac:dyDescent="0.2"/>
  <cols>
    <col min="1" max="1" width="20.83203125" customWidth="1"/>
    <col min="2" max="22" width="15.83203125" style="31" customWidth="1"/>
  </cols>
  <sheetData>
    <row r="1" spans="1:22" x14ac:dyDescent="0.2">
      <c r="B1" s="31" t="s">
        <v>329</v>
      </c>
      <c r="C1" s="31" t="s">
        <v>336</v>
      </c>
      <c r="D1" s="31" t="s">
        <v>88</v>
      </c>
      <c r="E1" s="31" t="s">
        <v>106</v>
      </c>
      <c r="F1" s="31" t="s">
        <v>57</v>
      </c>
      <c r="G1" s="31" t="s">
        <v>84</v>
      </c>
      <c r="H1" s="31" t="s">
        <v>405</v>
      </c>
      <c r="I1" s="31" t="s">
        <v>77</v>
      </c>
      <c r="J1" s="31" t="s">
        <v>76</v>
      </c>
      <c r="K1" s="31" t="s">
        <v>479</v>
      </c>
      <c r="L1" s="31" t="s">
        <v>485</v>
      </c>
      <c r="M1" s="31" t="s">
        <v>487</v>
      </c>
      <c r="N1" s="31" t="s">
        <v>145</v>
      </c>
      <c r="O1" s="31" t="s">
        <v>499</v>
      </c>
      <c r="P1" s="31" t="s">
        <v>94</v>
      </c>
      <c r="Q1" s="31" t="s">
        <v>542</v>
      </c>
      <c r="R1" s="31" t="s">
        <v>166</v>
      </c>
      <c r="S1" s="31" t="s">
        <v>554</v>
      </c>
      <c r="T1" s="31" t="s">
        <v>171</v>
      </c>
      <c r="U1" s="31" t="s">
        <v>71</v>
      </c>
      <c r="V1" s="31" t="s">
        <v>4</v>
      </c>
    </row>
    <row r="2" spans="1:22" ht="249" customHeight="1" x14ac:dyDescent="0.2">
      <c r="A2" s="31" t="s">
        <v>654</v>
      </c>
    </row>
    <row r="3" spans="1:22" s="31" customFormat="1" ht="25" customHeight="1" x14ac:dyDescent="0.2">
      <c r="A3" s="31" t="s">
        <v>655</v>
      </c>
      <c r="B3" s="30">
        <v>1.0900000000000001</v>
      </c>
      <c r="C3" s="30">
        <v>0.33700000000000002</v>
      </c>
      <c r="D3" s="29">
        <v>0.38800000000000001</v>
      </c>
      <c r="E3" s="29">
        <v>0.217</v>
      </c>
      <c r="F3" s="29">
        <v>1.0760000000000001</v>
      </c>
      <c r="G3" s="29">
        <v>0.94099999999999995</v>
      </c>
      <c r="H3" s="29">
        <v>0.34</v>
      </c>
      <c r="I3" s="29">
        <v>0.76700000000000002</v>
      </c>
      <c r="J3" s="29">
        <v>0.97399999999999998</v>
      </c>
      <c r="K3" s="32">
        <v>0.17499999999999999</v>
      </c>
      <c r="L3" s="32">
        <v>3.6999999999999998E-2</v>
      </c>
      <c r="M3" s="31">
        <v>0.111</v>
      </c>
      <c r="N3" s="31">
        <v>0.254</v>
      </c>
      <c r="O3" s="31">
        <v>0.14599999999999999</v>
      </c>
      <c r="P3" s="31">
        <v>2.2999999999999998</v>
      </c>
      <c r="Q3" s="31">
        <v>0.44400000000000001</v>
      </c>
      <c r="R3" s="31">
        <v>0.183</v>
      </c>
      <c r="S3" s="31">
        <v>0.59599999999999997</v>
      </c>
      <c r="T3" s="31">
        <v>0.23499999999999999</v>
      </c>
      <c r="U3" s="31">
        <v>0.113</v>
      </c>
      <c r="V3" s="31">
        <v>0.63</v>
      </c>
    </row>
    <row r="4" spans="1:22" s="31" customFormat="1" ht="25" customHeight="1" x14ac:dyDescent="0.2">
      <c r="A4" s="31" t="s">
        <v>656</v>
      </c>
      <c r="B4" s="30">
        <v>0.13400000000000001</v>
      </c>
      <c r="C4" s="30">
        <v>0.56899999999999995</v>
      </c>
      <c r="D4" s="29">
        <v>0.214</v>
      </c>
      <c r="E4" s="29">
        <v>1.149</v>
      </c>
      <c r="F4" s="29">
        <v>1.919</v>
      </c>
      <c r="G4" s="29">
        <v>1.647</v>
      </c>
      <c r="H4" s="29">
        <v>0.37</v>
      </c>
      <c r="I4" s="29">
        <v>1.403</v>
      </c>
      <c r="J4" s="29">
        <v>0.90300000000000002</v>
      </c>
      <c r="K4" s="32">
        <v>0.56100000000000005</v>
      </c>
      <c r="L4" s="32">
        <v>0.214</v>
      </c>
      <c r="M4" s="31">
        <v>0.188</v>
      </c>
      <c r="N4" s="31">
        <v>9.6000000000000002E-2</v>
      </c>
      <c r="O4" s="31">
        <v>0.434</v>
      </c>
      <c r="P4" s="31">
        <v>2.2069999999999999</v>
      </c>
      <c r="Q4" s="31">
        <v>0.252</v>
      </c>
      <c r="R4" s="31">
        <v>0.54700000000000004</v>
      </c>
      <c r="S4" s="31">
        <v>0.19600000000000001</v>
      </c>
      <c r="T4" s="31">
        <v>0.59599999999999997</v>
      </c>
      <c r="U4" s="31">
        <v>0.44700000000000001</v>
      </c>
      <c r="V4" s="31">
        <v>0.45500000000000002</v>
      </c>
    </row>
    <row r="5" spans="1:22" s="31" customFormat="1" ht="25" customHeight="1" x14ac:dyDescent="0.2">
      <c r="A5" s="31" t="s">
        <v>657</v>
      </c>
      <c r="B5" s="30">
        <v>0.188</v>
      </c>
      <c r="C5" s="30">
        <v>0.378</v>
      </c>
      <c r="D5" s="29">
        <v>0.23799999999999999</v>
      </c>
      <c r="E5" s="29">
        <v>0.95399999999999996</v>
      </c>
      <c r="F5" s="29">
        <v>2.0630000000000002</v>
      </c>
      <c r="G5" s="29">
        <v>1.782</v>
      </c>
      <c r="H5" s="29">
        <v>0.7</v>
      </c>
      <c r="I5" s="29">
        <v>1.5529999999999999</v>
      </c>
      <c r="J5" s="29">
        <v>1</v>
      </c>
      <c r="K5" s="34">
        <v>0.53900000000000003</v>
      </c>
      <c r="L5" s="32">
        <v>0.42399999999999999</v>
      </c>
      <c r="M5" s="31">
        <v>0.317</v>
      </c>
      <c r="N5" s="31">
        <v>0.25600000000000001</v>
      </c>
      <c r="O5" s="31">
        <v>0.42899999999999999</v>
      </c>
      <c r="P5" s="31">
        <v>1.738</v>
      </c>
      <c r="Q5" s="31">
        <v>0.26</v>
      </c>
      <c r="R5" s="31">
        <v>0.64800000000000002</v>
      </c>
      <c r="S5" s="31">
        <v>0.31</v>
      </c>
      <c r="T5" s="31">
        <v>0.25700000000000001</v>
      </c>
      <c r="U5" s="31">
        <v>0.32</v>
      </c>
      <c r="V5" s="31">
        <v>0.186</v>
      </c>
    </row>
    <row r="6" spans="1:22" s="31" customFormat="1" ht="25" customHeight="1" x14ac:dyDescent="0.2">
      <c r="A6" s="31" t="s">
        <v>658</v>
      </c>
      <c r="B6" s="30">
        <v>0.26200000000000001</v>
      </c>
      <c r="C6" s="30">
        <v>0.24299999999999999</v>
      </c>
      <c r="D6" s="30">
        <v>0.32100000000000001</v>
      </c>
      <c r="E6" s="30">
        <v>1.17</v>
      </c>
      <c r="F6" s="30">
        <v>2.1589999999999998</v>
      </c>
      <c r="G6" s="29">
        <v>1.911</v>
      </c>
      <c r="H6" s="29">
        <v>0.85699999999999998</v>
      </c>
      <c r="I6" s="29">
        <v>1.4610000000000001</v>
      </c>
      <c r="J6" s="29">
        <v>1.1919999999999999</v>
      </c>
      <c r="K6" s="32">
        <v>0.71799999999999997</v>
      </c>
      <c r="L6" s="32">
        <v>0.436</v>
      </c>
      <c r="M6" s="31">
        <v>0.36899999999999999</v>
      </c>
      <c r="N6" s="31">
        <v>0.34200000000000003</v>
      </c>
      <c r="O6" s="31">
        <v>0.53900000000000003</v>
      </c>
      <c r="P6" s="31">
        <v>1.56</v>
      </c>
      <c r="Q6" s="31">
        <v>0.32700000000000001</v>
      </c>
      <c r="R6" s="31">
        <v>0.92600000000000005</v>
      </c>
      <c r="S6" s="31">
        <v>0.36699999999999999</v>
      </c>
      <c r="T6" s="31">
        <v>0.249</v>
      </c>
      <c r="U6" s="31">
        <v>0.33600000000000002</v>
      </c>
      <c r="V6" s="31">
        <v>0.191</v>
      </c>
    </row>
    <row r="7" spans="1:22" s="31" customFormat="1" ht="25" customHeight="1" x14ac:dyDescent="0.2">
      <c r="A7" s="31" t="s">
        <v>659</v>
      </c>
      <c r="B7" s="30">
        <v>0.25900000000000001</v>
      </c>
      <c r="C7" s="30">
        <v>0.54400000000000004</v>
      </c>
      <c r="D7" s="30">
        <v>0.28199999999999997</v>
      </c>
      <c r="E7" s="30">
        <v>1.08</v>
      </c>
      <c r="F7" s="30">
        <v>2.4079999999999999</v>
      </c>
      <c r="G7" s="29">
        <v>1.917</v>
      </c>
      <c r="H7" s="29">
        <v>0.95099999999999996</v>
      </c>
      <c r="I7" s="29">
        <v>1.84</v>
      </c>
      <c r="J7" s="29">
        <v>1.212</v>
      </c>
      <c r="K7" s="32">
        <v>0.5</v>
      </c>
      <c r="L7" s="32">
        <v>0.81899999999999995</v>
      </c>
      <c r="M7" s="31">
        <v>0.45600000000000002</v>
      </c>
      <c r="N7" s="31">
        <v>0.70299999999999996</v>
      </c>
      <c r="O7" s="31">
        <v>0.66300000000000003</v>
      </c>
      <c r="P7" s="31">
        <v>1.4730000000000001</v>
      </c>
      <c r="Q7" s="31">
        <v>0.35499999999999998</v>
      </c>
      <c r="R7" s="31">
        <v>0.88</v>
      </c>
      <c r="S7" s="31">
        <v>1.1839999999999999</v>
      </c>
      <c r="T7" s="31">
        <v>0.39200000000000002</v>
      </c>
      <c r="U7" s="31">
        <v>0.49199999999999999</v>
      </c>
      <c r="V7" s="31">
        <v>0.44600000000000001</v>
      </c>
    </row>
    <row r="8" spans="1:22" s="31" customFormat="1" ht="25" customHeight="1" x14ac:dyDescent="0.2">
      <c r="A8" s="31" t="s">
        <v>660</v>
      </c>
      <c r="B8" s="30">
        <v>2.1539999999999999</v>
      </c>
      <c r="C8" s="30">
        <v>0.57799999999999996</v>
      </c>
      <c r="D8" s="30">
        <f>AVERAGE(D3:D7)</f>
        <v>0.28860000000000002</v>
      </c>
      <c r="E8" s="30">
        <v>2.2799999999999998</v>
      </c>
      <c r="F8" s="30">
        <v>3.177</v>
      </c>
      <c r="G8" s="30">
        <v>2.04</v>
      </c>
      <c r="H8" s="30">
        <v>0.82299999999999995</v>
      </c>
      <c r="I8" s="30">
        <v>2.89</v>
      </c>
      <c r="J8" s="30">
        <v>2.73</v>
      </c>
      <c r="K8" s="33">
        <v>0.81699999999999995</v>
      </c>
      <c r="L8" s="33">
        <v>0.78200000000000003</v>
      </c>
      <c r="M8" s="31">
        <v>0.66500000000000004</v>
      </c>
      <c r="N8" s="31">
        <v>0.73499999999999999</v>
      </c>
      <c r="O8" s="31">
        <v>0.57699999999999996</v>
      </c>
      <c r="P8" s="31">
        <v>1.135</v>
      </c>
      <c r="Q8" s="31">
        <v>0.496</v>
      </c>
      <c r="R8" s="31">
        <v>1.88</v>
      </c>
      <c r="S8" s="31">
        <v>0.49399999999999999</v>
      </c>
      <c r="T8" s="31">
        <v>1.6619999999999999</v>
      </c>
      <c r="U8" s="31">
        <v>1.08</v>
      </c>
      <c r="V8" s="31">
        <v>0.56699999999999995</v>
      </c>
    </row>
    <row r="9" spans="1:22" x14ac:dyDescent="0.2">
      <c r="B9" s="30">
        <f>AVERAGE(B3:B8)</f>
        <v>0.68116666666666659</v>
      </c>
      <c r="C9" s="33">
        <f t="shared" ref="C9:V9" si="0">AVERAGE(C3:C8)</f>
        <v>0.44149999999999995</v>
      </c>
      <c r="D9" s="33">
        <f t="shared" si="0"/>
        <v>0.28860000000000002</v>
      </c>
      <c r="E9" s="33">
        <f t="shared" si="0"/>
        <v>1.1416666666666666</v>
      </c>
      <c r="F9" s="33">
        <f t="shared" si="0"/>
        <v>2.1336666666666666</v>
      </c>
      <c r="G9" s="33">
        <f t="shared" si="0"/>
        <v>1.7063333333333333</v>
      </c>
      <c r="H9" s="33">
        <f t="shared" si="0"/>
        <v>0.6735000000000001</v>
      </c>
      <c r="I9" s="33">
        <f t="shared" si="0"/>
        <v>1.6523333333333332</v>
      </c>
      <c r="J9" s="33">
        <f t="shared" si="0"/>
        <v>1.3351666666666666</v>
      </c>
      <c r="K9" s="33">
        <f t="shared" si="0"/>
        <v>0.55166666666666664</v>
      </c>
      <c r="L9" s="33">
        <f t="shared" si="0"/>
        <v>0.45199999999999996</v>
      </c>
      <c r="M9" s="33">
        <f t="shared" si="0"/>
        <v>0.35099999999999998</v>
      </c>
      <c r="N9" s="33">
        <f t="shared" si="0"/>
        <v>0.39766666666666661</v>
      </c>
      <c r="O9" s="33">
        <f t="shared" si="0"/>
        <v>0.46466666666666673</v>
      </c>
      <c r="P9" s="33">
        <f t="shared" si="0"/>
        <v>1.7355</v>
      </c>
      <c r="Q9" s="33">
        <f t="shared" si="0"/>
        <v>0.35566666666666663</v>
      </c>
      <c r="R9" s="33">
        <f t="shared" si="0"/>
        <v>0.84399999999999997</v>
      </c>
      <c r="S9" s="33">
        <f t="shared" si="0"/>
        <v>0.52450000000000008</v>
      </c>
      <c r="T9" s="33">
        <f t="shared" si="0"/>
        <v>0.56516666666666671</v>
      </c>
      <c r="U9" s="33">
        <f t="shared" si="0"/>
        <v>0.46466666666666673</v>
      </c>
      <c r="V9" s="33">
        <f t="shared" si="0"/>
        <v>0.41249999999999992</v>
      </c>
    </row>
    <row r="10" spans="1:22" x14ac:dyDescent="0.2">
      <c r="B10" s="30"/>
      <c r="C10" s="30"/>
      <c r="D10" s="30"/>
      <c r="E10" s="30"/>
      <c r="F10" s="30"/>
      <c r="G10" s="30"/>
      <c r="H10" s="30"/>
      <c r="I10" s="30"/>
      <c r="J10" s="30"/>
      <c r="K10" s="30"/>
      <c r="L10" s="30"/>
    </row>
    <row r="11" spans="1:22" x14ac:dyDescent="0.2">
      <c r="G11" s="30"/>
      <c r="H11" s="30"/>
      <c r="I11" s="27"/>
      <c r="J11" s="27"/>
      <c r="K11" s="27"/>
      <c r="L11" s="27"/>
      <c r="M11" s="27"/>
      <c r="N11" s="27"/>
    </row>
    <row r="12" spans="1:22" x14ac:dyDescent="0.2">
      <c r="I12" s="27"/>
      <c r="J12" s="27"/>
      <c r="K12" s="27"/>
      <c r="L12" s="27"/>
      <c r="M12" s="27"/>
      <c r="N12" s="27"/>
    </row>
    <row r="13" spans="1:22" x14ac:dyDescent="0.2">
      <c r="I13" s="27"/>
      <c r="J13" s="27"/>
      <c r="K13" s="27"/>
      <c r="L13" s="27"/>
      <c r="M13" s="27"/>
      <c r="N13" s="27"/>
    </row>
    <row r="14" spans="1:22" x14ac:dyDescent="0.2">
      <c r="I14" s="27"/>
      <c r="J14" s="27"/>
      <c r="K14" s="27"/>
      <c r="L14" s="27"/>
      <c r="M14" s="27"/>
      <c r="N14" s="27"/>
      <c r="O14">
        <v>1</v>
      </c>
    </row>
    <row r="15" spans="1:22" x14ac:dyDescent="0.2">
      <c r="I15" s="27"/>
      <c r="J15" s="28"/>
      <c r="K15" s="28"/>
      <c r="L15" s="28"/>
      <c r="M15" s="28"/>
      <c r="N15" s="28"/>
    </row>
    <row r="16" spans="1:22" x14ac:dyDescent="0.2">
      <c r="I16" s="28"/>
      <c r="J16" s="28"/>
      <c r="K16" s="28"/>
      <c r="L16" s="28"/>
      <c r="M16" s="28"/>
      <c r="N16" s="28"/>
    </row>
    <row r="17" spans="9:14" x14ac:dyDescent="0.2">
      <c r="I17" s="35"/>
      <c r="J17" s="34"/>
      <c r="K17" s="34"/>
      <c r="L17" s="34"/>
      <c r="M17" s="34"/>
      <c r="N17" s="34"/>
    </row>
    <row r="18" spans="9:14" x14ac:dyDescent="0.2">
      <c r="I18" s="31" t="e">
        <f t="shared" ref="I18:N18" si="1">AVERAGE(I11:I17)</f>
        <v>#DIV/0!</v>
      </c>
      <c r="J18" s="31" t="e">
        <f t="shared" si="1"/>
        <v>#DIV/0!</v>
      </c>
      <c r="K18" s="31" t="e">
        <f t="shared" si="1"/>
        <v>#DIV/0!</v>
      </c>
      <c r="L18" s="31" t="e">
        <f t="shared" si="1"/>
        <v>#DIV/0!</v>
      </c>
      <c r="M18" s="31" t="e">
        <f t="shared" si="1"/>
        <v>#DIV/0!</v>
      </c>
      <c r="N18" s="31" t="e">
        <f t="shared" si="1"/>
        <v>#DIV/0!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524"/>
  <sheetViews>
    <sheetView topLeftCell="D6" workbookViewId="0">
      <selection activeCell="I2" sqref="I2"/>
    </sheetView>
  </sheetViews>
  <sheetFormatPr baseColWidth="10" defaultRowHeight="16" x14ac:dyDescent="0.2"/>
  <cols>
    <col min="11" max="11" width="18" customWidth="1"/>
  </cols>
  <sheetData>
    <row r="1" spans="1:42" x14ac:dyDescent="0.2">
      <c r="A1" s="3" t="s">
        <v>587</v>
      </c>
      <c r="B1" s="3" t="s">
        <v>588</v>
      </c>
      <c r="C1" s="3" t="s">
        <v>589</v>
      </c>
      <c r="D1" s="3" t="s">
        <v>590</v>
      </c>
      <c r="E1" s="3" t="s">
        <v>591</v>
      </c>
      <c r="F1" s="3" t="s">
        <v>592</v>
      </c>
      <c r="G1" s="3" t="s">
        <v>593</v>
      </c>
      <c r="H1" s="3" t="s">
        <v>643</v>
      </c>
      <c r="I1" s="3" t="s">
        <v>594</v>
      </c>
      <c r="J1" s="3" t="s">
        <v>596</v>
      </c>
      <c r="K1" s="3" t="s">
        <v>613</v>
      </c>
    </row>
    <row r="2" spans="1:42" ht="53" customHeight="1" x14ac:dyDescent="0.2">
      <c r="A2" s="5" t="s">
        <v>642</v>
      </c>
      <c r="B2" s="5">
        <v>0.79793462121154601</v>
      </c>
      <c r="C2" s="5">
        <v>-38.0614977606458</v>
      </c>
      <c r="D2" s="5">
        <v>0.199498227093522</v>
      </c>
      <c r="E2" s="5">
        <v>-9.1209151090428202E-3</v>
      </c>
      <c r="F2" s="5">
        <v>-2.4841671452285499</v>
      </c>
      <c r="G2" s="5">
        <v>6.5798783592995501E-3</v>
      </c>
      <c r="H2" s="5">
        <v>0.17877457818362599</v>
      </c>
      <c r="I2" s="5">
        <v>1.8715999999999999</v>
      </c>
      <c r="J2" s="15">
        <v>78.36</v>
      </c>
      <c r="L2">
        <f>AVERAGE(Alkanols!N2:N19)</f>
        <v>308.95327777777777</v>
      </c>
    </row>
    <row r="3" spans="1:42" ht="53" customHeight="1" x14ac:dyDescent="0.2">
      <c r="A3" s="5" t="s">
        <v>638</v>
      </c>
      <c r="B3" s="5">
        <v>0.60484242856478199</v>
      </c>
      <c r="C3" s="5">
        <v>-12.5967329726068</v>
      </c>
      <c r="D3" s="5">
        <v>0.12983593460996201</v>
      </c>
      <c r="E3" s="5">
        <v>-0.104664754214706</v>
      </c>
      <c r="F3" s="5">
        <v>3.4404552978175902</v>
      </c>
      <c r="G3" s="23">
        <v>-2.2549525058076201E-2</v>
      </c>
      <c r="H3" s="21">
        <v>4.9287714573663601</v>
      </c>
      <c r="I3" s="5">
        <v>1.8458000000000001</v>
      </c>
      <c r="J3" s="15">
        <v>32.613</v>
      </c>
    </row>
    <row r="4" spans="1:42" ht="53" customHeight="1" x14ac:dyDescent="0.2">
      <c r="A4" s="5" t="s">
        <v>639</v>
      </c>
      <c r="B4" s="5">
        <v>0.64244558191884704</v>
      </c>
      <c r="C4" s="5">
        <v>-12.5534584600867</v>
      </c>
      <c r="D4" s="5">
        <v>0.20666393013721199</v>
      </c>
      <c r="E4" s="5">
        <v>-7.2141978627626405E-2</v>
      </c>
      <c r="F4" s="5">
        <v>3.0108874543664399</v>
      </c>
      <c r="G4" s="23">
        <v>-2.4246962773414201E-2</v>
      </c>
      <c r="H4" s="21">
        <v>5.3076773038858898</v>
      </c>
      <c r="I4" s="5">
        <v>1.4394</v>
      </c>
      <c r="J4" s="15">
        <v>24.852</v>
      </c>
    </row>
    <row r="5" spans="1:42" ht="53" customHeight="1" x14ac:dyDescent="0.2">
      <c r="A5" s="5" t="s">
        <v>640</v>
      </c>
      <c r="B5" s="5">
        <v>0.56607151064547301</v>
      </c>
      <c r="C5" s="5">
        <v>-18.589546954087002</v>
      </c>
      <c r="D5" s="5">
        <v>0.22810250905500901</v>
      </c>
      <c r="E5" s="5">
        <v>-6.7663972855469004E-2</v>
      </c>
      <c r="F5" s="5">
        <v>1.797457925235</v>
      </c>
      <c r="G5" s="23">
        <v>-2.4007413758839701E-2</v>
      </c>
      <c r="H5" s="21">
        <v>5.3604584734278697</v>
      </c>
      <c r="I5" s="5">
        <v>1.4659</v>
      </c>
      <c r="J5" s="15">
        <v>20.523700000000002</v>
      </c>
    </row>
    <row r="6" spans="1:42" ht="53" customHeight="1" x14ac:dyDescent="0.2">
      <c r="A6" s="5" t="s">
        <v>614</v>
      </c>
      <c r="B6" s="5">
        <v>0.34803603091253099</v>
      </c>
      <c r="C6" s="5">
        <v>-76.183572174591902</v>
      </c>
      <c r="D6" s="5">
        <v>0.31763376199709797</v>
      </c>
      <c r="E6" s="5">
        <v>-0.18175338611828601</v>
      </c>
      <c r="F6" s="5">
        <v>0.13135977991557199</v>
      </c>
      <c r="G6" s="23">
        <v>-2.0973206245930999E-2</v>
      </c>
      <c r="H6" s="21">
        <v>4.1696663197395303</v>
      </c>
      <c r="I6" s="5">
        <v>2.4796999999999998</v>
      </c>
      <c r="J6" s="15">
        <v>17.3323</v>
      </c>
    </row>
    <row r="7" spans="1:42" ht="53" customHeight="1" x14ac:dyDescent="0.2">
      <c r="A7" s="5" t="s">
        <v>641</v>
      </c>
      <c r="B7" s="5">
        <v>0.35185825010430499</v>
      </c>
      <c r="C7" s="5">
        <v>-70.8266011801676</v>
      </c>
      <c r="D7" s="5">
        <v>-0.83681336705294496</v>
      </c>
      <c r="E7" s="5">
        <v>-0.23120089435704899</v>
      </c>
      <c r="F7" s="5">
        <v>-1.48808451895864</v>
      </c>
      <c r="G7" s="5">
        <v>-1.17771335321099E-2</v>
      </c>
      <c r="H7" s="5">
        <v>1.55082747359625</v>
      </c>
      <c r="I7" s="5">
        <v>2.8374999999999999</v>
      </c>
      <c r="J7" s="15">
        <v>10.3</v>
      </c>
    </row>
    <row r="8" spans="1:42" x14ac:dyDescent="0.2">
      <c r="I8">
        <f>(512*I2+60*I3+45*I4+37*I5+47*I6+195*I7)/(512+60+35+45+47+195)</f>
        <v>2.0781620805369125</v>
      </c>
    </row>
    <row r="10" spans="1:42" x14ac:dyDescent="0.2">
      <c r="A10" s="59" t="s">
        <v>641</v>
      </c>
      <c r="B10" s="59"/>
      <c r="C10" s="59"/>
      <c r="D10" s="59"/>
      <c r="E10" s="27"/>
      <c r="F10" s="27"/>
      <c r="G10" s="27"/>
      <c r="H10" s="59" t="s">
        <v>640</v>
      </c>
      <c r="I10" s="59"/>
      <c r="J10" s="59"/>
      <c r="K10" s="59"/>
      <c r="L10" s="27"/>
      <c r="M10" s="27"/>
      <c r="N10" s="27"/>
      <c r="O10" s="59" t="s">
        <v>638</v>
      </c>
      <c r="P10" s="59"/>
      <c r="Q10" s="59"/>
      <c r="R10" s="59"/>
      <c r="S10" s="27"/>
      <c r="T10" s="27"/>
      <c r="U10" s="27"/>
      <c r="V10" s="59" t="s">
        <v>639</v>
      </c>
      <c r="W10" s="59"/>
      <c r="X10" s="59"/>
      <c r="Y10" s="59"/>
      <c r="Z10" s="27"/>
      <c r="AA10" s="27"/>
      <c r="AB10" s="27"/>
      <c r="AC10" s="59" t="s">
        <v>614</v>
      </c>
      <c r="AD10" s="59"/>
      <c r="AE10" s="59"/>
      <c r="AF10" s="59"/>
      <c r="AG10" s="27"/>
      <c r="AH10" s="27"/>
      <c r="AI10" s="27"/>
      <c r="AJ10" s="59" t="s">
        <v>642</v>
      </c>
      <c r="AK10" s="59"/>
      <c r="AL10" s="59"/>
      <c r="AM10" s="59"/>
      <c r="AN10" s="27"/>
      <c r="AO10" s="27"/>
    </row>
    <row r="11" spans="1:42" x14ac:dyDescent="0.2">
      <c r="A11" s="59"/>
      <c r="B11" s="59"/>
      <c r="C11" s="59"/>
      <c r="D11" s="59"/>
      <c r="E11" s="27"/>
      <c r="F11" s="27"/>
      <c r="G11" s="27"/>
      <c r="H11" s="59"/>
      <c r="I11" s="59"/>
      <c r="J11" s="59"/>
      <c r="K11" s="59"/>
      <c r="L11" s="27"/>
      <c r="M11" s="27"/>
      <c r="N11" s="27"/>
      <c r="O11" s="59"/>
      <c r="P11" s="59"/>
      <c r="Q11" s="59"/>
      <c r="R11" s="59"/>
      <c r="S11" s="27"/>
      <c r="T11" s="27"/>
      <c r="U11" s="27"/>
      <c r="V11" s="59"/>
      <c r="W11" s="59"/>
      <c r="X11" s="59"/>
      <c r="Y11" s="59"/>
      <c r="Z11" s="27"/>
      <c r="AA11" s="27"/>
      <c r="AB11" s="27"/>
      <c r="AC11" s="59"/>
      <c r="AD11" s="59"/>
      <c r="AE11" s="59"/>
      <c r="AF11" s="59"/>
      <c r="AG11" s="27"/>
      <c r="AH11" s="27"/>
      <c r="AI11" s="27"/>
      <c r="AJ11" s="59"/>
      <c r="AK11" s="59"/>
      <c r="AL11" s="59"/>
      <c r="AM11" s="59"/>
      <c r="AN11" s="27"/>
      <c r="AO11" s="27"/>
    </row>
    <row r="12" spans="1:42" x14ac:dyDescent="0.2">
      <c r="A12" s="27" t="s">
        <v>648</v>
      </c>
      <c r="B12" s="27" t="s">
        <v>650</v>
      </c>
      <c r="C12" s="27" t="s">
        <v>649</v>
      </c>
      <c r="D12" s="27" t="s">
        <v>651</v>
      </c>
      <c r="E12" s="27" t="s">
        <v>652</v>
      </c>
      <c r="F12" s="27"/>
      <c r="G12" s="27"/>
      <c r="H12" s="27" t="s">
        <v>648</v>
      </c>
      <c r="I12" s="27" t="s">
        <v>650</v>
      </c>
      <c r="J12" s="27" t="s">
        <v>649</v>
      </c>
      <c r="K12" s="27" t="s">
        <v>651</v>
      </c>
      <c r="L12" s="27" t="s">
        <v>652</v>
      </c>
      <c r="M12" s="27"/>
      <c r="N12" s="27"/>
      <c r="O12" s="27" t="s">
        <v>648</v>
      </c>
      <c r="P12" s="27" t="s">
        <v>650</v>
      </c>
      <c r="Q12" s="27" t="s">
        <v>649</v>
      </c>
      <c r="R12" s="27" t="s">
        <v>651</v>
      </c>
      <c r="S12" s="27" t="s">
        <v>652</v>
      </c>
      <c r="T12" s="27"/>
      <c r="U12" s="27"/>
      <c r="V12" s="27" t="s">
        <v>648</v>
      </c>
      <c r="W12" s="27" t="s">
        <v>650</v>
      </c>
      <c r="X12" s="27" t="s">
        <v>649</v>
      </c>
      <c r="Y12" s="27" t="s">
        <v>651</v>
      </c>
      <c r="Z12" s="27" t="s">
        <v>652</v>
      </c>
      <c r="AA12" s="27"/>
      <c r="AB12" s="27"/>
      <c r="AC12" s="27" t="s">
        <v>648</v>
      </c>
      <c r="AD12" s="27" t="s">
        <v>650</v>
      </c>
      <c r="AE12" s="27" t="s">
        <v>649</v>
      </c>
      <c r="AF12" s="27" t="s">
        <v>651</v>
      </c>
      <c r="AG12" s="27" t="s">
        <v>652</v>
      </c>
      <c r="AH12" s="27"/>
      <c r="AI12" s="27"/>
      <c r="AJ12" s="27" t="s">
        <v>648</v>
      </c>
      <c r="AK12" s="27" t="s">
        <v>650</v>
      </c>
      <c r="AL12" s="27" t="s">
        <v>649</v>
      </c>
      <c r="AM12" s="27" t="s">
        <v>651</v>
      </c>
      <c r="AN12" s="27" t="s">
        <v>652</v>
      </c>
      <c r="AO12" s="27"/>
    </row>
    <row r="13" spans="1:42" x14ac:dyDescent="0.2">
      <c r="A13" s="27" t="s">
        <v>100</v>
      </c>
      <c r="B13" s="27">
        <v>-4.16</v>
      </c>
      <c r="C13" s="27">
        <v>-3.3706802084909202</v>
      </c>
      <c r="D13" s="27">
        <f>B13-C13</f>
        <v>-0.78931979150907994</v>
      </c>
      <c r="E13" s="1" t="s">
        <v>346</v>
      </c>
      <c r="F13" s="27">
        <f>VLOOKUP(E$13:E$30,A$13:D$512,4,FALSE)</f>
        <v>0.40380044876229704</v>
      </c>
      <c r="G13" s="27"/>
      <c r="H13" s="27" t="s">
        <v>96</v>
      </c>
      <c r="I13" s="27">
        <v>-4.6100000000000003</v>
      </c>
      <c r="J13" s="27">
        <v>-6.0427771845014</v>
      </c>
      <c r="K13" s="27">
        <f>-(J13-I13)</f>
        <v>1.4327771845013997</v>
      </c>
      <c r="L13" s="1" t="s">
        <v>346</v>
      </c>
      <c r="M13" s="27">
        <f>VLOOKUP(AG$13:AG$30,H$13:K$512,4,FALSE)</f>
        <v>0.18779989262599628</v>
      </c>
      <c r="N13" s="27"/>
      <c r="O13" s="27" t="s">
        <v>194</v>
      </c>
      <c r="P13" s="27">
        <v>-5.78</v>
      </c>
      <c r="Q13" s="27">
        <v>-4.1568655043293701</v>
      </c>
      <c r="R13" s="27">
        <f>-(Q13-P13)</f>
        <v>-1.6231344956706302</v>
      </c>
      <c r="S13" s="1" t="s">
        <v>346</v>
      </c>
      <c r="T13" s="27">
        <f>VLOOKUP(AN$13:AN$30,O$13:R$512,4,FALSE)</f>
        <v>0.41927171996100299</v>
      </c>
      <c r="U13" s="27"/>
      <c r="V13" s="27" t="s">
        <v>153</v>
      </c>
      <c r="W13" s="27">
        <v>-3.24</v>
      </c>
      <c r="X13" s="27">
        <v>-1.38338893129181</v>
      </c>
      <c r="Y13" s="27">
        <f>-(X13-W13)</f>
        <v>-1.8566110687081903</v>
      </c>
      <c r="Z13" s="1" t="s">
        <v>346</v>
      </c>
      <c r="AA13" s="27">
        <f>VLOOKUP(AN$13:AN$30,V$13:Y$512,4,FALSE)</f>
        <v>0.46061175275519872</v>
      </c>
      <c r="AB13" s="27"/>
      <c r="AC13" s="27" t="s">
        <v>181</v>
      </c>
      <c r="AD13" s="27">
        <v>-8.69</v>
      </c>
      <c r="AE13" s="27">
        <v>-14.843297504160599</v>
      </c>
      <c r="AF13" s="27">
        <f>-(AE13-AD13)</f>
        <v>6.1532975041605997</v>
      </c>
      <c r="AG13" s="1" t="s">
        <v>346</v>
      </c>
      <c r="AH13" s="27">
        <f>VLOOKUP(AG$13:AG$30,AC$13:AF$512,4,FALSE)</f>
        <v>8.1649496006598099E-2</v>
      </c>
      <c r="AI13" s="27"/>
      <c r="AJ13" s="27" t="s">
        <v>95</v>
      </c>
      <c r="AK13" s="27">
        <v>-1.95</v>
      </c>
      <c r="AL13" s="27">
        <v>-0.225089994965638</v>
      </c>
      <c r="AM13" s="27">
        <f>-(AL13-AK13)</f>
        <v>-1.724910005034362</v>
      </c>
      <c r="AN13" s="1" t="s">
        <v>346</v>
      </c>
      <c r="AO13" s="27">
        <f>VLOOKUP(AN$13:AN$30,AJ$13:AM$512,4,FALSE)</f>
        <v>0.67177063576519913</v>
      </c>
      <c r="AP13">
        <v>0</v>
      </c>
    </row>
    <row r="14" spans="1:42" x14ac:dyDescent="0.2">
      <c r="A14" s="27" t="s">
        <v>107</v>
      </c>
      <c r="B14" s="27">
        <v>-4.68</v>
      </c>
      <c r="C14" s="27">
        <v>-3.7305737836758501</v>
      </c>
      <c r="D14" s="27">
        <f t="shared" ref="D14:D77" si="0">B14-C14</f>
        <v>-0.94942621632414959</v>
      </c>
      <c r="E14" s="25" t="s">
        <v>361</v>
      </c>
      <c r="F14" s="25">
        <f t="shared" ref="F14:F30" si="1">VLOOKUP(E$13:E$30,A$13:D$512,4,FALSE)</f>
        <v>-2.0536895593869957</v>
      </c>
      <c r="G14" s="27"/>
      <c r="H14" s="27" t="s">
        <v>329</v>
      </c>
      <c r="I14" s="27">
        <v>-12.63</v>
      </c>
      <c r="J14" s="27">
        <v>-13.062632807390001</v>
      </c>
      <c r="K14" s="27">
        <f t="shared" ref="K14:K49" si="2">-(J14-I14)</f>
        <v>0.4326328073900001</v>
      </c>
      <c r="L14" s="25" t="s">
        <v>361</v>
      </c>
      <c r="M14" s="25">
        <f t="shared" ref="M14:M30" si="3">VLOOKUP(AG$13:AG$30,H$13:K$512,4,FALSE)</f>
        <v>-2.8703199538848025</v>
      </c>
      <c r="N14" s="27"/>
      <c r="O14" s="27" t="s">
        <v>241</v>
      </c>
      <c r="P14" s="27">
        <v>-10.14</v>
      </c>
      <c r="Q14" s="27">
        <v>-13.566961702970801</v>
      </c>
      <c r="R14" s="27">
        <f t="shared" ref="R14:R72" si="4">-(Q14-P14)</f>
        <v>3.4269617029708002</v>
      </c>
      <c r="S14" s="25" t="s">
        <v>361</v>
      </c>
      <c r="T14" s="25">
        <f t="shared" ref="T14:T30" si="5">VLOOKUP(AN$13:AN$30,O$13:R$512,4,FALSE)</f>
        <v>-2.9458152941853086</v>
      </c>
      <c r="U14" s="27"/>
      <c r="V14" s="27" t="s">
        <v>96</v>
      </c>
      <c r="W14" s="27">
        <v>-4.68</v>
      </c>
      <c r="X14" s="27">
        <v>-6.0591702318389702</v>
      </c>
      <c r="Y14" s="27">
        <f t="shared" ref="Y14:Y57" si="6">-(X14-W14)</f>
        <v>1.3791702318389705</v>
      </c>
      <c r="Z14" s="25" t="s">
        <v>361</v>
      </c>
      <c r="AA14" s="25">
        <f t="shared" ref="AA14:AA30" si="7">VLOOKUP(AN$13:AN$30,V$13:Y$512,4,FALSE)</f>
        <v>-2.9601666354414959</v>
      </c>
      <c r="AB14" s="27"/>
      <c r="AC14" s="27" t="s">
        <v>329</v>
      </c>
      <c r="AD14" s="27">
        <v>-12.44</v>
      </c>
      <c r="AE14" s="27">
        <v>-12.896434881081399</v>
      </c>
      <c r="AF14" s="27">
        <f t="shared" ref="AF14:AF59" si="8">-(AE14-AD14)</f>
        <v>0.45643488108139962</v>
      </c>
      <c r="AG14" s="25" t="s">
        <v>361</v>
      </c>
      <c r="AH14" s="25">
        <f t="shared" ref="AH14:AH30" si="9">VLOOKUP(AG$13:AG$30,AC$13:AF$512,4,FALSE)</f>
        <v>-1.8206863254522005</v>
      </c>
      <c r="AI14" s="27"/>
      <c r="AJ14" s="27" t="s">
        <v>98</v>
      </c>
      <c r="AK14" s="27">
        <v>-0.03</v>
      </c>
      <c r="AL14" s="27">
        <v>0.64467881499232604</v>
      </c>
      <c r="AM14" s="27">
        <f t="shared" ref="AM14:AM77" si="10">-(AL14-AK14)</f>
        <v>-0.67467881499232607</v>
      </c>
      <c r="AN14" s="25" t="s">
        <v>361</v>
      </c>
      <c r="AO14" s="25">
        <f t="shared" ref="AO14:AO29" si="11">VLOOKUP(AN$13:AN$30,AJ$13:AM$512,4,FALSE)</f>
        <v>-2.3064958637614978</v>
      </c>
      <c r="AP14">
        <v>6</v>
      </c>
    </row>
    <row r="15" spans="1:42" x14ac:dyDescent="0.2">
      <c r="A15" s="27" t="s">
        <v>109</v>
      </c>
      <c r="B15" s="27">
        <v>-3.42</v>
      </c>
      <c r="C15" s="27">
        <v>-2.9836540926592399</v>
      </c>
      <c r="D15" s="27">
        <f t="shared" si="0"/>
        <v>-0.43634590734076006</v>
      </c>
      <c r="E15" s="25" t="s">
        <v>431</v>
      </c>
      <c r="F15" s="25">
        <f t="shared" si="1"/>
        <v>2.1616187419951984</v>
      </c>
      <c r="G15" s="27"/>
      <c r="H15" s="27" t="s">
        <v>336</v>
      </c>
      <c r="I15" s="27">
        <v>-9.85</v>
      </c>
      <c r="J15" s="27">
        <v>-9.8632403579735293</v>
      </c>
      <c r="K15" s="27">
        <f t="shared" si="2"/>
        <v>1.3240357973529626E-2</v>
      </c>
      <c r="L15" s="25" t="s">
        <v>431</v>
      </c>
      <c r="M15" s="25">
        <f t="shared" si="3"/>
        <v>2.4488628565561044</v>
      </c>
      <c r="N15" s="27"/>
      <c r="O15" s="27" t="s">
        <v>252</v>
      </c>
      <c r="P15" s="27">
        <v>-5.72</v>
      </c>
      <c r="Q15" s="27">
        <v>-9.63692918629887</v>
      </c>
      <c r="R15" s="27">
        <f t="shared" si="4"/>
        <v>3.9169291862988702</v>
      </c>
      <c r="S15" s="25" t="s">
        <v>431</v>
      </c>
      <c r="T15" s="25">
        <f t="shared" si="5"/>
        <v>2.4168111517482984</v>
      </c>
      <c r="U15" s="27"/>
      <c r="V15" s="27" t="s">
        <v>329</v>
      </c>
      <c r="W15" s="27">
        <v>-12.93</v>
      </c>
      <c r="X15" s="27">
        <v>-13.2699881223259</v>
      </c>
      <c r="Y15" s="27">
        <f t="shared" si="6"/>
        <v>0.33998812232590048</v>
      </c>
      <c r="Z15" s="25" t="s">
        <v>431</v>
      </c>
      <c r="AA15" s="25">
        <f t="shared" si="7"/>
        <v>2.2636300750656986</v>
      </c>
      <c r="AB15" s="27"/>
      <c r="AC15" s="27" t="s">
        <v>103</v>
      </c>
      <c r="AD15" s="27">
        <v>-6.81</v>
      </c>
      <c r="AE15" s="27">
        <v>-11.9032095094858</v>
      </c>
      <c r="AF15" s="27">
        <f t="shared" si="8"/>
        <v>5.0932095094858001</v>
      </c>
      <c r="AG15" s="25" t="s">
        <v>431</v>
      </c>
      <c r="AH15" s="25">
        <f t="shared" si="9"/>
        <v>2.0675271817358052</v>
      </c>
      <c r="AI15" s="27"/>
      <c r="AJ15" s="27" t="s">
        <v>100</v>
      </c>
      <c r="AK15" s="27">
        <v>-0.4</v>
      </c>
      <c r="AL15" s="27">
        <v>0.67643091593498195</v>
      </c>
      <c r="AM15" s="27">
        <f t="shared" si="10"/>
        <v>-1.0764309159349819</v>
      </c>
      <c r="AN15" s="25" t="s">
        <v>431</v>
      </c>
      <c r="AO15" s="25">
        <f t="shared" si="11"/>
        <v>1.4254845210065952</v>
      </c>
      <c r="AP15">
        <v>6</v>
      </c>
    </row>
    <row r="16" spans="1:42" x14ac:dyDescent="0.2">
      <c r="A16" s="27" t="s">
        <v>119</v>
      </c>
      <c r="B16" s="27">
        <v>-3.06</v>
      </c>
      <c r="C16" s="27">
        <v>-2.99588218867606</v>
      </c>
      <c r="D16" s="27">
        <f t="shared" si="0"/>
        <v>-6.411781132394001E-2</v>
      </c>
      <c r="E16" s="1" t="s">
        <v>446</v>
      </c>
      <c r="F16" s="27">
        <f t="shared" si="1"/>
        <v>0.49744984712629048</v>
      </c>
      <c r="G16" s="27"/>
      <c r="H16" s="27" t="s">
        <v>88</v>
      </c>
      <c r="I16" s="27">
        <v>-3.79</v>
      </c>
      <c r="J16" s="27">
        <v>-3.5975122987617598</v>
      </c>
      <c r="K16" s="27">
        <f t="shared" si="2"/>
        <v>-0.19248770123824022</v>
      </c>
      <c r="L16" s="1" t="s">
        <v>446</v>
      </c>
      <c r="M16" s="27">
        <f t="shared" si="3"/>
        <v>0.39359527607440725</v>
      </c>
      <c r="N16" s="27"/>
      <c r="O16" s="27" t="s">
        <v>329</v>
      </c>
      <c r="P16" s="27">
        <v>-13.21</v>
      </c>
      <c r="Q16" s="27">
        <v>-13.470768594253</v>
      </c>
      <c r="R16" s="27">
        <f t="shared" si="4"/>
        <v>0.26076859425299936</v>
      </c>
      <c r="S16" s="1" t="s">
        <v>446</v>
      </c>
      <c r="T16" s="27">
        <f t="shared" si="5"/>
        <v>0.2633864304089002</v>
      </c>
      <c r="U16" s="27"/>
      <c r="V16" s="27" t="s">
        <v>81</v>
      </c>
      <c r="W16" s="27">
        <v>-3.95</v>
      </c>
      <c r="X16" s="27">
        <v>-3.68871051385947</v>
      </c>
      <c r="Y16" s="27">
        <f t="shared" si="6"/>
        <v>-0.26128948614053016</v>
      </c>
      <c r="Z16" s="1" t="s">
        <v>446</v>
      </c>
      <c r="AA16" s="27">
        <f t="shared" si="7"/>
        <v>0.36715613598690311</v>
      </c>
      <c r="AB16" s="27"/>
      <c r="AC16" s="27" t="s">
        <v>81</v>
      </c>
      <c r="AD16" s="27">
        <v>-3.54</v>
      </c>
      <c r="AE16" s="27">
        <v>-4.0107552929622496</v>
      </c>
      <c r="AF16" s="27">
        <f t="shared" si="8"/>
        <v>0.47075529296224961</v>
      </c>
      <c r="AG16" s="1" t="s">
        <v>446</v>
      </c>
      <c r="AH16" s="27">
        <f t="shared" si="9"/>
        <v>-0.74321614336250263</v>
      </c>
      <c r="AI16" s="27"/>
      <c r="AJ16" s="27" t="s">
        <v>102</v>
      </c>
      <c r="AK16" s="27">
        <v>0.34</v>
      </c>
      <c r="AL16" s="27">
        <v>1.3286295546854701</v>
      </c>
      <c r="AM16" s="27">
        <f t="shared" si="10"/>
        <v>-0.98862955468546998</v>
      </c>
      <c r="AN16" s="25" t="s">
        <v>446</v>
      </c>
      <c r="AO16" s="25">
        <f t="shared" si="11"/>
        <v>1.0895824249242025</v>
      </c>
      <c r="AP16">
        <v>1</v>
      </c>
    </row>
    <row r="17" spans="1:42" x14ac:dyDescent="0.2">
      <c r="A17" s="27" t="s">
        <v>123</v>
      </c>
      <c r="B17" s="27">
        <v>-4.4400000000000004</v>
      </c>
      <c r="C17" s="27">
        <v>-4.7111980586176898</v>
      </c>
      <c r="D17" s="27">
        <f t="shared" si="0"/>
        <v>0.27119805861768942</v>
      </c>
      <c r="E17" s="25" t="s">
        <v>447</v>
      </c>
      <c r="F17" s="25">
        <f t="shared" si="1"/>
        <v>1.1042943443959956</v>
      </c>
      <c r="G17" s="27"/>
      <c r="H17" s="27" t="s">
        <v>346</v>
      </c>
      <c r="I17" s="27">
        <v>-61.17</v>
      </c>
      <c r="J17" s="27">
        <v>-61.357799892625998</v>
      </c>
      <c r="K17" s="27">
        <f t="shared" si="2"/>
        <v>0.18779989262599628</v>
      </c>
      <c r="L17" s="25" t="s">
        <v>447</v>
      </c>
      <c r="M17" s="25">
        <f t="shared" si="3"/>
        <v>2.01637653842009</v>
      </c>
      <c r="N17" s="27"/>
      <c r="O17" s="27" t="s">
        <v>81</v>
      </c>
      <c r="P17" s="27">
        <v>-4.0199999999999996</v>
      </c>
      <c r="Q17" s="27">
        <v>-3.8597705406460099</v>
      </c>
      <c r="R17" s="27">
        <f t="shared" si="4"/>
        <v>-0.16022945935398969</v>
      </c>
      <c r="S17" s="1" t="s">
        <v>447</v>
      </c>
      <c r="T17" s="27">
        <f t="shared" si="5"/>
        <v>0.14368676571601213</v>
      </c>
      <c r="U17" s="27"/>
      <c r="V17" s="27" t="s">
        <v>64</v>
      </c>
      <c r="W17" s="27">
        <v>-7.19</v>
      </c>
      <c r="X17" s="27">
        <v>-9.8848796225849007</v>
      </c>
      <c r="Y17" s="27">
        <f t="shared" si="6"/>
        <v>2.6948796225849003</v>
      </c>
      <c r="Z17" s="1" t="s">
        <v>447</v>
      </c>
      <c r="AA17" s="27">
        <f t="shared" si="7"/>
        <v>-6.0119567719993938E-3</v>
      </c>
      <c r="AB17" s="27"/>
      <c r="AC17" s="27" t="s">
        <v>336</v>
      </c>
      <c r="AD17" s="27">
        <v>-9.7899999999999991</v>
      </c>
      <c r="AE17" s="27">
        <v>-9.3789201250257808</v>
      </c>
      <c r="AF17" s="27">
        <f t="shared" si="8"/>
        <v>-0.41107987497421838</v>
      </c>
      <c r="AG17" s="25" t="s">
        <v>558</v>
      </c>
      <c r="AH17" s="25">
        <f t="shared" si="9"/>
        <v>1.1261232828455974</v>
      </c>
      <c r="AI17" s="27"/>
      <c r="AJ17" s="27" t="s">
        <v>104</v>
      </c>
      <c r="AK17" s="27">
        <v>0.18</v>
      </c>
      <c r="AL17" s="27">
        <v>1.13886847406406</v>
      </c>
      <c r="AM17" s="27">
        <f t="shared" si="10"/>
        <v>-0.95886847406406006</v>
      </c>
      <c r="AN17" s="1" t="s">
        <v>447</v>
      </c>
      <c r="AO17" s="27">
        <f t="shared" si="11"/>
        <v>0.56367718126699629</v>
      </c>
      <c r="AP17">
        <v>3</v>
      </c>
    </row>
    <row r="18" spans="1:42" x14ac:dyDescent="0.2">
      <c r="A18" s="27" t="s">
        <v>131</v>
      </c>
      <c r="B18" s="27">
        <v>-3.99</v>
      </c>
      <c r="C18" s="27">
        <v>-4.3362947919852299</v>
      </c>
      <c r="D18" s="27">
        <f t="shared" si="0"/>
        <v>0.34629479198522972</v>
      </c>
      <c r="E18" s="25" t="s">
        <v>511</v>
      </c>
      <c r="F18" s="25">
        <f t="shared" si="1"/>
        <v>-2.161953209067903</v>
      </c>
      <c r="G18" s="27"/>
      <c r="H18" s="27" t="s">
        <v>106</v>
      </c>
      <c r="I18" s="27">
        <v>-6.1</v>
      </c>
      <c r="J18" s="27">
        <v>-7.3711351662312099</v>
      </c>
      <c r="K18" s="27">
        <f t="shared" si="2"/>
        <v>1.2711351662312103</v>
      </c>
      <c r="L18" s="1" t="s">
        <v>511</v>
      </c>
      <c r="M18" s="27">
        <f t="shared" si="3"/>
        <v>-0.50558988318580589</v>
      </c>
      <c r="N18" s="27"/>
      <c r="O18" s="27" t="s">
        <v>65</v>
      </c>
      <c r="P18" s="27">
        <v>-6.92</v>
      </c>
      <c r="Q18" s="27">
        <v>-9.5320229660676592</v>
      </c>
      <c r="R18" s="27">
        <f t="shared" si="4"/>
        <v>2.6120229660676593</v>
      </c>
      <c r="S18" s="1" t="s">
        <v>511</v>
      </c>
      <c r="T18" s="27">
        <f t="shared" si="5"/>
        <v>-0.14541872806769618</v>
      </c>
      <c r="U18" s="27"/>
      <c r="V18" s="27" t="s">
        <v>336</v>
      </c>
      <c r="W18" s="27">
        <v>-10.199999999999999</v>
      </c>
      <c r="X18" s="27">
        <v>-9.9836928130059608</v>
      </c>
      <c r="Y18" s="27">
        <f t="shared" si="6"/>
        <v>-0.2163071869940385</v>
      </c>
      <c r="Z18" s="1" t="s">
        <v>511</v>
      </c>
      <c r="AA18" s="27">
        <f t="shared" si="7"/>
        <v>-0.41743594436729836</v>
      </c>
      <c r="AB18" s="27"/>
      <c r="AC18" s="27" t="s">
        <v>88</v>
      </c>
      <c r="AD18" s="27">
        <v>-3.39</v>
      </c>
      <c r="AE18" s="27">
        <v>-3.81981734749152</v>
      </c>
      <c r="AF18" s="27">
        <f t="shared" si="8"/>
        <v>0.4298173474915199</v>
      </c>
      <c r="AG18" s="1" t="s">
        <v>511</v>
      </c>
      <c r="AH18" s="27">
        <f t="shared" si="9"/>
        <v>-0.11817512929469842</v>
      </c>
      <c r="AI18" s="27"/>
      <c r="AJ18" s="27" t="s">
        <v>105</v>
      </c>
      <c r="AK18" s="27">
        <v>0.52</v>
      </c>
      <c r="AL18" s="27">
        <v>1.54988567505617</v>
      </c>
      <c r="AM18" s="27">
        <f t="shared" si="10"/>
        <v>-1.02988567505617</v>
      </c>
      <c r="AN18" s="25" t="s">
        <v>511</v>
      </c>
      <c r="AO18" s="25">
        <f t="shared" si="11"/>
        <v>-1.1923228370319947</v>
      </c>
      <c r="AP18">
        <v>2</v>
      </c>
    </row>
    <row r="19" spans="1:42" x14ac:dyDescent="0.2">
      <c r="A19" s="27" t="s">
        <v>142</v>
      </c>
      <c r="B19" s="27">
        <v>-10.34</v>
      </c>
      <c r="C19" s="27">
        <v>-13.101790943225801</v>
      </c>
      <c r="D19" s="27">
        <f t="shared" si="0"/>
        <v>2.761790943225801</v>
      </c>
      <c r="E19" s="25" t="s">
        <v>329</v>
      </c>
      <c r="F19" s="25">
        <f t="shared" si="1"/>
        <v>2.4521723328452012</v>
      </c>
      <c r="G19" s="27"/>
      <c r="H19" s="27" t="s">
        <v>57</v>
      </c>
      <c r="I19" s="27">
        <v>-4.1500000000000004</v>
      </c>
      <c r="J19" s="27">
        <v>-6.5311864813240401</v>
      </c>
      <c r="K19" s="27">
        <f t="shared" si="2"/>
        <v>2.3811864813240398</v>
      </c>
      <c r="L19" s="1" t="s">
        <v>329</v>
      </c>
      <c r="M19" s="27">
        <f t="shared" si="3"/>
        <v>0.4326328073900001</v>
      </c>
      <c r="N19" s="27"/>
      <c r="O19" s="27" t="s">
        <v>64</v>
      </c>
      <c r="P19" s="27">
        <v>-7.48</v>
      </c>
      <c r="Q19" s="27">
        <v>-10.102295242163301</v>
      </c>
      <c r="R19" s="27">
        <f t="shared" si="4"/>
        <v>2.6222952421633003</v>
      </c>
      <c r="S19" s="1" t="s">
        <v>329</v>
      </c>
      <c r="T19" s="27">
        <f t="shared" si="5"/>
        <v>0.26076859425299936</v>
      </c>
      <c r="U19" s="27"/>
      <c r="V19" s="27" t="s">
        <v>88</v>
      </c>
      <c r="W19" s="27">
        <v>-3.79</v>
      </c>
      <c r="X19" s="27">
        <v>-3.6913385993863201</v>
      </c>
      <c r="Y19" s="27">
        <f t="shared" si="6"/>
        <v>-9.8661400613679895E-2</v>
      </c>
      <c r="Z19" s="1" t="s">
        <v>329</v>
      </c>
      <c r="AA19" s="27">
        <f t="shared" si="7"/>
        <v>0.33998812232590048</v>
      </c>
      <c r="AB19" s="27"/>
      <c r="AC19" s="27" t="s">
        <v>346</v>
      </c>
      <c r="AD19" s="27">
        <v>-60.75</v>
      </c>
      <c r="AE19" s="27">
        <v>-60.831649496006598</v>
      </c>
      <c r="AF19" s="27">
        <f t="shared" si="8"/>
        <v>8.1649496006598099E-2</v>
      </c>
      <c r="AG19" s="1" t="s">
        <v>329</v>
      </c>
      <c r="AH19" s="27">
        <f t="shared" si="9"/>
        <v>0.45643488108139962</v>
      </c>
      <c r="AI19" s="27"/>
      <c r="AJ19" s="27" t="s">
        <v>107</v>
      </c>
      <c r="AK19" s="27">
        <v>-0.1</v>
      </c>
      <c r="AL19" s="27">
        <v>0.92684733891193205</v>
      </c>
      <c r="AM19" s="27">
        <f t="shared" si="10"/>
        <v>-1.0268473389119321</v>
      </c>
      <c r="AN19" s="25" t="s">
        <v>329</v>
      </c>
      <c r="AO19" s="25">
        <f t="shared" si="11"/>
        <v>-1.43630294683018</v>
      </c>
      <c r="AP19">
        <v>2</v>
      </c>
    </row>
    <row r="20" spans="1:42" x14ac:dyDescent="0.2">
      <c r="A20" s="27" t="s">
        <v>144</v>
      </c>
      <c r="B20" s="27">
        <v>-5.1100000000000003</v>
      </c>
      <c r="C20" s="27">
        <v>-5.2600750093441002</v>
      </c>
      <c r="D20" s="27">
        <f t="shared" si="0"/>
        <v>0.1500750093440999</v>
      </c>
      <c r="E20" s="1" t="s">
        <v>336</v>
      </c>
      <c r="F20" s="27">
        <f t="shared" si="1"/>
        <v>-0.30718082389789991</v>
      </c>
      <c r="G20" s="27"/>
      <c r="H20" s="27" t="s">
        <v>361</v>
      </c>
      <c r="I20" s="27">
        <v>-66.61</v>
      </c>
      <c r="J20" s="27">
        <v>-63.739680046115197</v>
      </c>
      <c r="K20" s="27">
        <f t="shared" si="2"/>
        <v>-2.8703199538848025</v>
      </c>
      <c r="L20" s="1" t="s">
        <v>336</v>
      </c>
      <c r="M20" s="27">
        <f t="shared" si="3"/>
        <v>1.3240357973529626E-2</v>
      </c>
      <c r="N20" s="27"/>
      <c r="O20" s="27" t="s">
        <v>335</v>
      </c>
      <c r="P20" s="27">
        <v>-5.62</v>
      </c>
      <c r="Q20" s="27">
        <v>-6.5118060880684201</v>
      </c>
      <c r="R20" s="27">
        <f t="shared" si="4"/>
        <v>0.89180608806841999</v>
      </c>
      <c r="S20" s="1" t="s">
        <v>336</v>
      </c>
      <c r="T20" s="27">
        <f t="shared" si="5"/>
        <v>-0.55821131032740112</v>
      </c>
      <c r="U20" s="27"/>
      <c r="V20" s="27" t="s">
        <v>344</v>
      </c>
      <c r="W20" s="27">
        <v>-8.2899999999999991</v>
      </c>
      <c r="X20" s="27">
        <v>-8.4028953700346705</v>
      </c>
      <c r="Y20" s="27">
        <f t="shared" si="6"/>
        <v>0.11289537003467132</v>
      </c>
      <c r="Z20" s="1" t="s">
        <v>336</v>
      </c>
      <c r="AA20" s="27">
        <f t="shared" si="7"/>
        <v>-0.2163071869940385</v>
      </c>
      <c r="AB20" s="27"/>
      <c r="AC20" s="27" t="s">
        <v>106</v>
      </c>
      <c r="AD20" s="27">
        <v>-6.03</v>
      </c>
      <c r="AE20" s="27">
        <v>-7.6935728618562198</v>
      </c>
      <c r="AF20" s="27">
        <f t="shared" si="8"/>
        <v>1.6635728618562196</v>
      </c>
      <c r="AG20" s="1" t="s">
        <v>336</v>
      </c>
      <c r="AH20" s="27">
        <f t="shared" si="9"/>
        <v>-0.41107987497421838</v>
      </c>
      <c r="AI20" s="27"/>
      <c r="AJ20" s="27" t="s">
        <v>109</v>
      </c>
      <c r="AK20" s="27">
        <v>-0.56000000000000005</v>
      </c>
      <c r="AL20" s="27">
        <v>0.46579517659195002</v>
      </c>
      <c r="AM20" s="27">
        <f t="shared" si="10"/>
        <v>-1.02579517659195</v>
      </c>
      <c r="AN20" s="1" t="s">
        <v>336</v>
      </c>
      <c r="AO20" s="27">
        <f t="shared" si="11"/>
        <v>-3.2500450006569981E-2</v>
      </c>
      <c r="AP20">
        <v>0</v>
      </c>
    </row>
    <row r="21" spans="1:42" x14ac:dyDescent="0.2">
      <c r="A21" s="27" t="s">
        <v>148</v>
      </c>
      <c r="B21" s="27">
        <v>-4.4400000000000004</v>
      </c>
      <c r="C21" s="27">
        <v>-4.9235952499133999</v>
      </c>
      <c r="D21" s="27">
        <f t="shared" si="0"/>
        <v>0.48359524991339953</v>
      </c>
      <c r="E21" s="25" t="s">
        <v>88</v>
      </c>
      <c r="F21" s="25">
        <f t="shared" si="1"/>
        <v>1.16024305189887</v>
      </c>
      <c r="G21" s="27"/>
      <c r="H21" s="27" t="s">
        <v>362</v>
      </c>
      <c r="I21" s="27">
        <v>-68.930000000000007</v>
      </c>
      <c r="J21" s="27">
        <v>-70.342325400497003</v>
      </c>
      <c r="K21" s="27">
        <f t="shared" si="2"/>
        <v>1.4123254004969965</v>
      </c>
      <c r="L21" s="1" t="s">
        <v>88</v>
      </c>
      <c r="M21" s="27">
        <f t="shared" si="3"/>
        <v>-0.19248770123824022</v>
      </c>
      <c r="N21" s="27"/>
      <c r="O21" s="27" t="s">
        <v>336</v>
      </c>
      <c r="P21" s="27">
        <v>-10.48</v>
      </c>
      <c r="Q21" s="27">
        <v>-9.9217886896725993</v>
      </c>
      <c r="R21" s="27">
        <f t="shared" si="4"/>
        <v>-0.55821131032740112</v>
      </c>
      <c r="S21" s="1" t="s">
        <v>88</v>
      </c>
      <c r="T21" s="27">
        <f t="shared" si="5"/>
        <v>-1.9669148665449665E-2</v>
      </c>
      <c r="U21" s="27"/>
      <c r="V21" s="27" t="s">
        <v>346</v>
      </c>
      <c r="W21" s="27">
        <v>-62.09</v>
      </c>
      <c r="X21" s="27">
        <v>-62.550611752755202</v>
      </c>
      <c r="Y21" s="27">
        <f t="shared" si="6"/>
        <v>0.46061175275519872</v>
      </c>
      <c r="Z21" s="1" t="s">
        <v>88</v>
      </c>
      <c r="AA21" s="27">
        <f t="shared" si="7"/>
        <v>-9.8661400613679895E-2</v>
      </c>
      <c r="AB21" s="27"/>
      <c r="AC21" s="27" t="s">
        <v>108</v>
      </c>
      <c r="AD21" s="27">
        <v>-7.66</v>
      </c>
      <c r="AE21" s="27">
        <v>-12.8615459053399</v>
      </c>
      <c r="AF21" s="27">
        <f t="shared" si="8"/>
        <v>5.2015459053399002</v>
      </c>
      <c r="AG21" s="1" t="s">
        <v>88</v>
      </c>
      <c r="AH21" s="27">
        <f t="shared" si="9"/>
        <v>0.4298173474915199</v>
      </c>
      <c r="AI21" s="27"/>
      <c r="AJ21" s="27" t="s">
        <v>110</v>
      </c>
      <c r="AK21" s="27">
        <v>0.06</v>
      </c>
      <c r="AL21" s="27">
        <v>-1.1199814672947701</v>
      </c>
      <c r="AM21" s="27">
        <f t="shared" si="10"/>
        <v>1.1799814672947702</v>
      </c>
      <c r="AN21" s="1" t="s">
        <v>88</v>
      </c>
      <c r="AO21" s="27">
        <f t="shared" si="11"/>
        <v>0.58411626709264997</v>
      </c>
      <c r="AP21">
        <v>1</v>
      </c>
    </row>
    <row r="22" spans="1:42" x14ac:dyDescent="0.2">
      <c r="A22" s="27" t="s">
        <v>157</v>
      </c>
      <c r="B22" s="27">
        <v>-1.1299999999999999</v>
      </c>
      <c r="C22" s="27">
        <v>-4.2012862743850903</v>
      </c>
      <c r="D22" s="27">
        <f t="shared" si="0"/>
        <v>3.0712862743850904</v>
      </c>
      <c r="E22" s="25" t="s">
        <v>57</v>
      </c>
      <c r="F22" s="25">
        <f t="shared" si="1"/>
        <v>4.2217477877399201</v>
      </c>
      <c r="G22" s="27"/>
      <c r="H22" s="27" t="s">
        <v>84</v>
      </c>
      <c r="I22" s="27">
        <v>-3.47</v>
      </c>
      <c r="J22" s="27">
        <v>-1.6285224607868101</v>
      </c>
      <c r="K22" s="27">
        <f t="shared" si="2"/>
        <v>-1.8414775392131901</v>
      </c>
      <c r="L22" s="25" t="s">
        <v>57</v>
      </c>
      <c r="M22" s="25">
        <f t="shared" si="3"/>
        <v>2.3811864813240398</v>
      </c>
      <c r="N22" s="27"/>
      <c r="O22" s="27" t="s">
        <v>339</v>
      </c>
      <c r="P22" s="27">
        <v>-10.09</v>
      </c>
      <c r="Q22" s="27">
        <v>-14.9735677759036</v>
      </c>
      <c r="R22" s="27">
        <f t="shared" si="4"/>
        <v>4.8835677759036002</v>
      </c>
      <c r="S22" s="25" t="s">
        <v>57</v>
      </c>
      <c r="T22" s="25">
        <f t="shared" si="5"/>
        <v>2.1082346089224604</v>
      </c>
      <c r="U22" s="27"/>
      <c r="V22" s="27" t="s">
        <v>60</v>
      </c>
      <c r="W22" s="27">
        <v>-3.03</v>
      </c>
      <c r="X22" s="27">
        <v>-1.48187403347001</v>
      </c>
      <c r="Y22" s="27">
        <f t="shared" si="6"/>
        <v>-1.5481259665299898</v>
      </c>
      <c r="Z22" s="25" t="s">
        <v>57</v>
      </c>
      <c r="AA22" s="25">
        <f t="shared" si="7"/>
        <v>2.2289151284917299</v>
      </c>
      <c r="AB22" s="27"/>
      <c r="AC22" s="27" t="s">
        <v>57</v>
      </c>
      <c r="AD22" s="27">
        <v>-4.12</v>
      </c>
      <c r="AE22" s="27">
        <v>-6.9485181980647397</v>
      </c>
      <c r="AF22" s="27">
        <f t="shared" si="8"/>
        <v>2.8285181980647396</v>
      </c>
      <c r="AG22" s="25" t="s">
        <v>57</v>
      </c>
      <c r="AH22" s="25">
        <f t="shared" si="9"/>
        <v>2.8285181980647396</v>
      </c>
      <c r="AI22" s="27"/>
      <c r="AJ22" s="27" t="s">
        <v>112</v>
      </c>
      <c r="AK22" s="27">
        <v>-0.16</v>
      </c>
      <c r="AL22" s="27">
        <v>0.48508420210575498</v>
      </c>
      <c r="AM22" s="27">
        <f t="shared" si="10"/>
        <v>-0.64508420210575501</v>
      </c>
      <c r="AN22" s="25" t="s">
        <v>57</v>
      </c>
      <c r="AO22" s="25">
        <f t="shared" si="11"/>
        <v>1.57819524418918</v>
      </c>
      <c r="AP22">
        <v>6</v>
      </c>
    </row>
    <row r="23" spans="1:42" x14ac:dyDescent="0.2">
      <c r="A23" s="27" t="s">
        <v>159</v>
      </c>
      <c r="B23" s="27">
        <v>-3.69</v>
      </c>
      <c r="C23" s="27">
        <v>-3.04387961327516</v>
      </c>
      <c r="D23" s="27">
        <f t="shared" si="0"/>
        <v>-0.64612038672483996</v>
      </c>
      <c r="E23" s="25" t="s">
        <v>84</v>
      </c>
      <c r="F23" s="25">
        <f t="shared" si="1"/>
        <v>-1.55164652439386</v>
      </c>
      <c r="G23" s="27"/>
      <c r="H23" s="27" t="s">
        <v>111</v>
      </c>
      <c r="I23" s="27">
        <v>-5.62</v>
      </c>
      <c r="J23" s="27">
        <v>-5.6046348020606702</v>
      </c>
      <c r="K23" s="27">
        <f t="shared" si="2"/>
        <v>-1.5365197939329889E-2</v>
      </c>
      <c r="L23" s="25" t="s">
        <v>84</v>
      </c>
      <c r="M23" s="25">
        <f t="shared" si="3"/>
        <v>-1.8414775392131901</v>
      </c>
      <c r="N23" s="27"/>
      <c r="O23" s="27" t="s">
        <v>88</v>
      </c>
      <c r="P23" s="27">
        <v>-3.76</v>
      </c>
      <c r="Q23" s="27">
        <v>-3.7403308513345501</v>
      </c>
      <c r="R23" s="27">
        <f t="shared" si="4"/>
        <v>-1.9669148665449665E-2</v>
      </c>
      <c r="S23" s="25" t="s">
        <v>84</v>
      </c>
      <c r="T23" s="25">
        <f t="shared" si="5"/>
        <v>-1.52001701516313</v>
      </c>
      <c r="U23" s="27"/>
      <c r="V23" s="27" t="s">
        <v>106</v>
      </c>
      <c r="W23" s="27">
        <v>-6.35</v>
      </c>
      <c r="X23" s="27">
        <v>-7.4669177319113604</v>
      </c>
      <c r="Y23" s="27">
        <f t="shared" si="6"/>
        <v>1.1169177319113608</v>
      </c>
      <c r="Z23" s="25" t="s">
        <v>84</v>
      </c>
      <c r="AA23" s="25">
        <f t="shared" si="7"/>
        <v>-1.7193652930598002</v>
      </c>
      <c r="AB23" s="27"/>
      <c r="AC23" s="27" t="s">
        <v>361</v>
      </c>
      <c r="AD23" s="27">
        <v>-65.73</v>
      </c>
      <c r="AE23" s="27">
        <v>-63.909313674547803</v>
      </c>
      <c r="AF23" s="27">
        <f t="shared" si="8"/>
        <v>-1.8206863254522005</v>
      </c>
      <c r="AG23" s="25" t="s">
        <v>84</v>
      </c>
      <c r="AH23" s="25">
        <f t="shared" si="9"/>
        <v>-1.5632920913775199</v>
      </c>
      <c r="AI23" s="27"/>
      <c r="AJ23" s="27" t="s">
        <v>114</v>
      </c>
      <c r="AK23" s="27">
        <v>0.28999999999999998</v>
      </c>
      <c r="AL23" s="27">
        <v>1.1276486493842399</v>
      </c>
      <c r="AM23" s="27">
        <f t="shared" si="10"/>
        <v>-0.83764864938423989</v>
      </c>
      <c r="AN23" s="1" t="s">
        <v>84</v>
      </c>
      <c r="AO23" s="27">
        <f t="shared" si="11"/>
        <v>-0.80678346261352996</v>
      </c>
      <c r="AP23">
        <v>5</v>
      </c>
    </row>
    <row r="24" spans="1:42" x14ac:dyDescent="0.2">
      <c r="A24" s="27" t="s">
        <v>163</v>
      </c>
      <c r="B24" s="27">
        <v>-5.12</v>
      </c>
      <c r="C24" s="27">
        <v>-11.6554237362091</v>
      </c>
      <c r="D24" s="27">
        <f t="shared" si="0"/>
        <v>6.5354237362090997</v>
      </c>
      <c r="E24" s="25" t="s">
        <v>94</v>
      </c>
      <c r="F24" s="25">
        <f t="shared" si="1"/>
        <v>0.97928181113053991</v>
      </c>
      <c r="G24" s="27"/>
      <c r="H24" s="27" t="s">
        <v>113</v>
      </c>
      <c r="I24" s="27">
        <v>-2.98</v>
      </c>
      <c r="J24" s="27">
        <v>-5.1846973317721901</v>
      </c>
      <c r="K24" s="27">
        <f t="shared" si="2"/>
        <v>2.2046973317721901</v>
      </c>
      <c r="L24" s="25" t="s">
        <v>94</v>
      </c>
      <c r="M24" s="25">
        <f t="shared" si="3"/>
        <v>-1.4419694490607502</v>
      </c>
      <c r="N24" s="27"/>
      <c r="O24" s="27" t="s">
        <v>341</v>
      </c>
      <c r="P24" s="27">
        <v>-7.54</v>
      </c>
      <c r="Q24" s="27">
        <v>-9.9618185113531794</v>
      </c>
      <c r="R24" s="27">
        <f t="shared" si="4"/>
        <v>2.4218185113531794</v>
      </c>
      <c r="S24" s="25" t="s">
        <v>94</v>
      </c>
      <c r="T24" s="25">
        <f t="shared" si="5"/>
        <v>-1.96253626617621</v>
      </c>
      <c r="U24" s="27"/>
      <c r="V24" s="27" t="s">
        <v>57</v>
      </c>
      <c r="W24" s="27">
        <v>-4.32</v>
      </c>
      <c r="X24" s="27">
        <v>-6.5489151284917302</v>
      </c>
      <c r="Y24" s="27">
        <f t="shared" si="6"/>
        <v>2.2289151284917299</v>
      </c>
      <c r="Z24" s="25" t="s">
        <v>94</v>
      </c>
      <c r="AA24" s="25">
        <f t="shared" si="7"/>
        <v>-1.6433755516673201</v>
      </c>
      <c r="AB24" s="27"/>
      <c r="AC24" s="27" t="s">
        <v>362</v>
      </c>
      <c r="AD24" s="27">
        <v>-68.67</v>
      </c>
      <c r="AE24" s="27">
        <v>-68.770426593631797</v>
      </c>
      <c r="AF24" s="27">
        <f t="shared" si="8"/>
        <v>0.10042659363179496</v>
      </c>
      <c r="AG24" s="25" t="s">
        <v>94</v>
      </c>
      <c r="AH24" s="25">
        <f t="shared" si="9"/>
        <v>-1.0001326425697501</v>
      </c>
      <c r="AI24" s="27"/>
      <c r="AJ24" s="27" t="s">
        <v>115</v>
      </c>
      <c r="AK24" s="27">
        <v>0</v>
      </c>
      <c r="AL24" s="27">
        <v>0.84522292318604797</v>
      </c>
      <c r="AM24" s="27">
        <f t="shared" si="10"/>
        <v>-0.84522292318604797</v>
      </c>
      <c r="AN24" s="25" t="s">
        <v>94</v>
      </c>
      <c r="AO24" s="25">
        <f t="shared" si="11"/>
        <v>-2.0381841987224796</v>
      </c>
      <c r="AP24">
        <v>6</v>
      </c>
    </row>
    <row r="25" spans="1:42" x14ac:dyDescent="0.2">
      <c r="A25" s="27" t="s">
        <v>169</v>
      </c>
      <c r="B25" s="27">
        <v>-2.54</v>
      </c>
      <c r="C25" s="27">
        <v>-2.38615597516897</v>
      </c>
      <c r="D25" s="27">
        <f t="shared" si="0"/>
        <v>-0.15384402483102999</v>
      </c>
      <c r="E25" s="1" t="s">
        <v>542</v>
      </c>
      <c r="F25" s="27">
        <f t="shared" si="1"/>
        <v>0.13491308572630167</v>
      </c>
      <c r="G25" s="27"/>
      <c r="H25" s="27" t="s">
        <v>405</v>
      </c>
      <c r="I25" s="27">
        <v>-0.61</v>
      </c>
      <c r="J25" s="27">
        <v>0.57020272939075201</v>
      </c>
      <c r="K25" s="27">
        <f t="shared" si="2"/>
        <v>-1.180202729390752</v>
      </c>
      <c r="L25" s="1" t="s">
        <v>542</v>
      </c>
      <c r="M25" s="27">
        <f t="shared" si="3"/>
        <v>-0.20186304790395049</v>
      </c>
      <c r="N25" s="27"/>
      <c r="O25" s="27" t="s">
        <v>344</v>
      </c>
      <c r="P25" s="27">
        <v>-7.87</v>
      </c>
      <c r="Q25" s="27">
        <v>-8.2992062096314605</v>
      </c>
      <c r="R25" s="27">
        <f t="shared" si="4"/>
        <v>0.42920620963146039</v>
      </c>
      <c r="S25" s="1" t="s">
        <v>542</v>
      </c>
      <c r="T25" s="27">
        <f t="shared" si="5"/>
        <v>0.19607441021878103</v>
      </c>
      <c r="U25" s="27"/>
      <c r="V25" s="27" t="s">
        <v>53</v>
      </c>
      <c r="W25" s="27">
        <v>-3.3</v>
      </c>
      <c r="X25" s="27">
        <v>-4.02619871012568</v>
      </c>
      <c r="Y25" s="27">
        <f t="shared" si="6"/>
        <v>0.72619871012568016</v>
      </c>
      <c r="Z25" s="1" t="s">
        <v>542</v>
      </c>
      <c r="AA25" s="27">
        <f t="shared" si="7"/>
        <v>-0.16195703389979066</v>
      </c>
      <c r="AB25" s="27"/>
      <c r="AC25" s="27" t="s">
        <v>84</v>
      </c>
      <c r="AD25" s="27">
        <v>-3.5</v>
      </c>
      <c r="AE25" s="27">
        <v>-1.9367079086224801</v>
      </c>
      <c r="AF25" s="27">
        <f t="shared" si="8"/>
        <v>-1.5632920913775199</v>
      </c>
      <c r="AG25" s="1" t="s">
        <v>542</v>
      </c>
      <c r="AH25" s="27">
        <f t="shared" si="9"/>
        <v>-0.36872459676443903</v>
      </c>
      <c r="AI25" s="27"/>
      <c r="AJ25" s="27" t="s">
        <v>117</v>
      </c>
      <c r="AK25" s="27">
        <v>-7.0000000000000007E-2</v>
      </c>
      <c r="AL25" s="27">
        <v>0.62593442626538998</v>
      </c>
      <c r="AM25" s="27">
        <f t="shared" si="10"/>
        <v>-0.69593442626538993</v>
      </c>
      <c r="AN25" s="1" t="s">
        <v>542</v>
      </c>
      <c r="AO25" s="27">
        <f t="shared" si="11"/>
        <v>0.12399455481447053</v>
      </c>
      <c r="AP25">
        <v>0</v>
      </c>
    </row>
    <row r="26" spans="1:42" x14ac:dyDescent="0.2">
      <c r="A26" s="27" t="s">
        <v>170</v>
      </c>
      <c r="B26" s="27">
        <v>-4.53</v>
      </c>
      <c r="C26" s="27">
        <v>-5.3491606891226402</v>
      </c>
      <c r="D26" s="27">
        <f t="shared" si="0"/>
        <v>0.81916068912263995</v>
      </c>
      <c r="E26" s="1" t="s">
        <v>554</v>
      </c>
      <c r="F26" s="27">
        <f t="shared" si="1"/>
        <v>0.11302480891460043</v>
      </c>
      <c r="G26" s="27"/>
      <c r="H26" s="27" t="s">
        <v>77</v>
      </c>
      <c r="I26" s="27">
        <v>-5.01</v>
      </c>
      <c r="J26" s="27">
        <v>-6.5417521911610699</v>
      </c>
      <c r="K26" s="27">
        <f t="shared" si="2"/>
        <v>1.5317521911610701</v>
      </c>
      <c r="L26" s="1" t="s">
        <v>554</v>
      </c>
      <c r="M26" s="27">
        <f t="shared" si="3"/>
        <v>-0.24781855273199938</v>
      </c>
      <c r="N26" s="27"/>
      <c r="O26" s="27" t="s">
        <v>346</v>
      </c>
      <c r="P26" s="27">
        <v>-63.814999999999998</v>
      </c>
      <c r="Q26" s="27">
        <v>-64.234271719961001</v>
      </c>
      <c r="R26" s="27">
        <f t="shared" si="4"/>
        <v>0.41927171996100299</v>
      </c>
      <c r="S26" s="1" t="s">
        <v>554</v>
      </c>
      <c r="T26" s="27">
        <f t="shared" si="5"/>
        <v>-0.16354774693659913</v>
      </c>
      <c r="U26" s="27"/>
      <c r="V26" s="27" t="s">
        <v>361</v>
      </c>
      <c r="W26" s="27">
        <v>-67.83</v>
      </c>
      <c r="X26" s="27">
        <v>-64.869833364558502</v>
      </c>
      <c r="Y26" s="27">
        <f t="shared" si="6"/>
        <v>-2.9601666354414959</v>
      </c>
      <c r="Z26" s="1" t="s">
        <v>554</v>
      </c>
      <c r="AA26" s="27">
        <f t="shared" si="7"/>
        <v>-0.22327241734039838</v>
      </c>
      <c r="AB26" s="27"/>
      <c r="AC26" s="27" t="s">
        <v>70</v>
      </c>
      <c r="AD26" s="27">
        <v>-3.39</v>
      </c>
      <c r="AE26" s="27">
        <v>-1.9417124197902</v>
      </c>
      <c r="AF26" s="27">
        <f t="shared" si="8"/>
        <v>-1.4482875802098001</v>
      </c>
      <c r="AG26" s="25" t="s">
        <v>554</v>
      </c>
      <c r="AH26" s="25">
        <f t="shared" si="9"/>
        <v>-1.2121116017118005</v>
      </c>
      <c r="AI26" s="27"/>
      <c r="AJ26" s="27" t="s">
        <v>119</v>
      </c>
      <c r="AK26" s="27">
        <v>-0.33</v>
      </c>
      <c r="AL26" s="27">
        <v>0.303655226809741</v>
      </c>
      <c r="AM26" s="27">
        <f t="shared" si="10"/>
        <v>-0.63365522680974107</v>
      </c>
      <c r="AN26" s="1" t="s">
        <v>554</v>
      </c>
      <c r="AO26" s="27">
        <f t="shared" si="11"/>
        <v>0.19813305887655019</v>
      </c>
      <c r="AP26">
        <v>1</v>
      </c>
    </row>
    <row r="27" spans="1:42" x14ac:dyDescent="0.2">
      <c r="A27" s="27" t="s">
        <v>176</v>
      </c>
      <c r="B27" s="27">
        <v>-6.01</v>
      </c>
      <c r="C27" s="27">
        <v>-4.7336879479164997</v>
      </c>
      <c r="D27" s="27">
        <f t="shared" si="0"/>
        <v>-1.2763120520835001</v>
      </c>
      <c r="E27" s="25" t="s">
        <v>171</v>
      </c>
      <c r="F27" s="25">
        <f t="shared" si="1"/>
        <v>2.07357369330638</v>
      </c>
      <c r="G27" s="27"/>
      <c r="H27" s="27" t="s">
        <v>431</v>
      </c>
      <c r="I27" s="27">
        <v>-53.51</v>
      </c>
      <c r="J27" s="27">
        <v>-55.958862856556102</v>
      </c>
      <c r="K27" s="27">
        <f t="shared" si="2"/>
        <v>2.4488628565561044</v>
      </c>
      <c r="L27" s="1" t="s">
        <v>171</v>
      </c>
      <c r="M27" s="27">
        <f t="shared" si="3"/>
        <v>0.28433024056344003</v>
      </c>
      <c r="N27" s="27"/>
      <c r="O27" s="27" t="s">
        <v>106</v>
      </c>
      <c r="P27" s="27">
        <v>-6.21</v>
      </c>
      <c r="Q27" s="27">
        <v>-7.5868432045636798</v>
      </c>
      <c r="R27" s="27">
        <f t="shared" si="4"/>
        <v>1.3768432045636798</v>
      </c>
      <c r="S27" s="1" t="s">
        <v>171</v>
      </c>
      <c r="T27" s="27">
        <f t="shared" si="5"/>
        <v>0.73179304521348953</v>
      </c>
      <c r="U27" s="27"/>
      <c r="V27" s="27" t="s">
        <v>362</v>
      </c>
      <c r="W27" s="27">
        <v>-69.55</v>
      </c>
      <c r="X27" s="27">
        <v>-70.311716928620697</v>
      </c>
      <c r="Y27" s="27">
        <f t="shared" si="6"/>
        <v>0.76171692862070017</v>
      </c>
      <c r="Z27" s="1" t="s">
        <v>171</v>
      </c>
      <c r="AA27" s="27">
        <f t="shared" si="7"/>
        <v>5.12172349089699E-2</v>
      </c>
      <c r="AB27" s="27"/>
      <c r="AC27" s="27" t="s">
        <v>385</v>
      </c>
      <c r="AD27" s="27">
        <v>-2.91</v>
      </c>
      <c r="AE27" s="27">
        <v>-4.3775706593750296</v>
      </c>
      <c r="AF27" s="27">
        <f t="shared" si="8"/>
        <v>1.4675706593750295</v>
      </c>
      <c r="AG27" s="1" t="s">
        <v>171</v>
      </c>
      <c r="AH27" s="27">
        <f t="shared" si="9"/>
        <v>0.62736734909301983</v>
      </c>
      <c r="AI27" s="27"/>
      <c r="AJ27" s="27" t="s">
        <v>121</v>
      </c>
      <c r="AK27" s="27">
        <v>-2.4</v>
      </c>
      <c r="AL27" s="27">
        <v>-2.2739134851340999</v>
      </c>
      <c r="AM27" s="27">
        <f t="shared" si="10"/>
        <v>-0.12608651486590006</v>
      </c>
      <c r="AN27" s="1" t="s">
        <v>171</v>
      </c>
      <c r="AO27" s="27">
        <f t="shared" si="11"/>
        <v>0.10923994293586947</v>
      </c>
      <c r="AP27">
        <v>1</v>
      </c>
    </row>
    <row r="28" spans="1:42" x14ac:dyDescent="0.2">
      <c r="A28" s="27" t="s">
        <v>177</v>
      </c>
      <c r="B28" s="27">
        <v>-3.81</v>
      </c>
      <c r="C28" s="27">
        <v>-4.7517063483787298</v>
      </c>
      <c r="D28" s="27">
        <f t="shared" si="0"/>
        <v>0.9417063483787298</v>
      </c>
      <c r="E28" s="1" t="s">
        <v>71</v>
      </c>
      <c r="F28" s="27">
        <f t="shared" si="1"/>
        <v>0.58497451566222036</v>
      </c>
      <c r="G28" s="27"/>
      <c r="H28" s="27" t="s">
        <v>434</v>
      </c>
      <c r="I28" s="27">
        <v>-3.49</v>
      </c>
      <c r="J28" s="27">
        <v>-2.7435281108716398</v>
      </c>
      <c r="K28" s="27">
        <f t="shared" si="2"/>
        <v>-0.74647188912836038</v>
      </c>
      <c r="L28" s="1" t="s">
        <v>71</v>
      </c>
      <c r="M28" s="27">
        <f t="shared" si="3"/>
        <v>-0.20846756787174936</v>
      </c>
      <c r="N28" s="27"/>
      <c r="O28" s="27" t="s">
        <v>57</v>
      </c>
      <c r="P28" s="27">
        <v>-4.55</v>
      </c>
      <c r="Q28" s="27">
        <v>-6.6582346089224602</v>
      </c>
      <c r="R28" s="27">
        <f t="shared" si="4"/>
        <v>2.1082346089224604</v>
      </c>
      <c r="S28" s="1" t="s">
        <v>71</v>
      </c>
      <c r="T28" s="27">
        <f t="shared" si="5"/>
        <v>-0.21654493677538067</v>
      </c>
      <c r="U28" s="27"/>
      <c r="V28" s="27" t="s">
        <v>84</v>
      </c>
      <c r="W28" s="27">
        <v>-3.47</v>
      </c>
      <c r="X28" s="27">
        <v>-1.7506347069402</v>
      </c>
      <c r="Y28" s="27">
        <f t="shared" si="6"/>
        <v>-1.7193652930598002</v>
      </c>
      <c r="Z28" s="1" t="s">
        <v>71</v>
      </c>
      <c r="AA28" s="27">
        <f t="shared" si="7"/>
        <v>-0.20705572138037009</v>
      </c>
      <c r="AB28" s="27"/>
      <c r="AC28" s="27" t="s">
        <v>111</v>
      </c>
      <c r="AD28" s="27">
        <v>-5.15</v>
      </c>
      <c r="AE28" s="27">
        <v>-6.0058431190061699</v>
      </c>
      <c r="AF28" s="27">
        <f t="shared" si="8"/>
        <v>0.85584311900616949</v>
      </c>
      <c r="AG28" s="1" t="s">
        <v>71</v>
      </c>
      <c r="AH28" s="27">
        <f t="shared" si="9"/>
        <v>-0.10600305609296967</v>
      </c>
      <c r="AI28" s="27"/>
      <c r="AJ28" s="27" t="s">
        <v>123</v>
      </c>
      <c r="AK28" s="27">
        <v>-0.25</v>
      </c>
      <c r="AL28" s="27">
        <v>-0.42722707438770402</v>
      </c>
      <c r="AM28" s="27">
        <f t="shared" si="10"/>
        <v>0.17722707438770402</v>
      </c>
      <c r="AN28" s="1" t="s">
        <v>71</v>
      </c>
      <c r="AO28" s="27">
        <f t="shared" si="11"/>
        <v>0.20915539653676996</v>
      </c>
      <c r="AP28">
        <v>0</v>
      </c>
    </row>
    <row r="29" spans="1:42" x14ac:dyDescent="0.2">
      <c r="A29" s="27" t="s">
        <v>180</v>
      </c>
      <c r="B29" s="27">
        <v>-4.55</v>
      </c>
      <c r="C29" s="27">
        <v>-9.5547279394946205</v>
      </c>
      <c r="D29" s="27">
        <f t="shared" si="0"/>
        <v>5.0047279394946207</v>
      </c>
      <c r="E29" s="25" t="s">
        <v>77</v>
      </c>
      <c r="F29" s="25">
        <f t="shared" si="1"/>
        <v>3.8980824755170493</v>
      </c>
      <c r="G29" s="27"/>
      <c r="H29" s="27" t="s">
        <v>446</v>
      </c>
      <c r="I29" s="27">
        <v>-79.86</v>
      </c>
      <c r="J29" s="27">
        <v>-80.253595276074407</v>
      </c>
      <c r="K29" s="27">
        <f t="shared" si="2"/>
        <v>0.39359527607440725</v>
      </c>
      <c r="L29" s="25" t="s">
        <v>77</v>
      </c>
      <c r="M29" s="25">
        <f t="shared" si="3"/>
        <v>1.5317521911610701</v>
      </c>
      <c r="N29" s="27"/>
      <c r="O29" s="27" t="s">
        <v>53</v>
      </c>
      <c r="P29" s="27">
        <v>-5.1100000000000003</v>
      </c>
      <c r="Q29" s="27">
        <v>-4.0238439842817497</v>
      </c>
      <c r="R29" s="27">
        <f t="shared" si="4"/>
        <v>-1.0861560157182506</v>
      </c>
      <c r="S29" s="25" t="s">
        <v>77</v>
      </c>
      <c r="T29" s="25">
        <f t="shared" si="5"/>
        <v>1.5657531061203107</v>
      </c>
      <c r="U29" s="27"/>
      <c r="V29" s="27" t="s">
        <v>113</v>
      </c>
      <c r="W29" s="27">
        <v>-3.27</v>
      </c>
      <c r="X29" s="27">
        <v>-5.2010095338705504</v>
      </c>
      <c r="Y29" s="27">
        <f t="shared" si="6"/>
        <v>1.9310095338705504</v>
      </c>
      <c r="Z29" s="25" t="s">
        <v>77</v>
      </c>
      <c r="AA29" s="25">
        <f t="shared" si="7"/>
        <v>1.5574917054804098</v>
      </c>
      <c r="AB29" s="27"/>
      <c r="AC29" s="27" t="s">
        <v>405</v>
      </c>
      <c r="AD29" s="27">
        <v>-0.57999999999999996</v>
      </c>
      <c r="AE29" s="27">
        <v>-1.5235711340118E-2</v>
      </c>
      <c r="AF29" s="27">
        <f t="shared" si="8"/>
        <v>-0.56476428865988193</v>
      </c>
      <c r="AG29" s="25" t="s">
        <v>77</v>
      </c>
      <c r="AH29" s="25">
        <f t="shared" si="9"/>
        <v>2.2091691921856702</v>
      </c>
      <c r="AI29" s="27"/>
      <c r="AJ29" s="27" t="s">
        <v>125</v>
      </c>
      <c r="AK29" s="27">
        <v>0.27</v>
      </c>
      <c r="AL29" s="27">
        <v>0.26472898064571199</v>
      </c>
      <c r="AM29" s="27">
        <f t="shared" si="10"/>
        <v>5.2710193542880313E-3</v>
      </c>
      <c r="AN29" s="25" t="s">
        <v>77</v>
      </c>
      <c r="AO29" s="25">
        <f t="shared" si="11"/>
        <v>1.2128707913219401</v>
      </c>
      <c r="AP29">
        <v>6</v>
      </c>
    </row>
    <row r="30" spans="1:42" x14ac:dyDescent="0.2">
      <c r="A30" s="27" t="s">
        <v>181</v>
      </c>
      <c r="B30" s="27">
        <v>-7.44</v>
      </c>
      <c r="C30" s="27">
        <v>-16.131247181761498</v>
      </c>
      <c r="D30" s="27">
        <f t="shared" si="0"/>
        <v>8.6912471817614971</v>
      </c>
      <c r="E30" s="25" t="s">
        <v>145</v>
      </c>
      <c r="F30" s="25">
        <f t="shared" si="1"/>
        <v>-1.0050617656329299</v>
      </c>
      <c r="G30" s="27"/>
      <c r="H30" s="27" t="s">
        <v>447</v>
      </c>
      <c r="I30" s="27">
        <v>-123.7</v>
      </c>
      <c r="J30" s="27">
        <v>-123.743184426718</v>
      </c>
      <c r="K30" s="27">
        <f t="shared" si="2"/>
        <v>4.3184426717999713E-2</v>
      </c>
      <c r="L30" s="1" t="s">
        <v>145</v>
      </c>
      <c r="M30" s="27">
        <f t="shared" si="3"/>
        <v>-0.20748965277621956</v>
      </c>
      <c r="N30" s="27"/>
      <c r="O30" s="27" t="s">
        <v>361</v>
      </c>
      <c r="P30" s="27">
        <v>-69.551000000000002</v>
      </c>
      <c r="Q30" s="27">
        <v>-66.605184705814693</v>
      </c>
      <c r="R30" s="27">
        <f t="shared" si="4"/>
        <v>-2.9458152941853086</v>
      </c>
      <c r="S30" s="1" t="s">
        <v>145</v>
      </c>
      <c r="T30" s="27">
        <f t="shared" si="5"/>
        <v>0.27071615618618017</v>
      </c>
      <c r="U30" s="27"/>
      <c r="V30" s="27" t="s">
        <v>405</v>
      </c>
      <c r="W30" s="27">
        <v>-0.59</v>
      </c>
      <c r="X30" s="27">
        <v>0.46958599458901701</v>
      </c>
      <c r="Y30" s="27">
        <f t="shared" si="6"/>
        <v>-1.0595859945890169</v>
      </c>
      <c r="Z30" s="1" t="s">
        <v>145</v>
      </c>
      <c r="AA30" s="27">
        <f t="shared" si="7"/>
        <v>9.9917720427569634E-2</v>
      </c>
      <c r="AB30" s="27"/>
      <c r="AC30" s="27" t="s">
        <v>77</v>
      </c>
      <c r="AD30" s="27">
        <v>-5.0199999999999996</v>
      </c>
      <c r="AE30" s="27">
        <v>-7.2291691921856698</v>
      </c>
      <c r="AF30" s="27">
        <f t="shared" si="8"/>
        <v>2.2091691921856702</v>
      </c>
      <c r="AG30" s="1" t="s">
        <v>145</v>
      </c>
      <c r="AH30" s="27">
        <f t="shared" si="9"/>
        <v>-0.28201721047314976</v>
      </c>
      <c r="AI30" s="27"/>
      <c r="AJ30" s="27" t="s">
        <v>127</v>
      </c>
      <c r="AK30" s="27">
        <v>0.08</v>
      </c>
      <c r="AL30" s="27">
        <v>5.8980250644141502E-2</v>
      </c>
      <c r="AM30" s="27">
        <f t="shared" si="10"/>
        <v>2.10197493558585E-2</v>
      </c>
      <c r="AN30" s="1" t="s">
        <v>145</v>
      </c>
      <c r="AO30" s="27">
        <v>0.63039999999999996</v>
      </c>
      <c r="AP30" s="27">
        <v>1</v>
      </c>
    </row>
    <row r="31" spans="1:42" x14ac:dyDescent="0.2">
      <c r="A31" s="27" t="s">
        <v>188</v>
      </c>
      <c r="B31" s="27">
        <v>-7.61</v>
      </c>
      <c r="C31" s="27">
        <v>-3.8855252362688399</v>
      </c>
      <c r="D31" s="27">
        <f t="shared" si="0"/>
        <v>-3.7244747637311604</v>
      </c>
      <c r="E31" s="27"/>
      <c r="F31" s="27"/>
      <c r="G31" s="27"/>
      <c r="H31" s="27" t="s">
        <v>76</v>
      </c>
      <c r="I31" s="27">
        <v>-4.3</v>
      </c>
      <c r="J31" s="27">
        <v>-5.8657674113273002</v>
      </c>
      <c r="K31" s="27">
        <f t="shared" si="2"/>
        <v>1.5657674113273004</v>
      </c>
      <c r="L31" s="27"/>
      <c r="M31" s="27"/>
      <c r="N31" s="27"/>
      <c r="O31" s="27" t="s">
        <v>362</v>
      </c>
      <c r="P31" s="27">
        <v>-70.984999999999999</v>
      </c>
      <c r="Q31" s="27">
        <v>-71.518533831867799</v>
      </c>
      <c r="R31" s="27">
        <f t="shared" si="4"/>
        <v>0.53353383186779979</v>
      </c>
      <c r="S31" s="27"/>
      <c r="T31" s="27"/>
      <c r="U31" s="27"/>
      <c r="V31" s="27" t="s">
        <v>77</v>
      </c>
      <c r="W31" s="27">
        <v>-5.04</v>
      </c>
      <c r="X31" s="27">
        <v>-6.5974917054804099</v>
      </c>
      <c r="Y31" s="27">
        <f t="shared" si="6"/>
        <v>1.5574917054804098</v>
      </c>
      <c r="Z31" s="27"/>
      <c r="AA31" s="27"/>
      <c r="AB31" s="27"/>
      <c r="AC31" s="27" t="s">
        <v>116</v>
      </c>
      <c r="AD31" s="27">
        <v>-3.83</v>
      </c>
      <c r="AE31" s="27">
        <v>-7.6172153434740997</v>
      </c>
      <c r="AF31" s="27">
        <f t="shared" si="8"/>
        <v>3.7872153434740996</v>
      </c>
      <c r="AG31" s="27"/>
      <c r="AH31" s="27"/>
      <c r="AI31" s="27"/>
      <c r="AJ31" s="27" t="s">
        <v>129</v>
      </c>
      <c r="AK31" s="27">
        <v>-0.14000000000000001</v>
      </c>
      <c r="AL31" s="27">
        <v>-0.17165041348032301</v>
      </c>
      <c r="AM31" s="27">
        <f t="shared" si="10"/>
        <v>3.1650413480322992E-2</v>
      </c>
      <c r="AN31" s="27"/>
      <c r="AO31" s="27"/>
    </row>
    <row r="32" spans="1:42" x14ac:dyDescent="0.2">
      <c r="A32" s="27" t="s">
        <v>194</v>
      </c>
      <c r="B32" s="27">
        <v>-5.67</v>
      </c>
      <c r="C32" s="27">
        <v>-4.5868792521792301</v>
      </c>
      <c r="D32" s="27">
        <f t="shared" si="0"/>
        <v>-1.0831207478207698</v>
      </c>
      <c r="E32" s="27"/>
      <c r="F32" s="27"/>
      <c r="G32" s="27"/>
      <c r="H32" s="27" t="s">
        <v>479</v>
      </c>
      <c r="I32" s="27">
        <v>-1.98</v>
      </c>
      <c r="J32" s="27">
        <v>-1.0157053764427699</v>
      </c>
      <c r="K32" s="27">
        <f t="shared" si="2"/>
        <v>-0.96429462355723006</v>
      </c>
      <c r="L32" s="27"/>
      <c r="M32" s="27"/>
      <c r="N32" s="27"/>
      <c r="O32" s="27" t="s">
        <v>84</v>
      </c>
      <c r="P32" s="27">
        <v>-3.16</v>
      </c>
      <c r="Q32" s="27">
        <v>-1.6399829848368701</v>
      </c>
      <c r="R32" s="27">
        <f t="shared" si="4"/>
        <v>-1.52001701516313</v>
      </c>
      <c r="S32" s="27"/>
      <c r="T32" s="27"/>
      <c r="U32" s="27"/>
      <c r="V32" s="27" t="s">
        <v>431</v>
      </c>
      <c r="W32" s="27">
        <v>-55</v>
      </c>
      <c r="X32" s="27">
        <v>-57.263630075065699</v>
      </c>
      <c r="Y32" s="27">
        <f t="shared" si="6"/>
        <v>2.2636300750656986</v>
      </c>
      <c r="Z32" s="27"/>
      <c r="AA32" s="27"/>
      <c r="AB32" s="27"/>
      <c r="AC32" s="27" t="s">
        <v>118</v>
      </c>
      <c r="AD32" s="27">
        <v>-4.5</v>
      </c>
      <c r="AE32" s="27">
        <v>-6.3591454947019601</v>
      </c>
      <c r="AF32" s="27">
        <f t="shared" si="8"/>
        <v>1.8591454947019601</v>
      </c>
      <c r="AG32" s="27"/>
      <c r="AH32" s="27"/>
      <c r="AI32" s="27"/>
      <c r="AJ32" s="27" t="s">
        <v>131</v>
      </c>
      <c r="AK32" s="27">
        <v>-0.53</v>
      </c>
      <c r="AL32" s="27">
        <v>-0.65075736329852296</v>
      </c>
      <c r="AM32" s="27">
        <f t="shared" si="10"/>
        <v>0.12075736329852294</v>
      </c>
      <c r="AN32" s="27"/>
      <c r="AO32" s="27"/>
    </row>
    <row r="33" spans="1:41" x14ac:dyDescent="0.2">
      <c r="A33" s="27" t="s">
        <v>96</v>
      </c>
      <c r="B33" s="27">
        <v>-4.8899999999999997</v>
      </c>
      <c r="C33" s="27">
        <v>-7.7584279984739704</v>
      </c>
      <c r="D33" s="27">
        <f t="shared" si="0"/>
        <v>2.8684279984739707</v>
      </c>
      <c r="E33" s="27"/>
      <c r="F33" s="27"/>
      <c r="G33" s="27"/>
      <c r="H33" s="27" t="s">
        <v>485</v>
      </c>
      <c r="I33" s="27">
        <v>-3.73</v>
      </c>
      <c r="J33" s="27">
        <v>-3.3963338623591</v>
      </c>
      <c r="K33" s="27">
        <f t="shared" si="2"/>
        <v>-0.33366613764090003</v>
      </c>
      <c r="L33" s="27"/>
      <c r="M33" s="27"/>
      <c r="N33" s="27"/>
      <c r="O33" s="27" t="s">
        <v>70</v>
      </c>
      <c r="P33" s="27">
        <v>-3.42</v>
      </c>
      <c r="Q33" s="27">
        <v>-1.8343106871247701</v>
      </c>
      <c r="R33" s="27">
        <f t="shared" si="4"/>
        <v>-1.5856893128752299</v>
      </c>
      <c r="S33" s="27"/>
      <c r="T33" s="27"/>
      <c r="U33" s="27"/>
      <c r="V33" s="27" t="s">
        <v>434</v>
      </c>
      <c r="W33" s="27">
        <v>-3.53</v>
      </c>
      <c r="X33" s="27">
        <v>-2.85007856444828</v>
      </c>
      <c r="Y33" s="27">
        <f t="shared" si="6"/>
        <v>-0.6799214355517198</v>
      </c>
      <c r="Z33" s="27"/>
      <c r="AA33" s="27"/>
      <c r="AB33" s="27"/>
      <c r="AC33" s="27" t="s">
        <v>417</v>
      </c>
      <c r="AD33" s="27">
        <v>-3.49</v>
      </c>
      <c r="AE33" s="27">
        <v>-4.8819383954559799</v>
      </c>
      <c r="AF33" s="27">
        <f t="shared" si="8"/>
        <v>1.3919383954559796</v>
      </c>
      <c r="AG33" s="27"/>
      <c r="AH33" s="27"/>
      <c r="AI33" s="27"/>
      <c r="AJ33" s="27" t="s">
        <v>132</v>
      </c>
      <c r="AK33" s="27">
        <v>-8.41</v>
      </c>
      <c r="AL33" s="27">
        <v>-7.0338321493251401</v>
      </c>
      <c r="AM33" s="27">
        <f t="shared" si="10"/>
        <v>-1.37616785067486</v>
      </c>
      <c r="AN33" s="27"/>
      <c r="AO33" s="27"/>
    </row>
    <row r="34" spans="1:41" x14ac:dyDescent="0.2">
      <c r="A34" s="27" t="s">
        <v>199</v>
      </c>
      <c r="B34" s="27">
        <v>-3.4</v>
      </c>
      <c r="C34" s="27">
        <v>-3.1915652566707702</v>
      </c>
      <c r="D34" s="27">
        <f t="shared" si="0"/>
        <v>-0.20843474332922973</v>
      </c>
      <c r="E34" s="27"/>
      <c r="F34" s="27"/>
      <c r="G34" s="27"/>
      <c r="H34" s="27" t="s">
        <v>487</v>
      </c>
      <c r="I34" s="27">
        <v>-3.1</v>
      </c>
      <c r="J34" s="27">
        <v>-2.5882380125315199</v>
      </c>
      <c r="K34" s="27">
        <f t="shared" si="2"/>
        <v>-0.51176198746848023</v>
      </c>
      <c r="L34" s="27"/>
      <c r="M34" s="27"/>
      <c r="N34" s="27"/>
      <c r="O34" s="27" t="s">
        <v>385</v>
      </c>
      <c r="P34" s="27">
        <v>-3.1</v>
      </c>
      <c r="Q34" s="27">
        <v>-4.1013990708907402</v>
      </c>
      <c r="R34" s="27">
        <f t="shared" si="4"/>
        <v>1.0013990708907401</v>
      </c>
      <c r="S34" s="27"/>
      <c r="T34" s="27"/>
      <c r="U34" s="27"/>
      <c r="V34" s="27" t="s">
        <v>435</v>
      </c>
      <c r="W34" s="27">
        <v>-2.99</v>
      </c>
      <c r="X34" s="27">
        <v>-2.04054057253596</v>
      </c>
      <c r="Y34" s="27">
        <f t="shared" si="6"/>
        <v>-0.94945942746404022</v>
      </c>
      <c r="Z34" s="27"/>
      <c r="AA34" s="27"/>
      <c r="AB34" s="27"/>
      <c r="AC34" s="27" t="s">
        <v>128</v>
      </c>
      <c r="AD34" s="27">
        <v>-8.75</v>
      </c>
      <c r="AE34" s="27">
        <v>-13.9035955130938</v>
      </c>
      <c r="AF34" s="27">
        <f t="shared" si="8"/>
        <v>5.1535955130937996</v>
      </c>
      <c r="AG34" s="27"/>
      <c r="AH34" s="27"/>
      <c r="AI34" s="27"/>
      <c r="AJ34" s="27" t="s">
        <v>134</v>
      </c>
      <c r="AK34" s="27">
        <v>-2.89</v>
      </c>
      <c r="AL34" s="27">
        <v>-2.7795057359696198</v>
      </c>
      <c r="AM34" s="27">
        <f t="shared" si="10"/>
        <v>-0.11049426403038032</v>
      </c>
      <c r="AN34" s="27"/>
      <c r="AO34" s="27"/>
    </row>
    <row r="35" spans="1:41" x14ac:dyDescent="0.2">
      <c r="A35" s="27" t="s">
        <v>205</v>
      </c>
      <c r="B35" s="27">
        <v>-7.48</v>
      </c>
      <c r="C35" s="27">
        <v>-8.4249693192645605</v>
      </c>
      <c r="D35" s="27">
        <f t="shared" si="0"/>
        <v>0.94496931926456007</v>
      </c>
      <c r="E35" s="27"/>
      <c r="F35" s="27"/>
      <c r="G35" s="27"/>
      <c r="H35" s="27" t="s">
        <v>145</v>
      </c>
      <c r="I35" s="27">
        <v>-4.3899999999999997</v>
      </c>
      <c r="J35" s="27">
        <v>-4.1825103472237801</v>
      </c>
      <c r="K35" s="27">
        <f t="shared" si="2"/>
        <v>-0.20748965277621956</v>
      </c>
      <c r="L35" s="27"/>
      <c r="M35" s="27"/>
      <c r="N35" s="27"/>
      <c r="O35" s="27" t="s">
        <v>111</v>
      </c>
      <c r="P35" s="27">
        <v>-5.09</v>
      </c>
      <c r="Q35" s="27">
        <v>-5.7115017240600698</v>
      </c>
      <c r="R35" s="27">
        <f t="shared" si="4"/>
        <v>0.62150172406006998</v>
      </c>
      <c r="S35" s="27"/>
      <c r="T35" s="27"/>
      <c r="U35" s="27"/>
      <c r="V35" s="27" t="s">
        <v>446</v>
      </c>
      <c r="W35" s="27">
        <v>-80.209999999999994</v>
      </c>
      <c r="X35" s="27">
        <v>-80.577156135986897</v>
      </c>
      <c r="Y35" s="27">
        <f t="shared" si="6"/>
        <v>0.36715613598690311</v>
      </c>
      <c r="Z35" s="27"/>
      <c r="AA35" s="27"/>
      <c r="AB35" s="27"/>
      <c r="AC35" s="27" t="s">
        <v>431</v>
      </c>
      <c r="AD35" s="27">
        <v>-52.83</v>
      </c>
      <c r="AE35" s="27">
        <v>-54.897527181735803</v>
      </c>
      <c r="AF35" s="27">
        <f t="shared" si="8"/>
        <v>2.0675271817358052</v>
      </c>
      <c r="AG35" s="27"/>
      <c r="AH35" s="27"/>
      <c r="AI35" s="27"/>
      <c r="AJ35" s="27" t="s">
        <v>136</v>
      </c>
      <c r="AK35" s="27">
        <v>0.67</v>
      </c>
      <c r="AL35" s="27">
        <v>1.4217886405417499</v>
      </c>
      <c r="AM35" s="27">
        <f t="shared" si="10"/>
        <v>-0.75178864054174988</v>
      </c>
      <c r="AN35" s="27"/>
      <c r="AO35" s="27"/>
    </row>
    <row r="36" spans="1:41" x14ac:dyDescent="0.2">
      <c r="A36" s="27" t="s">
        <v>206</v>
      </c>
      <c r="B36" s="27">
        <v>-2.84</v>
      </c>
      <c r="C36" s="27">
        <v>-3.2450192791733201</v>
      </c>
      <c r="D36" s="27">
        <f t="shared" si="0"/>
        <v>0.40501927917332026</v>
      </c>
      <c r="E36" s="27"/>
      <c r="F36" s="27"/>
      <c r="G36" s="27"/>
      <c r="H36" s="27" t="s">
        <v>499</v>
      </c>
      <c r="I36" s="27">
        <v>-2.46</v>
      </c>
      <c r="J36" s="27">
        <v>-1.80472779107931</v>
      </c>
      <c r="K36" s="27">
        <f t="shared" si="2"/>
        <v>-0.65527220892068994</v>
      </c>
      <c r="L36" s="27"/>
      <c r="M36" s="27"/>
      <c r="N36" s="27"/>
      <c r="O36" s="27" t="s">
        <v>113</v>
      </c>
      <c r="P36" s="27">
        <v>-3.5</v>
      </c>
      <c r="Q36" s="27">
        <v>-5.4090367422655703</v>
      </c>
      <c r="R36" s="27">
        <f t="shared" si="4"/>
        <v>1.9090367422655703</v>
      </c>
      <c r="S36" s="27"/>
      <c r="T36" s="27"/>
      <c r="U36" s="27"/>
      <c r="V36" s="27" t="s">
        <v>447</v>
      </c>
      <c r="W36" s="27">
        <v>-123.81</v>
      </c>
      <c r="X36" s="27">
        <v>-123.803988043228</v>
      </c>
      <c r="Y36" s="27">
        <f t="shared" si="6"/>
        <v>-6.0119567719993938E-3</v>
      </c>
      <c r="Z36" s="27"/>
      <c r="AA36" s="27"/>
      <c r="AB36" s="27"/>
      <c r="AC36" s="27" t="s">
        <v>446</v>
      </c>
      <c r="AD36" s="27">
        <v>-79.37</v>
      </c>
      <c r="AE36" s="27">
        <v>-78.626783856637502</v>
      </c>
      <c r="AF36" s="27">
        <f t="shared" si="8"/>
        <v>-0.74321614336250263</v>
      </c>
      <c r="AG36" s="27"/>
      <c r="AH36" s="27"/>
      <c r="AI36" s="27"/>
      <c r="AJ36" s="27" t="s">
        <v>138</v>
      </c>
      <c r="AK36" s="27">
        <v>-2.44</v>
      </c>
      <c r="AL36" s="27">
        <v>-2.5360133672648399</v>
      </c>
      <c r="AM36" s="27">
        <f t="shared" si="10"/>
        <v>9.6013367264839999E-2</v>
      </c>
      <c r="AN36" s="27"/>
      <c r="AO36" s="27"/>
    </row>
    <row r="37" spans="1:41" x14ac:dyDescent="0.2">
      <c r="A37" s="27" t="s">
        <v>208</v>
      </c>
      <c r="B37" s="27">
        <v>-5.8</v>
      </c>
      <c r="C37" s="27">
        <v>-4.9901704908419404</v>
      </c>
      <c r="D37" s="27">
        <f t="shared" si="0"/>
        <v>-0.8098295091580594</v>
      </c>
      <c r="E37" s="27"/>
      <c r="F37" s="27"/>
      <c r="G37" s="27"/>
      <c r="H37" s="27" t="s">
        <v>511</v>
      </c>
      <c r="I37" s="27">
        <v>-97.28</v>
      </c>
      <c r="J37" s="27">
        <v>-96.774410116814195</v>
      </c>
      <c r="K37" s="27">
        <f t="shared" si="2"/>
        <v>-0.50558988318580589</v>
      </c>
      <c r="L37" s="27"/>
      <c r="M37" s="27"/>
      <c r="N37" s="27"/>
      <c r="O37" s="27" t="s">
        <v>405</v>
      </c>
      <c r="P37" s="27">
        <v>-0.52</v>
      </c>
      <c r="Q37" s="27">
        <v>0.42706371244784302</v>
      </c>
      <c r="R37" s="27">
        <f t="shared" si="4"/>
        <v>-0.94706371244784304</v>
      </c>
      <c r="S37" s="27"/>
      <c r="T37" s="27"/>
      <c r="U37" s="27"/>
      <c r="V37" s="27" t="s">
        <v>76</v>
      </c>
      <c r="W37" s="27">
        <v>-4.6399999999999997</v>
      </c>
      <c r="X37" s="27">
        <v>-5.9409520045445996</v>
      </c>
      <c r="Y37" s="27">
        <f t="shared" si="6"/>
        <v>1.3009520045445999</v>
      </c>
      <c r="Z37" s="27"/>
      <c r="AA37" s="27"/>
      <c r="AB37" s="27"/>
      <c r="AC37" s="27" t="s">
        <v>76</v>
      </c>
      <c r="AD37" s="27">
        <v>-4.7300000000000004</v>
      </c>
      <c r="AE37" s="27">
        <v>-6.6797446785376602</v>
      </c>
      <c r="AF37" s="27">
        <f t="shared" si="8"/>
        <v>1.9497446785376598</v>
      </c>
      <c r="AG37" s="27"/>
      <c r="AH37" s="27"/>
      <c r="AI37" s="27"/>
      <c r="AJ37" s="27" t="s">
        <v>140</v>
      </c>
      <c r="AK37" s="27">
        <v>-7.67</v>
      </c>
      <c r="AL37" s="27">
        <v>-8.6725340269859998</v>
      </c>
      <c r="AM37" s="27">
        <f t="shared" si="10"/>
        <v>1.0025340269859999</v>
      </c>
      <c r="AN37" s="27"/>
      <c r="AO37" s="27"/>
    </row>
    <row r="38" spans="1:41" x14ac:dyDescent="0.2">
      <c r="A38" s="27" t="s">
        <v>210</v>
      </c>
      <c r="B38" s="27">
        <v>-6.4</v>
      </c>
      <c r="C38" s="27">
        <v>-10.3238235922508</v>
      </c>
      <c r="D38" s="27">
        <f t="shared" si="0"/>
        <v>3.9238235922508</v>
      </c>
      <c r="E38" s="27"/>
      <c r="F38" s="27"/>
      <c r="G38" s="27"/>
      <c r="H38" s="27" t="s">
        <v>512</v>
      </c>
      <c r="I38" s="27">
        <v>-7.11</v>
      </c>
      <c r="J38" s="27">
        <v>-6.9017859619249204</v>
      </c>
      <c r="K38" s="27">
        <f t="shared" si="2"/>
        <v>-0.20821403807507988</v>
      </c>
      <c r="L38" s="27"/>
      <c r="M38" s="27"/>
      <c r="N38" s="27"/>
      <c r="O38" s="27" t="s">
        <v>77</v>
      </c>
      <c r="P38" s="27">
        <v>-5.27</v>
      </c>
      <c r="Q38" s="27">
        <v>-6.8357531061203103</v>
      </c>
      <c r="R38" s="27">
        <f t="shared" si="4"/>
        <v>1.5657531061203107</v>
      </c>
      <c r="S38" s="27"/>
      <c r="T38" s="27"/>
      <c r="U38" s="27"/>
      <c r="V38" s="27" t="s">
        <v>479</v>
      </c>
      <c r="W38" s="27">
        <v>-1.91</v>
      </c>
      <c r="X38" s="27">
        <v>-1.1317720413937</v>
      </c>
      <c r="Y38" s="27">
        <f t="shared" si="6"/>
        <v>-0.7782279586062999</v>
      </c>
      <c r="Z38" s="27"/>
      <c r="AA38" s="27"/>
      <c r="AB38" s="27"/>
      <c r="AC38" s="27" t="s">
        <v>141</v>
      </c>
      <c r="AD38" s="27">
        <v>-2.89</v>
      </c>
      <c r="AE38" s="27">
        <v>-6.1610207441864997</v>
      </c>
      <c r="AF38" s="27">
        <f t="shared" si="8"/>
        <v>3.2710207441864996</v>
      </c>
      <c r="AG38" s="27"/>
      <c r="AH38" s="27"/>
      <c r="AI38" s="27"/>
      <c r="AJ38" s="27" t="s">
        <v>142</v>
      </c>
      <c r="AK38" s="27">
        <v>-7.28</v>
      </c>
      <c r="AL38" s="27">
        <v>-7.8199370933939898</v>
      </c>
      <c r="AM38" s="27">
        <f t="shared" si="10"/>
        <v>0.53993709339398954</v>
      </c>
      <c r="AN38" s="27"/>
      <c r="AO38" s="27"/>
    </row>
    <row r="39" spans="1:41" x14ac:dyDescent="0.2">
      <c r="A39" s="27" t="s">
        <v>213</v>
      </c>
      <c r="B39" s="27">
        <v>-7.62</v>
      </c>
      <c r="C39" s="27">
        <v>-8.4830355957380998</v>
      </c>
      <c r="D39" s="27">
        <f t="shared" si="0"/>
        <v>0.86303559573809974</v>
      </c>
      <c r="E39" s="27"/>
      <c r="F39" s="27"/>
      <c r="G39" s="27"/>
      <c r="H39" s="27" t="s">
        <v>94</v>
      </c>
      <c r="I39" s="27">
        <v>-4.04</v>
      </c>
      <c r="J39" s="27">
        <v>-2.5980305509392498</v>
      </c>
      <c r="K39" s="27">
        <f t="shared" si="2"/>
        <v>-1.4419694490607502</v>
      </c>
      <c r="L39" s="27"/>
      <c r="M39" s="27"/>
      <c r="N39" s="27"/>
      <c r="O39" s="27" t="s">
        <v>431</v>
      </c>
      <c r="P39" s="27">
        <v>-56.405000000000001</v>
      </c>
      <c r="Q39" s="27">
        <v>-58.8218111517483</v>
      </c>
      <c r="R39" s="27">
        <f t="shared" si="4"/>
        <v>2.4168111517482984</v>
      </c>
      <c r="S39" s="27"/>
      <c r="T39" s="27"/>
      <c r="U39" s="27"/>
      <c r="V39" s="27" t="s">
        <v>485</v>
      </c>
      <c r="W39" s="27">
        <v>-3.69</v>
      </c>
      <c r="X39" s="27">
        <v>-3.5363229487935701</v>
      </c>
      <c r="Y39" s="27">
        <f t="shared" si="6"/>
        <v>-0.15367705120642983</v>
      </c>
      <c r="Z39" s="27"/>
      <c r="AA39" s="27"/>
      <c r="AB39" s="27"/>
      <c r="AC39" s="27" t="s">
        <v>479</v>
      </c>
      <c r="AD39" s="27">
        <v>-1.96</v>
      </c>
      <c r="AE39" s="27">
        <v>-1.40116827644858</v>
      </c>
      <c r="AF39" s="27">
        <f t="shared" si="8"/>
        <v>-0.55883172355141997</v>
      </c>
      <c r="AG39" s="27"/>
      <c r="AH39" s="27"/>
      <c r="AI39" s="27"/>
      <c r="AJ39" s="27" t="s">
        <v>144</v>
      </c>
      <c r="AK39" s="27">
        <v>-3.09</v>
      </c>
      <c r="AL39" s="27">
        <v>-0.96783801213151699</v>
      </c>
      <c r="AM39" s="27">
        <f t="shared" si="10"/>
        <v>-2.1221619878684828</v>
      </c>
      <c r="AN39" s="27"/>
      <c r="AO39" s="27"/>
    </row>
    <row r="40" spans="1:41" x14ac:dyDescent="0.2">
      <c r="A40" s="27" t="s">
        <v>214</v>
      </c>
      <c r="B40" s="27">
        <v>-9.81</v>
      </c>
      <c r="C40" s="27">
        <v>-8.0235503837071604</v>
      </c>
      <c r="D40" s="27">
        <f t="shared" si="0"/>
        <v>-1.78644961629284</v>
      </c>
      <c r="E40" s="27"/>
      <c r="F40" s="27"/>
      <c r="G40" s="27"/>
      <c r="H40" s="27" t="s">
        <v>542</v>
      </c>
      <c r="I40" s="27">
        <v>-10.01</v>
      </c>
      <c r="J40" s="27">
        <v>-9.8081369520960493</v>
      </c>
      <c r="K40" s="27">
        <f t="shared" si="2"/>
        <v>-0.20186304790395049</v>
      </c>
      <c r="L40" s="27"/>
      <c r="M40" s="27"/>
      <c r="N40" s="27"/>
      <c r="O40" s="27" t="s">
        <v>34</v>
      </c>
      <c r="P40" s="27">
        <v>-6.15</v>
      </c>
      <c r="Q40" s="27">
        <v>-4.50048571261049</v>
      </c>
      <c r="R40" s="27">
        <f t="shared" si="4"/>
        <v>-1.6495142873895103</v>
      </c>
      <c r="S40" s="27"/>
      <c r="T40" s="27"/>
      <c r="U40" s="27"/>
      <c r="V40" s="27" t="s">
        <v>487</v>
      </c>
      <c r="W40" s="27">
        <v>-3.05</v>
      </c>
      <c r="X40" s="27">
        <v>-2.7193970107979699</v>
      </c>
      <c r="Y40" s="27">
        <f t="shared" si="6"/>
        <v>-0.33060298920202991</v>
      </c>
      <c r="Z40" s="27"/>
      <c r="AA40" s="27"/>
      <c r="AB40" s="27"/>
      <c r="AC40" s="27" t="s">
        <v>485</v>
      </c>
      <c r="AD40" s="27">
        <v>-3.87</v>
      </c>
      <c r="AE40" s="27">
        <v>-3.48068557699952</v>
      </c>
      <c r="AF40" s="27">
        <f t="shared" si="8"/>
        <v>-0.38931442300048014</v>
      </c>
      <c r="AG40" s="27"/>
      <c r="AH40" s="27"/>
      <c r="AI40" s="27"/>
      <c r="AJ40" s="27" t="s">
        <v>146</v>
      </c>
      <c r="AK40" s="27">
        <v>-2.82</v>
      </c>
      <c r="AL40" s="27">
        <v>-0.71415044004180495</v>
      </c>
      <c r="AM40" s="27">
        <f t="shared" si="10"/>
        <v>-2.105849559958195</v>
      </c>
      <c r="AN40" s="27"/>
      <c r="AO40" s="27"/>
    </row>
    <row r="41" spans="1:41" x14ac:dyDescent="0.2">
      <c r="A41" s="27" t="s">
        <v>215</v>
      </c>
      <c r="B41" s="27">
        <v>-4.4000000000000004</v>
      </c>
      <c r="C41" s="27">
        <v>-4.43207089114832</v>
      </c>
      <c r="D41" s="27">
        <f t="shared" si="0"/>
        <v>3.2070891148319625E-2</v>
      </c>
      <c r="E41" s="27"/>
      <c r="F41" s="27"/>
      <c r="G41" s="27"/>
      <c r="H41" s="27" t="s">
        <v>166</v>
      </c>
      <c r="I41" s="27">
        <v>-5.29</v>
      </c>
      <c r="J41" s="27">
        <v>-6.5201819899794602</v>
      </c>
      <c r="K41" s="27">
        <f t="shared" si="2"/>
        <v>1.2301819899794602</v>
      </c>
      <c r="L41" s="27"/>
      <c r="M41" s="27"/>
      <c r="N41" s="27"/>
      <c r="O41" s="27" t="s">
        <v>434</v>
      </c>
      <c r="P41" s="27">
        <v>-3.59</v>
      </c>
      <c r="Q41" s="27">
        <v>-2.9118139717126001</v>
      </c>
      <c r="R41" s="27">
        <f t="shared" si="4"/>
        <v>-0.67818602828739971</v>
      </c>
      <c r="S41" s="27"/>
      <c r="T41" s="27"/>
      <c r="U41" s="27"/>
      <c r="V41" s="27" t="s">
        <v>145</v>
      </c>
      <c r="W41" s="27">
        <v>-4.2300000000000004</v>
      </c>
      <c r="X41" s="27">
        <v>-4.3299177204275701</v>
      </c>
      <c r="Y41" s="27">
        <f t="shared" si="6"/>
        <v>9.9917720427569634E-2</v>
      </c>
      <c r="Z41" s="27"/>
      <c r="AA41" s="27"/>
      <c r="AB41" s="27"/>
      <c r="AC41" s="27" t="s">
        <v>487</v>
      </c>
      <c r="AD41" s="27">
        <v>-3.31</v>
      </c>
      <c r="AE41" s="27">
        <v>-2.7756519964155499</v>
      </c>
      <c r="AF41" s="27">
        <f t="shared" si="8"/>
        <v>-0.53434800358445012</v>
      </c>
      <c r="AG41" s="27"/>
      <c r="AH41" s="27"/>
      <c r="AI41" s="27"/>
      <c r="AJ41" s="27" t="s">
        <v>148</v>
      </c>
      <c r="AK41" s="27">
        <v>-3.34</v>
      </c>
      <c r="AL41" s="27">
        <v>-1.2257910073107301</v>
      </c>
      <c r="AM41" s="27">
        <f t="shared" si="10"/>
        <v>-2.11420899268927</v>
      </c>
      <c r="AN41" s="27"/>
      <c r="AO41" s="27"/>
    </row>
    <row r="42" spans="1:41" x14ac:dyDescent="0.2">
      <c r="A42" s="27" t="s">
        <v>220</v>
      </c>
      <c r="B42" s="27">
        <v>-5.83</v>
      </c>
      <c r="C42" s="27">
        <v>-13.9160334380192</v>
      </c>
      <c r="D42" s="27">
        <f t="shared" si="0"/>
        <v>8.0860334380192</v>
      </c>
      <c r="E42" s="27"/>
      <c r="F42" s="27"/>
      <c r="G42" s="27"/>
      <c r="H42" s="27" t="s">
        <v>554</v>
      </c>
      <c r="I42" s="27">
        <v>-11.19</v>
      </c>
      <c r="J42" s="27">
        <v>-10.942181447268</v>
      </c>
      <c r="K42" s="27">
        <f t="shared" si="2"/>
        <v>-0.24781855273199938</v>
      </c>
      <c r="L42" s="27"/>
      <c r="M42" s="27"/>
      <c r="N42" s="27"/>
      <c r="O42" s="27" t="s">
        <v>435</v>
      </c>
      <c r="P42" s="27">
        <v>-3.2</v>
      </c>
      <c r="Q42" s="27">
        <v>-2.1683782786841399</v>
      </c>
      <c r="R42" s="27">
        <f t="shared" si="4"/>
        <v>-1.0316217213158603</v>
      </c>
      <c r="S42" s="27"/>
      <c r="T42" s="27"/>
      <c r="U42" s="27"/>
      <c r="V42" s="27" t="s">
        <v>499</v>
      </c>
      <c r="W42" s="27">
        <v>-2.42</v>
      </c>
      <c r="X42" s="27">
        <v>-1.9290658415656401</v>
      </c>
      <c r="Y42" s="27">
        <f t="shared" si="6"/>
        <v>-0.49093415843435984</v>
      </c>
      <c r="Z42" s="27"/>
      <c r="AA42" s="27"/>
      <c r="AB42" s="27"/>
      <c r="AC42" s="27" t="s">
        <v>145</v>
      </c>
      <c r="AD42" s="27">
        <v>-4.45</v>
      </c>
      <c r="AE42" s="27">
        <v>-4.1679827895268504</v>
      </c>
      <c r="AF42" s="27">
        <f t="shared" si="8"/>
        <v>-0.28201721047314976</v>
      </c>
      <c r="AG42" s="27"/>
      <c r="AH42" s="27"/>
      <c r="AI42" s="27"/>
      <c r="AJ42" s="27" t="s">
        <v>150</v>
      </c>
      <c r="AK42" s="27">
        <v>-4.97</v>
      </c>
      <c r="AL42" s="27">
        <v>-11.0683589958221</v>
      </c>
      <c r="AM42" s="27">
        <f t="shared" si="10"/>
        <v>6.0983589958221005</v>
      </c>
      <c r="AN42" s="27"/>
      <c r="AO42" s="27"/>
    </row>
    <row r="43" spans="1:41" x14ac:dyDescent="0.2">
      <c r="A43" s="27" t="s">
        <v>234</v>
      </c>
      <c r="B43" s="27">
        <v>-4.78</v>
      </c>
      <c r="C43" s="27">
        <v>-7.64939159883067</v>
      </c>
      <c r="D43" s="27">
        <f t="shared" si="0"/>
        <v>2.8693915988306697</v>
      </c>
      <c r="E43" s="27"/>
      <c r="F43" s="27"/>
      <c r="G43" s="27"/>
      <c r="H43" s="27" t="s">
        <v>171</v>
      </c>
      <c r="I43" s="27">
        <v>-5.44</v>
      </c>
      <c r="J43" s="27">
        <v>-5.7243302405634404</v>
      </c>
      <c r="K43" s="27">
        <f t="shared" si="2"/>
        <v>0.28433024056344003</v>
      </c>
      <c r="L43" s="27"/>
      <c r="M43" s="27"/>
      <c r="N43" s="27"/>
      <c r="O43" s="27" t="s">
        <v>446</v>
      </c>
      <c r="P43" s="27">
        <v>-81.739999999999995</v>
      </c>
      <c r="Q43" s="27">
        <v>-82.003386430408895</v>
      </c>
      <c r="R43" s="27">
        <f t="shared" si="4"/>
        <v>0.2633864304089002</v>
      </c>
      <c r="S43" s="27"/>
      <c r="T43" s="27"/>
      <c r="U43" s="27"/>
      <c r="V43" s="27" t="s">
        <v>511</v>
      </c>
      <c r="W43" s="27">
        <v>-97.99</v>
      </c>
      <c r="X43" s="27">
        <v>-97.572564055632697</v>
      </c>
      <c r="Y43" s="27">
        <f t="shared" si="6"/>
        <v>-0.41743594436729836</v>
      </c>
      <c r="Z43" s="27"/>
      <c r="AA43" s="27"/>
      <c r="AB43" s="27"/>
      <c r="AC43" s="27" t="s">
        <v>499</v>
      </c>
      <c r="AD43" s="27">
        <v>-2.72</v>
      </c>
      <c r="AE43" s="27">
        <v>-2.0899590885071402</v>
      </c>
      <c r="AF43" s="27">
        <f t="shared" si="8"/>
        <v>-0.63004091149286001</v>
      </c>
      <c r="AG43" s="27"/>
      <c r="AH43" s="27"/>
      <c r="AI43" s="27"/>
      <c r="AJ43" s="27" t="s">
        <v>151</v>
      </c>
      <c r="AK43" s="27">
        <v>-0.84</v>
      </c>
      <c r="AL43" s="27">
        <v>-0.39003426429895299</v>
      </c>
      <c r="AM43" s="27">
        <f t="shared" si="10"/>
        <v>-0.44996573570104698</v>
      </c>
      <c r="AN43" s="27"/>
      <c r="AO43" s="27"/>
    </row>
    <row r="44" spans="1:41" x14ac:dyDescent="0.2">
      <c r="A44" s="27" t="s">
        <v>235</v>
      </c>
      <c r="B44" s="27">
        <v>-1.45</v>
      </c>
      <c r="C44" s="27">
        <v>-1.5298378105524699</v>
      </c>
      <c r="D44" s="27">
        <f t="shared" si="0"/>
        <v>7.9837810552469968E-2</v>
      </c>
      <c r="E44" s="27"/>
      <c r="F44" s="27"/>
      <c r="G44" s="27"/>
      <c r="H44" s="27" t="s">
        <v>558</v>
      </c>
      <c r="I44" s="27">
        <v>-73.98</v>
      </c>
      <c r="J44" s="27">
        <v>-75.996376538420094</v>
      </c>
      <c r="K44" s="27">
        <f t="shared" si="2"/>
        <v>2.01637653842009</v>
      </c>
      <c r="L44" s="27"/>
      <c r="M44" s="27"/>
      <c r="N44" s="27"/>
      <c r="O44" s="27" t="s">
        <v>447</v>
      </c>
      <c r="P44" s="27">
        <v>-125.47799999999999</v>
      </c>
      <c r="Q44" s="27">
        <v>-125.62168676571601</v>
      </c>
      <c r="R44" s="27">
        <f t="shared" si="4"/>
        <v>0.14368676571601213</v>
      </c>
      <c r="S44" s="27"/>
      <c r="T44" s="27"/>
      <c r="U44" s="27"/>
      <c r="V44" s="27" t="s">
        <v>512</v>
      </c>
      <c r="W44" s="27">
        <v>-7.14</v>
      </c>
      <c r="X44" s="27">
        <v>-7.0067530658567696</v>
      </c>
      <c r="Y44" s="27">
        <f t="shared" si="6"/>
        <v>-0.13324693414323008</v>
      </c>
      <c r="Z44" s="27"/>
      <c r="AA44" s="27"/>
      <c r="AB44" s="27"/>
      <c r="AC44" s="27" t="s">
        <v>149</v>
      </c>
      <c r="AD44" s="27">
        <v>-5.04</v>
      </c>
      <c r="AE44" s="27">
        <v>-7.0062870406189903</v>
      </c>
      <c r="AF44" s="27">
        <f t="shared" si="8"/>
        <v>1.9662870406189903</v>
      </c>
      <c r="AG44" s="27"/>
      <c r="AH44" s="27"/>
      <c r="AI44" s="27"/>
      <c r="AJ44" s="27" t="s">
        <v>153</v>
      </c>
      <c r="AK44" s="27">
        <v>0.25</v>
      </c>
      <c r="AL44" s="27">
        <v>0.53714027760782201</v>
      </c>
      <c r="AM44" s="27">
        <f t="shared" si="10"/>
        <v>-0.28714027760782201</v>
      </c>
      <c r="AN44" s="27"/>
      <c r="AO44" s="27"/>
    </row>
    <row r="45" spans="1:41" x14ac:dyDescent="0.2">
      <c r="A45" s="27" t="s">
        <v>236</v>
      </c>
      <c r="B45" s="27">
        <v>-2.0299999999999998</v>
      </c>
      <c r="C45" s="27">
        <v>-2.1670707015772002</v>
      </c>
      <c r="D45" s="27">
        <f t="shared" si="0"/>
        <v>0.13707070157720036</v>
      </c>
      <c r="E45" s="27"/>
      <c r="F45" s="27"/>
      <c r="G45" s="27"/>
      <c r="H45" s="27" t="s">
        <v>563</v>
      </c>
      <c r="I45" s="27">
        <v>-3.75</v>
      </c>
      <c r="J45" s="27">
        <v>-0.82033249709838196</v>
      </c>
      <c r="K45" s="27">
        <f t="shared" si="2"/>
        <v>-2.9296675029016179</v>
      </c>
      <c r="L45" s="27"/>
      <c r="M45" s="27"/>
      <c r="N45" s="27"/>
      <c r="O45" s="27" t="s">
        <v>130</v>
      </c>
      <c r="P45" s="27">
        <v>-6.6</v>
      </c>
      <c r="Q45" s="27">
        <v>-10.2351838658902</v>
      </c>
      <c r="R45" s="27">
        <f t="shared" si="4"/>
        <v>3.6351838658902</v>
      </c>
      <c r="S45" s="27"/>
      <c r="T45" s="27"/>
      <c r="U45" s="27"/>
      <c r="V45" s="27" t="s">
        <v>94</v>
      </c>
      <c r="W45" s="27">
        <v>-4.34</v>
      </c>
      <c r="X45" s="27">
        <v>-2.6966244483326798</v>
      </c>
      <c r="Y45" s="27">
        <f t="shared" si="6"/>
        <v>-1.6433755516673201</v>
      </c>
      <c r="Z45" s="27"/>
      <c r="AA45" s="27"/>
      <c r="AB45" s="27"/>
      <c r="AC45" s="27" t="s">
        <v>511</v>
      </c>
      <c r="AD45" s="27">
        <v>-96.57</v>
      </c>
      <c r="AE45" s="27">
        <v>-96.451824870705295</v>
      </c>
      <c r="AF45" s="27">
        <f t="shared" si="8"/>
        <v>-0.11817512929469842</v>
      </c>
      <c r="AG45" s="27"/>
      <c r="AH45" s="27"/>
      <c r="AI45" s="27"/>
      <c r="AJ45" s="27" t="s">
        <v>155</v>
      </c>
      <c r="AK45" s="27">
        <v>-3.28</v>
      </c>
      <c r="AL45" s="27">
        <v>-4.22480085128515</v>
      </c>
      <c r="AM45" s="27">
        <f t="shared" si="10"/>
        <v>0.94480085128515023</v>
      </c>
      <c r="AN45" s="27"/>
      <c r="AO45" s="27"/>
    </row>
    <row r="46" spans="1:41" x14ac:dyDescent="0.2">
      <c r="A46" s="27" t="s">
        <v>237</v>
      </c>
      <c r="B46" s="27">
        <v>-5.87</v>
      </c>
      <c r="C46" s="27">
        <v>-10.246665907386401</v>
      </c>
      <c r="D46" s="27">
        <f t="shared" si="0"/>
        <v>4.3766659073864007</v>
      </c>
      <c r="E46" s="27"/>
      <c r="F46" s="27"/>
      <c r="G46" s="27"/>
      <c r="H46" s="27" t="s">
        <v>564</v>
      </c>
      <c r="I46" s="27">
        <v>1.04</v>
      </c>
      <c r="J46" s="27">
        <v>-9.0329948581812106E-2</v>
      </c>
      <c r="K46" s="27">
        <f t="shared" si="2"/>
        <v>1.1303299485818121</v>
      </c>
      <c r="L46" s="27"/>
      <c r="M46" s="27"/>
      <c r="N46" s="27"/>
      <c r="O46" s="27" t="s">
        <v>76</v>
      </c>
      <c r="P46" s="27">
        <v>-4.93</v>
      </c>
      <c r="Q46" s="27">
        <v>-6.2609815438219201</v>
      </c>
      <c r="R46" s="27">
        <f t="shared" si="4"/>
        <v>1.3309815438219204</v>
      </c>
      <c r="S46" s="27"/>
      <c r="T46" s="27"/>
      <c r="U46" s="27"/>
      <c r="V46" s="27" t="s">
        <v>532</v>
      </c>
      <c r="W46" s="27">
        <v>-5.08</v>
      </c>
      <c r="X46" s="27">
        <v>-5.0235900204323398</v>
      </c>
      <c r="Y46" s="27">
        <f t="shared" si="6"/>
        <v>-5.6409979567660251E-2</v>
      </c>
      <c r="Z46" s="27"/>
      <c r="AA46" s="27"/>
      <c r="AB46" s="27"/>
      <c r="AC46" s="27" t="s">
        <v>94</v>
      </c>
      <c r="AD46" s="27">
        <v>-3.93</v>
      </c>
      <c r="AE46" s="27">
        <v>-2.9298673574302501</v>
      </c>
      <c r="AF46" s="27">
        <f t="shared" si="8"/>
        <v>-1.0001326425697501</v>
      </c>
      <c r="AG46" s="27"/>
      <c r="AH46" s="27"/>
      <c r="AI46" s="27"/>
      <c r="AJ46" s="27" t="s">
        <v>157</v>
      </c>
      <c r="AK46" s="27">
        <v>-0.11</v>
      </c>
      <c r="AL46" s="27">
        <v>-1.44649536175611</v>
      </c>
      <c r="AM46" s="27">
        <f t="shared" si="10"/>
        <v>1.3364953617561099</v>
      </c>
      <c r="AN46" s="27"/>
      <c r="AO46" s="27"/>
    </row>
    <row r="47" spans="1:41" x14ac:dyDescent="0.2">
      <c r="A47" s="27" t="s">
        <v>238</v>
      </c>
      <c r="B47" s="27">
        <v>-6.14</v>
      </c>
      <c r="C47" s="27">
        <v>-7.4925185525821698</v>
      </c>
      <c r="D47" s="27">
        <f t="shared" si="0"/>
        <v>1.3525185525821701</v>
      </c>
      <c r="E47" s="27"/>
      <c r="F47" s="27"/>
      <c r="G47" s="27"/>
      <c r="H47" s="27" t="s">
        <v>71</v>
      </c>
      <c r="I47" s="27">
        <v>-4.47</v>
      </c>
      <c r="J47" s="27">
        <v>-4.2615324321282504</v>
      </c>
      <c r="K47" s="27">
        <f t="shared" si="2"/>
        <v>-0.20846756787174936</v>
      </c>
      <c r="L47" s="27"/>
      <c r="M47" s="27"/>
      <c r="N47" s="27"/>
      <c r="O47" s="27" t="s">
        <v>133</v>
      </c>
      <c r="P47" s="27">
        <v>-3.8</v>
      </c>
      <c r="Q47" s="27">
        <v>-7.1321415588761097</v>
      </c>
      <c r="R47" s="27">
        <f t="shared" si="4"/>
        <v>3.3321415588761099</v>
      </c>
      <c r="S47" s="27"/>
      <c r="T47" s="27"/>
      <c r="U47" s="27"/>
      <c r="V47" s="27" t="s">
        <v>542</v>
      </c>
      <c r="W47" s="27">
        <v>-10.09</v>
      </c>
      <c r="X47" s="27">
        <v>-9.9280429661002092</v>
      </c>
      <c r="Y47" s="27">
        <f t="shared" si="6"/>
        <v>-0.16195703389979066</v>
      </c>
      <c r="Z47" s="27"/>
      <c r="AA47" s="27"/>
      <c r="AB47" s="27"/>
      <c r="AC47" s="27" t="s">
        <v>160</v>
      </c>
      <c r="AD47" s="27">
        <v>-8.02</v>
      </c>
      <c r="AE47" s="27">
        <v>-13.513300132388199</v>
      </c>
      <c r="AF47" s="27">
        <f t="shared" si="8"/>
        <v>5.4933001323881996</v>
      </c>
      <c r="AG47" s="27"/>
      <c r="AH47" s="27"/>
      <c r="AI47" s="27"/>
      <c r="AJ47" s="27" t="s">
        <v>159</v>
      </c>
      <c r="AK47" s="27">
        <v>-0.19</v>
      </c>
      <c r="AL47" s="27">
        <v>0.49992094976942197</v>
      </c>
      <c r="AM47" s="27">
        <f t="shared" si="10"/>
        <v>-0.68992094976942198</v>
      </c>
      <c r="AN47" s="27"/>
      <c r="AO47" s="27"/>
    </row>
    <row r="48" spans="1:41" x14ac:dyDescent="0.2">
      <c r="A48" s="27" t="s">
        <v>241</v>
      </c>
      <c r="B48" s="27">
        <v>-11.78</v>
      </c>
      <c r="C48" s="27">
        <v>-13.8459056199255</v>
      </c>
      <c r="D48" s="27">
        <f t="shared" si="0"/>
        <v>2.0659056199255001</v>
      </c>
      <c r="E48" s="27"/>
      <c r="F48" s="27"/>
      <c r="G48" s="27"/>
      <c r="H48" s="27" t="s">
        <v>4</v>
      </c>
      <c r="I48" s="27">
        <v>-4.96</v>
      </c>
      <c r="J48" s="27">
        <v>-5.1314375386620901</v>
      </c>
      <c r="K48" s="27">
        <f t="shared" si="2"/>
        <v>0.17143753866209011</v>
      </c>
      <c r="L48" s="27"/>
      <c r="M48" s="27"/>
      <c r="N48" s="27"/>
      <c r="O48" s="27" t="s">
        <v>479</v>
      </c>
      <c r="P48" s="27">
        <v>-1.74</v>
      </c>
      <c r="Q48" s="27">
        <v>-1.06354159142023</v>
      </c>
      <c r="R48" s="27">
        <f t="shared" si="4"/>
        <v>-0.67645840857977002</v>
      </c>
      <c r="S48" s="27"/>
      <c r="T48" s="27"/>
      <c r="U48" s="27"/>
      <c r="V48" s="27" t="s">
        <v>166</v>
      </c>
      <c r="W48" s="27">
        <v>-5.72</v>
      </c>
      <c r="X48" s="27">
        <v>-6.63394786269079</v>
      </c>
      <c r="Y48" s="27">
        <f t="shared" si="6"/>
        <v>0.9139478626907902</v>
      </c>
      <c r="Z48" s="27"/>
      <c r="AA48" s="27"/>
      <c r="AB48" s="27"/>
      <c r="AC48" s="27" t="s">
        <v>542</v>
      </c>
      <c r="AD48" s="27">
        <v>-9.6999999999999993</v>
      </c>
      <c r="AE48" s="27">
        <v>-9.3312754032355603</v>
      </c>
      <c r="AF48" s="27">
        <f t="shared" si="8"/>
        <v>-0.36872459676443903</v>
      </c>
      <c r="AG48" s="27"/>
      <c r="AH48" s="27"/>
      <c r="AI48" s="27"/>
      <c r="AJ48" s="27" t="s">
        <v>161</v>
      </c>
      <c r="AK48" s="27">
        <v>-0.8</v>
      </c>
      <c r="AL48" s="27">
        <v>-3.9142903529322601</v>
      </c>
      <c r="AM48" s="27">
        <f t="shared" si="10"/>
        <v>3.1142903529322599</v>
      </c>
      <c r="AN48" s="27"/>
      <c r="AO48" s="27"/>
    </row>
    <row r="49" spans="1:41" x14ac:dyDescent="0.2">
      <c r="A49" s="27" t="s">
        <v>242</v>
      </c>
      <c r="B49" s="27">
        <v>-10.57</v>
      </c>
      <c r="C49" s="27">
        <v>-13.379223215947301</v>
      </c>
      <c r="D49" s="27">
        <f t="shared" si="0"/>
        <v>2.8092232159473003</v>
      </c>
      <c r="E49" s="27"/>
      <c r="F49" s="27"/>
      <c r="G49" s="27"/>
      <c r="H49" s="27" t="s">
        <v>174</v>
      </c>
      <c r="I49" s="27">
        <v>0.28999999999999998</v>
      </c>
      <c r="J49" s="27">
        <v>-4.0316882821703697</v>
      </c>
      <c r="K49" s="27">
        <f t="shared" si="2"/>
        <v>4.3216882821703697</v>
      </c>
      <c r="L49" s="27"/>
      <c r="M49" s="27"/>
      <c r="N49" s="27"/>
      <c r="O49" s="27" t="s">
        <v>143</v>
      </c>
      <c r="P49" s="27">
        <v>-5.44</v>
      </c>
      <c r="Q49" s="27">
        <v>-8.9897906758712196</v>
      </c>
      <c r="R49" s="27">
        <f t="shared" si="4"/>
        <v>3.5497906758712192</v>
      </c>
      <c r="S49" s="27"/>
      <c r="T49" s="27"/>
      <c r="U49" s="27"/>
      <c r="V49" s="27" t="s">
        <v>83</v>
      </c>
      <c r="W49" s="27">
        <v>-3.77</v>
      </c>
      <c r="X49" s="27">
        <v>-5.7227873494527097</v>
      </c>
      <c r="Y49" s="27">
        <f t="shared" si="6"/>
        <v>1.9527873494527097</v>
      </c>
      <c r="Z49" s="27"/>
      <c r="AA49" s="27"/>
      <c r="AB49" s="27"/>
      <c r="AC49" s="27" t="s">
        <v>162</v>
      </c>
      <c r="AD49" s="27">
        <v>-8.16</v>
      </c>
      <c r="AE49" s="27">
        <v>-9.5492316310290999</v>
      </c>
      <c r="AF49" s="27">
        <f t="shared" si="8"/>
        <v>1.3892316310290997</v>
      </c>
      <c r="AG49" s="27"/>
      <c r="AH49" s="27"/>
      <c r="AI49" s="27"/>
      <c r="AJ49" s="27" t="s">
        <v>163</v>
      </c>
      <c r="AK49" s="27">
        <v>-4.16</v>
      </c>
      <c r="AL49" s="27">
        <v>-7.7451540841794797</v>
      </c>
      <c r="AM49" s="27">
        <f t="shared" si="10"/>
        <v>3.5851540841794796</v>
      </c>
      <c r="AN49" s="27"/>
      <c r="AO49" s="27"/>
    </row>
    <row r="50" spans="1:41" x14ac:dyDescent="0.2">
      <c r="A50" s="27" t="s">
        <v>245</v>
      </c>
      <c r="B50" s="27">
        <v>-4.2300000000000004</v>
      </c>
      <c r="C50" s="27">
        <v>-4.9053610144736002</v>
      </c>
      <c r="D50" s="27">
        <f t="shared" si="0"/>
        <v>0.67536101447359975</v>
      </c>
      <c r="E50" s="27"/>
      <c r="F50" s="27"/>
      <c r="G50" s="27"/>
      <c r="H50" s="27"/>
      <c r="I50" s="27"/>
      <c r="J50" s="27"/>
      <c r="K50" s="27"/>
      <c r="L50" s="27"/>
      <c r="M50" s="27"/>
      <c r="N50" s="27"/>
      <c r="O50" s="27" t="s">
        <v>485</v>
      </c>
      <c r="P50" s="27">
        <v>-3.35</v>
      </c>
      <c r="Q50" s="27">
        <v>-3.3020669253207</v>
      </c>
      <c r="R50" s="27">
        <f t="shared" si="4"/>
        <v>-4.7933074679300081E-2</v>
      </c>
      <c r="S50" s="27"/>
      <c r="T50" s="27"/>
      <c r="U50" s="27"/>
      <c r="V50" s="27" t="s">
        <v>554</v>
      </c>
      <c r="W50" s="27">
        <v>-11.29</v>
      </c>
      <c r="X50" s="27">
        <v>-11.066727582659601</v>
      </c>
      <c r="Y50" s="27">
        <f t="shared" si="6"/>
        <v>-0.22327241734039838</v>
      </c>
      <c r="Z50" s="27"/>
      <c r="AA50" s="27"/>
      <c r="AB50" s="27"/>
      <c r="AC50" s="27" t="s">
        <v>166</v>
      </c>
      <c r="AD50" s="27">
        <v>-5.27</v>
      </c>
      <c r="AE50" s="27">
        <v>-6.7678132562001396</v>
      </c>
      <c r="AF50" s="27">
        <f t="shared" si="8"/>
        <v>1.4978132562001401</v>
      </c>
      <c r="AG50" s="27"/>
      <c r="AH50" s="27"/>
      <c r="AI50" s="27"/>
      <c r="AJ50" s="27" t="s">
        <v>165</v>
      </c>
      <c r="AK50" s="27">
        <v>-4.42</v>
      </c>
      <c r="AL50" s="27">
        <v>-5.55352045733125</v>
      </c>
      <c r="AM50" s="27">
        <f t="shared" si="10"/>
        <v>1.1335204573312501</v>
      </c>
      <c r="AN50" s="27"/>
      <c r="AO50" s="27"/>
    </row>
    <row r="51" spans="1:41" x14ac:dyDescent="0.2">
      <c r="A51" s="27" t="s">
        <v>251</v>
      </c>
      <c r="B51" s="27">
        <v>-1.74</v>
      </c>
      <c r="C51" s="27">
        <v>-1.7875196994440901</v>
      </c>
      <c r="D51" s="27">
        <f t="shared" si="0"/>
        <v>4.7519699444090069E-2</v>
      </c>
      <c r="E51" s="27"/>
      <c r="F51" s="27"/>
      <c r="G51" s="27"/>
      <c r="H51" s="27"/>
      <c r="I51" s="27"/>
      <c r="J51" s="27"/>
      <c r="K51" s="27"/>
      <c r="L51" s="27"/>
      <c r="M51" s="27"/>
      <c r="N51" s="27"/>
      <c r="O51" s="27" t="s">
        <v>487</v>
      </c>
      <c r="P51" s="27">
        <v>-2.8</v>
      </c>
      <c r="Q51" s="27">
        <v>-2.54113792537653</v>
      </c>
      <c r="R51" s="27">
        <f t="shared" si="4"/>
        <v>-0.25886207462346977</v>
      </c>
      <c r="S51" s="27"/>
      <c r="T51" s="27"/>
      <c r="U51" s="27"/>
      <c r="V51" s="27" t="s">
        <v>171</v>
      </c>
      <c r="W51" s="27">
        <v>-5.7</v>
      </c>
      <c r="X51" s="27">
        <v>-5.7512172349089701</v>
      </c>
      <c r="Y51" s="27">
        <f t="shared" si="6"/>
        <v>5.12172349089699E-2</v>
      </c>
      <c r="Z51" s="27"/>
      <c r="AA51" s="27"/>
      <c r="AB51" s="27"/>
      <c r="AC51" s="27" t="s">
        <v>549</v>
      </c>
      <c r="AD51" s="27">
        <v>-1.38</v>
      </c>
      <c r="AE51" s="27">
        <v>-0.71253943955537502</v>
      </c>
      <c r="AF51" s="27">
        <f t="shared" si="8"/>
        <v>-0.66746056044462487</v>
      </c>
      <c r="AG51" s="27"/>
      <c r="AH51" s="27"/>
      <c r="AI51" s="27"/>
      <c r="AJ51" s="27" t="s">
        <v>167</v>
      </c>
      <c r="AK51" s="27">
        <v>-1.28</v>
      </c>
      <c r="AL51" s="27">
        <v>0.17404038557905999</v>
      </c>
      <c r="AM51" s="27">
        <f t="shared" si="10"/>
        <v>-1.45404038557906</v>
      </c>
      <c r="AN51" s="27"/>
      <c r="AO51" s="27"/>
    </row>
    <row r="52" spans="1:41" x14ac:dyDescent="0.2">
      <c r="A52" s="27" t="s">
        <v>252</v>
      </c>
      <c r="B52" s="27">
        <v>-4.8099999999999996</v>
      </c>
      <c r="C52" s="27">
        <v>-10.702138947245601</v>
      </c>
      <c r="D52" s="27">
        <f t="shared" si="0"/>
        <v>5.8921389472456012</v>
      </c>
      <c r="E52" s="27"/>
      <c r="F52" s="27"/>
      <c r="G52" s="27"/>
      <c r="H52" s="27"/>
      <c r="I52" s="27"/>
      <c r="J52" s="27"/>
      <c r="K52" s="27"/>
      <c r="L52" s="27"/>
      <c r="M52" s="27"/>
      <c r="N52" s="27"/>
      <c r="O52" s="27" t="s">
        <v>145</v>
      </c>
      <c r="P52" s="27">
        <v>-3.77</v>
      </c>
      <c r="Q52" s="27">
        <v>-4.0407161561861802</v>
      </c>
      <c r="R52" s="27">
        <f t="shared" si="4"/>
        <v>0.27071615618618017</v>
      </c>
      <c r="S52" s="27"/>
      <c r="T52" s="27"/>
      <c r="U52" s="27"/>
      <c r="V52" s="27" t="s">
        <v>558</v>
      </c>
      <c r="W52" s="27">
        <v>-74.81</v>
      </c>
      <c r="X52" s="27">
        <v>-76.165850750083905</v>
      </c>
      <c r="Y52" s="27">
        <f t="shared" si="6"/>
        <v>1.3558507500839028</v>
      </c>
      <c r="Z52" s="27"/>
      <c r="AA52" s="27"/>
      <c r="AB52" s="27"/>
      <c r="AC52" s="27" t="s">
        <v>168</v>
      </c>
      <c r="AD52" s="27">
        <v>-7.17</v>
      </c>
      <c r="AE52" s="27">
        <v>-12.9690952206014</v>
      </c>
      <c r="AF52" s="27">
        <f t="shared" si="8"/>
        <v>5.7990952206013997</v>
      </c>
      <c r="AG52" s="27"/>
      <c r="AH52" s="27"/>
      <c r="AI52" s="27"/>
      <c r="AJ52" s="27" t="s">
        <v>169</v>
      </c>
      <c r="AK52" s="27">
        <v>1.77</v>
      </c>
      <c r="AL52" s="27">
        <v>1.4397113716668499</v>
      </c>
      <c r="AM52" s="27">
        <f t="shared" si="10"/>
        <v>0.33028862833315009</v>
      </c>
      <c r="AN52" s="27"/>
      <c r="AO52" s="27"/>
    </row>
    <row r="53" spans="1:41" x14ac:dyDescent="0.2">
      <c r="A53" s="27" t="s">
        <v>275</v>
      </c>
      <c r="B53" s="27">
        <v>-10.02</v>
      </c>
      <c r="C53" s="27">
        <v>-10.2655567818469</v>
      </c>
      <c r="D53" s="27">
        <f t="shared" si="0"/>
        <v>0.24555678184690066</v>
      </c>
      <c r="E53" s="27"/>
      <c r="F53" s="27"/>
      <c r="G53" s="27"/>
      <c r="H53" s="27"/>
      <c r="I53" s="27"/>
      <c r="J53" s="27"/>
      <c r="K53" s="27"/>
      <c r="L53" s="27"/>
      <c r="M53" s="27"/>
      <c r="N53" s="27"/>
      <c r="O53" s="27" t="s">
        <v>499</v>
      </c>
      <c r="P53" s="27">
        <v>-2.27</v>
      </c>
      <c r="Q53" s="27">
        <v>-1.80615406352694</v>
      </c>
      <c r="R53" s="27">
        <f t="shared" si="4"/>
        <v>-0.46384593647306005</v>
      </c>
      <c r="S53" s="27"/>
      <c r="T53" s="27"/>
      <c r="U53" s="27"/>
      <c r="V53" s="27" t="s">
        <v>563</v>
      </c>
      <c r="W53" s="27">
        <v>-3.75</v>
      </c>
      <c r="X53" s="27">
        <v>-0.93344478243823603</v>
      </c>
      <c r="Y53" s="27">
        <f t="shared" si="6"/>
        <v>-2.8165552175617639</v>
      </c>
      <c r="Z53" s="27"/>
      <c r="AA53" s="27"/>
      <c r="AB53" s="27"/>
      <c r="AC53" s="27" t="s">
        <v>83</v>
      </c>
      <c r="AD53" s="27">
        <v>-3.5</v>
      </c>
      <c r="AE53" s="27">
        <v>-6.3041313654931601</v>
      </c>
      <c r="AF53" s="27">
        <f t="shared" si="8"/>
        <v>2.8041313654931601</v>
      </c>
      <c r="AG53" s="27"/>
      <c r="AH53" s="27"/>
      <c r="AI53" s="27"/>
      <c r="AJ53" s="27" t="s">
        <v>170</v>
      </c>
      <c r="AK53" s="27">
        <v>-1.99</v>
      </c>
      <c r="AL53" s="27">
        <v>-1.5675526106962601</v>
      </c>
      <c r="AM53" s="27">
        <f t="shared" si="10"/>
        <v>-0.42244738930373993</v>
      </c>
      <c r="AN53" s="27"/>
      <c r="AO53" s="27"/>
    </row>
    <row r="54" spans="1:41" x14ac:dyDescent="0.2">
      <c r="A54" s="27" t="s">
        <v>277</v>
      </c>
      <c r="B54" s="27">
        <v>-5.82</v>
      </c>
      <c r="C54" s="27">
        <v>-6.7738250192369902</v>
      </c>
      <c r="D54" s="27">
        <f t="shared" si="0"/>
        <v>0.95382501923698992</v>
      </c>
      <c r="E54" s="27"/>
      <c r="F54" s="27"/>
      <c r="G54" s="27"/>
      <c r="H54" s="27"/>
      <c r="I54" s="27"/>
      <c r="J54" s="27"/>
      <c r="K54" s="27"/>
      <c r="L54" s="27"/>
      <c r="M54" s="27"/>
      <c r="N54" s="27"/>
      <c r="O54" s="27" t="s">
        <v>511</v>
      </c>
      <c r="P54" s="27">
        <v>-99.426000000000002</v>
      </c>
      <c r="Q54" s="27">
        <v>-99.280581271932306</v>
      </c>
      <c r="R54" s="27">
        <f t="shared" si="4"/>
        <v>-0.14541872806769618</v>
      </c>
      <c r="S54" s="27"/>
      <c r="T54" s="27"/>
      <c r="U54" s="27"/>
      <c r="V54" s="27" t="s">
        <v>71</v>
      </c>
      <c r="W54" s="27">
        <v>-4.57</v>
      </c>
      <c r="X54" s="27">
        <v>-4.3629442786196302</v>
      </c>
      <c r="Y54" s="27">
        <f t="shared" si="6"/>
        <v>-0.20705572138037009</v>
      </c>
      <c r="Z54" s="27"/>
      <c r="AA54" s="27"/>
      <c r="AB54" s="27"/>
      <c r="AC54" s="27" t="s">
        <v>554</v>
      </c>
      <c r="AD54" s="27">
        <v>-11.55</v>
      </c>
      <c r="AE54" s="27">
        <v>-10.3378883982882</v>
      </c>
      <c r="AF54" s="27">
        <f t="shared" si="8"/>
        <v>-1.2121116017118005</v>
      </c>
      <c r="AG54" s="27"/>
      <c r="AH54" s="27"/>
      <c r="AI54" s="27"/>
      <c r="AJ54" s="27" t="s">
        <v>172</v>
      </c>
      <c r="AK54" s="27">
        <v>-2.4700000000000002</v>
      </c>
      <c r="AL54" s="27">
        <v>-0.75610098891583999</v>
      </c>
      <c r="AM54" s="27">
        <f t="shared" si="10"/>
        <v>-1.7138990110841603</v>
      </c>
      <c r="AN54" s="27"/>
      <c r="AO54" s="27"/>
    </row>
    <row r="55" spans="1:41" x14ac:dyDescent="0.2">
      <c r="A55" s="27" t="s">
        <v>295</v>
      </c>
      <c r="B55" s="27">
        <v>-6.4</v>
      </c>
      <c r="C55" s="27">
        <v>-7.4477997291022797</v>
      </c>
      <c r="D55" s="27">
        <f t="shared" si="0"/>
        <v>1.0477997291022794</v>
      </c>
      <c r="E55" s="27"/>
      <c r="F55" s="27"/>
      <c r="G55" s="27"/>
      <c r="H55" s="27"/>
      <c r="I55" s="27"/>
      <c r="J55" s="27"/>
      <c r="K55" s="27"/>
      <c r="L55" s="27"/>
      <c r="M55" s="27"/>
      <c r="N55" s="27"/>
      <c r="O55" s="27" t="s">
        <v>512</v>
      </c>
      <c r="P55" s="27">
        <v>-7.01</v>
      </c>
      <c r="Q55" s="27">
        <v>-7.0065781651278796</v>
      </c>
      <c r="R55" s="27">
        <f t="shared" si="4"/>
        <v>-3.4218348721202219E-3</v>
      </c>
      <c r="S55" s="27"/>
      <c r="T55" s="27"/>
      <c r="U55" s="27"/>
      <c r="V55" s="27" t="s">
        <v>572</v>
      </c>
      <c r="W55" s="27">
        <v>-4.17</v>
      </c>
      <c r="X55" s="27">
        <v>-1.99281575933523</v>
      </c>
      <c r="Y55" s="27">
        <f t="shared" si="6"/>
        <v>-2.1771842406647699</v>
      </c>
      <c r="Z55" s="27"/>
      <c r="AA55" s="27"/>
      <c r="AB55" s="27"/>
      <c r="AC55" s="27" t="s">
        <v>171</v>
      </c>
      <c r="AD55" s="27">
        <v>-5.51</v>
      </c>
      <c r="AE55" s="27">
        <v>-6.1373673490930196</v>
      </c>
      <c r="AF55" s="27">
        <f t="shared" si="8"/>
        <v>0.62736734909301983</v>
      </c>
      <c r="AG55" s="27"/>
      <c r="AH55" s="27"/>
      <c r="AI55" s="27"/>
      <c r="AJ55" s="27" t="s">
        <v>173</v>
      </c>
      <c r="AK55" s="27">
        <v>-6.34</v>
      </c>
      <c r="AL55" s="27">
        <v>-12.8670021992159</v>
      </c>
      <c r="AM55" s="27">
        <f t="shared" si="10"/>
        <v>6.5270021992159002</v>
      </c>
      <c r="AN55" s="27"/>
      <c r="AO55" s="27"/>
    </row>
    <row r="56" spans="1:41" x14ac:dyDescent="0.2">
      <c r="A56" s="27" t="s">
        <v>296</v>
      </c>
      <c r="B56" s="27">
        <v>-10.71</v>
      </c>
      <c r="C56" s="27">
        <v>-12.6957725385333</v>
      </c>
      <c r="D56" s="27">
        <f t="shared" si="0"/>
        <v>1.9857725385332987</v>
      </c>
      <c r="E56" s="27"/>
      <c r="F56" s="27"/>
      <c r="G56" s="27"/>
      <c r="H56" s="27"/>
      <c r="I56" s="27"/>
      <c r="J56" s="27"/>
      <c r="K56" s="27"/>
      <c r="L56" s="27"/>
      <c r="M56" s="27"/>
      <c r="N56" s="27"/>
      <c r="O56" s="27" t="s">
        <v>93</v>
      </c>
      <c r="P56" s="27">
        <v>-6.76</v>
      </c>
      <c r="Q56" s="27">
        <v>-5.9460219927188502</v>
      </c>
      <c r="R56" s="27">
        <f t="shared" si="4"/>
        <v>-0.81397800728114955</v>
      </c>
      <c r="S56" s="27"/>
      <c r="T56" s="27"/>
      <c r="U56" s="27"/>
      <c r="V56" s="27" t="s">
        <v>4</v>
      </c>
      <c r="W56" s="27">
        <v>-4.87</v>
      </c>
      <c r="X56" s="27">
        <v>-5.1754025208208896</v>
      </c>
      <c r="Y56" s="27">
        <f t="shared" si="6"/>
        <v>0.30540252082088948</v>
      </c>
      <c r="Z56" s="27"/>
      <c r="AA56" s="27"/>
      <c r="AB56" s="27"/>
      <c r="AC56" s="27" t="s">
        <v>558</v>
      </c>
      <c r="AD56" s="27">
        <v>-73.19</v>
      </c>
      <c r="AE56" s="27">
        <v>-74.316123282845595</v>
      </c>
      <c r="AF56" s="27">
        <f t="shared" si="8"/>
        <v>1.1261232828455974</v>
      </c>
      <c r="AG56" s="27"/>
      <c r="AH56" s="27"/>
      <c r="AI56" s="27"/>
      <c r="AJ56" s="27" t="s">
        <v>175</v>
      </c>
      <c r="AK56" s="27">
        <v>-2.33</v>
      </c>
      <c r="AL56" s="27">
        <v>-0.100207852281803</v>
      </c>
      <c r="AM56" s="27">
        <f t="shared" si="10"/>
        <v>-2.229792147718197</v>
      </c>
      <c r="AN56" s="27"/>
      <c r="AO56" s="27"/>
    </row>
    <row r="57" spans="1:41" x14ac:dyDescent="0.2">
      <c r="A57" s="27" t="s">
        <v>297</v>
      </c>
      <c r="B57" s="27">
        <v>-12.34</v>
      </c>
      <c r="C57" s="27">
        <v>-12.0803548456534</v>
      </c>
      <c r="D57" s="27">
        <f t="shared" si="0"/>
        <v>-0.25964515434660029</v>
      </c>
      <c r="E57" s="27"/>
      <c r="F57" s="27"/>
      <c r="G57" s="27"/>
      <c r="H57" s="27"/>
      <c r="I57" s="27"/>
      <c r="J57" s="27"/>
      <c r="K57" s="27"/>
      <c r="L57" s="27"/>
      <c r="M57" s="27"/>
      <c r="N57" s="27"/>
      <c r="O57" s="27" t="s">
        <v>94</v>
      </c>
      <c r="P57" s="27">
        <v>-4.8</v>
      </c>
      <c r="Q57" s="27">
        <v>-2.8374637338237898</v>
      </c>
      <c r="R57" s="27">
        <f t="shared" si="4"/>
        <v>-1.96253626617621</v>
      </c>
      <c r="S57" s="27"/>
      <c r="T57" s="27"/>
      <c r="U57" s="27"/>
      <c r="V57" s="27" t="s">
        <v>174</v>
      </c>
      <c r="W57" s="27">
        <v>0.44</v>
      </c>
      <c r="X57" s="27">
        <v>-4.0177147249428398</v>
      </c>
      <c r="Y57" s="27">
        <f t="shared" si="6"/>
        <v>4.4577147249428402</v>
      </c>
      <c r="Z57" s="27"/>
      <c r="AA57" s="27"/>
      <c r="AB57" s="27"/>
      <c r="AC57" s="27" t="s">
        <v>71</v>
      </c>
      <c r="AD57" s="27">
        <v>-4.5</v>
      </c>
      <c r="AE57" s="27">
        <v>-4.3939969439070303</v>
      </c>
      <c r="AF57" s="27">
        <f t="shared" si="8"/>
        <v>-0.10600305609296967</v>
      </c>
      <c r="AG57" s="27"/>
      <c r="AH57" s="27"/>
      <c r="AI57" s="27"/>
      <c r="AJ57" s="27" t="s">
        <v>176</v>
      </c>
      <c r="AK57" s="27">
        <v>-1.36</v>
      </c>
      <c r="AL57" s="27">
        <v>-0.341439310396844</v>
      </c>
      <c r="AM57" s="27">
        <f t="shared" si="10"/>
        <v>-1.018560689603156</v>
      </c>
      <c r="AN57" s="27"/>
      <c r="AO57" s="27"/>
    </row>
    <row r="58" spans="1:41" x14ac:dyDescent="0.2">
      <c r="A58" s="27" t="s">
        <v>99</v>
      </c>
      <c r="B58" s="27">
        <v>-4.53</v>
      </c>
      <c r="C58" s="27">
        <v>-7.8547372155408404</v>
      </c>
      <c r="D58" s="27">
        <f t="shared" si="0"/>
        <v>3.3247372155408401</v>
      </c>
      <c r="E58" s="27"/>
      <c r="F58" s="27"/>
      <c r="G58" s="27"/>
      <c r="H58" s="27"/>
      <c r="I58" s="27"/>
      <c r="J58" s="27"/>
      <c r="K58" s="27"/>
      <c r="L58" s="27"/>
      <c r="M58" s="27"/>
      <c r="N58" s="27"/>
      <c r="O58" s="27" t="s">
        <v>154</v>
      </c>
      <c r="P58" s="27">
        <v>-6.76</v>
      </c>
      <c r="Q58" s="27">
        <v>-10.530433553336101</v>
      </c>
      <c r="R58" s="27">
        <f t="shared" si="4"/>
        <v>3.7704335533361011</v>
      </c>
      <c r="S58" s="27"/>
      <c r="T58" s="27"/>
      <c r="U58" s="27"/>
      <c r="V58" s="27"/>
      <c r="W58" s="27"/>
      <c r="X58" s="27"/>
      <c r="Y58" s="27"/>
      <c r="Z58" s="27"/>
      <c r="AA58" s="27"/>
      <c r="AB58" s="27"/>
      <c r="AC58" s="27" t="s">
        <v>4</v>
      </c>
      <c r="AD58" s="27">
        <v>-5.05</v>
      </c>
      <c r="AE58" s="27">
        <v>-5.4152858541683297</v>
      </c>
      <c r="AF58" s="27">
        <f t="shared" si="8"/>
        <v>0.36528585416832993</v>
      </c>
      <c r="AG58" s="27"/>
      <c r="AH58" s="27"/>
      <c r="AI58" s="27"/>
      <c r="AJ58" s="27" t="s">
        <v>177</v>
      </c>
      <c r="AK58" s="27">
        <v>-1.79</v>
      </c>
      <c r="AL58" s="27">
        <v>-1.4642246426072301</v>
      </c>
      <c r="AM58" s="27">
        <f t="shared" si="10"/>
        <v>-0.32577535739276997</v>
      </c>
      <c r="AN58" s="27"/>
      <c r="AO58" s="27"/>
    </row>
    <row r="59" spans="1:41" x14ac:dyDescent="0.2">
      <c r="A59" s="27" t="s">
        <v>101</v>
      </c>
      <c r="B59" s="27">
        <v>-10.59</v>
      </c>
      <c r="C59" s="27">
        <v>-10.823452327043301</v>
      </c>
      <c r="D59" s="27">
        <f t="shared" si="0"/>
        <v>0.23345232704330066</v>
      </c>
      <c r="E59" s="27"/>
      <c r="F59" s="27"/>
      <c r="G59" s="27"/>
      <c r="H59" s="27"/>
      <c r="I59" s="27"/>
      <c r="J59" s="27"/>
      <c r="K59" s="27"/>
      <c r="L59" s="27"/>
      <c r="M59" s="27"/>
      <c r="N59" s="27"/>
      <c r="O59" s="27" t="s">
        <v>532</v>
      </c>
      <c r="P59" s="27">
        <v>-5.08</v>
      </c>
      <c r="Q59" s="27">
        <v>-4.9552972719665096</v>
      </c>
      <c r="R59" s="27">
        <f t="shared" si="4"/>
        <v>-0.12470272803349047</v>
      </c>
      <c r="S59" s="27"/>
      <c r="T59" s="27"/>
      <c r="U59" s="27"/>
      <c r="V59" s="27"/>
      <c r="W59" s="27"/>
      <c r="X59" s="27"/>
      <c r="Y59" s="27"/>
      <c r="Z59" s="27"/>
      <c r="AA59" s="27"/>
      <c r="AB59" s="27"/>
      <c r="AC59" s="27" t="s">
        <v>174</v>
      </c>
      <c r="AD59" s="27">
        <v>-0.33</v>
      </c>
      <c r="AE59" s="27">
        <v>-4.7123720672635203</v>
      </c>
      <c r="AF59" s="27">
        <f t="shared" si="8"/>
        <v>4.3823720672635202</v>
      </c>
      <c r="AG59" s="27"/>
      <c r="AH59" s="27"/>
      <c r="AI59" s="27"/>
      <c r="AJ59" s="27" t="s">
        <v>178</v>
      </c>
      <c r="AK59" s="27">
        <v>-1.27</v>
      </c>
      <c r="AL59" s="27">
        <v>-1.12904949893909</v>
      </c>
      <c r="AM59" s="27">
        <f t="shared" si="10"/>
        <v>-0.14095050106091001</v>
      </c>
      <c r="AN59" s="27"/>
      <c r="AO59" s="27"/>
    </row>
    <row r="60" spans="1:41" x14ac:dyDescent="0.2">
      <c r="A60" s="27" t="s">
        <v>307</v>
      </c>
      <c r="B60" s="27">
        <v>-6.16</v>
      </c>
      <c r="C60" s="27">
        <v>-5.2032204255119803</v>
      </c>
      <c r="D60" s="27">
        <f t="shared" si="0"/>
        <v>-0.95677957448801987</v>
      </c>
      <c r="E60" s="27"/>
      <c r="F60" s="27"/>
      <c r="G60" s="27"/>
      <c r="H60" s="27"/>
      <c r="I60" s="27"/>
      <c r="J60" s="27"/>
      <c r="K60" s="27"/>
      <c r="L60" s="27"/>
      <c r="M60" s="27"/>
      <c r="N60" s="27"/>
      <c r="O60" s="27" t="s">
        <v>542</v>
      </c>
      <c r="P60" s="27">
        <v>-9.68</v>
      </c>
      <c r="Q60" s="27">
        <v>-9.8760744102187807</v>
      </c>
      <c r="R60" s="27">
        <f t="shared" si="4"/>
        <v>0.19607441021878103</v>
      </c>
      <c r="S60" s="27"/>
      <c r="T60" s="27"/>
      <c r="U60" s="27"/>
      <c r="V60" s="27"/>
      <c r="W60" s="27"/>
      <c r="X60" s="27"/>
      <c r="Y60" s="27"/>
      <c r="Z60" s="27"/>
      <c r="AA60" s="27"/>
      <c r="AB60" s="27"/>
      <c r="AC60" s="27"/>
      <c r="AD60" s="27"/>
      <c r="AE60" s="27"/>
      <c r="AF60" s="27"/>
      <c r="AG60" s="27"/>
      <c r="AH60" s="27"/>
      <c r="AI60" s="27"/>
      <c r="AJ60" s="27" t="s">
        <v>179</v>
      </c>
      <c r="AK60" s="27">
        <v>-3.54</v>
      </c>
      <c r="AL60" s="27">
        <v>-5.0009500269654001</v>
      </c>
      <c r="AM60" s="27">
        <f t="shared" si="10"/>
        <v>1.4609500269654001</v>
      </c>
      <c r="AN60" s="27"/>
      <c r="AO60" s="27"/>
    </row>
    <row r="61" spans="1:41" x14ac:dyDescent="0.2">
      <c r="A61" s="27" t="s">
        <v>310</v>
      </c>
      <c r="B61" s="27">
        <v>-10.3</v>
      </c>
      <c r="C61" s="27">
        <v>-10.6938215383267</v>
      </c>
      <c r="D61" s="27">
        <f t="shared" si="0"/>
        <v>0.39382153832669964</v>
      </c>
      <c r="E61" s="27"/>
      <c r="F61" s="27"/>
      <c r="G61" s="27"/>
      <c r="H61" s="27"/>
      <c r="I61" s="27"/>
      <c r="J61" s="27"/>
      <c r="K61" s="27"/>
      <c r="L61" s="27"/>
      <c r="M61" s="27"/>
      <c r="N61" s="27"/>
      <c r="O61" s="27" t="s">
        <v>162</v>
      </c>
      <c r="P61" s="27">
        <v>-7.11</v>
      </c>
      <c r="Q61" s="27">
        <v>-9.9603961743025398</v>
      </c>
      <c r="R61" s="27">
        <f t="shared" si="4"/>
        <v>2.8503961743025394</v>
      </c>
      <c r="S61" s="27"/>
      <c r="T61" s="27"/>
      <c r="U61" s="27"/>
      <c r="V61" s="27"/>
      <c r="W61" s="27"/>
      <c r="X61" s="27"/>
      <c r="Y61" s="27"/>
      <c r="Z61" s="27"/>
      <c r="AA61" s="27"/>
      <c r="AB61" s="27"/>
      <c r="AC61" s="27"/>
      <c r="AD61" s="27"/>
      <c r="AE61" s="27"/>
      <c r="AF61" s="27"/>
      <c r="AG61" s="27"/>
      <c r="AH61" s="27"/>
      <c r="AI61" s="27"/>
      <c r="AJ61" s="27" t="s">
        <v>180</v>
      </c>
      <c r="AK61" s="27">
        <v>-4.84</v>
      </c>
      <c r="AL61" s="27">
        <v>-6.7776830599831799</v>
      </c>
      <c r="AM61" s="27">
        <f t="shared" si="10"/>
        <v>1.93768305998318</v>
      </c>
      <c r="AN61" s="27"/>
      <c r="AO61" s="27"/>
    </row>
    <row r="62" spans="1:41" x14ac:dyDescent="0.2">
      <c r="A62" s="27" t="s">
        <v>314</v>
      </c>
      <c r="B62" s="27">
        <v>-7.8</v>
      </c>
      <c r="C62" s="27">
        <v>-7.8968104192630797</v>
      </c>
      <c r="D62" s="27">
        <f t="shared" si="0"/>
        <v>9.6810419263079872E-2</v>
      </c>
      <c r="E62" s="27"/>
      <c r="F62" s="27"/>
      <c r="G62" s="27"/>
      <c r="H62" s="27"/>
      <c r="I62" s="27"/>
      <c r="J62" s="27"/>
      <c r="K62" s="27"/>
      <c r="L62" s="27"/>
      <c r="M62" s="27"/>
      <c r="N62" s="27"/>
      <c r="O62" s="27" t="s">
        <v>166</v>
      </c>
      <c r="P62" s="27">
        <v>-5.99</v>
      </c>
      <c r="Q62" s="27">
        <v>-6.8239788724169204</v>
      </c>
      <c r="R62" s="27">
        <f t="shared" si="4"/>
        <v>0.83397887241692015</v>
      </c>
      <c r="S62" s="27"/>
      <c r="T62" s="27"/>
      <c r="U62" s="27"/>
      <c r="V62" s="27"/>
      <c r="W62" s="27"/>
      <c r="X62" s="27"/>
      <c r="Y62" s="27"/>
      <c r="Z62" s="27"/>
      <c r="AA62" s="27"/>
      <c r="AB62" s="27"/>
      <c r="AC62" s="27"/>
      <c r="AD62" s="27"/>
      <c r="AE62" s="27"/>
      <c r="AF62" s="27"/>
      <c r="AG62" s="27"/>
      <c r="AH62" s="27"/>
      <c r="AI62" s="27"/>
      <c r="AJ62" s="27" t="s">
        <v>181</v>
      </c>
      <c r="AK62" s="27">
        <v>-9.3000000000000007</v>
      </c>
      <c r="AL62" s="27">
        <v>-14.3928836523974</v>
      </c>
      <c r="AM62" s="27">
        <f t="shared" si="10"/>
        <v>5.0928836523973988</v>
      </c>
      <c r="AN62" s="27"/>
      <c r="AO62" s="27"/>
    </row>
    <row r="63" spans="1:41" x14ac:dyDescent="0.2">
      <c r="A63" s="27" t="s">
        <v>316</v>
      </c>
      <c r="B63" s="27">
        <v>-8.6</v>
      </c>
      <c r="C63" s="27">
        <v>-10.576119786277699</v>
      </c>
      <c r="D63" s="27">
        <f t="shared" si="0"/>
        <v>1.9761197862776996</v>
      </c>
      <c r="E63" s="27"/>
      <c r="F63" s="27"/>
      <c r="G63" s="27"/>
      <c r="H63" s="27"/>
      <c r="I63" s="27"/>
      <c r="J63" s="27"/>
      <c r="K63" s="27"/>
      <c r="L63" s="27"/>
      <c r="M63" s="27"/>
      <c r="N63" s="27"/>
      <c r="O63" s="27" t="s">
        <v>549</v>
      </c>
      <c r="P63" s="27">
        <v>-1.1399999999999999</v>
      </c>
      <c r="Q63" s="27">
        <v>-0.32264282681961198</v>
      </c>
      <c r="R63" s="27">
        <f t="shared" si="4"/>
        <v>-0.81735717318038792</v>
      </c>
      <c r="S63" s="27"/>
      <c r="T63" s="27"/>
      <c r="U63" s="27"/>
      <c r="V63" s="27"/>
      <c r="W63" s="27"/>
      <c r="X63" s="27"/>
      <c r="Y63" s="27"/>
      <c r="Z63" s="27"/>
      <c r="AA63" s="27"/>
      <c r="AB63" s="27"/>
      <c r="AC63" s="27"/>
      <c r="AD63" s="27"/>
      <c r="AE63" s="27"/>
      <c r="AF63" s="27"/>
      <c r="AG63" s="27"/>
      <c r="AH63" s="27"/>
      <c r="AI63" s="27"/>
      <c r="AJ63" s="27" t="s">
        <v>182</v>
      </c>
      <c r="AK63" s="27">
        <v>-1.24</v>
      </c>
      <c r="AL63" s="27">
        <v>0.22742504414768999</v>
      </c>
      <c r="AM63" s="27">
        <f t="shared" si="10"/>
        <v>-1.4674250441476899</v>
      </c>
      <c r="AN63" s="27"/>
      <c r="AO63" s="27"/>
    </row>
    <row r="64" spans="1:41" x14ac:dyDescent="0.2">
      <c r="A64" s="27" t="s">
        <v>318</v>
      </c>
      <c r="B64" s="27">
        <v>-12.36</v>
      </c>
      <c r="C64" s="27">
        <v>-16.405796277036998</v>
      </c>
      <c r="D64" s="27">
        <f t="shared" si="0"/>
        <v>4.0457962770369988</v>
      </c>
      <c r="E64" s="27"/>
      <c r="F64" s="27"/>
      <c r="G64" s="27"/>
      <c r="H64" s="27"/>
      <c r="I64" s="27"/>
      <c r="J64" s="27"/>
      <c r="K64" s="27"/>
      <c r="L64" s="27"/>
      <c r="M64" s="27"/>
      <c r="N64" s="27"/>
      <c r="O64" s="27" t="s">
        <v>83</v>
      </c>
      <c r="P64" s="27">
        <v>-3.94</v>
      </c>
      <c r="Q64" s="27">
        <v>-5.8757273281651798</v>
      </c>
      <c r="R64" s="27">
        <f t="shared" si="4"/>
        <v>1.9357273281651799</v>
      </c>
      <c r="S64" s="27"/>
      <c r="T64" s="27"/>
      <c r="U64" s="27"/>
      <c r="V64" s="27"/>
      <c r="W64" s="27"/>
      <c r="X64" s="27"/>
      <c r="Y64" s="27"/>
      <c r="Z64" s="27"/>
      <c r="AA64" s="27"/>
      <c r="AB64" s="27"/>
      <c r="AC64" s="27"/>
      <c r="AD64" s="27"/>
      <c r="AE64" s="27"/>
      <c r="AF64" s="27"/>
      <c r="AG64" s="27"/>
      <c r="AH64" s="27"/>
      <c r="AI64" s="27"/>
      <c r="AJ64" s="27" t="s">
        <v>183</v>
      </c>
      <c r="AK64" s="27">
        <v>-1.21</v>
      </c>
      <c r="AL64" s="27">
        <v>-0.512415500082954</v>
      </c>
      <c r="AM64" s="27">
        <f t="shared" si="10"/>
        <v>-0.69758449991704596</v>
      </c>
      <c r="AN64" s="27"/>
      <c r="AO64" s="27"/>
    </row>
    <row r="65" spans="1:41" x14ac:dyDescent="0.2">
      <c r="A65" s="27" t="s">
        <v>327</v>
      </c>
      <c r="B65" s="27">
        <v>-6.6</v>
      </c>
      <c r="C65" s="27">
        <v>-7.6214217381920903</v>
      </c>
      <c r="D65" s="27">
        <f t="shared" si="0"/>
        <v>1.0214217381920907</v>
      </c>
      <c r="E65" s="27"/>
      <c r="F65" s="27"/>
      <c r="G65" s="27"/>
      <c r="H65" s="27"/>
      <c r="I65" s="27"/>
      <c r="J65" s="27"/>
      <c r="K65" s="27"/>
      <c r="L65" s="27"/>
      <c r="M65" s="27"/>
      <c r="N65" s="27"/>
      <c r="O65" s="27" t="s">
        <v>554</v>
      </c>
      <c r="P65" s="27">
        <v>-11.18</v>
      </c>
      <c r="Q65" s="27">
        <v>-11.016452253063401</v>
      </c>
      <c r="R65" s="27">
        <f t="shared" si="4"/>
        <v>-0.16354774693659913</v>
      </c>
      <c r="S65" s="27"/>
      <c r="T65" s="27"/>
      <c r="U65" s="27"/>
      <c r="V65" s="27"/>
      <c r="W65" s="27"/>
      <c r="X65" s="27"/>
      <c r="Y65" s="27"/>
      <c r="Z65" s="27"/>
      <c r="AA65" s="27"/>
      <c r="AB65" s="27"/>
      <c r="AC65" s="27"/>
      <c r="AD65" s="27"/>
      <c r="AE65" s="27"/>
      <c r="AF65" s="27"/>
      <c r="AG65" s="27"/>
      <c r="AH65" s="27"/>
      <c r="AI65" s="27"/>
      <c r="AJ65" s="27" t="s">
        <v>184</v>
      </c>
      <c r="AK65" s="27">
        <v>-1.34</v>
      </c>
      <c r="AL65" s="27">
        <v>0.89760404911589098</v>
      </c>
      <c r="AM65" s="27">
        <f t="shared" si="10"/>
        <v>-2.2376040491158911</v>
      </c>
      <c r="AN65" s="27"/>
      <c r="AO65" s="27"/>
    </row>
    <row r="66" spans="1:41" x14ac:dyDescent="0.2">
      <c r="A66" s="27" t="s">
        <v>329</v>
      </c>
      <c r="B66" s="27">
        <v>-11.35</v>
      </c>
      <c r="C66" s="27">
        <v>-13.802172332845201</v>
      </c>
      <c r="D66" s="27">
        <f t="shared" si="0"/>
        <v>2.4521723328452012</v>
      </c>
      <c r="E66" s="27"/>
      <c r="F66" s="27"/>
      <c r="G66" s="27"/>
      <c r="H66" s="27"/>
      <c r="I66" s="27"/>
      <c r="J66" s="27"/>
      <c r="K66" s="27"/>
      <c r="L66" s="27"/>
      <c r="M66" s="27"/>
      <c r="N66" s="27"/>
      <c r="O66" s="27" t="s">
        <v>171</v>
      </c>
      <c r="P66" s="27">
        <v>-5.15</v>
      </c>
      <c r="Q66" s="27">
        <v>-5.8817930452134899</v>
      </c>
      <c r="R66" s="27">
        <f t="shared" si="4"/>
        <v>0.73179304521348953</v>
      </c>
      <c r="S66" s="27"/>
      <c r="T66" s="27"/>
      <c r="U66" s="27"/>
      <c r="V66" s="27"/>
      <c r="W66" s="27"/>
      <c r="X66" s="27"/>
      <c r="Y66" s="27"/>
      <c r="Z66" s="27"/>
      <c r="AA66" s="27"/>
      <c r="AB66" s="27"/>
      <c r="AC66" s="27"/>
      <c r="AD66" s="27"/>
      <c r="AE66" s="27"/>
      <c r="AF66" s="27"/>
      <c r="AG66" s="27"/>
      <c r="AH66" s="27"/>
      <c r="AI66" s="27"/>
      <c r="AJ66" s="27" t="s">
        <v>185</v>
      </c>
      <c r="AK66" s="27">
        <v>-1.62</v>
      </c>
      <c r="AL66" s="27">
        <v>1.2020209484662201</v>
      </c>
      <c r="AM66" s="27">
        <f t="shared" si="10"/>
        <v>-2.8220209484662204</v>
      </c>
      <c r="AN66" s="27"/>
      <c r="AO66" s="27"/>
    </row>
    <row r="67" spans="1:41" x14ac:dyDescent="0.2">
      <c r="A67" s="27" t="s">
        <v>103</v>
      </c>
      <c r="B67" s="27">
        <v>-6.35</v>
      </c>
      <c r="C67" s="27">
        <v>-13.1125512688845</v>
      </c>
      <c r="D67" s="27">
        <f t="shared" si="0"/>
        <v>6.7625512688845006</v>
      </c>
      <c r="E67" s="27"/>
      <c r="F67" s="27"/>
      <c r="G67" s="27"/>
      <c r="H67" s="27"/>
      <c r="I67" s="27"/>
      <c r="J67" s="27"/>
      <c r="K67" s="27"/>
      <c r="L67" s="27"/>
      <c r="M67" s="27"/>
      <c r="N67" s="27"/>
      <c r="O67" s="27" t="s">
        <v>558</v>
      </c>
      <c r="P67" s="27">
        <v>-76.242999999999995</v>
      </c>
      <c r="Q67" s="27">
        <v>-77.501505349604102</v>
      </c>
      <c r="R67" s="27">
        <f t="shared" si="4"/>
        <v>1.258505349604107</v>
      </c>
      <c r="S67" s="27"/>
      <c r="T67" s="27"/>
      <c r="U67" s="27"/>
      <c r="V67" s="27"/>
      <c r="W67" s="27"/>
      <c r="X67" s="27"/>
      <c r="Y67" s="27"/>
      <c r="Z67" s="27"/>
      <c r="AA67" s="27"/>
      <c r="AB67" s="27"/>
      <c r="AC67" s="27"/>
      <c r="AD67" s="27"/>
      <c r="AE67" s="27"/>
      <c r="AF67" s="27"/>
      <c r="AG67" s="27"/>
      <c r="AH67" s="27"/>
      <c r="AI67" s="27"/>
      <c r="AJ67" s="27" t="s">
        <v>186</v>
      </c>
      <c r="AK67" s="27">
        <v>-1.1200000000000001</v>
      </c>
      <c r="AL67" s="27">
        <v>0.44009347140524302</v>
      </c>
      <c r="AM67" s="27">
        <f t="shared" si="10"/>
        <v>-1.560093471405243</v>
      </c>
      <c r="AN67" s="27"/>
      <c r="AO67" s="27"/>
    </row>
    <row r="68" spans="1:41" x14ac:dyDescent="0.2">
      <c r="A68" s="27" t="s">
        <v>81</v>
      </c>
      <c r="B68" s="27">
        <v>-3.15</v>
      </c>
      <c r="C68" s="27">
        <v>-5.7014923475702703</v>
      </c>
      <c r="D68" s="27">
        <f t="shared" si="0"/>
        <v>2.5514923475702704</v>
      </c>
      <c r="E68" s="27"/>
      <c r="F68" s="27"/>
      <c r="G68" s="27"/>
      <c r="H68" s="27"/>
      <c r="I68" s="27"/>
      <c r="J68" s="27"/>
      <c r="K68" s="27"/>
      <c r="L68" s="27"/>
      <c r="M68" s="27"/>
      <c r="N68" s="27"/>
      <c r="O68" s="27" t="s">
        <v>563</v>
      </c>
      <c r="P68" s="27">
        <v>-3.64</v>
      </c>
      <c r="Q68" s="27">
        <v>-0.89457696059301295</v>
      </c>
      <c r="R68" s="27">
        <f t="shared" si="4"/>
        <v>-2.7454230394069872</v>
      </c>
      <c r="S68" s="27"/>
      <c r="T68" s="27"/>
      <c r="U68" s="27"/>
      <c r="V68" s="27"/>
      <c r="W68" s="27"/>
      <c r="X68" s="27"/>
      <c r="Y68" s="27"/>
      <c r="Z68" s="27"/>
      <c r="AA68" s="27"/>
      <c r="AB68" s="27"/>
      <c r="AC68" s="27"/>
      <c r="AD68" s="27"/>
      <c r="AE68" s="27"/>
      <c r="AF68" s="27"/>
      <c r="AG68" s="27"/>
      <c r="AH68" s="27"/>
      <c r="AI68" s="27"/>
      <c r="AJ68" s="27" t="s">
        <v>187</v>
      </c>
      <c r="AK68" s="27">
        <v>-0.86</v>
      </c>
      <c r="AL68" s="27">
        <v>-0.42449537542231203</v>
      </c>
      <c r="AM68" s="27">
        <f t="shared" si="10"/>
        <v>-0.43550462457768796</v>
      </c>
      <c r="AN68" s="27"/>
      <c r="AO68" s="27"/>
    </row>
    <row r="69" spans="1:41" x14ac:dyDescent="0.2">
      <c r="A69" s="27" t="s">
        <v>65</v>
      </c>
      <c r="B69" s="27">
        <v>-6.74</v>
      </c>
      <c r="C69" s="27">
        <v>-10.5936468509381</v>
      </c>
      <c r="D69" s="27">
        <f t="shared" si="0"/>
        <v>3.8536468509380999</v>
      </c>
      <c r="E69" s="27"/>
      <c r="F69" s="27"/>
      <c r="G69" s="27"/>
      <c r="H69" s="27"/>
      <c r="I69" s="27"/>
      <c r="J69" s="27"/>
      <c r="K69" s="27"/>
      <c r="L69" s="27"/>
      <c r="M69" s="27"/>
      <c r="N69" s="27"/>
      <c r="O69" s="27" t="s">
        <v>564</v>
      </c>
      <c r="P69" s="27">
        <v>0.95</v>
      </c>
      <c r="Q69" s="27">
        <v>-0.26535070562525398</v>
      </c>
      <c r="R69" s="27">
        <f t="shared" si="4"/>
        <v>1.2153507056252539</v>
      </c>
      <c r="S69" s="27"/>
      <c r="T69" s="27"/>
      <c r="U69" s="27"/>
      <c r="V69" s="27"/>
      <c r="W69" s="27"/>
      <c r="X69" s="27"/>
      <c r="Y69" s="27"/>
      <c r="Z69" s="27"/>
      <c r="AA69" s="27"/>
      <c r="AB69" s="27"/>
      <c r="AC69" s="27"/>
      <c r="AD69" s="27"/>
      <c r="AE69" s="27"/>
      <c r="AF69" s="27"/>
      <c r="AG69" s="27"/>
      <c r="AH69" s="27"/>
      <c r="AI69" s="27"/>
      <c r="AJ69" s="27" t="s">
        <v>188</v>
      </c>
      <c r="AK69" s="27">
        <v>-1.34</v>
      </c>
      <c r="AL69" s="27">
        <v>1.15423007956586</v>
      </c>
      <c r="AM69" s="27">
        <f t="shared" si="10"/>
        <v>-2.4942300795658601</v>
      </c>
      <c r="AN69" s="27"/>
      <c r="AO69" s="27"/>
    </row>
    <row r="70" spans="1:41" x14ac:dyDescent="0.2">
      <c r="A70" s="27" t="s">
        <v>64</v>
      </c>
      <c r="B70" s="27">
        <v>-6.71</v>
      </c>
      <c r="C70" s="27">
        <v>-10.900354549701399</v>
      </c>
      <c r="D70" s="27">
        <f t="shared" si="0"/>
        <v>4.1903545497013992</v>
      </c>
      <c r="E70" s="27"/>
      <c r="F70" s="27"/>
      <c r="G70" s="27"/>
      <c r="H70" s="27"/>
      <c r="I70" s="27"/>
      <c r="J70" s="27"/>
      <c r="K70" s="27"/>
      <c r="L70" s="27"/>
      <c r="M70" s="27"/>
      <c r="N70" s="27"/>
      <c r="O70" s="27" t="s">
        <v>71</v>
      </c>
      <c r="P70" s="27">
        <v>-4.57</v>
      </c>
      <c r="Q70" s="27">
        <v>-4.3534550632246196</v>
      </c>
      <c r="R70" s="27">
        <f t="shared" si="4"/>
        <v>-0.21654493677538067</v>
      </c>
      <c r="S70" s="27"/>
      <c r="T70" s="27"/>
      <c r="U70" s="27"/>
      <c r="V70" s="27"/>
      <c r="W70" s="27"/>
      <c r="X70" s="27"/>
      <c r="Y70" s="27"/>
      <c r="Z70" s="27"/>
      <c r="AA70" s="27"/>
      <c r="AB70" s="27"/>
      <c r="AC70" s="27"/>
      <c r="AD70" s="27"/>
      <c r="AE70" s="27"/>
      <c r="AF70" s="27"/>
      <c r="AG70" s="27"/>
      <c r="AH70" s="27"/>
      <c r="AI70" s="27"/>
      <c r="AJ70" s="27" t="s">
        <v>189</v>
      </c>
      <c r="AK70" s="27">
        <v>-0.98</v>
      </c>
      <c r="AL70" s="27">
        <v>-8.6003574657110199E-2</v>
      </c>
      <c r="AM70" s="27">
        <f t="shared" si="10"/>
        <v>-0.89399642534288981</v>
      </c>
      <c r="AN70" s="27"/>
      <c r="AO70" s="27"/>
    </row>
    <row r="71" spans="1:41" x14ac:dyDescent="0.2">
      <c r="A71" s="27" t="s">
        <v>335</v>
      </c>
      <c r="B71" s="27">
        <v>-5.47</v>
      </c>
      <c r="C71" s="27">
        <v>-7.4710753728446599</v>
      </c>
      <c r="D71" s="27">
        <f t="shared" si="0"/>
        <v>2.0010753728446602</v>
      </c>
      <c r="E71" s="27"/>
      <c r="F71" s="27"/>
      <c r="G71" s="27"/>
      <c r="H71" s="27"/>
      <c r="I71" s="27"/>
      <c r="J71" s="27"/>
      <c r="K71" s="27"/>
      <c r="L71" s="27"/>
      <c r="M71" s="27"/>
      <c r="N71" s="27"/>
      <c r="O71" s="27" t="s">
        <v>572</v>
      </c>
      <c r="P71" s="27">
        <v>-4.2300000000000004</v>
      </c>
      <c r="Q71" s="27">
        <v>-2.0498227176111201</v>
      </c>
      <c r="R71" s="27">
        <f t="shared" si="4"/>
        <v>-2.1801772823888803</v>
      </c>
      <c r="S71" s="27"/>
      <c r="T71" s="27"/>
      <c r="U71" s="27"/>
      <c r="V71" s="27"/>
      <c r="W71" s="27"/>
      <c r="X71" s="27"/>
      <c r="Y71" s="27"/>
      <c r="Z71" s="27"/>
      <c r="AA71" s="27"/>
      <c r="AB71" s="27"/>
      <c r="AC71" s="27"/>
      <c r="AD71" s="27"/>
      <c r="AE71" s="27"/>
      <c r="AF71" s="27"/>
      <c r="AG71" s="27"/>
      <c r="AH71" s="27"/>
      <c r="AI71" s="27"/>
      <c r="AJ71" s="27" t="s">
        <v>190</v>
      </c>
      <c r="AK71" s="27">
        <v>-1.89</v>
      </c>
      <c r="AL71" s="27">
        <v>-0.94566356020230502</v>
      </c>
      <c r="AM71" s="27">
        <f t="shared" si="10"/>
        <v>-0.94433643979769488</v>
      </c>
      <c r="AN71" s="27"/>
      <c r="AO71" s="27"/>
    </row>
    <row r="72" spans="1:41" x14ac:dyDescent="0.2">
      <c r="A72" s="27" t="s">
        <v>336</v>
      </c>
      <c r="B72" s="27">
        <v>-10.47</v>
      </c>
      <c r="C72" s="27">
        <v>-10.162819176102101</v>
      </c>
      <c r="D72" s="27">
        <f t="shared" si="0"/>
        <v>-0.30718082389789991</v>
      </c>
      <c r="E72" s="27"/>
      <c r="F72" s="27"/>
      <c r="G72" s="27"/>
      <c r="H72" s="27"/>
      <c r="I72" s="27"/>
      <c r="J72" s="27"/>
      <c r="K72" s="27"/>
      <c r="L72" s="27"/>
      <c r="M72" s="27"/>
      <c r="N72" s="27"/>
      <c r="O72" s="27" t="s">
        <v>4</v>
      </c>
      <c r="P72" s="27">
        <v>-5.42</v>
      </c>
      <c r="Q72" s="27">
        <v>-5.1029541649765697</v>
      </c>
      <c r="R72" s="27">
        <f t="shared" si="4"/>
        <v>-0.3170458350234302</v>
      </c>
      <c r="S72" s="27"/>
      <c r="T72" s="27"/>
      <c r="U72" s="27"/>
      <c r="V72" s="27"/>
      <c r="W72" s="27"/>
      <c r="X72" s="27"/>
      <c r="Y72" s="27"/>
      <c r="Z72" s="27"/>
      <c r="AA72" s="27"/>
      <c r="AB72" s="27"/>
      <c r="AC72" s="27"/>
      <c r="AD72" s="27"/>
      <c r="AE72" s="27"/>
      <c r="AF72" s="27"/>
      <c r="AG72" s="27"/>
      <c r="AH72" s="27"/>
      <c r="AI72" s="27"/>
      <c r="AJ72" s="27" t="s">
        <v>191</v>
      </c>
      <c r="AK72" s="27">
        <v>-2.4700000000000002</v>
      </c>
      <c r="AL72" s="27">
        <v>-2.08591458809929</v>
      </c>
      <c r="AM72" s="27">
        <f t="shared" si="10"/>
        <v>-0.38408541190071022</v>
      </c>
      <c r="AN72" s="27"/>
      <c r="AO72" s="27"/>
    </row>
    <row r="73" spans="1:41" x14ac:dyDescent="0.2">
      <c r="A73" s="27" t="s">
        <v>338</v>
      </c>
      <c r="B73" s="27">
        <v>-6.13</v>
      </c>
      <c r="C73" s="27">
        <v>-10.318914824434501</v>
      </c>
      <c r="D73" s="27">
        <f t="shared" si="0"/>
        <v>4.1889148244345007</v>
      </c>
      <c r="E73" s="27"/>
      <c r="F73" s="27"/>
      <c r="G73" s="27"/>
      <c r="H73" s="27"/>
      <c r="I73" s="27"/>
      <c r="J73" s="27"/>
      <c r="K73" s="27"/>
      <c r="L73" s="27"/>
      <c r="M73" s="27"/>
      <c r="N73" s="27"/>
      <c r="O73" s="27"/>
      <c r="P73" s="27"/>
      <c r="Q73" s="27"/>
      <c r="R73" s="27"/>
      <c r="S73" s="27"/>
      <c r="T73" s="27"/>
      <c r="U73" s="27"/>
      <c r="V73" s="27"/>
      <c r="W73" s="27"/>
      <c r="X73" s="27"/>
      <c r="Y73" s="27"/>
      <c r="Z73" s="27"/>
      <c r="AA73" s="27"/>
      <c r="AB73" s="27"/>
      <c r="AC73" s="27"/>
      <c r="AD73" s="27"/>
      <c r="AE73" s="27"/>
      <c r="AF73" s="27"/>
      <c r="AG73" s="27"/>
      <c r="AH73" s="27"/>
      <c r="AI73" s="27"/>
      <c r="AJ73" s="27" t="s">
        <v>192</v>
      </c>
      <c r="AK73" s="27">
        <v>-0.78</v>
      </c>
      <c r="AL73" s="27">
        <v>0.79184018961185498</v>
      </c>
      <c r="AM73" s="27">
        <f t="shared" si="10"/>
        <v>-1.571840189611855</v>
      </c>
      <c r="AN73" s="27"/>
      <c r="AO73" s="27"/>
    </row>
    <row r="74" spans="1:41" x14ac:dyDescent="0.2">
      <c r="A74" s="27" t="s">
        <v>339</v>
      </c>
      <c r="B74" s="27">
        <v>-11.77</v>
      </c>
      <c r="C74" s="27">
        <v>-16.1253165726955</v>
      </c>
      <c r="D74" s="27">
        <f t="shared" si="0"/>
        <v>4.3553165726955001</v>
      </c>
      <c r="E74" s="27"/>
      <c r="F74" s="27"/>
      <c r="G74" s="27"/>
      <c r="H74" s="27"/>
      <c r="I74" s="27"/>
      <c r="J74" s="27"/>
      <c r="K74" s="27"/>
      <c r="L74" s="27"/>
      <c r="M74" s="27"/>
      <c r="N74" s="27"/>
      <c r="O74" s="27"/>
      <c r="P74" s="27"/>
      <c r="Q74" s="27"/>
      <c r="R74" s="27"/>
      <c r="S74" s="27"/>
      <c r="T74" s="27"/>
      <c r="U74" s="27"/>
      <c r="V74" s="27"/>
      <c r="W74" s="27"/>
      <c r="X74" s="27"/>
      <c r="Y74" s="27"/>
      <c r="Z74" s="27"/>
      <c r="AA74" s="27"/>
      <c r="AB74" s="27"/>
      <c r="AC74" s="27"/>
      <c r="AD74" s="27"/>
      <c r="AE74" s="27"/>
      <c r="AF74" s="27"/>
      <c r="AG74" s="27"/>
      <c r="AH74" s="27"/>
      <c r="AI74" s="27"/>
      <c r="AJ74" s="27" t="s">
        <v>193</v>
      </c>
      <c r="AK74" s="27">
        <v>-0.9</v>
      </c>
      <c r="AL74" s="27">
        <v>-0.31973086462955802</v>
      </c>
      <c r="AM74" s="27">
        <f t="shared" si="10"/>
        <v>-0.580269135370442</v>
      </c>
      <c r="AN74" s="27"/>
      <c r="AO74" s="27"/>
    </row>
    <row r="75" spans="1:41" x14ac:dyDescent="0.2">
      <c r="A75" s="27" t="s">
        <v>88</v>
      </c>
      <c r="B75" s="27">
        <v>-3.72</v>
      </c>
      <c r="C75" s="27">
        <v>-4.8802430518988702</v>
      </c>
      <c r="D75" s="27">
        <f t="shared" si="0"/>
        <v>1.16024305189887</v>
      </c>
      <c r="E75" s="27"/>
      <c r="F75" s="27"/>
      <c r="G75" s="27"/>
      <c r="H75" s="27"/>
      <c r="I75" s="27"/>
      <c r="J75" s="27"/>
      <c r="K75" s="27"/>
      <c r="L75" s="27"/>
      <c r="M75" s="27"/>
      <c r="N75" s="27"/>
      <c r="O75" s="27"/>
      <c r="P75" s="27"/>
      <c r="Q75" s="27"/>
      <c r="R75" s="27"/>
      <c r="S75" s="27"/>
      <c r="T75" s="27"/>
      <c r="U75" s="27"/>
      <c r="V75" s="27"/>
      <c r="W75" s="27"/>
      <c r="X75" s="27"/>
      <c r="Y75" s="27"/>
      <c r="Z75" s="27"/>
      <c r="AA75" s="27"/>
      <c r="AB75" s="27"/>
      <c r="AC75" s="27"/>
      <c r="AD75" s="27"/>
      <c r="AE75" s="27"/>
      <c r="AF75" s="27"/>
      <c r="AG75" s="27"/>
      <c r="AH75" s="27"/>
      <c r="AI75" s="27"/>
      <c r="AJ75" s="27" t="s">
        <v>194</v>
      </c>
      <c r="AK75" s="27">
        <v>-1.01</v>
      </c>
      <c r="AL75" s="27">
        <v>-0.15213361432405201</v>
      </c>
      <c r="AM75" s="27">
        <f t="shared" si="10"/>
        <v>-0.85786638567594797</v>
      </c>
      <c r="AN75" s="27"/>
      <c r="AO75" s="27"/>
    </row>
    <row r="76" spans="1:41" x14ac:dyDescent="0.2">
      <c r="A76" s="27" t="s">
        <v>63</v>
      </c>
      <c r="B76" s="27">
        <v>-6.09</v>
      </c>
      <c r="C76" s="27">
        <v>-7.6369621293458403</v>
      </c>
      <c r="D76" s="27">
        <f t="shared" si="0"/>
        <v>1.5469621293458404</v>
      </c>
      <c r="E76" s="27"/>
      <c r="F76" s="27"/>
      <c r="G76" s="27"/>
      <c r="H76" s="27"/>
      <c r="I76" s="27"/>
      <c r="J76" s="27"/>
      <c r="K76" s="27"/>
      <c r="L76" s="27"/>
      <c r="M76" s="27"/>
      <c r="N76" s="27"/>
      <c r="O76" s="27"/>
      <c r="P76" s="27"/>
      <c r="Q76" s="27"/>
      <c r="R76" s="27"/>
      <c r="S76" s="27"/>
      <c r="T76" s="27"/>
      <c r="U76" s="27"/>
      <c r="V76" s="27"/>
      <c r="W76" s="27"/>
      <c r="X76" s="27"/>
      <c r="Y76" s="27"/>
      <c r="Z76" s="27"/>
      <c r="AA76" s="27"/>
      <c r="AB76" s="27"/>
      <c r="AC76" s="27"/>
      <c r="AD76" s="27"/>
      <c r="AE76" s="27"/>
      <c r="AF76" s="27"/>
      <c r="AG76" s="27"/>
      <c r="AH76" s="27"/>
      <c r="AI76" s="27"/>
      <c r="AJ76" s="27" t="s">
        <v>195</v>
      </c>
      <c r="AK76" s="27">
        <v>-2.3199999999999998</v>
      </c>
      <c r="AL76" s="27">
        <v>-1.0342135804421599</v>
      </c>
      <c r="AM76" s="27">
        <f t="shared" si="10"/>
        <v>-1.2857864195578399</v>
      </c>
      <c r="AN76" s="27"/>
      <c r="AO76" s="27"/>
    </row>
    <row r="77" spans="1:41" x14ac:dyDescent="0.2">
      <c r="A77" s="27" t="s">
        <v>341</v>
      </c>
      <c r="B77" s="27">
        <v>-8.1199999999999992</v>
      </c>
      <c r="C77" s="27">
        <v>-10.707322716335399</v>
      </c>
      <c r="D77" s="27">
        <f t="shared" si="0"/>
        <v>2.5873227163354002</v>
      </c>
      <c r="E77" s="27"/>
      <c r="F77" s="27"/>
      <c r="G77" s="27"/>
      <c r="H77" s="27"/>
      <c r="I77" s="27"/>
      <c r="J77" s="27"/>
      <c r="K77" s="27"/>
      <c r="L77" s="27"/>
      <c r="M77" s="27"/>
      <c r="N77" s="27"/>
      <c r="O77" s="27"/>
      <c r="P77" s="27"/>
      <c r="Q77" s="27"/>
      <c r="R77" s="27"/>
      <c r="S77" s="27"/>
      <c r="T77" s="27"/>
      <c r="U77" s="27"/>
      <c r="V77" s="27"/>
      <c r="W77" s="27"/>
      <c r="X77" s="27"/>
      <c r="Y77" s="27"/>
      <c r="Z77" s="27"/>
      <c r="AA77" s="27"/>
      <c r="AB77" s="27"/>
      <c r="AC77" s="27"/>
      <c r="AD77" s="27"/>
      <c r="AE77" s="27"/>
      <c r="AF77" s="27"/>
      <c r="AG77" s="27"/>
      <c r="AH77" s="27"/>
      <c r="AI77" s="27"/>
      <c r="AJ77" s="27" t="s">
        <v>196</v>
      </c>
      <c r="AK77" s="27">
        <v>-7.58</v>
      </c>
      <c r="AL77" s="27">
        <v>-6.5798406944345702</v>
      </c>
      <c r="AM77" s="27">
        <f t="shared" si="10"/>
        <v>-1.0001593055654299</v>
      </c>
      <c r="AN77" s="27"/>
      <c r="AO77" s="27"/>
    </row>
    <row r="78" spans="1:41" x14ac:dyDescent="0.2">
      <c r="A78" s="27" t="s">
        <v>344</v>
      </c>
      <c r="B78" s="27">
        <v>-8.18</v>
      </c>
      <c r="C78" s="27">
        <v>-8.3851117850792196</v>
      </c>
      <c r="D78" s="27">
        <f t="shared" ref="D78:D141" si="12">B78-C78</f>
        <v>0.2051117850792199</v>
      </c>
      <c r="E78" s="27"/>
      <c r="F78" s="27"/>
      <c r="G78" s="27"/>
      <c r="H78" s="27"/>
      <c r="I78" s="27"/>
      <c r="J78" s="27"/>
      <c r="K78" s="27"/>
      <c r="L78" s="27"/>
      <c r="M78" s="27"/>
      <c r="N78" s="27"/>
      <c r="O78" s="27"/>
      <c r="P78" s="27"/>
      <c r="Q78" s="27"/>
      <c r="R78" s="27"/>
      <c r="S78" s="27"/>
      <c r="T78" s="27"/>
      <c r="U78" s="27"/>
      <c r="V78" s="27"/>
      <c r="W78" s="27"/>
      <c r="X78" s="27"/>
      <c r="Y78" s="27"/>
      <c r="Z78" s="27"/>
      <c r="AA78" s="27"/>
      <c r="AB78" s="27"/>
      <c r="AC78" s="27"/>
      <c r="AD78" s="27"/>
      <c r="AE78" s="27"/>
      <c r="AF78" s="27"/>
      <c r="AG78" s="27"/>
      <c r="AH78" s="27"/>
      <c r="AI78" s="27"/>
      <c r="AJ78" s="27" t="s">
        <v>197</v>
      </c>
      <c r="AK78" s="27">
        <v>-2.82</v>
      </c>
      <c r="AL78" s="27">
        <v>-2.1579080385051599</v>
      </c>
      <c r="AM78" s="27">
        <f t="shared" ref="AM78:AM141" si="13">-(AL78-AK78)</f>
        <v>-0.66209196149483995</v>
      </c>
      <c r="AN78" s="27"/>
      <c r="AO78" s="27"/>
    </row>
    <row r="79" spans="1:41" x14ac:dyDescent="0.2">
      <c r="A79" s="27" t="s">
        <v>346</v>
      </c>
      <c r="B79" s="27">
        <v>-62.61</v>
      </c>
      <c r="C79" s="27">
        <v>-63.013800448762296</v>
      </c>
      <c r="D79" s="27">
        <f t="shared" si="12"/>
        <v>0.40380044876229704</v>
      </c>
      <c r="E79" s="27"/>
      <c r="F79" s="27"/>
      <c r="G79" s="27"/>
      <c r="H79" s="27"/>
      <c r="I79" s="27"/>
      <c r="J79" s="27"/>
      <c r="K79" s="27"/>
      <c r="L79" s="27"/>
      <c r="M79" s="27"/>
      <c r="N79" s="27"/>
      <c r="O79" s="27"/>
      <c r="P79" s="27"/>
      <c r="Q79" s="27"/>
      <c r="R79" s="27"/>
      <c r="S79" s="27"/>
      <c r="T79" s="27"/>
      <c r="U79" s="27"/>
      <c r="V79" s="27"/>
      <c r="W79" s="27"/>
      <c r="X79" s="27"/>
      <c r="Y79" s="27"/>
      <c r="Z79" s="27"/>
      <c r="AA79" s="27"/>
      <c r="AB79" s="27"/>
      <c r="AC79" s="27"/>
      <c r="AD79" s="27"/>
      <c r="AE79" s="27"/>
      <c r="AF79" s="27"/>
      <c r="AG79" s="27"/>
      <c r="AH79" s="27"/>
      <c r="AI79" s="27"/>
      <c r="AJ79" s="27" t="s">
        <v>96</v>
      </c>
      <c r="AK79" s="27">
        <v>-5.0599999999999996</v>
      </c>
      <c r="AL79" s="27">
        <v>-5.1843511341544204</v>
      </c>
      <c r="AM79" s="27">
        <f t="shared" si="13"/>
        <v>0.12435113415442078</v>
      </c>
      <c r="AN79" s="27"/>
      <c r="AO79" s="27"/>
    </row>
    <row r="80" spans="1:41" x14ac:dyDescent="0.2">
      <c r="A80" s="27" t="s">
        <v>61</v>
      </c>
      <c r="B80" s="27">
        <v>-5.46</v>
      </c>
      <c r="C80" s="27">
        <v>-4.9738909824707296</v>
      </c>
      <c r="D80" s="27">
        <f t="shared" si="12"/>
        <v>-0.48610901752927038</v>
      </c>
      <c r="E80" s="27"/>
      <c r="F80" s="27"/>
      <c r="G80" s="27"/>
      <c r="H80" s="27"/>
      <c r="I80" s="27"/>
      <c r="J80" s="27"/>
      <c r="K80" s="27"/>
      <c r="L80" s="27"/>
      <c r="M80" s="27"/>
      <c r="N80" s="27"/>
      <c r="O80" s="27"/>
      <c r="P80" s="27"/>
      <c r="Q80" s="27"/>
      <c r="R80" s="27"/>
      <c r="S80" s="27"/>
      <c r="T80" s="27"/>
      <c r="U80" s="27"/>
      <c r="V80" s="27"/>
      <c r="W80" s="27"/>
      <c r="X80" s="27"/>
      <c r="Y80" s="27"/>
      <c r="Z80" s="27"/>
      <c r="AA80" s="27"/>
      <c r="AB80" s="27"/>
      <c r="AC80" s="27"/>
      <c r="AD80" s="27"/>
      <c r="AE80" s="27"/>
      <c r="AF80" s="27"/>
      <c r="AG80" s="27"/>
      <c r="AH80" s="27"/>
      <c r="AI80" s="27"/>
      <c r="AJ80" s="27" t="s">
        <v>198</v>
      </c>
      <c r="AK80" s="27">
        <v>0.84</v>
      </c>
      <c r="AL80" s="27">
        <v>0.27628099891683899</v>
      </c>
      <c r="AM80" s="27">
        <f t="shared" si="13"/>
        <v>0.56371900108316098</v>
      </c>
      <c r="AN80" s="27"/>
      <c r="AO80" s="27"/>
    </row>
    <row r="81" spans="1:41" x14ac:dyDescent="0.2">
      <c r="A81" s="27" t="s">
        <v>60</v>
      </c>
      <c r="B81" s="27">
        <v>-2.9</v>
      </c>
      <c r="C81" s="27">
        <v>-2.6827327147120199</v>
      </c>
      <c r="D81" s="27">
        <f t="shared" si="12"/>
        <v>-0.21726728528798001</v>
      </c>
      <c r="E81" s="27"/>
      <c r="F81" s="27"/>
      <c r="G81" s="27"/>
      <c r="H81" s="27"/>
      <c r="I81" s="27"/>
      <c r="J81" s="27"/>
      <c r="K81" s="27"/>
      <c r="L81" s="27"/>
      <c r="M81" s="27"/>
      <c r="N81" s="27"/>
      <c r="O81" s="27"/>
      <c r="P81" s="27"/>
      <c r="Q81" s="27"/>
      <c r="R81" s="27"/>
      <c r="S81" s="27"/>
      <c r="T81" s="27"/>
      <c r="U81" s="27"/>
      <c r="V81" s="27"/>
      <c r="W81" s="27"/>
      <c r="X81" s="27"/>
      <c r="Y81" s="27"/>
      <c r="Z81" s="27"/>
      <c r="AA81" s="27"/>
      <c r="AB81" s="27"/>
      <c r="AC81" s="27"/>
      <c r="AD81" s="27"/>
      <c r="AE81" s="27"/>
      <c r="AF81" s="27"/>
      <c r="AG81" s="27"/>
      <c r="AH81" s="27"/>
      <c r="AI81" s="27"/>
      <c r="AJ81" s="27" t="s">
        <v>199</v>
      </c>
      <c r="AK81" s="27">
        <v>-0.48</v>
      </c>
      <c r="AL81" s="27">
        <v>0.209050470618416</v>
      </c>
      <c r="AM81" s="27">
        <f t="shared" si="13"/>
        <v>-0.68905047061841596</v>
      </c>
      <c r="AN81" s="27"/>
      <c r="AO81" s="27"/>
    </row>
    <row r="82" spans="1:41" x14ac:dyDescent="0.2">
      <c r="A82" s="27" t="s">
        <v>60</v>
      </c>
      <c r="B82" s="27">
        <v>-2.9</v>
      </c>
      <c r="C82" s="27">
        <v>-2.6827327147120199</v>
      </c>
      <c r="D82" s="27">
        <f t="shared" si="12"/>
        <v>-0.21726728528798001</v>
      </c>
      <c r="E82" s="27"/>
      <c r="F82" s="27"/>
      <c r="G82" s="27"/>
      <c r="H82" s="27"/>
      <c r="I82" s="27"/>
      <c r="J82" s="27"/>
      <c r="K82" s="27"/>
      <c r="L82" s="27"/>
      <c r="M82" s="27"/>
      <c r="N82" s="27"/>
      <c r="O82" s="27"/>
      <c r="P82" s="27"/>
      <c r="Q82" s="27"/>
      <c r="R82" s="27"/>
      <c r="S82" s="27"/>
      <c r="T82" s="27"/>
      <c r="U82" s="27"/>
      <c r="V82" s="27"/>
      <c r="W82" s="27"/>
      <c r="X82" s="27"/>
      <c r="Y82" s="27"/>
      <c r="Z82" s="27"/>
      <c r="AA82" s="27"/>
      <c r="AB82" s="27"/>
      <c r="AC82" s="27"/>
      <c r="AD82" s="27"/>
      <c r="AE82" s="27"/>
      <c r="AF82" s="27"/>
      <c r="AG82" s="27"/>
      <c r="AH82" s="27"/>
      <c r="AI82" s="27"/>
      <c r="AJ82" s="27" t="s">
        <v>200</v>
      </c>
      <c r="AK82" s="27">
        <v>-6.25</v>
      </c>
      <c r="AL82" s="27">
        <v>-5.5716752807900098</v>
      </c>
      <c r="AM82" s="27">
        <f t="shared" si="13"/>
        <v>-0.67832471920999016</v>
      </c>
      <c r="AN82" s="27"/>
      <c r="AO82" s="27"/>
    </row>
    <row r="83" spans="1:41" x14ac:dyDescent="0.2">
      <c r="A83" s="27" t="s">
        <v>347</v>
      </c>
      <c r="B83" s="27">
        <v>-2.4300000000000002</v>
      </c>
      <c r="C83" s="27">
        <v>-2.1620327190109401</v>
      </c>
      <c r="D83" s="27">
        <f t="shared" si="12"/>
        <v>-0.26796728098906009</v>
      </c>
      <c r="E83" s="27"/>
      <c r="F83" s="27"/>
      <c r="G83" s="27"/>
      <c r="H83" s="27"/>
      <c r="I83" s="27"/>
      <c r="J83" s="27"/>
      <c r="K83" s="27"/>
      <c r="L83" s="27"/>
      <c r="M83" s="27"/>
      <c r="N83" s="27"/>
      <c r="O83" s="27"/>
      <c r="P83" s="27"/>
      <c r="Q83" s="27"/>
      <c r="R83" s="27"/>
      <c r="S83" s="27"/>
      <c r="T83" s="27"/>
      <c r="U83" s="27"/>
      <c r="V83" s="27"/>
      <c r="W83" s="27"/>
      <c r="X83" s="27"/>
      <c r="Y83" s="27"/>
      <c r="Z83" s="27"/>
      <c r="AA83" s="27"/>
      <c r="AB83" s="27"/>
      <c r="AC83" s="27"/>
      <c r="AD83" s="27"/>
      <c r="AE83" s="27"/>
      <c r="AF83" s="27"/>
      <c r="AG83" s="27"/>
      <c r="AH83" s="27"/>
      <c r="AI83" s="27"/>
      <c r="AJ83" s="27" t="s">
        <v>201</v>
      </c>
      <c r="AK83" s="27">
        <v>-4.59</v>
      </c>
      <c r="AL83" s="27">
        <v>-6.9761185880499497</v>
      </c>
      <c r="AM83" s="27">
        <f t="shared" si="13"/>
        <v>2.3861185880499498</v>
      </c>
      <c r="AN83" s="27"/>
      <c r="AO83" s="27"/>
    </row>
    <row r="84" spans="1:41" x14ac:dyDescent="0.2">
      <c r="A84" s="27" t="s">
        <v>348</v>
      </c>
      <c r="B84" s="27">
        <v>-0.75</v>
      </c>
      <c r="C84" s="27">
        <v>-1.80372347842222</v>
      </c>
      <c r="D84" s="27">
        <f t="shared" si="12"/>
        <v>1.05372347842222</v>
      </c>
      <c r="E84" s="27"/>
      <c r="F84" s="27"/>
      <c r="G84" s="27"/>
      <c r="H84" s="27"/>
      <c r="I84" s="27"/>
      <c r="J84" s="27"/>
      <c r="K84" s="27"/>
      <c r="L84" s="27"/>
      <c r="M84" s="27"/>
      <c r="N84" s="27"/>
      <c r="O84" s="27"/>
      <c r="P84" s="27"/>
      <c r="Q84" s="27"/>
      <c r="R84" s="27"/>
      <c r="S84" s="27"/>
      <c r="T84" s="27"/>
      <c r="U84" s="27"/>
      <c r="V84" s="27"/>
      <c r="W84" s="27"/>
      <c r="X84" s="27"/>
      <c r="Y84" s="27"/>
      <c r="Z84" s="27"/>
      <c r="AA84" s="27"/>
      <c r="AB84" s="27"/>
      <c r="AC84" s="27"/>
      <c r="AD84" s="27"/>
      <c r="AE84" s="27"/>
      <c r="AF84" s="27"/>
      <c r="AG84" s="27"/>
      <c r="AH84" s="27"/>
      <c r="AI84" s="27"/>
      <c r="AJ84" s="27" t="s">
        <v>202</v>
      </c>
      <c r="AK84" s="27">
        <v>1.0900000000000001</v>
      </c>
      <c r="AL84" s="27">
        <v>0.186591657806221</v>
      </c>
      <c r="AM84" s="27">
        <f t="shared" si="13"/>
        <v>0.90340834219377908</v>
      </c>
      <c r="AN84" s="27"/>
      <c r="AO84" s="27"/>
    </row>
    <row r="85" spans="1:41" x14ac:dyDescent="0.2">
      <c r="A85" s="27" t="s">
        <v>349</v>
      </c>
      <c r="B85" s="27">
        <v>-1.89</v>
      </c>
      <c r="C85" s="27">
        <v>-2.11808398081611</v>
      </c>
      <c r="D85" s="27">
        <f t="shared" si="12"/>
        <v>0.22808398081611014</v>
      </c>
      <c r="E85" s="27"/>
      <c r="F85" s="27"/>
      <c r="G85" s="27"/>
      <c r="H85" s="27"/>
      <c r="I85" s="27"/>
      <c r="J85" s="27"/>
      <c r="K85" s="27"/>
      <c r="L85" s="27"/>
      <c r="M85" s="27"/>
      <c r="N85" s="27"/>
      <c r="O85" s="27"/>
      <c r="P85" s="27"/>
      <c r="Q85" s="27"/>
      <c r="R85" s="27"/>
      <c r="S85" s="27"/>
      <c r="T85" s="27"/>
      <c r="U85" s="27"/>
      <c r="V85" s="27"/>
      <c r="W85" s="27"/>
      <c r="X85" s="27"/>
      <c r="Y85" s="27"/>
      <c r="Z85" s="27"/>
      <c r="AA85" s="27"/>
      <c r="AB85" s="27"/>
      <c r="AC85" s="27"/>
      <c r="AD85" s="27"/>
      <c r="AE85" s="27"/>
      <c r="AF85" s="27"/>
      <c r="AG85" s="27"/>
      <c r="AH85" s="27"/>
      <c r="AI85" s="27"/>
      <c r="AJ85" s="27" t="s">
        <v>203</v>
      </c>
      <c r="AK85" s="27">
        <v>-4.91</v>
      </c>
      <c r="AL85" s="27">
        <v>-5.83607414827451</v>
      </c>
      <c r="AM85" s="27">
        <f t="shared" si="13"/>
        <v>0.92607414827450985</v>
      </c>
      <c r="AN85" s="27"/>
      <c r="AO85" s="27"/>
    </row>
    <row r="86" spans="1:41" x14ac:dyDescent="0.2">
      <c r="A86" s="27" t="s">
        <v>350</v>
      </c>
      <c r="B86" s="27">
        <v>-2.15</v>
      </c>
      <c r="C86" s="27">
        <v>-2.75463519756532</v>
      </c>
      <c r="D86" s="27">
        <f t="shared" si="12"/>
        <v>0.60463519756532014</v>
      </c>
      <c r="E86" s="27"/>
      <c r="F86" s="27"/>
      <c r="G86" s="27"/>
      <c r="H86" s="27"/>
      <c r="I86" s="27"/>
      <c r="J86" s="27"/>
      <c r="K86" s="27"/>
      <c r="L86" s="27"/>
      <c r="M86" s="27"/>
      <c r="N86" s="27"/>
      <c r="O86" s="27"/>
      <c r="P86" s="27"/>
      <c r="Q86" s="27"/>
      <c r="R86" s="27"/>
      <c r="S86" s="27"/>
      <c r="T86" s="27"/>
      <c r="U86" s="27"/>
      <c r="V86" s="27"/>
      <c r="W86" s="27"/>
      <c r="X86" s="27"/>
      <c r="Y86" s="27"/>
      <c r="Z86" s="27"/>
      <c r="AA86" s="27"/>
      <c r="AB86" s="27"/>
      <c r="AC86" s="27"/>
      <c r="AD86" s="27"/>
      <c r="AE86" s="27"/>
      <c r="AF86" s="27"/>
      <c r="AG86" s="27"/>
      <c r="AH86" s="27"/>
      <c r="AI86" s="27"/>
      <c r="AJ86" s="27" t="s">
        <v>204</v>
      </c>
      <c r="AK86" s="27">
        <v>0</v>
      </c>
      <c r="AL86" s="27">
        <v>0.341807459086101</v>
      </c>
      <c r="AM86" s="27">
        <f t="shared" si="13"/>
        <v>-0.341807459086101</v>
      </c>
      <c r="AN86" s="27"/>
      <c r="AO86" s="27"/>
    </row>
    <row r="87" spans="1:41" x14ac:dyDescent="0.2">
      <c r="A87" s="27" t="s">
        <v>106</v>
      </c>
      <c r="B87" s="27">
        <v>-5.71</v>
      </c>
      <c r="C87" s="27">
        <v>-8.3294331344995598</v>
      </c>
      <c r="D87" s="27">
        <f t="shared" si="12"/>
        <v>2.6194331344995598</v>
      </c>
      <c r="E87" s="27"/>
      <c r="F87" s="27"/>
      <c r="G87" s="27"/>
      <c r="H87" s="27"/>
      <c r="I87" s="27"/>
      <c r="J87" s="27"/>
      <c r="K87" s="27"/>
      <c r="L87" s="27"/>
      <c r="M87" s="27"/>
      <c r="N87" s="27"/>
      <c r="O87" s="27"/>
      <c r="P87" s="27"/>
      <c r="Q87" s="27"/>
      <c r="R87" s="27"/>
      <c r="S87" s="27"/>
      <c r="T87" s="27"/>
      <c r="U87" s="27"/>
      <c r="V87" s="27"/>
      <c r="W87" s="27"/>
      <c r="X87" s="27"/>
      <c r="Y87" s="27"/>
      <c r="Z87" s="27"/>
      <c r="AA87" s="27"/>
      <c r="AB87" s="27"/>
      <c r="AC87" s="27"/>
      <c r="AD87" s="27"/>
      <c r="AE87" s="27"/>
      <c r="AF87" s="27"/>
      <c r="AG87" s="27"/>
      <c r="AH87" s="27"/>
      <c r="AI87" s="27"/>
      <c r="AJ87" s="27" t="s">
        <v>205</v>
      </c>
      <c r="AK87" s="27">
        <v>-4.55</v>
      </c>
      <c r="AL87" s="27">
        <v>-4.2567080943796602</v>
      </c>
      <c r="AM87" s="27">
        <f t="shared" si="13"/>
        <v>-0.29329190562033958</v>
      </c>
      <c r="AN87" s="27"/>
      <c r="AO87" s="27"/>
    </row>
    <row r="88" spans="1:41" x14ac:dyDescent="0.2">
      <c r="A88" s="27" t="s">
        <v>353</v>
      </c>
      <c r="B88" s="27">
        <v>-4.25</v>
      </c>
      <c r="C88" s="27">
        <v>-6.0568597157376001</v>
      </c>
      <c r="D88" s="27">
        <f t="shared" si="12"/>
        <v>1.8068597157376001</v>
      </c>
      <c r="E88" s="27"/>
      <c r="F88" s="27"/>
      <c r="G88" s="27"/>
      <c r="H88" s="27"/>
      <c r="I88" s="27"/>
      <c r="J88" s="27"/>
      <c r="K88" s="27"/>
      <c r="L88" s="27"/>
      <c r="M88" s="27"/>
      <c r="N88" s="27"/>
      <c r="O88" s="27"/>
      <c r="P88" s="27"/>
      <c r="Q88" s="27"/>
      <c r="R88" s="27"/>
      <c r="S88" s="27"/>
      <c r="T88" s="27"/>
      <c r="U88" s="27"/>
      <c r="V88" s="27"/>
      <c r="W88" s="27"/>
      <c r="X88" s="27"/>
      <c r="Y88" s="27"/>
      <c r="Z88" s="27"/>
      <c r="AA88" s="27"/>
      <c r="AB88" s="27"/>
      <c r="AC88" s="27"/>
      <c r="AD88" s="27"/>
      <c r="AE88" s="27"/>
      <c r="AF88" s="27"/>
      <c r="AG88" s="27"/>
      <c r="AH88" s="27"/>
      <c r="AI88" s="27"/>
      <c r="AJ88" s="27" t="s">
        <v>206</v>
      </c>
      <c r="AK88" s="27">
        <v>-0.25</v>
      </c>
      <c r="AL88" s="27">
        <v>5.3557399800587997E-2</v>
      </c>
      <c r="AM88" s="27">
        <f t="shared" si="13"/>
        <v>-0.30355739980058799</v>
      </c>
      <c r="AN88" s="27"/>
      <c r="AO88" s="27"/>
    </row>
    <row r="89" spans="1:41" x14ac:dyDescent="0.2">
      <c r="A89" s="27" t="s">
        <v>108</v>
      </c>
      <c r="B89" s="27">
        <v>-7.58</v>
      </c>
      <c r="C89" s="27">
        <v>-13.329944457804499</v>
      </c>
      <c r="D89" s="27">
        <f t="shared" si="12"/>
        <v>5.7499444578044994</v>
      </c>
      <c r="E89" s="27"/>
      <c r="F89" s="27"/>
      <c r="G89" s="27"/>
      <c r="H89" s="27"/>
      <c r="I89" s="27"/>
      <c r="J89" s="27"/>
      <c r="K89" s="27"/>
      <c r="L89" s="27"/>
      <c r="M89" s="27"/>
      <c r="N89" s="27"/>
      <c r="O89" s="27"/>
      <c r="P89" s="27"/>
      <c r="Q89" s="27"/>
      <c r="R89" s="27"/>
      <c r="S89" s="27"/>
      <c r="T89" s="27"/>
      <c r="U89" s="27"/>
      <c r="V89" s="27"/>
      <c r="W89" s="27"/>
      <c r="X89" s="27"/>
      <c r="Y89" s="27"/>
      <c r="Z89" s="27"/>
      <c r="AA89" s="27"/>
      <c r="AB89" s="27"/>
      <c r="AC89" s="27"/>
      <c r="AD89" s="27"/>
      <c r="AE89" s="27"/>
      <c r="AF89" s="27"/>
      <c r="AG89" s="27"/>
      <c r="AH89" s="27"/>
      <c r="AI89" s="27"/>
      <c r="AJ89" s="27" t="s">
        <v>207</v>
      </c>
      <c r="AK89" s="27">
        <v>-4.3899999999999997</v>
      </c>
      <c r="AL89" s="27">
        <v>-4.4218117039873004</v>
      </c>
      <c r="AM89" s="27">
        <f t="shared" si="13"/>
        <v>3.181170398730071E-2</v>
      </c>
      <c r="AN89" s="27"/>
      <c r="AO89" s="27"/>
    </row>
    <row r="90" spans="1:41" x14ac:dyDescent="0.2">
      <c r="A90" s="27" t="s">
        <v>57</v>
      </c>
      <c r="B90" s="27">
        <v>-3.78</v>
      </c>
      <c r="C90" s="27">
        <v>-8.0017477877399195</v>
      </c>
      <c r="D90" s="27">
        <f t="shared" si="12"/>
        <v>4.2217477877399201</v>
      </c>
      <c r="E90" s="27"/>
      <c r="F90" s="27"/>
      <c r="G90" s="27"/>
      <c r="H90" s="27"/>
      <c r="I90" s="27"/>
      <c r="J90" s="27"/>
      <c r="K90" s="27"/>
      <c r="L90" s="27"/>
      <c r="M90" s="27"/>
      <c r="N90" s="27"/>
      <c r="O90" s="27"/>
      <c r="P90" s="27"/>
      <c r="Q90" s="27"/>
      <c r="R90" s="27"/>
      <c r="S90" s="27"/>
      <c r="T90" s="27"/>
      <c r="U90" s="27"/>
      <c r="V90" s="27"/>
      <c r="W90" s="27"/>
      <c r="X90" s="27"/>
      <c r="Y90" s="27"/>
      <c r="Z90" s="27"/>
      <c r="AA90" s="27"/>
      <c r="AB90" s="27"/>
      <c r="AC90" s="27"/>
      <c r="AD90" s="27"/>
      <c r="AE90" s="27"/>
      <c r="AF90" s="27"/>
      <c r="AG90" s="27"/>
      <c r="AH90" s="27"/>
      <c r="AI90" s="27"/>
      <c r="AJ90" s="27" t="s">
        <v>208</v>
      </c>
      <c r="AK90" s="27">
        <v>-1.1399999999999999</v>
      </c>
      <c r="AL90" s="27">
        <v>-0.50977518149668799</v>
      </c>
      <c r="AM90" s="27">
        <f t="shared" si="13"/>
        <v>-0.63022481850331191</v>
      </c>
      <c r="AN90" s="27"/>
      <c r="AO90" s="27"/>
    </row>
    <row r="91" spans="1:41" x14ac:dyDescent="0.2">
      <c r="A91" s="27" t="s">
        <v>354</v>
      </c>
      <c r="B91" s="27">
        <v>-4.62</v>
      </c>
      <c r="C91" s="27">
        <v>-8.0017477877399195</v>
      </c>
      <c r="D91" s="27">
        <f t="shared" si="12"/>
        <v>3.3817477877399194</v>
      </c>
      <c r="E91" s="27"/>
      <c r="F91" s="27"/>
      <c r="G91" s="27"/>
      <c r="H91" s="27"/>
      <c r="I91" s="27"/>
      <c r="J91" s="27"/>
      <c r="K91" s="27"/>
      <c r="L91" s="27"/>
      <c r="M91" s="27"/>
      <c r="N91" s="27"/>
      <c r="O91" s="27"/>
      <c r="P91" s="27"/>
      <c r="Q91" s="27"/>
      <c r="R91" s="27"/>
      <c r="S91" s="27"/>
      <c r="T91" s="27"/>
      <c r="U91" s="27"/>
      <c r="V91" s="27"/>
      <c r="W91" s="27"/>
      <c r="X91" s="27"/>
      <c r="Y91" s="27"/>
      <c r="Z91" s="27"/>
      <c r="AA91" s="27"/>
      <c r="AB91" s="27"/>
      <c r="AC91" s="27"/>
      <c r="AD91" s="27"/>
      <c r="AE91" s="27"/>
      <c r="AF91" s="27"/>
      <c r="AG91" s="27"/>
      <c r="AH91" s="27"/>
      <c r="AI91" s="27"/>
      <c r="AJ91" s="27" t="s">
        <v>209</v>
      </c>
      <c r="AK91" s="27">
        <v>-6.69</v>
      </c>
      <c r="AL91" s="27">
        <v>-11.776643615923</v>
      </c>
      <c r="AM91" s="27">
        <f t="shared" si="13"/>
        <v>5.0866436159229993</v>
      </c>
      <c r="AN91" s="27"/>
      <c r="AO91" s="27"/>
    </row>
    <row r="92" spans="1:41" x14ac:dyDescent="0.2">
      <c r="A92" s="27" t="s">
        <v>53</v>
      </c>
      <c r="B92" s="27">
        <v>-5</v>
      </c>
      <c r="C92" s="27">
        <v>-4.8031976439100701</v>
      </c>
      <c r="D92" s="27">
        <f t="shared" si="12"/>
        <v>-0.19680235608992991</v>
      </c>
      <c r="E92" s="27"/>
      <c r="F92" s="27"/>
      <c r="G92" s="27"/>
      <c r="H92" s="27"/>
      <c r="I92" s="27"/>
      <c r="J92" s="27"/>
      <c r="K92" s="27"/>
      <c r="L92" s="27"/>
      <c r="M92" s="27"/>
      <c r="N92" s="27"/>
      <c r="O92" s="27"/>
      <c r="P92" s="27"/>
      <c r="Q92" s="27"/>
      <c r="R92" s="27"/>
      <c r="S92" s="27"/>
      <c r="T92" s="27"/>
      <c r="U92" s="27"/>
      <c r="V92" s="27"/>
      <c r="W92" s="27"/>
      <c r="X92" s="27"/>
      <c r="Y92" s="27"/>
      <c r="Z92" s="27"/>
      <c r="AA92" s="27"/>
      <c r="AB92" s="27"/>
      <c r="AC92" s="27"/>
      <c r="AD92" s="27"/>
      <c r="AE92" s="27"/>
      <c r="AF92" s="27"/>
      <c r="AG92" s="27"/>
      <c r="AH92" s="27"/>
      <c r="AI92" s="27"/>
      <c r="AJ92" s="27" t="s">
        <v>210</v>
      </c>
      <c r="AK92" s="27">
        <v>-5.45</v>
      </c>
      <c r="AL92" s="27">
        <v>-6.7922395524919503</v>
      </c>
      <c r="AM92" s="27">
        <f t="shared" si="13"/>
        <v>1.3422395524919501</v>
      </c>
      <c r="AN92" s="27"/>
      <c r="AO92" s="27"/>
    </row>
    <row r="93" spans="1:41" x14ac:dyDescent="0.2">
      <c r="A93" s="27" t="s">
        <v>356</v>
      </c>
      <c r="B93" s="27">
        <v>-2.58</v>
      </c>
      <c r="C93" s="27">
        <v>-2.8293053518208802</v>
      </c>
      <c r="D93" s="27">
        <f t="shared" si="12"/>
        <v>0.24930535182088009</v>
      </c>
      <c r="E93" s="27"/>
      <c r="F93" s="27"/>
      <c r="G93" s="27"/>
      <c r="H93" s="27"/>
      <c r="I93" s="27"/>
      <c r="J93" s="27"/>
      <c r="K93" s="27"/>
      <c r="L93" s="27"/>
      <c r="M93" s="27"/>
      <c r="N93" s="27"/>
      <c r="O93" s="27"/>
      <c r="P93" s="27"/>
      <c r="Q93" s="27"/>
      <c r="R93" s="27"/>
      <c r="S93" s="27"/>
      <c r="T93" s="27"/>
      <c r="U93" s="27"/>
      <c r="V93" s="27"/>
      <c r="W93" s="27"/>
      <c r="X93" s="27"/>
      <c r="Y93" s="27"/>
      <c r="Z93" s="27"/>
      <c r="AA93" s="27"/>
      <c r="AB93" s="27"/>
      <c r="AC93" s="27"/>
      <c r="AD93" s="27"/>
      <c r="AE93" s="27"/>
      <c r="AF93" s="27"/>
      <c r="AG93" s="27"/>
      <c r="AH93" s="27"/>
      <c r="AI93" s="27"/>
      <c r="AJ93" s="27" t="s">
        <v>211</v>
      </c>
      <c r="AK93" s="27">
        <v>-4.33</v>
      </c>
      <c r="AL93" s="27">
        <v>-3.8216423078027901</v>
      </c>
      <c r="AM93" s="27">
        <f t="shared" si="13"/>
        <v>-0.50835769219720994</v>
      </c>
      <c r="AN93" s="27"/>
      <c r="AO93" s="27"/>
    </row>
    <row r="94" spans="1:41" x14ac:dyDescent="0.2">
      <c r="A94" s="27" t="s">
        <v>357</v>
      </c>
      <c r="B94" s="27">
        <v>-2.66</v>
      </c>
      <c r="C94" s="27">
        <v>-2.5477032565484201</v>
      </c>
      <c r="D94" s="27">
        <f t="shared" si="12"/>
        <v>-0.11229674345158003</v>
      </c>
      <c r="E94" s="27"/>
      <c r="F94" s="27"/>
      <c r="G94" s="27"/>
      <c r="H94" s="27"/>
      <c r="I94" s="27"/>
      <c r="J94" s="27"/>
      <c r="K94" s="27"/>
      <c r="L94" s="27"/>
      <c r="M94" s="27"/>
      <c r="N94" s="27"/>
      <c r="O94" s="27"/>
      <c r="P94" s="27"/>
      <c r="Q94" s="27"/>
      <c r="R94" s="27"/>
      <c r="S94" s="27"/>
      <c r="T94" s="27"/>
      <c r="U94" s="27"/>
      <c r="V94" s="27"/>
      <c r="W94" s="27"/>
      <c r="X94" s="27"/>
      <c r="Y94" s="27"/>
      <c r="Z94" s="27"/>
      <c r="AA94" s="27"/>
      <c r="AB94" s="27"/>
      <c r="AC94" s="27"/>
      <c r="AD94" s="27"/>
      <c r="AE94" s="27"/>
      <c r="AF94" s="27"/>
      <c r="AG94" s="27"/>
      <c r="AH94" s="27"/>
      <c r="AI94" s="27"/>
      <c r="AJ94" s="27" t="s">
        <v>212</v>
      </c>
      <c r="AK94" s="27">
        <v>-1.04</v>
      </c>
      <c r="AL94" s="27">
        <v>-0.57455298479962302</v>
      </c>
      <c r="AM94" s="27">
        <f t="shared" si="13"/>
        <v>-0.46544701520037701</v>
      </c>
      <c r="AN94" s="27"/>
      <c r="AO94" s="27"/>
    </row>
    <row r="95" spans="1:41" x14ac:dyDescent="0.2">
      <c r="A95" s="27" t="s">
        <v>359</v>
      </c>
      <c r="B95" s="27">
        <v>-1.79</v>
      </c>
      <c r="C95" s="27">
        <v>-2.3236639325618298</v>
      </c>
      <c r="D95" s="27">
        <f t="shared" si="12"/>
        <v>0.53366393256182976</v>
      </c>
      <c r="E95" s="27"/>
      <c r="F95" s="27"/>
      <c r="G95" s="27"/>
      <c r="H95" s="27"/>
      <c r="I95" s="27"/>
      <c r="J95" s="27"/>
      <c r="K95" s="27"/>
      <c r="L95" s="27"/>
      <c r="M95" s="27"/>
      <c r="N95" s="27"/>
      <c r="O95" s="27"/>
      <c r="P95" s="27"/>
      <c r="Q95" s="27"/>
      <c r="R95" s="27"/>
      <c r="S95" s="27"/>
      <c r="T95" s="27"/>
      <c r="U95" s="27"/>
      <c r="V95" s="27"/>
      <c r="W95" s="27"/>
      <c r="X95" s="27"/>
      <c r="Y95" s="27"/>
      <c r="Z95" s="27"/>
      <c r="AA95" s="27"/>
      <c r="AB95" s="27"/>
      <c r="AC95" s="27"/>
      <c r="AD95" s="27"/>
      <c r="AE95" s="27"/>
      <c r="AF95" s="27"/>
      <c r="AG95" s="27"/>
      <c r="AH95" s="27"/>
      <c r="AI95" s="27"/>
      <c r="AJ95" s="27" t="s">
        <v>213</v>
      </c>
      <c r="AK95" s="27">
        <v>-5.29</v>
      </c>
      <c r="AL95" s="27">
        <v>-4.5628970033346699</v>
      </c>
      <c r="AM95" s="27">
        <f t="shared" si="13"/>
        <v>-0.72710299666533018</v>
      </c>
      <c r="AN95" s="27"/>
      <c r="AO95" s="27"/>
    </row>
    <row r="96" spans="1:41" x14ac:dyDescent="0.2">
      <c r="A96" s="27" t="s">
        <v>361</v>
      </c>
      <c r="B96" s="27">
        <v>-68.19</v>
      </c>
      <c r="C96" s="27">
        <v>-66.136310440613002</v>
      </c>
      <c r="D96" s="27">
        <f t="shared" si="12"/>
        <v>-2.0536895593869957</v>
      </c>
      <c r="E96" s="27"/>
      <c r="F96" s="27"/>
      <c r="G96" s="27"/>
      <c r="H96" s="27"/>
      <c r="I96" s="27"/>
      <c r="J96" s="27"/>
      <c r="K96" s="27"/>
      <c r="L96" s="27"/>
      <c r="M96" s="27"/>
      <c r="N96" s="27"/>
      <c r="O96" s="27"/>
      <c r="P96" s="27"/>
      <c r="Q96" s="27"/>
      <c r="R96" s="27"/>
      <c r="S96" s="27"/>
      <c r="T96" s="27"/>
      <c r="U96" s="27"/>
      <c r="V96" s="27"/>
      <c r="W96" s="27"/>
      <c r="X96" s="27"/>
      <c r="Y96" s="27"/>
      <c r="Z96" s="27"/>
      <c r="AA96" s="27"/>
      <c r="AB96" s="27"/>
      <c r="AC96" s="27"/>
      <c r="AD96" s="27"/>
      <c r="AE96" s="27"/>
      <c r="AF96" s="27"/>
      <c r="AG96" s="27"/>
      <c r="AH96" s="27"/>
      <c r="AI96" s="27"/>
      <c r="AJ96" s="27" t="s">
        <v>214</v>
      </c>
      <c r="AK96" s="27">
        <v>-6.2</v>
      </c>
      <c r="AL96" s="27">
        <v>-3.5872064495456799</v>
      </c>
      <c r="AM96" s="27">
        <f t="shared" si="13"/>
        <v>-2.6127935504543203</v>
      </c>
      <c r="AN96" s="27"/>
      <c r="AO96" s="27"/>
    </row>
    <row r="97" spans="1:41" x14ac:dyDescent="0.2">
      <c r="A97" s="27" t="s">
        <v>84</v>
      </c>
      <c r="B97" s="27">
        <v>-3.46</v>
      </c>
      <c r="C97" s="27">
        <v>-1.90835347560614</v>
      </c>
      <c r="D97" s="27">
        <f t="shared" si="12"/>
        <v>-1.55164652439386</v>
      </c>
      <c r="E97" s="27"/>
      <c r="F97" s="27"/>
      <c r="G97" s="27"/>
      <c r="H97" s="27"/>
      <c r="I97" s="27"/>
      <c r="J97" s="27"/>
      <c r="K97" s="27"/>
      <c r="L97" s="27"/>
      <c r="M97" s="27"/>
      <c r="N97" s="27"/>
      <c r="O97" s="27"/>
      <c r="P97" s="27"/>
      <c r="Q97" s="27"/>
      <c r="R97" s="27"/>
      <c r="S97" s="27"/>
      <c r="T97" s="27"/>
      <c r="U97" s="27"/>
      <c r="V97" s="27"/>
      <c r="W97" s="27"/>
      <c r="X97" s="27"/>
      <c r="Y97" s="27"/>
      <c r="Z97" s="27"/>
      <c r="AA97" s="27"/>
      <c r="AB97" s="27"/>
      <c r="AC97" s="27"/>
      <c r="AD97" s="27"/>
      <c r="AE97" s="27"/>
      <c r="AF97" s="27"/>
      <c r="AG97" s="27"/>
      <c r="AH97" s="27"/>
      <c r="AI97" s="27"/>
      <c r="AJ97" s="27" t="s">
        <v>215</v>
      </c>
      <c r="AK97" s="27">
        <v>-0.46</v>
      </c>
      <c r="AL97" s="27">
        <v>-0.82099594215520599</v>
      </c>
      <c r="AM97" s="27">
        <f t="shared" si="13"/>
        <v>0.36099594215520597</v>
      </c>
      <c r="AN97" s="27"/>
      <c r="AO97" s="27"/>
    </row>
    <row r="98" spans="1:41" x14ac:dyDescent="0.2">
      <c r="A98" s="27" t="s">
        <v>369</v>
      </c>
      <c r="B98" s="27">
        <v>-2.65</v>
      </c>
      <c r="C98" s="27">
        <v>-1.66182913025483</v>
      </c>
      <c r="D98" s="27">
        <f t="shared" si="12"/>
        <v>-0.98817086974516988</v>
      </c>
      <c r="E98" s="27"/>
      <c r="F98" s="27"/>
      <c r="G98" s="27"/>
      <c r="H98" s="27"/>
      <c r="I98" s="27"/>
      <c r="J98" s="27"/>
      <c r="K98" s="27"/>
      <c r="L98" s="27"/>
      <c r="M98" s="27"/>
      <c r="N98" s="27"/>
      <c r="O98" s="27"/>
      <c r="P98" s="27"/>
      <c r="Q98" s="27"/>
      <c r="R98" s="27"/>
      <c r="S98" s="27"/>
      <c r="T98" s="27"/>
      <c r="U98" s="27"/>
      <c r="V98" s="27"/>
      <c r="W98" s="27"/>
      <c r="X98" s="27"/>
      <c r="Y98" s="27"/>
      <c r="Z98" s="27"/>
      <c r="AA98" s="27"/>
      <c r="AB98" s="27"/>
      <c r="AC98" s="27"/>
      <c r="AD98" s="27"/>
      <c r="AE98" s="27"/>
      <c r="AF98" s="27"/>
      <c r="AG98" s="27"/>
      <c r="AH98" s="27"/>
      <c r="AI98" s="27"/>
      <c r="AJ98" s="27" t="s">
        <v>216</v>
      </c>
      <c r="AK98" s="27">
        <v>-5.04</v>
      </c>
      <c r="AL98" s="27">
        <v>-6.0442420395829197</v>
      </c>
      <c r="AM98" s="27">
        <f t="shared" si="13"/>
        <v>1.0042420395829197</v>
      </c>
      <c r="AN98" s="27"/>
      <c r="AO98" s="27"/>
    </row>
    <row r="99" spans="1:41" x14ac:dyDescent="0.2">
      <c r="A99" s="27" t="s">
        <v>371</v>
      </c>
      <c r="B99" s="27">
        <v>-5.01</v>
      </c>
      <c r="C99" s="27">
        <v>-7.6214394748729299</v>
      </c>
      <c r="D99" s="27">
        <f t="shared" si="12"/>
        <v>2.6114394748729302</v>
      </c>
      <c r="E99" s="27"/>
      <c r="F99" s="27"/>
      <c r="G99" s="27"/>
      <c r="H99" s="27"/>
      <c r="I99" s="27"/>
      <c r="J99" s="27"/>
      <c r="K99" s="27"/>
      <c r="L99" s="27"/>
      <c r="M99" s="27"/>
      <c r="N99" s="27"/>
      <c r="O99" s="27"/>
      <c r="P99" s="27"/>
      <c r="Q99" s="27"/>
      <c r="R99" s="27"/>
      <c r="S99" s="27"/>
      <c r="T99" s="27"/>
      <c r="U99" s="27"/>
      <c r="V99" s="27"/>
      <c r="W99" s="27"/>
      <c r="X99" s="27"/>
      <c r="Y99" s="27"/>
      <c r="Z99" s="27"/>
      <c r="AA99" s="27"/>
      <c r="AB99" s="27"/>
      <c r="AC99" s="27"/>
      <c r="AD99" s="27"/>
      <c r="AE99" s="27"/>
      <c r="AF99" s="27"/>
      <c r="AG99" s="27"/>
      <c r="AH99" s="27"/>
      <c r="AI99" s="27"/>
      <c r="AJ99" s="27" t="s">
        <v>217</v>
      </c>
      <c r="AK99" s="27">
        <v>-5.73</v>
      </c>
      <c r="AL99" s="27">
        <v>-10.3738994507775</v>
      </c>
      <c r="AM99" s="27">
        <f t="shared" si="13"/>
        <v>4.6438994507775</v>
      </c>
      <c r="AN99" s="27"/>
      <c r="AO99" s="27"/>
    </row>
    <row r="100" spans="1:41" x14ac:dyDescent="0.2">
      <c r="A100" s="27" t="s">
        <v>373</v>
      </c>
      <c r="B100" s="27">
        <v>-1.6</v>
      </c>
      <c r="C100" s="27">
        <v>-1.19452214498096</v>
      </c>
      <c r="D100" s="27">
        <f t="shared" si="12"/>
        <v>-0.4054778550190401</v>
      </c>
      <c r="E100" s="27"/>
      <c r="F100" s="27"/>
      <c r="G100" s="27"/>
      <c r="H100" s="27"/>
      <c r="I100" s="27"/>
      <c r="J100" s="27"/>
      <c r="K100" s="27"/>
      <c r="L100" s="27"/>
      <c r="M100" s="27"/>
      <c r="N100" s="27"/>
      <c r="O100" s="27"/>
      <c r="P100" s="27"/>
      <c r="Q100" s="27"/>
      <c r="R100" s="27"/>
      <c r="S100" s="27"/>
      <c r="T100" s="27"/>
      <c r="U100" s="27"/>
      <c r="V100" s="27"/>
      <c r="W100" s="27"/>
      <c r="X100" s="27"/>
      <c r="Y100" s="27"/>
      <c r="Z100" s="27"/>
      <c r="AA100" s="27"/>
      <c r="AB100" s="27"/>
      <c r="AC100" s="27"/>
      <c r="AD100" s="27"/>
      <c r="AE100" s="27"/>
      <c r="AF100" s="27"/>
      <c r="AG100" s="27"/>
      <c r="AH100" s="27"/>
      <c r="AI100" s="27"/>
      <c r="AJ100" s="27" t="s">
        <v>218</v>
      </c>
      <c r="AK100" s="27">
        <v>-6.12</v>
      </c>
      <c r="AL100" s="27">
        <v>-7.979896079825</v>
      </c>
      <c r="AM100" s="27">
        <f t="shared" si="13"/>
        <v>1.8598960798249999</v>
      </c>
      <c r="AN100" s="27"/>
      <c r="AO100" s="27"/>
    </row>
    <row r="101" spans="1:41" x14ac:dyDescent="0.2">
      <c r="A101" s="27" t="s">
        <v>374</v>
      </c>
      <c r="B101" s="27">
        <v>-9.8800000000000008</v>
      </c>
      <c r="C101" s="27">
        <v>-11.0847676570892</v>
      </c>
      <c r="D101" s="27">
        <f t="shared" si="12"/>
        <v>1.2047676570891994</v>
      </c>
      <c r="E101" s="27"/>
      <c r="F101" s="27"/>
      <c r="G101" s="27"/>
      <c r="H101" s="27"/>
      <c r="I101" s="27"/>
      <c r="J101" s="27"/>
      <c r="K101" s="27"/>
      <c r="L101" s="27"/>
      <c r="M101" s="27"/>
      <c r="N101" s="27"/>
      <c r="O101" s="27"/>
      <c r="P101" s="27"/>
      <c r="Q101" s="27"/>
      <c r="R101" s="27"/>
      <c r="S101" s="27"/>
      <c r="T101" s="27"/>
      <c r="U101" s="27"/>
      <c r="V101" s="27"/>
      <c r="W101" s="27"/>
      <c r="X101" s="27"/>
      <c r="Y101" s="27"/>
      <c r="Z101" s="27"/>
      <c r="AA101" s="27"/>
      <c r="AB101" s="27"/>
      <c r="AC101" s="27"/>
      <c r="AD101" s="27"/>
      <c r="AE101" s="27"/>
      <c r="AF101" s="27"/>
      <c r="AG101" s="27"/>
      <c r="AH101" s="27"/>
      <c r="AI101" s="27"/>
      <c r="AJ101" s="27" t="s">
        <v>219</v>
      </c>
      <c r="AK101" s="27">
        <v>-6.55</v>
      </c>
      <c r="AL101" s="27">
        <v>-9.1801733449773693</v>
      </c>
      <c r="AM101" s="27">
        <f t="shared" si="13"/>
        <v>2.6301733449773694</v>
      </c>
      <c r="AN101" s="27"/>
      <c r="AO101" s="27"/>
    </row>
    <row r="102" spans="1:41" x14ac:dyDescent="0.2">
      <c r="A102" s="27" t="s">
        <v>382</v>
      </c>
      <c r="B102" s="27">
        <v>-4.18</v>
      </c>
      <c r="C102" s="27">
        <v>-2.7747659866686099</v>
      </c>
      <c r="D102" s="27">
        <f t="shared" si="12"/>
        <v>-1.4052340133313899</v>
      </c>
      <c r="E102" s="27"/>
      <c r="F102" s="27"/>
      <c r="G102" s="27"/>
      <c r="H102" s="27"/>
      <c r="I102" s="27"/>
      <c r="J102" s="27"/>
      <c r="K102" s="27"/>
      <c r="L102" s="27"/>
      <c r="M102" s="27"/>
      <c r="N102" s="27"/>
      <c r="O102" s="27"/>
      <c r="P102" s="27"/>
      <c r="Q102" s="27"/>
      <c r="R102" s="27"/>
      <c r="S102" s="27"/>
      <c r="T102" s="27"/>
      <c r="U102" s="27"/>
      <c r="V102" s="27"/>
      <c r="W102" s="27"/>
      <c r="X102" s="27"/>
      <c r="Y102" s="27"/>
      <c r="Z102" s="27"/>
      <c r="AA102" s="27"/>
      <c r="AB102" s="27"/>
      <c r="AC102" s="27"/>
      <c r="AD102" s="27"/>
      <c r="AE102" s="27"/>
      <c r="AF102" s="27"/>
      <c r="AG102" s="27"/>
      <c r="AH102" s="27"/>
      <c r="AI102" s="27"/>
      <c r="AJ102" s="27" t="s">
        <v>220</v>
      </c>
      <c r="AK102" s="27">
        <v>-6.76</v>
      </c>
      <c r="AL102" s="27">
        <v>-11.6864884447241</v>
      </c>
      <c r="AM102" s="27">
        <f t="shared" si="13"/>
        <v>4.9264884447241002</v>
      </c>
      <c r="AN102" s="27"/>
      <c r="AO102" s="27"/>
    </row>
    <row r="103" spans="1:41" x14ac:dyDescent="0.2">
      <c r="A103" s="27" t="s">
        <v>70</v>
      </c>
      <c r="B103" s="27">
        <v>-3.07</v>
      </c>
      <c r="C103" s="27">
        <v>-3.2497736980525702</v>
      </c>
      <c r="D103" s="27">
        <f t="shared" si="12"/>
        <v>0.17977369805257037</v>
      </c>
      <c r="E103" s="27"/>
      <c r="F103" s="27"/>
      <c r="G103" s="27"/>
      <c r="H103" s="27"/>
      <c r="I103" s="27"/>
      <c r="J103" s="27"/>
      <c r="K103" s="27"/>
      <c r="L103" s="27"/>
      <c r="M103" s="27"/>
      <c r="N103" s="27"/>
      <c r="O103" s="27"/>
      <c r="P103" s="27"/>
      <c r="Q103" s="27"/>
      <c r="R103" s="27"/>
      <c r="S103" s="27"/>
      <c r="T103" s="27"/>
      <c r="U103" s="27"/>
      <c r="V103" s="27"/>
      <c r="W103" s="27"/>
      <c r="X103" s="27"/>
      <c r="Y103" s="27"/>
      <c r="Z103" s="27"/>
      <c r="AA103" s="27"/>
      <c r="AB103" s="27"/>
      <c r="AC103" s="27"/>
      <c r="AD103" s="27"/>
      <c r="AE103" s="27"/>
      <c r="AF103" s="27"/>
      <c r="AG103" s="27"/>
      <c r="AH103" s="27"/>
      <c r="AI103" s="27"/>
      <c r="AJ103" s="27" t="s">
        <v>221</v>
      </c>
      <c r="AK103" s="27">
        <v>-5.57</v>
      </c>
      <c r="AL103" s="27">
        <v>-6.4389723942381201</v>
      </c>
      <c r="AM103" s="27">
        <f t="shared" si="13"/>
        <v>0.86897239423811978</v>
      </c>
      <c r="AN103" s="27"/>
      <c r="AO103" s="27"/>
    </row>
    <row r="104" spans="1:41" x14ac:dyDescent="0.2">
      <c r="A104" s="27" t="s">
        <v>384</v>
      </c>
      <c r="B104" s="27">
        <v>-5.45</v>
      </c>
      <c r="C104" s="27">
        <v>-5.5564649402347897</v>
      </c>
      <c r="D104" s="27">
        <f t="shared" si="12"/>
        <v>0.10646494023478947</v>
      </c>
      <c r="E104" s="27"/>
      <c r="F104" s="27"/>
      <c r="G104" s="27"/>
      <c r="H104" s="27"/>
      <c r="I104" s="27"/>
      <c r="J104" s="27"/>
      <c r="K104" s="27"/>
      <c r="L104" s="27"/>
      <c r="M104" s="27"/>
      <c r="N104" s="27"/>
      <c r="O104" s="27"/>
      <c r="P104" s="27"/>
      <c r="Q104" s="27"/>
      <c r="R104" s="27"/>
      <c r="S104" s="27"/>
      <c r="T104" s="27"/>
      <c r="U104" s="27"/>
      <c r="V104" s="27"/>
      <c r="W104" s="27"/>
      <c r="X104" s="27"/>
      <c r="Y104" s="27"/>
      <c r="Z104" s="27"/>
      <c r="AA104" s="27"/>
      <c r="AB104" s="27"/>
      <c r="AC104" s="27"/>
      <c r="AD104" s="27"/>
      <c r="AE104" s="27"/>
      <c r="AF104" s="27"/>
      <c r="AG104" s="27"/>
      <c r="AH104" s="27"/>
      <c r="AI104" s="27"/>
      <c r="AJ104" s="27" t="s">
        <v>222</v>
      </c>
      <c r="AK104" s="27">
        <v>1.31</v>
      </c>
      <c r="AL104" s="27">
        <v>1.2339079258171399</v>
      </c>
      <c r="AM104" s="27">
        <f t="shared" si="13"/>
        <v>7.6092074182860125E-2</v>
      </c>
      <c r="AN104" s="27"/>
      <c r="AO104" s="27"/>
    </row>
    <row r="105" spans="1:41" x14ac:dyDescent="0.2">
      <c r="A105" s="27" t="s">
        <v>385</v>
      </c>
      <c r="B105" s="27">
        <v>-2.89</v>
      </c>
      <c r="C105" s="27">
        <v>-4.91077922132009</v>
      </c>
      <c r="D105" s="27">
        <f t="shared" si="12"/>
        <v>2.0207792213200899</v>
      </c>
      <c r="E105" s="27"/>
      <c r="F105" s="27"/>
      <c r="G105" s="27"/>
      <c r="H105" s="27"/>
      <c r="I105" s="27"/>
      <c r="J105" s="27"/>
      <c r="K105" s="27"/>
      <c r="L105" s="27"/>
      <c r="M105" s="27"/>
      <c r="N105" s="27"/>
      <c r="O105" s="27"/>
      <c r="P105" s="27"/>
      <c r="Q105" s="27"/>
      <c r="R105" s="27"/>
      <c r="S105" s="27"/>
      <c r="T105" s="27"/>
      <c r="U105" s="27"/>
      <c r="V105" s="27"/>
      <c r="W105" s="27"/>
      <c r="X105" s="27"/>
      <c r="Y105" s="27"/>
      <c r="Z105" s="27"/>
      <c r="AA105" s="27"/>
      <c r="AB105" s="27"/>
      <c r="AC105" s="27"/>
      <c r="AD105" s="27"/>
      <c r="AE105" s="27"/>
      <c r="AF105" s="27"/>
      <c r="AG105" s="27"/>
      <c r="AH105" s="27"/>
      <c r="AI105" s="27"/>
      <c r="AJ105" s="27" t="s">
        <v>223</v>
      </c>
      <c r="AK105" s="27">
        <v>1.31</v>
      </c>
      <c r="AL105" s="27">
        <v>1.2339079258171399</v>
      </c>
      <c r="AM105" s="27">
        <f t="shared" si="13"/>
        <v>7.6092074182860125E-2</v>
      </c>
      <c r="AN105" s="27"/>
      <c r="AO105" s="27"/>
    </row>
    <row r="106" spans="1:41" x14ac:dyDescent="0.2">
      <c r="A106" s="27" t="s">
        <v>388</v>
      </c>
      <c r="B106" s="27">
        <v>-4.09</v>
      </c>
      <c r="C106" s="27">
        <v>-4.7095057845797896</v>
      </c>
      <c r="D106" s="27">
        <f t="shared" si="12"/>
        <v>0.61950578457978978</v>
      </c>
      <c r="E106" s="27"/>
      <c r="F106" s="27"/>
      <c r="G106" s="27"/>
      <c r="H106" s="27"/>
      <c r="I106" s="27"/>
      <c r="J106" s="27"/>
      <c r="K106" s="27"/>
      <c r="L106" s="27"/>
      <c r="M106" s="27"/>
      <c r="N106" s="27"/>
      <c r="O106" s="27"/>
      <c r="P106" s="27"/>
      <c r="Q106" s="27"/>
      <c r="R106" s="27"/>
      <c r="S106" s="27"/>
      <c r="T106" s="27"/>
      <c r="U106" s="27"/>
      <c r="V106" s="27"/>
      <c r="W106" s="27"/>
      <c r="X106" s="27"/>
      <c r="Y106" s="27"/>
      <c r="Z106" s="27"/>
      <c r="AA106" s="27"/>
      <c r="AB106" s="27"/>
      <c r="AC106" s="27"/>
      <c r="AD106" s="27"/>
      <c r="AE106" s="27"/>
      <c r="AF106" s="27"/>
      <c r="AG106" s="27"/>
      <c r="AH106" s="27"/>
      <c r="AI106" s="27"/>
      <c r="AJ106" s="27" t="s">
        <v>224</v>
      </c>
      <c r="AK106" s="27">
        <v>0.68</v>
      </c>
      <c r="AL106" s="27">
        <v>0.370604386900172</v>
      </c>
      <c r="AM106" s="27">
        <f t="shared" si="13"/>
        <v>0.30939561309982805</v>
      </c>
      <c r="AN106" s="27"/>
      <c r="AO106" s="27"/>
    </row>
    <row r="107" spans="1:41" x14ac:dyDescent="0.2">
      <c r="A107" s="27" t="s">
        <v>111</v>
      </c>
      <c r="B107" s="27">
        <v>-4.75</v>
      </c>
      <c r="C107" s="27">
        <v>-6.3790051551826004</v>
      </c>
      <c r="D107" s="27">
        <f t="shared" si="12"/>
        <v>1.6290051551826004</v>
      </c>
      <c r="E107" s="27"/>
      <c r="F107" s="27"/>
      <c r="G107" s="27"/>
      <c r="H107" s="27"/>
      <c r="I107" s="27"/>
      <c r="J107" s="27"/>
      <c r="K107" s="27"/>
      <c r="L107" s="27"/>
      <c r="M107" s="27"/>
      <c r="N107" s="27"/>
      <c r="O107" s="27"/>
      <c r="P107" s="27"/>
      <c r="Q107" s="27"/>
      <c r="R107" s="27"/>
      <c r="S107" s="27"/>
      <c r="T107" s="27"/>
      <c r="U107" s="27"/>
      <c r="V107" s="27"/>
      <c r="W107" s="27"/>
      <c r="X107" s="27"/>
      <c r="Y107" s="27"/>
      <c r="Z107" s="27"/>
      <c r="AA107" s="27"/>
      <c r="AB107" s="27"/>
      <c r="AC107" s="27"/>
      <c r="AD107" s="27"/>
      <c r="AE107" s="27"/>
      <c r="AF107" s="27"/>
      <c r="AG107" s="27"/>
      <c r="AH107" s="27"/>
      <c r="AI107" s="27"/>
      <c r="AJ107" s="27" t="s">
        <v>225</v>
      </c>
      <c r="AK107" s="27">
        <v>-4.42</v>
      </c>
      <c r="AL107" s="27">
        <v>-4.5046559501118404</v>
      </c>
      <c r="AM107" s="27">
        <f t="shared" si="13"/>
        <v>8.4655950111840461E-2</v>
      </c>
      <c r="AN107" s="27"/>
      <c r="AO107" s="27"/>
    </row>
    <row r="108" spans="1:41" x14ac:dyDescent="0.2">
      <c r="A108" s="27" t="s">
        <v>389</v>
      </c>
      <c r="B108" s="27">
        <v>-5.63</v>
      </c>
      <c r="C108" s="27">
        <v>-5.0094171021327698</v>
      </c>
      <c r="D108" s="27">
        <f t="shared" si="12"/>
        <v>-0.62058289786723009</v>
      </c>
      <c r="E108" s="27"/>
      <c r="F108" s="27"/>
      <c r="G108" s="27"/>
      <c r="H108" s="27"/>
      <c r="I108" s="27"/>
      <c r="J108" s="27"/>
      <c r="K108" s="27"/>
      <c r="L108" s="27"/>
      <c r="M108" s="27"/>
      <c r="N108" s="27"/>
      <c r="O108" s="27"/>
      <c r="P108" s="27"/>
      <c r="Q108" s="27"/>
      <c r="R108" s="27"/>
      <c r="S108" s="27"/>
      <c r="T108" s="27"/>
      <c r="U108" s="27"/>
      <c r="V108" s="27"/>
      <c r="W108" s="27"/>
      <c r="X108" s="27"/>
      <c r="Y108" s="27"/>
      <c r="Z108" s="27"/>
      <c r="AA108" s="27"/>
      <c r="AB108" s="27"/>
      <c r="AC108" s="27"/>
      <c r="AD108" s="27"/>
      <c r="AE108" s="27"/>
      <c r="AF108" s="27"/>
      <c r="AG108" s="27"/>
      <c r="AH108" s="27"/>
      <c r="AI108" s="27"/>
      <c r="AJ108" s="27" t="s">
        <v>226</v>
      </c>
      <c r="AK108" s="27">
        <v>-4.43</v>
      </c>
      <c r="AL108" s="27">
        <v>-3.7890455841736101</v>
      </c>
      <c r="AM108" s="27">
        <f t="shared" si="13"/>
        <v>-0.64095441582638957</v>
      </c>
      <c r="AN108" s="27"/>
      <c r="AO108" s="27"/>
    </row>
    <row r="109" spans="1:41" x14ac:dyDescent="0.2">
      <c r="A109" s="27" t="s">
        <v>393</v>
      </c>
      <c r="B109" s="27">
        <v>-4.24</v>
      </c>
      <c r="C109" s="27">
        <v>-2.5198965837962701</v>
      </c>
      <c r="D109" s="27">
        <f t="shared" si="12"/>
        <v>-1.7201034162037301</v>
      </c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 t="s">
        <v>227</v>
      </c>
      <c r="AK109" s="27">
        <v>2.38</v>
      </c>
      <c r="AL109" s="27">
        <v>1.99211076220734</v>
      </c>
      <c r="AM109" s="27">
        <f t="shared" si="13"/>
        <v>0.38788923779265994</v>
      </c>
      <c r="AN109" s="27"/>
      <c r="AO109" s="27"/>
    </row>
    <row r="110" spans="1:41" x14ac:dyDescent="0.2">
      <c r="A110" s="27" t="s">
        <v>394</v>
      </c>
      <c r="B110" s="27">
        <v>-2.06</v>
      </c>
      <c r="C110" s="27">
        <v>-4.5339691838993499</v>
      </c>
      <c r="D110" s="27">
        <f t="shared" si="12"/>
        <v>2.4739691838993498</v>
      </c>
      <c r="E110" s="27"/>
      <c r="F110" s="27"/>
      <c r="G110" s="27"/>
      <c r="H110" s="27"/>
      <c r="I110" s="27"/>
      <c r="J110" s="27"/>
      <c r="K110" s="27"/>
      <c r="L110" s="27"/>
      <c r="M110" s="27"/>
      <c r="N110" s="27"/>
      <c r="O110" s="27"/>
      <c r="P110" s="27"/>
      <c r="Q110" s="27"/>
      <c r="R110" s="27"/>
      <c r="S110" s="27"/>
      <c r="T110" s="27"/>
      <c r="U110" s="27"/>
      <c r="V110" s="27"/>
      <c r="W110" s="27"/>
      <c r="X110" s="27"/>
      <c r="Y110" s="27"/>
      <c r="Z110" s="27"/>
      <c r="AA110" s="27"/>
      <c r="AB110" s="27"/>
      <c r="AC110" s="27"/>
      <c r="AD110" s="27"/>
      <c r="AE110" s="27"/>
      <c r="AF110" s="27"/>
      <c r="AG110" s="27"/>
      <c r="AH110" s="27"/>
      <c r="AI110" s="27"/>
      <c r="AJ110" s="27" t="s">
        <v>228</v>
      </c>
      <c r="AK110" s="27">
        <v>2.93</v>
      </c>
      <c r="AL110" s="27">
        <v>2.4027087061999799</v>
      </c>
      <c r="AM110" s="27">
        <f t="shared" si="13"/>
        <v>0.52729129380002027</v>
      </c>
      <c r="AN110" s="27"/>
      <c r="AO110" s="27"/>
    </row>
    <row r="111" spans="1:41" x14ac:dyDescent="0.2">
      <c r="A111" s="27" t="s">
        <v>113</v>
      </c>
      <c r="B111" s="27">
        <v>-2.72</v>
      </c>
      <c r="C111" s="27">
        <v>-6.9362662098870302</v>
      </c>
      <c r="D111" s="27">
        <f t="shared" si="12"/>
        <v>4.2162662098870296</v>
      </c>
      <c r="E111" s="27"/>
      <c r="F111" s="27"/>
      <c r="G111" s="27"/>
      <c r="H111" s="27"/>
      <c r="I111" s="27"/>
      <c r="J111" s="27"/>
      <c r="K111" s="27"/>
      <c r="L111" s="27"/>
      <c r="M111" s="27"/>
      <c r="N111" s="27"/>
      <c r="O111" s="27"/>
      <c r="P111" s="27"/>
      <c r="Q111" s="27"/>
      <c r="R111" s="27"/>
      <c r="S111" s="27"/>
      <c r="T111" s="27"/>
      <c r="U111" s="27"/>
      <c r="V111" s="27"/>
      <c r="W111" s="27"/>
      <c r="X111" s="27"/>
      <c r="Y111" s="27"/>
      <c r="Z111" s="27"/>
      <c r="AA111" s="27"/>
      <c r="AB111" s="27"/>
      <c r="AC111" s="27"/>
      <c r="AD111" s="27"/>
      <c r="AE111" s="27"/>
      <c r="AF111" s="27"/>
      <c r="AG111" s="27"/>
      <c r="AH111" s="27"/>
      <c r="AI111" s="27"/>
      <c r="AJ111" s="27" t="s">
        <v>229</v>
      </c>
      <c r="AK111" s="27">
        <v>1.47</v>
      </c>
      <c r="AL111" s="27">
        <v>1.52536332396104</v>
      </c>
      <c r="AM111" s="27">
        <f t="shared" si="13"/>
        <v>-5.5363323961040045E-2</v>
      </c>
      <c r="AN111" s="27"/>
      <c r="AO111" s="27"/>
    </row>
    <row r="112" spans="1:41" x14ac:dyDescent="0.2">
      <c r="A112" s="27" t="s">
        <v>405</v>
      </c>
      <c r="B112" s="27">
        <v>-0.64</v>
      </c>
      <c r="C112" s="27">
        <v>-0.81332412412131705</v>
      </c>
      <c r="D112" s="27">
        <f t="shared" si="12"/>
        <v>0.17332412412131704</v>
      </c>
      <c r="E112" s="27"/>
      <c r="F112" s="27"/>
      <c r="G112" s="27"/>
      <c r="H112" s="27"/>
      <c r="I112" s="27"/>
      <c r="J112" s="27"/>
      <c r="K112" s="27"/>
      <c r="L112" s="27"/>
      <c r="M112" s="27"/>
      <c r="N112" s="27"/>
      <c r="O112" s="27"/>
      <c r="P112" s="27"/>
      <c r="Q112" s="27"/>
      <c r="R112" s="27"/>
      <c r="S112" s="27"/>
      <c r="T112" s="27"/>
      <c r="U112" s="27"/>
      <c r="V112" s="27"/>
      <c r="W112" s="27"/>
      <c r="X112" s="27"/>
      <c r="Y112" s="27"/>
      <c r="Z112" s="27"/>
      <c r="AA112" s="27"/>
      <c r="AB112" s="27"/>
      <c r="AC112" s="27"/>
      <c r="AD112" s="27"/>
      <c r="AE112" s="27"/>
      <c r="AF112" s="27"/>
      <c r="AG112" s="27"/>
      <c r="AH112" s="27"/>
      <c r="AI112" s="27"/>
      <c r="AJ112" s="27" t="s">
        <v>230</v>
      </c>
      <c r="AK112" s="27">
        <v>-3.92</v>
      </c>
      <c r="AL112" s="27">
        <v>-4.1515269221496096</v>
      </c>
      <c r="AM112" s="27">
        <f t="shared" si="13"/>
        <v>0.23152692214960968</v>
      </c>
      <c r="AN112" s="27"/>
      <c r="AO112" s="27"/>
    </row>
    <row r="113" spans="1:41" x14ac:dyDescent="0.2">
      <c r="A113" s="27" t="s">
        <v>77</v>
      </c>
      <c r="B113" s="27">
        <v>-4.3600000000000003</v>
      </c>
      <c r="C113" s="27">
        <v>-8.2580824755170497</v>
      </c>
      <c r="D113" s="27">
        <f t="shared" si="12"/>
        <v>3.8980824755170493</v>
      </c>
      <c r="E113" s="27"/>
      <c r="F113" s="27"/>
      <c r="G113" s="27"/>
      <c r="H113" s="27"/>
      <c r="I113" s="27"/>
      <c r="J113" s="27"/>
      <c r="K113" s="27"/>
      <c r="L113" s="27"/>
      <c r="M113" s="27"/>
      <c r="N113" s="27"/>
      <c r="O113" s="27"/>
      <c r="P113" s="27"/>
      <c r="Q113" s="27"/>
      <c r="R113" s="27"/>
      <c r="S113" s="27"/>
      <c r="T113" s="27"/>
      <c r="U113" s="27"/>
      <c r="V113" s="27"/>
      <c r="W113" s="27"/>
      <c r="X113" s="27"/>
      <c r="Y113" s="27"/>
      <c r="Z113" s="27"/>
      <c r="AA113" s="27"/>
      <c r="AB113" s="27"/>
      <c r="AC113" s="27"/>
      <c r="AD113" s="27"/>
      <c r="AE113" s="27"/>
      <c r="AF113" s="27"/>
      <c r="AG113" s="27"/>
      <c r="AH113" s="27"/>
      <c r="AI113" s="27"/>
      <c r="AJ113" s="27" t="s">
        <v>231</v>
      </c>
      <c r="AK113" s="27">
        <v>-3.88</v>
      </c>
      <c r="AL113" s="27">
        <v>-2.8316261138354002</v>
      </c>
      <c r="AM113" s="27">
        <f t="shared" si="13"/>
        <v>-1.0483738861645997</v>
      </c>
      <c r="AN113" s="27"/>
      <c r="AO113" s="27"/>
    </row>
    <row r="114" spans="1:41" x14ac:dyDescent="0.2">
      <c r="A114" s="27" t="s">
        <v>407</v>
      </c>
      <c r="B114" s="27">
        <v>-0.27</v>
      </c>
      <c r="C114" s="27">
        <v>-1.2957123826972201</v>
      </c>
      <c r="D114" s="27">
        <f t="shared" si="12"/>
        <v>1.0257123826972201</v>
      </c>
      <c r="E114" s="27"/>
      <c r="F114" s="27"/>
      <c r="G114" s="27"/>
      <c r="H114" s="27"/>
      <c r="I114" s="27"/>
      <c r="J114" s="27"/>
      <c r="K114" s="27"/>
      <c r="L114" s="27"/>
      <c r="M114" s="27"/>
      <c r="N114" s="27"/>
      <c r="O114" s="27"/>
      <c r="P114" s="27"/>
      <c r="Q114" s="27"/>
      <c r="R114" s="27"/>
      <c r="S114" s="27"/>
      <c r="T114" s="27"/>
      <c r="U114" s="27"/>
      <c r="V114" s="27"/>
      <c r="W114" s="27"/>
      <c r="X114" s="27"/>
      <c r="Y114" s="27"/>
      <c r="Z114" s="27"/>
      <c r="AA114" s="27"/>
      <c r="AB114" s="27"/>
      <c r="AC114" s="27"/>
      <c r="AD114" s="27"/>
      <c r="AE114" s="27"/>
      <c r="AF114" s="27"/>
      <c r="AG114" s="27"/>
      <c r="AH114" s="27"/>
      <c r="AI114" s="27"/>
      <c r="AJ114" s="27" t="s">
        <v>232</v>
      </c>
      <c r="AK114" s="27">
        <v>2.5099999999999998</v>
      </c>
      <c r="AL114" s="27">
        <v>2.2222585232971501</v>
      </c>
      <c r="AM114" s="27">
        <f t="shared" si="13"/>
        <v>0.28774147670284966</v>
      </c>
      <c r="AN114" s="27"/>
      <c r="AO114" s="27"/>
    </row>
    <row r="115" spans="1:41" x14ac:dyDescent="0.2">
      <c r="A115" s="27" t="s">
        <v>116</v>
      </c>
      <c r="B115" s="27">
        <v>-4.0599999999999996</v>
      </c>
      <c r="C115" s="27">
        <v>-8.4184186873008002</v>
      </c>
      <c r="D115" s="27">
        <f t="shared" si="12"/>
        <v>4.3584186873008006</v>
      </c>
      <c r="E115" s="27"/>
      <c r="F115" s="27"/>
      <c r="G115" s="27"/>
      <c r="H115" s="27"/>
      <c r="I115" s="27"/>
      <c r="J115" s="27"/>
      <c r="K115" s="27"/>
      <c r="L115" s="27"/>
      <c r="M115" s="27"/>
      <c r="N115" s="27"/>
      <c r="O115" s="27"/>
      <c r="P115" s="27"/>
      <c r="Q115" s="27"/>
      <c r="R115" s="27"/>
      <c r="S115" s="27"/>
      <c r="T115" s="27"/>
      <c r="U115" s="27"/>
      <c r="V115" s="27"/>
      <c r="W115" s="27"/>
      <c r="X115" s="27"/>
      <c r="Y115" s="27"/>
      <c r="Z115" s="27"/>
      <c r="AA115" s="27"/>
      <c r="AB115" s="27"/>
      <c r="AC115" s="27"/>
      <c r="AD115" s="27"/>
      <c r="AE115" s="27"/>
      <c r="AF115" s="27"/>
      <c r="AG115" s="27"/>
      <c r="AH115" s="27"/>
      <c r="AI115" s="27"/>
      <c r="AJ115" s="27" t="s">
        <v>233</v>
      </c>
      <c r="AK115" s="27">
        <v>-4.5</v>
      </c>
      <c r="AL115" s="27">
        <v>-5.2323603309360598</v>
      </c>
      <c r="AM115" s="27">
        <f t="shared" si="13"/>
        <v>0.73236033093605979</v>
      </c>
      <c r="AN115" s="27"/>
      <c r="AO115" s="27"/>
    </row>
    <row r="116" spans="1:41" x14ac:dyDescent="0.2">
      <c r="A116" s="27" t="s">
        <v>408</v>
      </c>
      <c r="B116" s="27">
        <v>-7.24</v>
      </c>
      <c r="C116" s="27">
        <v>-10.864369691838601</v>
      </c>
      <c r="D116" s="27">
        <f t="shared" si="12"/>
        <v>3.6243696918386004</v>
      </c>
      <c r="E116" s="27"/>
      <c r="F116" s="27"/>
      <c r="G116" s="27"/>
      <c r="H116" s="27"/>
      <c r="I116" s="27"/>
      <c r="J116" s="27"/>
      <c r="K116" s="27"/>
      <c r="L116" s="27"/>
      <c r="M116" s="27"/>
      <c r="N116" s="27"/>
      <c r="O116" s="27"/>
      <c r="P116" s="27"/>
      <c r="Q116" s="27"/>
      <c r="R116" s="27"/>
      <c r="S116" s="27"/>
      <c r="T116" s="27"/>
      <c r="U116" s="27"/>
      <c r="V116" s="27"/>
      <c r="W116" s="27"/>
      <c r="X116" s="27"/>
      <c r="Y116" s="27"/>
      <c r="Z116" s="27"/>
      <c r="AA116" s="27"/>
      <c r="AB116" s="27"/>
      <c r="AC116" s="27"/>
      <c r="AD116" s="27"/>
      <c r="AE116" s="27"/>
      <c r="AF116" s="27"/>
      <c r="AG116" s="27"/>
      <c r="AH116" s="27"/>
      <c r="AI116" s="27"/>
      <c r="AJ116" s="27" t="s">
        <v>234</v>
      </c>
      <c r="AK116" s="27">
        <v>-4.47</v>
      </c>
      <c r="AL116" s="27">
        <v>-4.8446980427366704</v>
      </c>
      <c r="AM116" s="27">
        <f t="shared" si="13"/>
        <v>0.37469804273667062</v>
      </c>
      <c r="AN116" s="27"/>
      <c r="AO116" s="27"/>
    </row>
    <row r="117" spans="1:41" x14ac:dyDescent="0.2">
      <c r="A117" s="27" t="s">
        <v>413</v>
      </c>
      <c r="B117" s="27">
        <v>-5.65</v>
      </c>
      <c r="C117" s="27">
        <v>-7.57832097797111</v>
      </c>
      <c r="D117" s="27">
        <f t="shared" si="12"/>
        <v>1.9283209779711097</v>
      </c>
      <c r="E117" s="27"/>
      <c r="F117" s="27"/>
      <c r="G117" s="27"/>
      <c r="H117" s="27"/>
      <c r="I117" s="27"/>
      <c r="J117" s="27"/>
      <c r="K117" s="27"/>
      <c r="L117" s="27"/>
      <c r="M117" s="27"/>
      <c r="N117" s="27"/>
      <c r="O117" s="27"/>
      <c r="P117" s="27"/>
      <c r="Q117" s="27"/>
      <c r="R117" s="27"/>
      <c r="S117" s="27"/>
      <c r="T117" s="27"/>
      <c r="U117" s="27"/>
      <c r="V117" s="27"/>
      <c r="W117" s="27"/>
      <c r="X117" s="27"/>
      <c r="Y117" s="27"/>
      <c r="Z117" s="27"/>
      <c r="AA117" s="27"/>
      <c r="AB117" s="27"/>
      <c r="AC117" s="27"/>
      <c r="AD117" s="27"/>
      <c r="AE117" s="27"/>
      <c r="AF117" s="27"/>
      <c r="AG117" s="27"/>
      <c r="AH117" s="27"/>
      <c r="AI117" s="27"/>
      <c r="AJ117" s="27" t="s">
        <v>235</v>
      </c>
      <c r="AK117" s="27">
        <v>2.3199999999999998</v>
      </c>
      <c r="AL117" s="27">
        <v>1.8439640681732901</v>
      </c>
      <c r="AM117" s="27">
        <f t="shared" si="13"/>
        <v>0.47603593182670978</v>
      </c>
      <c r="AN117" s="27"/>
      <c r="AO117" s="27"/>
    </row>
    <row r="118" spans="1:41" x14ac:dyDescent="0.2">
      <c r="A118" s="27" t="s">
        <v>118</v>
      </c>
      <c r="B118" s="27">
        <v>-4.09</v>
      </c>
      <c r="C118" s="27">
        <v>-7.3910213885459699</v>
      </c>
      <c r="D118" s="27">
        <f t="shared" si="12"/>
        <v>3.30102138854597</v>
      </c>
      <c r="E118" s="27"/>
      <c r="F118" s="27"/>
      <c r="G118" s="27"/>
      <c r="H118" s="27"/>
      <c r="I118" s="27"/>
      <c r="J118" s="27"/>
      <c r="K118" s="27"/>
      <c r="L118" s="27"/>
      <c r="M118" s="27"/>
      <c r="N118" s="27"/>
      <c r="O118" s="27"/>
      <c r="P118" s="27"/>
      <c r="Q118" s="27"/>
      <c r="R118" s="27"/>
      <c r="S118" s="27"/>
      <c r="T118" s="27"/>
      <c r="U118" s="27"/>
      <c r="V118" s="27"/>
      <c r="W118" s="27"/>
      <c r="X118" s="27"/>
      <c r="Y118" s="27"/>
      <c r="Z118" s="27"/>
      <c r="AA118" s="27"/>
      <c r="AB118" s="27"/>
      <c r="AC118" s="27"/>
      <c r="AD118" s="27"/>
      <c r="AE118" s="27"/>
      <c r="AF118" s="27"/>
      <c r="AG118" s="27"/>
      <c r="AH118" s="27"/>
      <c r="AI118" s="27"/>
      <c r="AJ118" s="27" t="s">
        <v>236</v>
      </c>
      <c r="AK118" s="27">
        <v>1.1599999999999999</v>
      </c>
      <c r="AL118" s="27">
        <v>1.06981968611024</v>
      </c>
      <c r="AM118" s="27">
        <f t="shared" si="13"/>
        <v>9.0180313889759889E-2</v>
      </c>
      <c r="AN118" s="27"/>
      <c r="AO118" s="27"/>
    </row>
    <row r="119" spans="1:41" x14ac:dyDescent="0.2">
      <c r="A119" s="27" t="s">
        <v>42</v>
      </c>
      <c r="B119" s="27">
        <v>-5.08</v>
      </c>
      <c r="C119" s="27">
        <v>-5.4317671436778401</v>
      </c>
      <c r="D119" s="27">
        <f t="shared" si="12"/>
        <v>0.35176714367784001</v>
      </c>
      <c r="E119" s="27"/>
      <c r="F119" s="27"/>
      <c r="G119" s="27"/>
      <c r="H119" s="27"/>
      <c r="I119" s="27"/>
      <c r="J119" s="27"/>
      <c r="K119" s="27"/>
      <c r="L119" s="27"/>
      <c r="M119" s="27"/>
      <c r="N119" s="27"/>
      <c r="O119" s="27"/>
      <c r="P119" s="27"/>
      <c r="Q119" s="27"/>
      <c r="R119" s="27"/>
      <c r="S119" s="27"/>
      <c r="T119" s="27"/>
      <c r="U119" s="27"/>
      <c r="V119" s="27"/>
      <c r="W119" s="27"/>
      <c r="X119" s="27"/>
      <c r="Y119" s="27"/>
      <c r="Z119" s="27"/>
      <c r="AA119" s="27"/>
      <c r="AB119" s="27"/>
      <c r="AC119" s="27"/>
      <c r="AD119" s="27"/>
      <c r="AE119" s="27"/>
      <c r="AF119" s="27"/>
      <c r="AG119" s="27"/>
      <c r="AH119" s="27"/>
      <c r="AI119" s="27"/>
      <c r="AJ119" s="27" t="s">
        <v>237</v>
      </c>
      <c r="AK119" s="27">
        <v>-5.51</v>
      </c>
      <c r="AL119" s="27">
        <v>-7.2549971151088899</v>
      </c>
      <c r="AM119" s="27">
        <f t="shared" si="13"/>
        <v>1.7449971151088901</v>
      </c>
      <c r="AN119" s="27"/>
      <c r="AO119" s="27"/>
    </row>
    <row r="120" spans="1:41" x14ac:dyDescent="0.2">
      <c r="A120" s="27" t="s">
        <v>41</v>
      </c>
      <c r="B120" s="27">
        <v>-3.87</v>
      </c>
      <c r="C120" s="27">
        <v>-4.6608832708058596</v>
      </c>
      <c r="D120" s="27">
        <f t="shared" si="12"/>
        <v>0.79088327080585952</v>
      </c>
      <c r="E120" s="27"/>
      <c r="F120" s="27"/>
      <c r="G120" s="27"/>
      <c r="H120" s="27"/>
      <c r="I120" s="27"/>
      <c r="J120" s="27"/>
      <c r="K120" s="27"/>
      <c r="L120" s="27"/>
      <c r="M120" s="27"/>
      <c r="N120" s="27"/>
      <c r="O120" s="27"/>
      <c r="P120" s="27"/>
      <c r="Q120" s="27"/>
      <c r="R120" s="27"/>
      <c r="S120" s="27"/>
      <c r="T120" s="27"/>
      <c r="U120" s="27"/>
      <c r="V120" s="27"/>
      <c r="W120" s="27"/>
      <c r="X120" s="27"/>
      <c r="Y120" s="27"/>
      <c r="Z120" s="27"/>
      <c r="AA120" s="27"/>
      <c r="AB120" s="27"/>
      <c r="AC120" s="27"/>
      <c r="AD120" s="27"/>
      <c r="AE120" s="27"/>
      <c r="AF120" s="27"/>
      <c r="AG120" s="27"/>
      <c r="AH120" s="27"/>
      <c r="AI120" s="27"/>
      <c r="AJ120" s="27" t="s">
        <v>238</v>
      </c>
      <c r="AK120" s="27">
        <v>-4.63</v>
      </c>
      <c r="AL120" s="27">
        <v>-4.6505669941822001</v>
      </c>
      <c r="AM120" s="27">
        <f t="shared" si="13"/>
        <v>2.0566994182200204E-2</v>
      </c>
      <c r="AN120" s="27"/>
      <c r="AO120" s="27"/>
    </row>
    <row r="121" spans="1:41" x14ac:dyDescent="0.2">
      <c r="A121" s="27" t="s">
        <v>417</v>
      </c>
      <c r="B121" s="27">
        <v>-3.23</v>
      </c>
      <c r="C121" s="27">
        <v>-7.0688941609923699</v>
      </c>
      <c r="D121" s="27">
        <f t="shared" si="12"/>
        <v>3.8388941609923699</v>
      </c>
      <c r="E121" s="27"/>
      <c r="F121" s="27"/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  <c r="AA121" s="27"/>
      <c r="AB121" s="27"/>
      <c r="AC121" s="27"/>
      <c r="AD121" s="27"/>
      <c r="AE121" s="27"/>
      <c r="AF121" s="27"/>
      <c r="AG121" s="27"/>
      <c r="AH121" s="27"/>
      <c r="AI121" s="27"/>
      <c r="AJ121" s="27" t="s">
        <v>239</v>
      </c>
      <c r="AK121" s="27">
        <v>-3.3</v>
      </c>
      <c r="AL121" s="27">
        <v>-2.03002427421236</v>
      </c>
      <c r="AM121" s="27">
        <f t="shared" si="13"/>
        <v>-1.2699757257876398</v>
      </c>
      <c r="AN121" s="27"/>
      <c r="AO121" s="27"/>
    </row>
    <row r="122" spans="1:41" x14ac:dyDescent="0.2">
      <c r="A122" s="27" t="s">
        <v>120</v>
      </c>
      <c r="B122" s="27">
        <v>-7.75</v>
      </c>
      <c r="C122" s="27">
        <v>-9.3174325179313993</v>
      </c>
      <c r="D122" s="27">
        <f t="shared" si="12"/>
        <v>1.5674325179313993</v>
      </c>
      <c r="E122" s="27"/>
      <c r="F122" s="27"/>
      <c r="G122" s="27"/>
      <c r="H122" s="27"/>
      <c r="I122" s="27"/>
      <c r="J122" s="27"/>
      <c r="K122" s="27"/>
      <c r="L122" s="27"/>
      <c r="M122" s="27"/>
      <c r="N122" s="27"/>
      <c r="O122" s="27"/>
      <c r="P122" s="27"/>
      <c r="Q122" s="27"/>
      <c r="R122" s="27"/>
      <c r="S122" s="27"/>
      <c r="T122" s="27"/>
      <c r="U122" s="27"/>
      <c r="V122" s="27"/>
      <c r="W122" s="27"/>
      <c r="X122" s="27"/>
      <c r="Y122" s="27"/>
      <c r="Z122" s="27"/>
      <c r="AA122" s="27"/>
      <c r="AB122" s="27"/>
      <c r="AC122" s="27"/>
      <c r="AD122" s="27"/>
      <c r="AE122" s="27"/>
      <c r="AF122" s="27"/>
      <c r="AG122" s="27"/>
      <c r="AH122" s="27"/>
      <c r="AI122" s="27"/>
      <c r="AJ122" s="27" t="s">
        <v>240</v>
      </c>
      <c r="AK122" s="27">
        <v>-1.38</v>
      </c>
      <c r="AL122" s="27">
        <v>-0.57545466556239</v>
      </c>
      <c r="AM122" s="27">
        <f t="shared" si="13"/>
        <v>-0.80454533443760989</v>
      </c>
      <c r="AN122" s="27"/>
      <c r="AO122" s="27"/>
    </row>
    <row r="123" spans="1:41" x14ac:dyDescent="0.2">
      <c r="A123" s="27" t="s">
        <v>122</v>
      </c>
      <c r="B123" s="27">
        <v>-5.65</v>
      </c>
      <c r="C123" s="27">
        <v>-8.8159943465031798</v>
      </c>
      <c r="D123" s="27">
        <f t="shared" si="12"/>
        <v>3.1659943465031795</v>
      </c>
      <c r="E123" s="27"/>
      <c r="F123" s="27"/>
      <c r="G123" s="27"/>
      <c r="H123" s="27"/>
      <c r="I123" s="27"/>
      <c r="J123" s="27"/>
      <c r="K123" s="27"/>
      <c r="L123" s="27"/>
      <c r="M123" s="27"/>
      <c r="N123" s="27"/>
      <c r="O123" s="27"/>
      <c r="P123" s="27"/>
      <c r="Q123" s="27"/>
      <c r="R123" s="27"/>
      <c r="S123" s="27"/>
      <c r="T123" s="27"/>
      <c r="U123" s="27"/>
      <c r="V123" s="27"/>
      <c r="W123" s="27"/>
      <c r="X123" s="27"/>
      <c r="Y123" s="27"/>
      <c r="Z123" s="27"/>
      <c r="AA123" s="27"/>
      <c r="AB123" s="27"/>
      <c r="AC123" s="27"/>
      <c r="AD123" s="27"/>
      <c r="AE123" s="27"/>
      <c r="AF123" s="27"/>
      <c r="AG123" s="27"/>
      <c r="AH123" s="27"/>
      <c r="AI123" s="27"/>
      <c r="AJ123" s="27" t="s">
        <v>241</v>
      </c>
      <c r="AK123" s="27">
        <v>-8.11</v>
      </c>
      <c r="AL123" s="27">
        <v>-8.7497918555870093</v>
      </c>
      <c r="AM123" s="27">
        <f t="shared" si="13"/>
        <v>0.63979185558700991</v>
      </c>
      <c r="AN123" s="27"/>
      <c r="AO123" s="27"/>
    </row>
    <row r="124" spans="1:41" x14ac:dyDescent="0.2">
      <c r="A124" s="27" t="s">
        <v>423</v>
      </c>
      <c r="B124" s="27">
        <v>-2.94</v>
      </c>
      <c r="C124" s="27">
        <v>-2.9077228440032501</v>
      </c>
      <c r="D124" s="27">
        <f t="shared" si="12"/>
        <v>-3.2277155996749851E-2</v>
      </c>
      <c r="E124" s="27"/>
      <c r="F124" s="27"/>
      <c r="G124" s="27"/>
      <c r="H124" s="27"/>
      <c r="I124" s="27"/>
      <c r="J124" s="27"/>
      <c r="K124" s="27"/>
      <c r="L124" s="27"/>
      <c r="M124" s="27"/>
      <c r="N124" s="27"/>
      <c r="O124" s="27"/>
      <c r="P124" s="27"/>
      <c r="Q124" s="27"/>
      <c r="R124" s="27"/>
      <c r="S124" s="27"/>
      <c r="T124" s="27"/>
      <c r="U124" s="27"/>
      <c r="V124" s="27"/>
      <c r="W124" s="27"/>
      <c r="X124" s="27"/>
      <c r="Y124" s="27"/>
      <c r="Z124" s="27"/>
      <c r="AA124" s="27"/>
      <c r="AB124" s="27"/>
      <c r="AC124" s="27"/>
      <c r="AD124" s="27"/>
      <c r="AE124" s="27"/>
      <c r="AF124" s="27"/>
      <c r="AG124" s="27"/>
      <c r="AH124" s="27"/>
      <c r="AI124" s="27"/>
      <c r="AJ124" s="27" t="s">
        <v>242</v>
      </c>
      <c r="AK124" s="27">
        <v>-7.47</v>
      </c>
      <c r="AL124" s="27">
        <v>-8.1561886697816792</v>
      </c>
      <c r="AM124" s="27">
        <f t="shared" si="13"/>
        <v>0.68618866978167947</v>
      </c>
      <c r="AN124" s="27"/>
      <c r="AO124" s="27"/>
    </row>
    <row r="125" spans="1:41" x14ac:dyDescent="0.2">
      <c r="A125" s="27" t="s">
        <v>424</v>
      </c>
      <c r="B125" s="27">
        <v>-3.43</v>
      </c>
      <c r="C125" s="27">
        <v>-3.4876219764661598</v>
      </c>
      <c r="D125" s="27">
        <f t="shared" si="12"/>
        <v>5.762197646615963E-2</v>
      </c>
      <c r="E125" s="27"/>
      <c r="F125" s="27"/>
      <c r="G125" s="27"/>
      <c r="H125" s="27"/>
      <c r="I125" s="27"/>
      <c r="J125" s="27"/>
      <c r="K125" s="27"/>
      <c r="L125" s="27"/>
      <c r="M125" s="27"/>
      <c r="N125" s="27"/>
      <c r="O125" s="27"/>
      <c r="P125" s="27"/>
      <c r="Q125" s="27"/>
      <c r="R125" s="27"/>
      <c r="S125" s="27"/>
      <c r="T125" s="27"/>
      <c r="U125" s="27"/>
      <c r="V125" s="27"/>
      <c r="W125" s="27"/>
      <c r="X125" s="27"/>
      <c r="Y125" s="27"/>
      <c r="Z125" s="27"/>
      <c r="AA125" s="27"/>
      <c r="AB125" s="27"/>
      <c r="AC125" s="27"/>
      <c r="AD125" s="27"/>
      <c r="AE125" s="27"/>
      <c r="AF125" s="27"/>
      <c r="AG125" s="27"/>
      <c r="AH125" s="27"/>
      <c r="AI125" s="27"/>
      <c r="AJ125" s="27" t="s">
        <v>243</v>
      </c>
      <c r="AK125" s="27">
        <v>-7.37</v>
      </c>
      <c r="AL125" s="27">
        <v>-6.2015070957513601</v>
      </c>
      <c r="AM125" s="27">
        <f t="shared" si="13"/>
        <v>-1.1684929042486401</v>
      </c>
      <c r="AN125" s="27"/>
      <c r="AO125" s="27"/>
    </row>
    <row r="126" spans="1:41" x14ac:dyDescent="0.2">
      <c r="A126" s="27" t="s">
        <v>124</v>
      </c>
      <c r="B126" s="27">
        <v>-7.06</v>
      </c>
      <c r="C126" s="27">
        <v>-8.8552437562629098</v>
      </c>
      <c r="D126" s="27">
        <f t="shared" si="12"/>
        <v>1.7952437562629102</v>
      </c>
      <c r="E126" s="27"/>
      <c r="F126" s="27"/>
      <c r="G126" s="27"/>
      <c r="H126" s="27"/>
      <c r="I126" s="27"/>
      <c r="J126" s="27"/>
      <c r="K126" s="27"/>
      <c r="L126" s="27"/>
      <c r="M126" s="27"/>
      <c r="N126" s="27"/>
      <c r="O126" s="27"/>
      <c r="P126" s="27"/>
      <c r="Q126" s="27"/>
      <c r="R126" s="27"/>
      <c r="S126" s="27"/>
      <c r="T126" s="27"/>
      <c r="U126" s="27"/>
      <c r="V126" s="27"/>
      <c r="W126" s="27"/>
      <c r="X126" s="27"/>
      <c r="Y126" s="27"/>
      <c r="Z126" s="27"/>
      <c r="AA126" s="27"/>
      <c r="AB126" s="27"/>
      <c r="AC126" s="27"/>
      <c r="AD126" s="27"/>
      <c r="AE126" s="27"/>
      <c r="AF126" s="27"/>
      <c r="AG126" s="27"/>
      <c r="AH126" s="27"/>
      <c r="AI126" s="27"/>
      <c r="AJ126" s="27" t="s">
        <v>244</v>
      </c>
      <c r="AK126" s="27">
        <v>-4.58</v>
      </c>
      <c r="AL126" s="27">
        <v>-8.4223034255181606</v>
      </c>
      <c r="AM126" s="27">
        <f t="shared" si="13"/>
        <v>3.8423034255181605</v>
      </c>
      <c r="AN126" s="27"/>
      <c r="AO126" s="27"/>
    </row>
    <row r="127" spans="1:41" x14ac:dyDescent="0.2">
      <c r="A127" s="27" t="s">
        <v>126</v>
      </c>
      <c r="B127" s="27">
        <v>-5.0199999999999996</v>
      </c>
      <c r="C127" s="27">
        <v>-8.4485213194774893</v>
      </c>
      <c r="D127" s="27">
        <f t="shared" si="12"/>
        <v>3.4285213194774897</v>
      </c>
      <c r="E127" s="27"/>
      <c r="F127" s="27"/>
      <c r="G127" s="27"/>
      <c r="H127" s="27"/>
      <c r="I127" s="27"/>
      <c r="J127" s="27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27"/>
      <c r="V127" s="27"/>
      <c r="W127" s="27"/>
      <c r="X127" s="27"/>
      <c r="Y127" s="27"/>
      <c r="Z127" s="27"/>
      <c r="AA127" s="27"/>
      <c r="AB127" s="27"/>
      <c r="AC127" s="27"/>
      <c r="AD127" s="27"/>
      <c r="AE127" s="27"/>
      <c r="AF127" s="27"/>
      <c r="AG127" s="27"/>
      <c r="AH127" s="27"/>
      <c r="AI127" s="27"/>
      <c r="AJ127" s="27" t="s">
        <v>245</v>
      </c>
      <c r="AK127" s="27">
        <v>-3.13</v>
      </c>
      <c r="AL127" s="27">
        <v>-1.3204404011919699</v>
      </c>
      <c r="AM127" s="27">
        <f t="shared" si="13"/>
        <v>-1.80955959880803</v>
      </c>
      <c r="AN127" s="27"/>
      <c r="AO127" s="27"/>
    </row>
    <row r="128" spans="1:41" x14ac:dyDescent="0.2">
      <c r="A128" s="27" t="s">
        <v>128</v>
      </c>
      <c r="B128" s="27">
        <v>-8.82</v>
      </c>
      <c r="C128" s="27">
        <v>-13.777551213682401</v>
      </c>
      <c r="D128" s="27">
        <f t="shared" si="12"/>
        <v>4.9575512136824003</v>
      </c>
      <c r="E128" s="27"/>
      <c r="F128" s="27"/>
      <c r="G128" s="27"/>
      <c r="H128" s="27"/>
      <c r="I128" s="27"/>
      <c r="J128" s="27"/>
      <c r="K128" s="27"/>
      <c r="L128" s="27"/>
      <c r="M128" s="27"/>
      <c r="N128" s="27"/>
      <c r="O128" s="27"/>
      <c r="P128" s="27"/>
      <c r="Q128" s="27"/>
      <c r="R128" s="27"/>
      <c r="S128" s="27"/>
      <c r="T128" s="27"/>
      <c r="U128" s="27"/>
      <c r="V128" s="27"/>
      <c r="W128" s="27"/>
      <c r="X128" s="27"/>
      <c r="Y128" s="27"/>
      <c r="Z128" s="27"/>
      <c r="AA128" s="27"/>
      <c r="AB128" s="27"/>
      <c r="AC128" s="27"/>
      <c r="AD128" s="27"/>
      <c r="AE128" s="27"/>
      <c r="AF128" s="27"/>
      <c r="AG128" s="27"/>
      <c r="AH128" s="27"/>
      <c r="AI128" s="27"/>
      <c r="AJ128" s="27" t="s">
        <v>246</v>
      </c>
      <c r="AK128" s="27">
        <v>-3.58</v>
      </c>
      <c r="AL128" s="27">
        <v>-1.82112404376864</v>
      </c>
      <c r="AM128" s="27">
        <f t="shared" si="13"/>
        <v>-1.7588759562313601</v>
      </c>
      <c r="AN128" s="27"/>
      <c r="AO128" s="27"/>
    </row>
    <row r="129" spans="1:41" x14ac:dyDescent="0.2">
      <c r="A129" s="27" t="s">
        <v>429</v>
      </c>
      <c r="B129" s="27">
        <v>-3.44</v>
      </c>
      <c r="C129" s="27">
        <v>-14.574963979170199</v>
      </c>
      <c r="D129" s="27">
        <f t="shared" si="12"/>
        <v>11.1349639791702</v>
      </c>
      <c r="E129" s="27"/>
      <c r="F129" s="27"/>
      <c r="G129" s="27"/>
      <c r="H129" s="27"/>
      <c r="I129" s="27"/>
      <c r="J129" s="27"/>
      <c r="K129" s="27"/>
      <c r="L129" s="27"/>
      <c r="M129" s="27"/>
      <c r="N129" s="27"/>
      <c r="O129" s="27"/>
      <c r="P129" s="27"/>
      <c r="Q129" s="27"/>
      <c r="R129" s="27"/>
      <c r="S129" s="27"/>
      <c r="T129" s="27"/>
      <c r="U129" s="27"/>
      <c r="V129" s="27"/>
      <c r="W129" s="27"/>
      <c r="X129" s="27"/>
      <c r="Y129" s="27"/>
      <c r="Z129" s="27"/>
      <c r="AA129" s="27"/>
      <c r="AB129" s="27"/>
      <c r="AC129" s="27"/>
      <c r="AD129" s="27"/>
      <c r="AE129" s="27"/>
      <c r="AF129" s="27"/>
      <c r="AG129" s="27"/>
      <c r="AH129" s="27"/>
      <c r="AI129" s="27"/>
      <c r="AJ129" s="27" t="s">
        <v>247</v>
      </c>
      <c r="AK129" s="27">
        <v>-6.79</v>
      </c>
      <c r="AL129" s="27">
        <v>-7.5336891680827502</v>
      </c>
      <c r="AM129" s="27">
        <f t="shared" si="13"/>
        <v>0.74368916808275021</v>
      </c>
      <c r="AN129" s="27"/>
      <c r="AO129" s="27"/>
    </row>
    <row r="130" spans="1:41" x14ac:dyDescent="0.2">
      <c r="A130" s="27" t="s">
        <v>431</v>
      </c>
      <c r="B130" s="27">
        <v>-54.77</v>
      </c>
      <c r="C130" s="27">
        <v>-56.931618741995202</v>
      </c>
      <c r="D130" s="27">
        <f t="shared" si="12"/>
        <v>2.1616187419951984</v>
      </c>
      <c r="E130" s="27"/>
      <c r="F130" s="27"/>
      <c r="G130" s="27"/>
      <c r="H130" s="27"/>
      <c r="I130" s="27"/>
      <c r="J130" s="27"/>
      <c r="K130" s="27"/>
      <c r="L130" s="27"/>
      <c r="M130" s="27"/>
      <c r="N130" s="27"/>
      <c r="O130" s="27"/>
      <c r="P130" s="27"/>
      <c r="Q130" s="27"/>
      <c r="R130" s="27"/>
      <c r="S130" s="27"/>
      <c r="T130" s="27"/>
      <c r="U130" s="27"/>
      <c r="V130" s="27"/>
      <c r="W130" s="27"/>
      <c r="X130" s="27"/>
      <c r="Y130" s="27"/>
      <c r="Z130" s="27"/>
      <c r="AA130" s="27"/>
      <c r="AB130" s="27"/>
      <c r="AC130" s="27"/>
      <c r="AD130" s="27"/>
      <c r="AE130" s="27"/>
      <c r="AF130" s="27"/>
      <c r="AG130" s="27"/>
      <c r="AH130" s="27"/>
      <c r="AI130" s="27"/>
      <c r="AJ130" s="27" t="s">
        <v>248</v>
      </c>
      <c r="AK130" s="27">
        <v>-6.4</v>
      </c>
      <c r="AL130" s="27">
        <v>-12.8779413354626</v>
      </c>
      <c r="AM130" s="27">
        <f t="shared" si="13"/>
        <v>6.4779413354625994</v>
      </c>
      <c r="AN130" s="27"/>
      <c r="AO130" s="27"/>
    </row>
    <row r="131" spans="1:41" x14ac:dyDescent="0.2">
      <c r="A131" s="27" t="s">
        <v>34</v>
      </c>
      <c r="B131" s="27">
        <v>-6.18</v>
      </c>
      <c r="C131" s="27">
        <v>-5.1187155817375096</v>
      </c>
      <c r="D131" s="27">
        <f t="shared" si="12"/>
        <v>-1.0612844182624901</v>
      </c>
      <c r="E131" s="27"/>
      <c r="F131" s="27"/>
      <c r="G131" s="27"/>
      <c r="H131" s="27"/>
      <c r="I131" s="27"/>
      <c r="J131" s="27"/>
      <c r="K131" s="27"/>
      <c r="L131" s="27"/>
      <c r="M131" s="27"/>
      <c r="N131" s="27"/>
      <c r="O131" s="27"/>
      <c r="P131" s="27"/>
      <c r="Q131" s="27"/>
      <c r="R131" s="27"/>
      <c r="S131" s="27"/>
      <c r="T131" s="27"/>
      <c r="U131" s="27"/>
      <c r="V131" s="27"/>
      <c r="W131" s="27"/>
      <c r="X131" s="27"/>
      <c r="Y131" s="27"/>
      <c r="Z131" s="27"/>
      <c r="AA131" s="27"/>
      <c r="AB131" s="27"/>
      <c r="AC131" s="27"/>
      <c r="AD131" s="27"/>
      <c r="AE131" s="27"/>
      <c r="AF131" s="27"/>
      <c r="AG131" s="27"/>
      <c r="AH131" s="27"/>
      <c r="AI131" s="27"/>
      <c r="AJ131" s="27" t="s">
        <v>249</v>
      </c>
      <c r="AK131" s="27">
        <v>2.5099999999999998</v>
      </c>
      <c r="AL131" s="27">
        <v>2.1377444874834102</v>
      </c>
      <c r="AM131" s="27">
        <f t="shared" si="13"/>
        <v>0.37225551251658962</v>
      </c>
      <c r="AN131" s="27"/>
      <c r="AO131" s="27"/>
    </row>
    <row r="132" spans="1:41" x14ac:dyDescent="0.2">
      <c r="A132" s="27" t="s">
        <v>434</v>
      </c>
      <c r="B132" s="27">
        <v>-3.45</v>
      </c>
      <c r="C132" s="27">
        <v>-4.1199698849970501</v>
      </c>
      <c r="D132" s="27">
        <f t="shared" si="12"/>
        <v>0.6699698849970499</v>
      </c>
      <c r="E132" s="27"/>
      <c r="F132" s="27"/>
      <c r="G132" s="27"/>
      <c r="H132" s="27"/>
      <c r="I132" s="27"/>
      <c r="J132" s="27"/>
      <c r="K132" s="27"/>
      <c r="L132" s="27"/>
      <c r="M132" s="27"/>
      <c r="N132" s="27"/>
      <c r="O132" s="27"/>
      <c r="P132" s="27"/>
      <c r="Q132" s="27"/>
      <c r="R132" s="27"/>
      <c r="S132" s="27"/>
      <c r="T132" s="27"/>
      <c r="U132" s="27"/>
      <c r="V132" s="27"/>
      <c r="W132" s="27"/>
      <c r="X132" s="27"/>
      <c r="Y132" s="27"/>
      <c r="Z132" s="27"/>
      <c r="AA132" s="27"/>
      <c r="AB132" s="27"/>
      <c r="AC132" s="27"/>
      <c r="AD132" s="27"/>
      <c r="AE132" s="27"/>
      <c r="AF132" s="27"/>
      <c r="AG132" s="27"/>
      <c r="AH132" s="27"/>
      <c r="AI132" s="27"/>
      <c r="AJ132" s="27" t="s">
        <v>250</v>
      </c>
      <c r="AK132" s="27">
        <v>2.88</v>
      </c>
      <c r="AL132" s="27">
        <v>2.3468560850958098</v>
      </c>
      <c r="AM132" s="27">
        <f t="shared" si="13"/>
        <v>0.53314391490419011</v>
      </c>
      <c r="AN132" s="27"/>
      <c r="AO132" s="27"/>
    </row>
    <row r="133" spans="1:41" x14ac:dyDescent="0.2">
      <c r="A133" s="27" t="s">
        <v>434</v>
      </c>
      <c r="B133" s="27">
        <v>-3.45</v>
      </c>
      <c r="C133" s="27">
        <v>-4.1199698849970501</v>
      </c>
      <c r="D133" s="27">
        <f t="shared" si="12"/>
        <v>0.6699698849970499</v>
      </c>
      <c r="E133" s="27"/>
      <c r="F133" s="27"/>
      <c r="G133" s="27"/>
      <c r="H133" s="27"/>
      <c r="I133" s="27"/>
      <c r="J133" s="27"/>
      <c r="K133" s="27"/>
      <c r="L133" s="27"/>
      <c r="M133" s="27"/>
      <c r="N133" s="27"/>
      <c r="O133" s="27"/>
      <c r="P133" s="27"/>
      <c r="Q133" s="27"/>
      <c r="R133" s="27"/>
      <c r="S133" s="27"/>
      <c r="T133" s="27"/>
      <c r="U133" s="27"/>
      <c r="V133" s="27"/>
      <c r="W133" s="27"/>
      <c r="X133" s="27"/>
      <c r="Y133" s="27"/>
      <c r="Z133" s="27"/>
      <c r="AA133" s="27"/>
      <c r="AB133" s="27"/>
      <c r="AC133" s="27"/>
      <c r="AD133" s="27"/>
      <c r="AE133" s="27"/>
      <c r="AF133" s="27"/>
      <c r="AG133" s="27"/>
      <c r="AH133" s="27"/>
      <c r="AI133" s="27"/>
      <c r="AJ133" s="27" t="s">
        <v>251</v>
      </c>
      <c r="AK133" s="27">
        <v>2.5099999999999998</v>
      </c>
      <c r="AL133" s="27">
        <v>1.9895623114905201</v>
      </c>
      <c r="AM133" s="27">
        <f t="shared" si="13"/>
        <v>0.52043768850947969</v>
      </c>
      <c r="AN133" s="27"/>
      <c r="AO133" s="27"/>
    </row>
    <row r="134" spans="1:41" x14ac:dyDescent="0.2">
      <c r="A134" s="27" t="s">
        <v>435</v>
      </c>
      <c r="B134" s="27">
        <v>-3.07</v>
      </c>
      <c r="C134" s="27">
        <v>-3.7662407536952101</v>
      </c>
      <c r="D134" s="27">
        <f t="shared" si="12"/>
        <v>0.69624075369521021</v>
      </c>
      <c r="E134" s="27"/>
      <c r="F134" s="27"/>
      <c r="G134" s="27"/>
      <c r="H134" s="27"/>
      <c r="I134" s="27"/>
      <c r="J134" s="27"/>
      <c r="K134" s="27"/>
      <c r="L134" s="27"/>
      <c r="M134" s="27"/>
      <c r="N134" s="27"/>
      <c r="O134" s="27"/>
      <c r="P134" s="27"/>
      <c r="Q134" s="27"/>
      <c r="R134" s="27"/>
      <c r="S134" s="27"/>
      <c r="T134" s="27"/>
      <c r="U134" s="27"/>
      <c r="V134" s="27"/>
      <c r="W134" s="27"/>
      <c r="X134" s="27"/>
      <c r="Y134" s="27"/>
      <c r="Z134" s="27"/>
      <c r="AA134" s="27"/>
      <c r="AB134" s="27"/>
      <c r="AC134" s="27"/>
      <c r="AD134" s="27"/>
      <c r="AE134" s="27"/>
      <c r="AF134" s="27"/>
      <c r="AG134" s="27"/>
      <c r="AH134" s="27"/>
      <c r="AI134" s="27"/>
      <c r="AJ134" s="27" t="s">
        <v>252</v>
      </c>
      <c r="AK134" s="27">
        <v>-4.3099999999999996</v>
      </c>
      <c r="AL134" s="27">
        <v>-7.3762274802817096</v>
      </c>
      <c r="AM134" s="27">
        <f t="shared" si="13"/>
        <v>3.06622748028171</v>
      </c>
      <c r="AN134" s="27"/>
      <c r="AO134" s="27"/>
    </row>
    <row r="135" spans="1:41" x14ac:dyDescent="0.2">
      <c r="A135" s="27" t="s">
        <v>446</v>
      </c>
      <c r="B135" s="27">
        <v>-80.930000000000007</v>
      </c>
      <c r="C135" s="27">
        <v>-81.427449847126297</v>
      </c>
      <c r="D135" s="27">
        <f t="shared" si="12"/>
        <v>0.49744984712629048</v>
      </c>
      <c r="E135" s="27"/>
      <c r="F135" s="27"/>
      <c r="G135" s="27"/>
      <c r="H135" s="27"/>
      <c r="I135" s="27"/>
      <c r="J135" s="27"/>
      <c r="K135" s="27"/>
      <c r="L135" s="27"/>
      <c r="M135" s="27"/>
      <c r="N135" s="27"/>
      <c r="O135" s="27"/>
      <c r="P135" s="27"/>
      <c r="Q135" s="27"/>
      <c r="R135" s="27"/>
      <c r="S135" s="27"/>
      <c r="T135" s="27"/>
      <c r="U135" s="27"/>
      <c r="V135" s="27"/>
      <c r="W135" s="27"/>
      <c r="X135" s="27"/>
      <c r="Y135" s="27"/>
      <c r="Z135" s="27"/>
      <c r="AA135" s="27"/>
      <c r="AB135" s="27"/>
      <c r="AC135" s="27"/>
      <c r="AD135" s="27"/>
      <c r="AE135" s="27"/>
      <c r="AF135" s="27"/>
      <c r="AG135" s="27"/>
      <c r="AH135" s="27"/>
      <c r="AI135" s="27"/>
      <c r="AJ135" s="27" t="s">
        <v>253</v>
      </c>
      <c r="AK135" s="27">
        <v>2.89</v>
      </c>
      <c r="AL135" s="27">
        <v>2.43187620826675</v>
      </c>
      <c r="AM135" s="27">
        <f t="shared" si="13"/>
        <v>0.45812379173325013</v>
      </c>
      <c r="AN135" s="27"/>
      <c r="AO135" s="27"/>
    </row>
    <row r="136" spans="1:41" x14ac:dyDescent="0.2">
      <c r="A136" s="27" t="s">
        <v>447</v>
      </c>
      <c r="B136" s="27">
        <v>-123.89</v>
      </c>
      <c r="C136" s="27">
        <v>-124.994294344396</v>
      </c>
      <c r="D136" s="27">
        <f t="shared" si="12"/>
        <v>1.1042943443959956</v>
      </c>
      <c r="E136" s="27"/>
      <c r="F136" s="27"/>
      <c r="G136" s="27"/>
      <c r="H136" s="27"/>
      <c r="I136" s="27"/>
      <c r="J136" s="27"/>
      <c r="K136" s="27"/>
      <c r="L136" s="27"/>
      <c r="M136" s="27"/>
      <c r="N136" s="27"/>
      <c r="O136" s="27"/>
      <c r="P136" s="27"/>
      <c r="Q136" s="27"/>
      <c r="R136" s="27"/>
      <c r="S136" s="27"/>
      <c r="T136" s="27"/>
      <c r="U136" s="27"/>
      <c r="V136" s="27"/>
      <c r="W136" s="27"/>
      <c r="X136" s="27"/>
      <c r="Y136" s="27"/>
      <c r="Z136" s="27"/>
      <c r="AA136" s="27"/>
      <c r="AB136" s="27"/>
      <c r="AC136" s="27"/>
      <c r="AD136" s="27"/>
      <c r="AE136" s="27"/>
      <c r="AF136" s="27"/>
      <c r="AG136" s="27"/>
      <c r="AH136" s="27"/>
      <c r="AI136" s="27"/>
      <c r="AJ136" s="27" t="s">
        <v>254</v>
      </c>
      <c r="AK136" s="27">
        <v>2.93</v>
      </c>
      <c r="AL136" s="27">
        <v>2.6525305220966202</v>
      </c>
      <c r="AM136" s="27">
        <f t="shared" si="13"/>
        <v>0.27746947790337995</v>
      </c>
      <c r="AN136" s="27"/>
      <c r="AO136" s="27"/>
    </row>
    <row r="137" spans="1:41" x14ac:dyDescent="0.2">
      <c r="A137" s="27" t="s">
        <v>130</v>
      </c>
      <c r="B137" s="27">
        <v>-8.1999999999999993</v>
      </c>
      <c r="C137" s="27">
        <v>-10.682154473757899</v>
      </c>
      <c r="D137" s="27">
        <f t="shared" si="12"/>
        <v>2.4821544737579</v>
      </c>
      <c r="E137" s="27"/>
      <c r="F137" s="27"/>
      <c r="G137" s="27"/>
      <c r="H137" s="27"/>
      <c r="I137" s="27"/>
      <c r="J137" s="27"/>
      <c r="K137" s="27"/>
      <c r="L137" s="27"/>
      <c r="M137" s="27"/>
      <c r="N137" s="27"/>
      <c r="O137" s="27"/>
      <c r="P137" s="27"/>
      <c r="Q137" s="27"/>
      <c r="R137" s="27"/>
      <c r="S137" s="27"/>
      <c r="T137" s="27"/>
      <c r="U137" s="27"/>
      <c r="V137" s="27"/>
      <c r="W137" s="27"/>
      <c r="X137" s="27"/>
      <c r="Y137" s="27"/>
      <c r="Z137" s="27"/>
      <c r="AA137" s="27"/>
      <c r="AB137" s="27"/>
      <c r="AC137" s="27"/>
      <c r="AD137" s="27"/>
      <c r="AE137" s="27"/>
      <c r="AF137" s="27"/>
      <c r="AG137" s="27"/>
      <c r="AH137" s="27"/>
      <c r="AI137" s="27"/>
      <c r="AJ137" s="27" t="s">
        <v>255</v>
      </c>
      <c r="AK137" s="27">
        <v>0.4</v>
      </c>
      <c r="AL137" s="27">
        <v>0.50416225165994399</v>
      </c>
      <c r="AM137" s="27">
        <f t="shared" si="13"/>
        <v>-0.10416225165994397</v>
      </c>
      <c r="AN137" s="27"/>
      <c r="AO137" s="27"/>
    </row>
    <row r="138" spans="1:41" x14ac:dyDescent="0.2">
      <c r="A138" s="27" t="s">
        <v>449</v>
      </c>
      <c r="B138" s="27">
        <v>-5.25</v>
      </c>
      <c r="C138" s="27">
        <v>-5.3481960837249902</v>
      </c>
      <c r="D138" s="27">
        <f t="shared" si="12"/>
        <v>9.8196083724990224E-2</v>
      </c>
      <c r="E138" s="27"/>
      <c r="F138" s="27"/>
      <c r="G138" s="27"/>
      <c r="H138" s="27"/>
      <c r="I138" s="27"/>
      <c r="J138" s="27"/>
      <c r="K138" s="27"/>
      <c r="L138" s="27"/>
      <c r="M138" s="27"/>
      <c r="N138" s="27"/>
      <c r="O138" s="27"/>
      <c r="P138" s="27"/>
      <c r="Q138" s="27"/>
      <c r="R138" s="27"/>
      <c r="S138" s="27"/>
      <c r="T138" s="27"/>
      <c r="U138" s="27"/>
      <c r="V138" s="27"/>
      <c r="W138" s="27"/>
      <c r="X138" s="27"/>
      <c r="Y138" s="27"/>
      <c r="Z138" s="27"/>
      <c r="AA138" s="27"/>
      <c r="AB138" s="27"/>
      <c r="AC138" s="27"/>
      <c r="AD138" s="27"/>
      <c r="AE138" s="27"/>
      <c r="AF138" s="27"/>
      <c r="AG138" s="27"/>
      <c r="AH138" s="27"/>
      <c r="AI138" s="27"/>
      <c r="AJ138" s="27" t="s">
        <v>256</v>
      </c>
      <c r="AK138" s="27">
        <v>2.34</v>
      </c>
      <c r="AL138" s="27">
        <v>2.14584353520058</v>
      </c>
      <c r="AM138" s="27">
        <f t="shared" si="13"/>
        <v>0.19415646479941984</v>
      </c>
      <c r="AN138" s="27"/>
      <c r="AO138" s="27"/>
    </row>
    <row r="139" spans="1:41" x14ac:dyDescent="0.2">
      <c r="A139" s="27" t="s">
        <v>450</v>
      </c>
      <c r="B139" s="27">
        <v>0.51</v>
      </c>
      <c r="C139" s="27">
        <v>-0.32783742875743099</v>
      </c>
      <c r="D139" s="27">
        <f t="shared" si="12"/>
        <v>0.83783742875743106</v>
      </c>
      <c r="E139" s="27"/>
      <c r="F139" s="27"/>
      <c r="G139" s="27"/>
      <c r="H139" s="27"/>
      <c r="I139" s="27"/>
      <c r="J139" s="27"/>
      <c r="K139" s="27"/>
      <c r="L139" s="27"/>
      <c r="M139" s="27"/>
      <c r="N139" s="27"/>
      <c r="O139" s="27"/>
      <c r="P139" s="27"/>
      <c r="Q139" s="27"/>
      <c r="R139" s="27"/>
      <c r="S139" s="27"/>
      <c r="T139" s="27"/>
      <c r="U139" s="27"/>
      <c r="V139" s="27"/>
      <c r="W139" s="27"/>
      <c r="X139" s="27"/>
      <c r="Y139" s="27"/>
      <c r="Z139" s="27"/>
      <c r="AA139" s="27"/>
      <c r="AB139" s="27"/>
      <c r="AC139" s="27"/>
      <c r="AD139" s="27"/>
      <c r="AE139" s="27"/>
      <c r="AF139" s="27"/>
      <c r="AG139" s="27"/>
      <c r="AH139" s="27"/>
      <c r="AI139" s="27"/>
      <c r="AJ139" s="27" t="s">
        <v>257</v>
      </c>
      <c r="AK139" s="27">
        <v>-2.78</v>
      </c>
      <c r="AL139" s="27">
        <v>-2.1098199875420001</v>
      </c>
      <c r="AM139" s="27">
        <f t="shared" si="13"/>
        <v>-0.67018001245799974</v>
      </c>
      <c r="AN139" s="27"/>
      <c r="AO139" s="27"/>
    </row>
    <row r="140" spans="1:41" x14ac:dyDescent="0.2">
      <c r="A140" s="27" t="s">
        <v>76</v>
      </c>
      <c r="B140" s="27">
        <v>-3.87</v>
      </c>
      <c r="C140" s="27">
        <v>-8.0628932492448495</v>
      </c>
      <c r="D140" s="27">
        <f t="shared" si="12"/>
        <v>4.1928932492448494</v>
      </c>
      <c r="E140" s="27"/>
      <c r="F140" s="27"/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7"/>
      <c r="R140" s="27"/>
      <c r="S140" s="27"/>
      <c r="T140" s="27"/>
      <c r="U140" s="27"/>
      <c r="V140" s="27"/>
      <c r="W140" s="27"/>
      <c r="X140" s="27"/>
      <c r="Y140" s="27"/>
      <c r="Z140" s="27"/>
      <c r="AA140" s="27"/>
      <c r="AB140" s="27"/>
      <c r="AC140" s="27"/>
      <c r="AD140" s="27"/>
      <c r="AE140" s="27"/>
      <c r="AF140" s="27"/>
      <c r="AG140" s="27"/>
      <c r="AH140" s="27"/>
      <c r="AI140" s="27"/>
      <c r="AJ140" s="27" t="s">
        <v>258</v>
      </c>
      <c r="AK140" s="27">
        <v>2.52</v>
      </c>
      <c r="AL140" s="27">
        <v>2.3166013699589199</v>
      </c>
      <c r="AM140" s="27">
        <f t="shared" si="13"/>
        <v>0.20339863004108016</v>
      </c>
      <c r="AN140" s="27"/>
      <c r="AO140" s="27"/>
    </row>
    <row r="141" spans="1:41" x14ac:dyDescent="0.2">
      <c r="A141" s="27" t="s">
        <v>133</v>
      </c>
      <c r="B141" s="27">
        <v>-3.54</v>
      </c>
      <c r="C141" s="27">
        <v>-8.7940266634876103</v>
      </c>
      <c r="D141" s="27">
        <f t="shared" si="12"/>
        <v>5.2540266634876103</v>
      </c>
      <c r="E141" s="27"/>
      <c r="F141" s="27"/>
      <c r="G141" s="27"/>
      <c r="H141" s="27"/>
      <c r="I141" s="27"/>
      <c r="J141" s="27"/>
      <c r="K141" s="27"/>
      <c r="L141" s="27"/>
      <c r="M141" s="27"/>
      <c r="N141" s="27"/>
      <c r="O141" s="27"/>
      <c r="P141" s="27"/>
      <c r="Q141" s="27"/>
      <c r="R141" s="27"/>
      <c r="S141" s="27"/>
      <c r="T141" s="27"/>
      <c r="U141" s="27"/>
      <c r="V141" s="27"/>
      <c r="W141" s="27"/>
      <c r="X141" s="27"/>
      <c r="Y141" s="27"/>
      <c r="Z141" s="27"/>
      <c r="AA141" s="27"/>
      <c r="AB141" s="27"/>
      <c r="AC141" s="27"/>
      <c r="AD141" s="27"/>
      <c r="AE141" s="27"/>
      <c r="AF141" s="27"/>
      <c r="AG141" s="27"/>
      <c r="AH141" s="27"/>
      <c r="AI141" s="27"/>
      <c r="AJ141" s="27" t="s">
        <v>259</v>
      </c>
      <c r="AK141" s="27">
        <v>-6.16</v>
      </c>
      <c r="AL141" s="27">
        <v>-5.8120078389665402</v>
      </c>
      <c r="AM141" s="27">
        <f t="shared" si="13"/>
        <v>-0.34799216103345998</v>
      </c>
      <c r="AN141" s="27"/>
      <c r="AO141" s="27"/>
    </row>
    <row r="142" spans="1:41" x14ac:dyDescent="0.2">
      <c r="A142" s="27" t="s">
        <v>454</v>
      </c>
      <c r="B142" s="27">
        <v>-7.26</v>
      </c>
      <c r="C142" s="27">
        <v>-10.829732844589</v>
      </c>
      <c r="D142" s="27">
        <f t="shared" ref="D142:D205" si="14">B142-C142</f>
        <v>3.5697328445889998</v>
      </c>
      <c r="E142" s="27"/>
      <c r="F142" s="27"/>
      <c r="G142" s="27"/>
      <c r="H142" s="27"/>
      <c r="I142" s="27"/>
      <c r="J142" s="27"/>
      <c r="K142" s="27"/>
      <c r="L142" s="27"/>
      <c r="M142" s="27"/>
      <c r="N142" s="27"/>
      <c r="O142" s="27"/>
      <c r="P142" s="27"/>
      <c r="Q142" s="27"/>
      <c r="R142" s="27"/>
      <c r="S142" s="27"/>
      <c r="T142" s="27"/>
      <c r="U142" s="27"/>
      <c r="V142" s="27"/>
      <c r="W142" s="27"/>
      <c r="X142" s="27"/>
      <c r="Y142" s="27"/>
      <c r="Z142" s="27"/>
      <c r="AA142" s="27"/>
      <c r="AB142" s="27"/>
      <c r="AC142" s="27"/>
      <c r="AD142" s="27"/>
      <c r="AE142" s="27"/>
      <c r="AF142" s="27"/>
      <c r="AG142" s="27"/>
      <c r="AH142" s="27"/>
      <c r="AI142" s="27"/>
      <c r="AJ142" s="27" t="s">
        <v>260</v>
      </c>
      <c r="AK142" s="27">
        <v>-4.82</v>
      </c>
      <c r="AL142" s="27">
        <v>-3.9853016526601399</v>
      </c>
      <c r="AM142" s="27">
        <f t="shared" ref="AM142:AM205" si="15">-(AL142-AK142)</f>
        <v>-0.83469834733986037</v>
      </c>
      <c r="AN142" s="27"/>
      <c r="AO142" s="27"/>
    </row>
    <row r="143" spans="1:41" x14ac:dyDescent="0.2">
      <c r="A143" s="27" t="s">
        <v>455</v>
      </c>
      <c r="B143" s="27">
        <v>-4.59</v>
      </c>
      <c r="C143" s="27">
        <v>-8.7417959713694806</v>
      </c>
      <c r="D143" s="27">
        <f t="shared" si="14"/>
        <v>4.1517959713694808</v>
      </c>
      <c r="E143" s="27"/>
      <c r="F143" s="27"/>
      <c r="G143" s="27"/>
      <c r="H143" s="27"/>
      <c r="I143" s="27"/>
      <c r="J143" s="27"/>
      <c r="K143" s="27"/>
      <c r="L143" s="27"/>
      <c r="M143" s="27"/>
      <c r="N143" s="27"/>
      <c r="O143" s="27"/>
      <c r="P143" s="27"/>
      <c r="Q143" s="27"/>
      <c r="R143" s="27"/>
      <c r="S143" s="27"/>
      <c r="T143" s="27"/>
      <c r="U143" s="27"/>
      <c r="V143" s="27"/>
      <c r="W143" s="27"/>
      <c r="X143" s="27"/>
      <c r="Y143" s="27"/>
      <c r="Z143" s="27"/>
      <c r="AA143" s="27"/>
      <c r="AB143" s="27"/>
      <c r="AC143" s="27"/>
      <c r="AD143" s="27"/>
      <c r="AE143" s="27"/>
      <c r="AF143" s="27"/>
      <c r="AG143" s="27"/>
      <c r="AH143" s="27"/>
      <c r="AI143" s="27"/>
      <c r="AJ143" s="27" t="s">
        <v>261</v>
      </c>
      <c r="AK143" s="27">
        <v>2.56</v>
      </c>
      <c r="AL143" s="27">
        <v>2.4459116921967401</v>
      </c>
      <c r="AM143" s="27">
        <f t="shared" si="15"/>
        <v>0.11408830780325996</v>
      </c>
      <c r="AN143" s="27"/>
      <c r="AO143" s="27"/>
    </row>
    <row r="144" spans="1:41" x14ac:dyDescent="0.2">
      <c r="A144" s="27" t="s">
        <v>464</v>
      </c>
      <c r="B144" s="27">
        <v>-2.82</v>
      </c>
      <c r="C144" s="27">
        <v>-7.66989838595486</v>
      </c>
      <c r="D144" s="27">
        <f t="shared" si="14"/>
        <v>4.8498983859548606</v>
      </c>
      <c r="E144" s="27"/>
      <c r="F144" s="27"/>
      <c r="G144" s="27"/>
      <c r="H144" s="27"/>
      <c r="I144" s="27"/>
      <c r="J144" s="27"/>
      <c r="K144" s="27"/>
      <c r="L144" s="27"/>
      <c r="M144" s="27"/>
      <c r="N144" s="27"/>
      <c r="O144" s="27"/>
      <c r="P144" s="27"/>
      <c r="Q144" s="27"/>
      <c r="R144" s="27"/>
      <c r="S144" s="27"/>
      <c r="T144" s="27"/>
      <c r="U144" s="27"/>
      <c r="V144" s="27"/>
      <c r="W144" s="27"/>
      <c r="X144" s="27"/>
      <c r="Y144" s="27"/>
      <c r="Z144" s="27"/>
      <c r="AA144" s="27"/>
      <c r="AB144" s="27"/>
      <c r="AC144" s="27"/>
      <c r="AD144" s="27"/>
      <c r="AE144" s="27"/>
      <c r="AF144" s="27"/>
      <c r="AG144" s="27"/>
      <c r="AH144" s="27"/>
      <c r="AI144" s="27"/>
      <c r="AJ144" s="27" t="s">
        <v>262</v>
      </c>
      <c r="AK144" s="27">
        <v>-2.74</v>
      </c>
      <c r="AL144" s="27">
        <v>-4.3834948353272303</v>
      </c>
      <c r="AM144" s="27">
        <f t="shared" si="15"/>
        <v>1.6434948353272301</v>
      </c>
      <c r="AN144" s="27"/>
      <c r="AO144" s="27"/>
    </row>
    <row r="145" spans="1:41" x14ac:dyDescent="0.2">
      <c r="A145" s="27" t="s">
        <v>465</v>
      </c>
      <c r="B145" s="27">
        <v>-4.6399999999999997</v>
      </c>
      <c r="C145" s="27">
        <v>-4.8359149865856903</v>
      </c>
      <c r="D145" s="27">
        <f t="shared" si="14"/>
        <v>0.19591498658569062</v>
      </c>
      <c r="E145" s="27"/>
      <c r="F145" s="27"/>
      <c r="G145" s="27"/>
      <c r="H145" s="27"/>
      <c r="I145" s="27"/>
      <c r="J145" s="27"/>
      <c r="K145" s="27"/>
      <c r="L145" s="27"/>
      <c r="M145" s="27"/>
      <c r="N145" s="27"/>
      <c r="O145" s="27"/>
      <c r="P145" s="27"/>
      <c r="Q145" s="27"/>
      <c r="R145" s="27"/>
      <c r="S145" s="27"/>
      <c r="T145" s="27"/>
      <c r="U145" s="27"/>
      <c r="V145" s="27"/>
      <c r="W145" s="27"/>
      <c r="X145" s="27"/>
      <c r="Y145" s="27"/>
      <c r="Z145" s="27"/>
      <c r="AA145" s="27"/>
      <c r="AB145" s="27"/>
      <c r="AC145" s="27"/>
      <c r="AD145" s="27"/>
      <c r="AE145" s="27"/>
      <c r="AF145" s="27"/>
      <c r="AG145" s="27"/>
      <c r="AH145" s="27"/>
      <c r="AI145" s="27"/>
      <c r="AJ145" s="27" t="s">
        <v>263</v>
      </c>
      <c r="AK145" s="27">
        <v>2.83</v>
      </c>
      <c r="AL145" s="27">
        <v>2.2877558532900002</v>
      </c>
      <c r="AM145" s="27">
        <f t="shared" si="15"/>
        <v>0.54224414670999987</v>
      </c>
      <c r="AN145" s="27"/>
      <c r="AO145" s="27"/>
    </row>
    <row r="146" spans="1:41" x14ac:dyDescent="0.2">
      <c r="A146" s="27" t="s">
        <v>137</v>
      </c>
      <c r="B146" s="27">
        <v>-5.13</v>
      </c>
      <c r="C146" s="27">
        <v>-9.2935751898649102</v>
      </c>
      <c r="D146" s="27">
        <f t="shared" si="14"/>
        <v>4.1635751898649103</v>
      </c>
      <c r="E146" s="27"/>
      <c r="F146" s="27"/>
      <c r="G146" s="27"/>
      <c r="H146" s="27"/>
      <c r="I146" s="27"/>
      <c r="J146" s="27"/>
      <c r="K146" s="27"/>
      <c r="L146" s="27"/>
      <c r="M146" s="27"/>
      <c r="N146" s="27"/>
      <c r="O146" s="27"/>
      <c r="P146" s="27"/>
      <c r="Q146" s="27"/>
      <c r="R146" s="27"/>
      <c r="S146" s="27"/>
      <c r="T146" s="27"/>
      <c r="U146" s="27"/>
      <c r="V146" s="27"/>
      <c r="W146" s="27"/>
      <c r="X146" s="27"/>
      <c r="Y146" s="27"/>
      <c r="Z146" s="27"/>
      <c r="AA146" s="27"/>
      <c r="AB146" s="27"/>
      <c r="AC146" s="27"/>
      <c r="AD146" s="27"/>
      <c r="AE146" s="27"/>
      <c r="AF146" s="27"/>
      <c r="AG146" s="27"/>
      <c r="AH146" s="27"/>
      <c r="AI146" s="27"/>
      <c r="AJ146" s="27" t="s">
        <v>264</v>
      </c>
      <c r="AK146" s="27">
        <v>-6.01</v>
      </c>
      <c r="AL146" s="27">
        <v>-5.7351907983756503</v>
      </c>
      <c r="AM146" s="27">
        <f t="shared" si="15"/>
        <v>-0.27480920162434952</v>
      </c>
      <c r="AN146" s="27"/>
      <c r="AO146" s="27"/>
    </row>
    <row r="147" spans="1:41" x14ac:dyDescent="0.2">
      <c r="A147" s="27" t="s">
        <v>139</v>
      </c>
      <c r="B147" s="27">
        <v>-4.0599999999999996</v>
      </c>
      <c r="C147" s="27">
        <v>-8.6855590592838201</v>
      </c>
      <c r="D147" s="27">
        <f t="shared" si="14"/>
        <v>4.6255590592838205</v>
      </c>
      <c r="E147" s="27"/>
      <c r="F147" s="27"/>
      <c r="G147" s="27"/>
      <c r="H147" s="27"/>
      <c r="I147" s="27"/>
      <c r="J147" s="27"/>
      <c r="K147" s="27"/>
      <c r="L147" s="27"/>
      <c r="M147" s="27"/>
      <c r="N147" s="27"/>
      <c r="O147" s="27"/>
      <c r="P147" s="27"/>
      <c r="Q147" s="27"/>
      <c r="R147" s="27"/>
      <c r="S147" s="27"/>
      <c r="T147" s="27"/>
      <c r="U147" s="27"/>
      <c r="V147" s="27"/>
      <c r="W147" s="27"/>
      <c r="X147" s="27"/>
      <c r="Y147" s="27"/>
      <c r="Z147" s="27"/>
      <c r="AA147" s="27"/>
      <c r="AB147" s="27"/>
      <c r="AC147" s="27"/>
      <c r="AD147" s="27"/>
      <c r="AE147" s="27"/>
      <c r="AF147" s="27"/>
      <c r="AG147" s="27"/>
      <c r="AH147" s="27"/>
      <c r="AI147" s="27"/>
      <c r="AJ147" s="27" t="s">
        <v>265</v>
      </c>
      <c r="AK147" s="27">
        <v>-4.8600000000000003</v>
      </c>
      <c r="AL147" s="27">
        <v>-4.2779676476631998</v>
      </c>
      <c r="AM147" s="27">
        <f t="shared" si="15"/>
        <v>-0.58203235233680051</v>
      </c>
      <c r="AN147" s="27"/>
      <c r="AO147" s="27"/>
    </row>
    <row r="148" spans="1:41" x14ac:dyDescent="0.2">
      <c r="A148" s="27" t="s">
        <v>470</v>
      </c>
      <c r="B148" s="27">
        <v>-3.63</v>
      </c>
      <c r="C148" s="27">
        <v>-5.1534986625327202</v>
      </c>
      <c r="D148" s="27">
        <f t="shared" si="14"/>
        <v>1.5234986625327203</v>
      </c>
      <c r="E148" s="27"/>
      <c r="F148" s="27"/>
      <c r="G148" s="27"/>
      <c r="H148" s="27"/>
      <c r="I148" s="27"/>
      <c r="J148" s="27"/>
      <c r="K148" s="27"/>
      <c r="L148" s="27"/>
      <c r="M148" s="27"/>
      <c r="N148" s="27"/>
      <c r="O148" s="27"/>
      <c r="P148" s="27"/>
      <c r="Q148" s="27"/>
      <c r="R148" s="27"/>
      <c r="S148" s="27"/>
      <c r="T148" s="27"/>
      <c r="U148" s="27"/>
      <c r="V148" s="27"/>
      <c r="W148" s="27"/>
      <c r="X148" s="27"/>
      <c r="Y148" s="27"/>
      <c r="Z148" s="27"/>
      <c r="AA148" s="27"/>
      <c r="AB148" s="27"/>
      <c r="AC148" s="27"/>
      <c r="AD148" s="27"/>
      <c r="AE148" s="27"/>
      <c r="AF148" s="27"/>
      <c r="AG148" s="27"/>
      <c r="AH148" s="27"/>
      <c r="AI148" s="27"/>
      <c r="AJ148" s="27" t="s">
        <v>266</v>
      </c>
      <c r="AK148" s="27">
        <v>-5.91</v>
      </c>
      <c r="AL148" s="27">
        <v>-4.2512170727557699</v>
      </c>
      <c r="AM148" s="27">
        <f t="shared" si="15"/>
        <v>-1.6587829272442303</v>
      </c>
      <c r="AN148" s="27"/>
      <c r="AO148" s="27"/>
    </row>
    <row r="149" spans="1:41" x14ac:dyDescent="0.2">
      <c r="A149" s="27" t="s">
        <v>141</v>
      </c>
      <c r="B149" s="27">
        <v>-3.78</v>
      </c>
      <c r="C149" s="27">
        <v>-7.4982264100609299</v>
      </c>
      <c r="D149" s="27">
        <f t="shared" si="14"/>
        <v>3.7182264100609301</v>
      </c>
      <c r="E149" s="27"/>
      <c r="F149" s="27"/>
      <c r="G149" s="27"/>
      <c r="H149" s="27"/>
      <c r="I149" s="27"/>
      <c r="J149" s="27"/>
      <c r="K149" s="27"/>
      <c r="L149" s="27"/>
      <c r="M149" s="27"/>
      <c r="N149" s="27"/>
      <c r="O149" s="27"/>
      <c r="P149" s="27"/>
      <c r="Q149" s="27"/>
      <c r="R149" s="27"/>
      <c r="S149" s="27"/>
      <c r="T149" s="27"/>
      <c r="U149" s="27"/>
      <c r="V149" s="27"/>
      <c r="W149" s="27"/>
      <c r="X149" s="27"/>
      <c r="Y149" s="27"/>
      <c r="Z149" s="27"/>
      <c r="AA149" s="27"/>
      <c r="AB149" s="27"/>
      <c r="AC149" s="27"/>
      <c r="AD149" s="27"/>
      <c r="AE149" s="27"/>
      <c r="AF149" s="27"/>
      <c r="AG149" s="27"/>
      <c r="AH149" s="27"/>
      <c r="AI149" s="27"/>
      <c r="AJ149" s="27" t="s">
        <v>267</v>
      </c>
      <c r="AK149" s="27">
        <v>-4.72</v>
      </c>
      <c r="AL149" s="27">
        <v>-3.91545476527787</v>
      </c>
      <c r="AM149" s="27">
        <f t="shared" si="15"/>
        <v>-0.8045452347221298</v>
      </c>
      <c r="AN149" s="27"/>
      <c r="AO149" s="27"/>
    </row>
    <row r="150" spans="1:41" x14ac:dyDescent="0.2">
      <c r="A150" s="27" t="s">
        <v>477</v>
      </c>
      <c r="B150" s="27">
        <v>-5.99</v>
      </c>
      <c r="C150" s="27">
        <v>-9.1931008702713601</v>
      </c>
      <c r="D150" s="27">
        <f t="shared" si="14"/>
        <v>3.2031008702713599</v>
      </c>
      <c r="E150" s="27"/>
      <c r="F150" s="27"/>
      <c r="G150" s="27"/>
      <c r="H150" s="27"/>
      <c r="I150" s="27"/>
      <c r="J150" s="27"/>
      <c r="K150" s="27"/>
      <c r="L150" s="27"/>
      <c r="M150" s="27"/>
      <c r="N150" s="27"/>
      <c r="O150" s="27"/>
      <c r="P150" s="27"/>
      <c r="Q150" s="27"/>
      <c r="R150" s="27"/>
      <c r="S150" s="27"/>
      <c r="T150" s="27"/>
      <c r="U150" s="27"/>
      <c r="V150" s="27"/>
      <c r="W150" s="27"/>
      <c r="X150" s="27"/>
      <c r="Y150" s="27"/>
      <c r="Z150" s="27"/>
      <c r="AA150" s="27"/>
      <c r="AB150" s="27"/>
      <c r="AC150" s="27"/>
      <c r="AD150" s="27"/>
      <c r="AE150" s="27"/>
      <c r="AF150" s="27"/>
      <c r="AG150" s="27"/>
      <c r="AH150" s="27"/>
      <c r="AI150" s="27"/>
      <c r="AJ150" s="27" t="s">
        <v>268</v>
      </c>
      <c r="AK150" s="27">
        <v>-2.92</v>
      </c>
      <c r="AL150" s="27">
        <v>-1.68256144373557</v>
      </c>
      <c r="AM150" s="27">
        <f t="shared" si="15"/>
        <v>-1.2374385562644299</v>
      </c>
      <c r="AN150" s="27"/>
      <c r="AO150" s="27"/>
    </row>
    <row r="151" spans="1:41" x14ac:dyDescent="0.2">
      <c r="A151" s="27" t="s">
        <v>479</v>
      </c>
      <c r="B151" s="27">
        <v>-1.86</v>
      </c>
      <c r="C151" s="27">
        <v>-1.6017640767941901</v>
      </c>
      <c r="D151" s="27">
        <f t="shared" si="14"/>
        <v>-0.25823592320581001</v>
      </c>
      <c r="E151" s="27"/>
      <c r="F151" s="27"/>
      <c r="G151" s="27"/>
      <c r="H151" s="27"/>
      <c r="I151" s="27"/>
      <c r="J151" s="27"/>
      <c r="K151" s="27"/>
      <c r="L151" s="27"/>
      <c r="M151" s="27"/>
      <c r="N151" s="27"/>
      <c r="O151" s="27"/>
      <c r="P151" s="27"/>
      <c r="Q151" s="27"/>
      <c r="R151" s="27"/>
      <c r="S151" s="27"/>
      <c r="T151" s="27"/>
      <c r="U151" s="27"/>
      <c r="V151" s="27"/>
      <c r="W151" s="27"/>
      <c r="X151" s="27"/>
      <c r="Y151" s="27"/>
      <c r="Z151" s="27"/>
      <c r="AA151" s="27"/>
      <c r="AB151" s="27"/>
      <c r="AC151" s="27"/>
      <c r="AD151" s="27"/>
      <c r="AE151" s="27"/>
      <c r="AF151" s="27"/>
      <c r="AG151" s="27"/>
      <c r="AH151" s="27"/>
      <c r="AI151" s="27"/>
      <c r="AJ151" s="27" t="s">
        <v>269</v>
      </c>
      <c r="AK151" s="27">
        <v>-5.21</v>
      </c>
      <c r="AL151" s="27">
        <v>-4.9979419836146297</v>
      </c>
      <c r="AM151" s="27">
        <f t="shared" si="15"/>
        <v>-0.21205801638537025</v>
      </c>
      <c r="AN151" s="27"/>
      <c r="AO151" s="27"/>
    </row>
    <row r="152" spans="1:41" x14ac:dyDescent="0.2">
      <c r="A152" s="27" t="s">
        <v>143</v>
      </c>
      <c r="B152" s="27">
        <v>-4.96</v>
      </c>
      <c r="C152" s="27">
        <v>-9.4310723513577308</v>
      </c>
      <c r="D152" s="27">
        <f t="shared" si="14"/>
        <v>4.4710723513577308</v>
      </c>
      <c r="E152" s="27"/>
      <c r="F152" s="27"/>
      <c r="G152" s="27"/>
      <c r="H152" s="27"/>
      <c r="I152" s="27"/>
      <c r="J152" s="27"/>
      <c r="K152" s="27"/>
      <c r="L152" s="27"/>
      <c r="M152" s="27"/>
      <c r="N152" s="27"/>
      <c r="O152" s="27"/>
      <c r="P152" s="27"/>
      <c r="Q152" s="27"/>
      <c r="R152" s="27"/>
      <c r="S152" s="27"/>
      <c r="T152" s="27"/>
      <c r="U152" s="27"/>
      <c r="V152" s="27"/>
      <c r="W152" s="27"/>
      <c r="X152" s="27"/>
      <c r="Y152" s="27"/>
      <c r="Z152" s="27"/>
      <c r="AA152" s="27"/>
      <c r="AB152" s="27"/>
      <c r="AC152" s="27"/>
      <c r="AD152" s="27"/>
      <c r="AE152" s="27"/>
      <c r="AF152" s="27"/>
      <c r="AG152" s="27"/>
      <c r="AH152" s="27"/>
      <c r="AI152" s="27"/>
      <c r="AJ152" s="27" t="s">
        <v>270</v>
      </c>
      <c r="AK152" s="27">
        <v>-2.63</v>
      </c>
      <c r="AL152" s="27">
        <v>-2.0561783699498801</v>
      </c>
      <c r="AM152" s="27">
        <f t="shared" si="15"/>
        <v>-0.57382163005011977</v>
      </c>
      <c r="AN152" s="27"/>
      <c r="AO152" s="27"/>
    </row>
    <row r="153" spans="1:41" x14ac:dyDescent="0.2">
      <c r="A153" s="27" t="s">
        <v>482</v>
      </c>
      <c r="B153" s="27">
        <v>-5.33</v>
      </c>
      <c r="C153" s="27">
        <v>-8.29837503326989</v>
      </c>
      <c r="D153" s="27">
        <f t="shared" si="14"/>
        <v>2.9683750332698899</v>
      </c>
      <c r="E153" s="27"/>
      <c r="F153" s="27"/>
      <c r="G153" s="27"/>
      <c r="H153" s="27"/>
      <c r="I153" s="27"/>
      <c r="J153" s="27"/>
      <c r="K153" s="27"/>
      <c r="L153" s="27"/>
      <c r="M153" s="27"/>
      <c r="N153" s="27"/>
      <c r="O153" s="27"/>
      <c r="P153" s="27"/>
      <c r="Q153" s="27"/>
      <c r="R153" s="27"/>
      <c r="S153" s="27"/>
      <c r="T153" s="27"/>
      <c r="U153" s="27"/>
      <c r="V153" s="27"/>
      <c r="W153" s="27"/>
      <c r="X153" s="27"/>
      <c r="Y153" s="27"/>
      <c r="Z153" s="27"/>
      <c r="AA153" s="27"/>
      <c r="AB153" s="27"/>
      <c r="AC153" s="27"/>
      <c r="AD153" s="27"/>
      <c r="AE153" s="27"/>
      <c r="AF153" s="27"/>
      <c r="AG153" s="27"/>
      <c r="AH153" s="27"/>
      <c r="AI153" s="27"/>
      <c r="AJ153" s="27" t="s">
        <v>271</v>
      </c>
      <c r="AK153" s="27">
        <v>-5.26</v>
      </c>
      <c r="AL153" s="27">
        <v>-4.2875169192510203</v>
      </c>
      <c r="AM153" s="27">
        <f t="shared" si="15"/>
        <v>-0.97248308074897949</v>
      </c>
      <c r="AN153" s="27"/>
      <c r="AO153" s="27"/>
    </row>
    <row r="154" spans="1:41" x14ac:dyDescent="0.2">
      <c r="A154" s="27" t="s">
        <v>485</v>
      </c>
      <c r="B154" s="27">
        <v>-3.74</v>
      </c>
      <c r="C154" s="27">
        <v>-2.78316083617023</v>
      </c>
      <c r="D154" s="27">
        <f t="shared" si="14"/>
        <v>-0.95683916382977019</v>
      </c>
      <c r="E154" s="27"/>
      <c r="F154" s="27"/>
      <c r="G154" s="27"/>
      <c r="H154" s="27"/>
      <c r="I154" s="27"/>
      <c r="J154" s="27"/>
      <c r="K154" s="27"/>
      <c r="L154" s="27"/>
      <c r="M154" s="27"/>
      <c r="N154" s="27"/>
      <c r="O154" s="27"/>
      <c r="P154" s="27"/>
      <c r="Q154" s="27"/>
      <c r="R154" s="27"/>
      <c r="S154" s="27"/>
      <c r="T154" s="27"/>
      <c r="U154" s="27"/>
      <c r="V154" s="27"/>
      <c r="W154" s="27"/>
      <c r="X154" s="27"/>
      <c r="Y154" s="27"/>
      <c r="Z154" s="27"/>
      <c r="AA154" s="27"/>
      <c r="AB154" s="27"/>
      <c r="AC154" s="27"/>
      <c r="AD154" s="27"/>
      <c r="AE154" s="27"/>
      <c r="AF154" s="27"/>
      <c r="AG154" s="27"/>
      <c r="AH154" s="27"/>
      <c r="AI154" s="27"/>
      <c r="AJ154" s="27" t="s">
        <v>272</v>
      </c>
      <c r="AK154" s="27">
        <v>-4.59</v>
      </c>
      <c r="AL154" s="27">
        <v>-3.2708251277067801</v>
      </c>
      <c r="AM154" s="27">
        <f t="shared" si="15"/>
        <v>-1.3191748722932197</v>
      </c>
      <c r="AN154" s="27"/>
      <c r="AO154" s="27"/>
    </row>
    <row r="155" spans="1:41" x14ac:dyDescent="0.2">
      <c r="A155" s="27" t="s">
        <v>487</v>
      </c>
      <c r="B155" s="27">
        <v>-3.01</v>
      </c>
      <c r="C155" s="27">
        <v>-2.3833694529335601</v>
      </c>
      <c r="D155" s="27">
        <f t="shared" si="14"/>
        <v>-0.62663054706643972</v>
      </c>
      <c r="E155" s="27"/>
      <c r="F155" s="27"/>
      <c r="G155" s="27"/>
      <c r="H155" s="27"/>
      <c r="I155" s="27"/>
      <c r="J155" s="27"/>
      <c r="K155" s="27"/>
      <c r="L155" s="27"/>
      <c r="M155" s="27"/>
      <c r="N155" s="27"/>
      <c r="O155" s="27"/>
      <c r="P155" s="27"/>
      <c r="Q155" s="27"/>
      <c r="R155" s="27"/>
      <c r="S155" s="27"/>
      <c r="T155" s="27"/>
      <c r="U155" s="27"/>
      <c r="V155" s="27"/>
      <c r="W155" s="27"/>
      <c r="X155" s="27"/>
      <c r="Y155" s="27"/>
      <c r="Z155" s="27"/>
      <c r="AA155" s="27"/>
      <c r="AB155" s="27"/>
      <c r="AC155" s="27"/>
      <c r="AD155" s="27"/>
      <c r="AE155" s="27"/>
      <c r="AF155" s="27"/>
      <c r="AG155" s="27"/>
      <c r="AH155" s="27"/>
      <c r="AI155" s="27"/>
      <c r="AJ155" s="27" t="s">
        <v>273</v>
      </c>
      <c r="AK155" s="27">
        <v>-8.26</v>
      </c>
      <c r="AL155" s="27">
        <v>-9.2973046033783309</v>
      </c>
      <c r="AM155" s="27">
        <f t="shared" si="15"/>
        <v>1.0373046033783311</v>
      </c>
      <c r="AN155" s="27"/>
      <c r="AO155" s="27"/>
    </row>
    <row r="156" spans="1:41" x14ac:dyDescent="0.2">
      <c r="A156" s="27" t="s">
        <v>492</v>
      </c>
      <c r="B156" s="27">
        <v>-8.57</v>
      </c>
      <c r="C156" s="27">
        <v>-12.7875194733424</v>
      </c>
      <c r="D156" s="27">
        <f t="shared" si="14"/>
        <v>4.2175194733423993</v>
      </c>
      <c r="E156" s="27"/>
      <c r="F156" s="27"/>
      <c r="G156" s="27"/>
      <c r="H156" s="27"/>
      <c r="I156" s="27"/>
      <c r="J156" s="27"/>
      <c r="K156" s="27"/>
      <c r="L156" s="27"/>
      <c r="M156" s="27"/>
      <c r="N156" s="27"/>
      <c r="O156" s="27"/>
      <c r="P156" s="27"/>
      <c r="Q156" s="27"/>
      <c r="R156" s="27"/>
      <c r="S156" s="27"/>
      <c r="T156" s="27"/>
      <c r="U156" s="27"/>
      <c r="V156" s="27"/>
      <c r="W156" s="27"/>
      <c r="X156" s="27"/>
      <c r="Y156" s="27"/>
      <c r="Z156" s="27"/>
      <c r="AA156" s="27"/>
      <c r="AB156" s="27"/>
      <c r="AC156" s="27"/>
      <c r="AD156" s="27"/>
      <c r="AE156" s="27"/>
      <c r="AF156" s="27"/>
      <c r="AG156" s="27"/>
      <c r="AH156" s="27"/>
      <c r="AI156" s="27"/>
      <c r="AJ156" s="27" t="s">
        <v>274</v>
      </c>
      <c r="AK156" s="27">
        <v>-5.82</v>
      </c>
      <c r="AL156" s="27">
        <v>-5.7738510427711196</v>
      </c>
      <c r="AM156" s="27">
        <f t="shared" si="15"/>
        <v>-4.6148957228880683E-2</v>
      </c>
      <c r="AN156" s="27"/>
      <c r="AO156" s="27"/>
    </row>
    <row r="157" spans="1:41" x14ac:dyDescent="0.2">
      <c r="A157" s="27" t="s">
        <v>493</v>
      </c>
      <c r="B157" s="27">
        <v>-6.94</v>
      </c>
      <c r="C157" s="27">
        <v>-10.3673816634691</v>
      </c>
      <c r="D157" s="27">
        <f t="shared" si="14"/>
        <v>3.4273816634690997</v>
      </c>
      <c r="E157" s="27"/>
      <c r="F157" s="27"/>
      <c r="G157" s="27"/>
      <c r="H157" s="27"/>
      <c r="I157" s="27"/>
      <c r="J157" s="27"/>
      <c r="K157" s="27"/>
      <c r="L157" s="27"/>
      <c r="M157" s="27"/>
      <c r="N157" s="27"/>
      <c r="O157" s="27"/>
      <c r="P157" s="27"/>
      <c r="Q157" s="27"/>
      <c r="R157" s="27"/>
      <c r="S157" s="27"/>
      <c r="T157" s="27"/>
      <c r="U157" s="27"/>
      <c r="V157" s="27"/>
      <c r="W157" s="27"/>
      <c r="X157" s="27"/>
      <c r="Y157" s="27"/>
      <c r="Z157" s="27"/>
      <c r="AA157" s="27"/>
      <c r="AB157" s="27"/>
      <c r="AC157" s="27"/>
      <c r="AD157" s="27"/>
      <c r="AE157" s="27"/>
      <c r="AF157" s="27"/>
      <c r="AG157" s="27"/>
      <c r="AH157" s="27"/>
      <c r="AI157" s="27"/>
      <c r="AJ157" s="27" t="s">
        <v>275</v>
      </c>
      <c r="AK157" s="27">
        <v>-6.62</v>
      </c>
      <c r="AL157" s="27">
        <v>-5.9011707885196598</v>
      </c>
      <c r="AM157" s="27">
        <f t="shared" si="15"/>
        <v>-0.71882921148034029</v>
      </c>
      <c r="AN157" s="27"/>
      <c r="AO157" s="27"/>
    </row>
    <row r="158" spans="1:41" x14ac:dyDescent="0.2">
      <c r="A158" s="27" t="s">
        <v>497</v>
      </c>
      <c r="B158" s="27">
        <v>-4.55</v>
      </c>
      <c r="C158" s="27">
        <v>-3.5665810976997299</v>
      </c>
      <c r="D158" s="27">
        <f t="shared" si="14"/>
        <v>-0.98341890230026996</v>
      </c>
      <c r="E158" s="27"/>
      <c r="F158" s="27"/>
      <c r="G158" s="27"/>
      <c r="H158" s="27"/>
      <c r="I158" s="27"/>
      <c r="J158" s="27"/>
      <c r="K158" s="27"/>
      <c r="L158" s="27"/>
      <c r="M158" s="27"/>
      <c r="N158" s="27"/>
      <c r="O158" s="27"/>
      <c r="P158" s="27"/>
      <c r="Q158" s="27"/>
      <c r="R158" s="27"/>
      <c r="S158" s="27"/>
      <c r="T158" s="27"/>
      <c r="U158" s="27"/>
      <c r="V158" s="27"/>
      <c r="W158" s="27"/>
      <c r="X158" s="27"/>
      <c r="Y158" s="27"/>
      <c r="Z158" s="27"/>
      <c r="AA158" s="27"/>
      <c r="AB158" s="27"/>
      <c r="AC158" s="27"/>
      <c r="AD158" s="27"/>
      <c r="AE158" s="27"/>
      <c r="AF158" s="27"/>
      <c r="AG158" s="27"/>
      <c r="AH158" s="27"/>
      <c r="AI158" s="27"/>
      <c r="AJ158" s="27" t="s">
        <v>276</v>
      </c>
      <c r="AK158" s="27">
        <v>-0.56999999999999995</v>
      </c>
      <c r="AL158" s="27">
        <v>-0.44263500839397402</v>
      </c>
      <c r="AM158" s="27">
        <f t="shared" si="15"/>
        <v>-0.12736499160602593</v>
      </c>
      <c r="AN158" s="27"/>
      <c r="AO158" s="27"/>
    </row>
    <row r="159" spans="1:41" x14ac:dyDescent="0.2">
      <c r="A159" s="27" t="s">
        <v>145</v>
      </c>
      <c r="B159" s="27">
        <v>-4.18</v>
      </c>
      <c r="C159" s="27">
        <v>-3.1749382343670698</v>
      </c>
      <c r="D159" s="27">
        <f t="shared" si="14"/>
        <v>-1.0050617656329299</v>
      </c>
      <c r="E159" s="27"/>
      <c r="F159" s="27"/>
      <c r="G159" s="27"/>
      <c r="H159" s="27"/>
      <c r="I159" s="27"/>
      <c r="J159" s="27"/>
      <c r="K159" s="27"/>
      <c r="L159" s="27"/>
      <c r="M159" s="27"/>
      <c r="N159" s="27"/>
      <c r="O159" s="27"/>
      <c r="P159" s="27"/>
      <c r="Q159" s="27"/>
      <c r="R159" s="27"/>
      <c r="S159" s="27"/>
      <c r="T159" s="27"/>
      <c r="U159" s="27"/>
      <c r="V159" s="27"/>
      <c r="W159" s="27"/>
      <c r="X159" s="27"/>
      <c r="Y159" s="27"/>
      <c r="Z159" s="27"/>
      <c r="AA159" s="27"/>
      <c r="AB159" s="27"/>
      <c r="AC159" s="27"/>
      <c r="AD159" s="27"/>
      <c r="AE159" s="27"/>
      <c r="AF159" s="27"/>
      <c r="AG159" s="27"/>
      <c r="AH159" s="27"/>
      <c r="AI159" s="27"/>
      <c r="AJ159" s="27" t="s">
        <v>277</v>
      </c>
      <c r="AK159" s="27">
        <v>-4.01</v>
      </c>
      <c r="AL159" s="27">
        <v>-3.48080046471435</v>
      </c>
      <c r="AM159" s="27">
        <f t="shared" si="15"/>
        <v>-0.52919953528564978</v>
      </c>
      <c r="AN159" s="27"/>
      <c r="AO159" s="27"/>
    </row>
    <row r="160" spans="1:41" x14ac:dyDescent="0.2">
      <c r="A160" s="27" t="s">
        <v>499</v>
      </c>
      <c r="B160" s="27">
        <v>-2.4500000000000002</v>
      </c>
      <c r="C160" s="27">
        <v>-1.99382814970571</v>
      </c>
      <c r="D160" s="27">
        <f t="shared" si="14"/>
        <v>-0.45617185029429019</v>
      </c>
      <c r="E160" s="27"/>
      <c r="F160" s="27"/>
      <c r="G160" s="27"/>
      <c r="H160" s="27"/>
      <c r="I160" s="27"/>
      <c r="J160" s="27"/>
      <c r="K160" s="27"/>
      <c r="L160" s="27"/>
      <c r="M160" s="27"/>
      <c r="N160" s="27"/>
      <c r="O160" s="27"/>
      <c r="P160" s="27"/>
      <c r="Q160" s="27"/>
      <c r="R160" s="27"/>
      <c r="S160" s="27"/>
      <c r="T160" s="27"/>
      <c r="U160" s="27"/>
      <c r="V160" s="27"/>
      <c r="W160" s="27"/>
      <c r="X160" s="27"/>
      <c r="Y160" s="27"/>
      <c r="Z160" s="27"/>
      <c r="AA160" s="27"/>
      <c r="AB160" s="27"/>
      <c r="AC160" s="27"/>
      <c r="AD160" s="27"/>
      <c r="AE160" s="27"/>
      <c r="AF160" s="27"/>
      <c r="AG160" s="27"/>
      <c r="AH160" s="27"/>
      <c r="AI160" s="27"/>
      <c r="AJ160" s="27" t="s">
        <v>278</v>
      </c>
      <c r="AK160" s="27">
        <v>-9.65</v>
      </c>
      <c r="AL160" s="27">
        <v>-8.6785380126049905</v>
      </c>
      <c r="AM160" s="27">
        <f t="shared" si="15"/>
        <v>-0.97146198739500988</v>
      </c>
      <c r="AN160" s="27"/>
      <c r="AO160" s="27"/>
    </row>
    <row r="161" spans="1:41" x14ac:dyDescent="0.2">
      <c r="A161" s="27" t="s">
        <v>505</v>
      </c>
      <c r="B161" s="27">
        <v>-3.52</v>
      </c>
      <c r="C161" s="27">
        <v>-5.2831984522956503</v>
      </c>
      <c r="D161" s="27">
        <f t="shared" si="14"/>
        <v>1.7631984522956503</v>
      </c>
      <c r="E161" s="27"/>
      <c r="F161" s="27"/>
      <c r="G161" s="27"/>
      <c r="H161" s="27"/>
      <c r="I161" s="27"/>
      <c r="J161" s="27"/>
      <c r="K161" s="27"/>
      <c r="L161" s="27"/>
      <c r="M161" s="27"/>
      <c r="N161" s="27"/>
      <c r="O161" s="27"/>
      <c r="P161" s="27"/>
      <c r="Q161" s="27"/>
      <c r="R161" s="27"/>
      <c r="S161" s="27"/>
      <c r="T161" s="27"/>
      <c r="U161" s="27"/>
      <c r="V161" s="27"/>
      <c r="W161" s="27"/>
      <c r="X161" s="27"/>
      <c r="Y161" s="27"/>
      <c r="Z161" s="27"/>
      <c r="AA161" s="27"/>
      <c r="AB161" s="27"/>
      <c r="AC161" s="27"/>
      <c r="AD161" s="27"/>
      <c r="AE161" s="27"/>
      <c r="AF161" s="27"/>
      <c r="AG161" s="27"/>
      <c r="AH161" s="27"/>
      <c r="AI161" s="27"/>
      <c r="AJ161" s="27" t="s">
        <v>279</v>
      </c>
      <c r="AK161" s="27">
        <v>-6.75</v>
      </c>
      <c r="AL161" s="27">
        <v>-6.0449250661737501</v>
      </c>
      <c r="AM161" s="27">
        <f t="shared" si="15"/>
        <v>-0.70507493382624986</v>
      </c>
      <c r="AN161" s="27"/>
      <c r="AO161" s="27"/>
    </row>
    <row r="162" spans="1:41" x14ac:dyDescent="0.2">
      <c r="A162" s="27" t="s">
        <v>147</v>
      </c>
      <c r="B162" s="27">
        <v>-4.55</v>
      </c>
      <c r="C162" s="27">
        <v>-8.8972368476241197</v>
      </c>
      <c r="D162" s="27">
        <f t="shared" si="14"/>
        <v>4.3472368476241199</v>
      </c>
      <c r="E162" s="27"/>
      <c r="F162" s="27"/>
      <c r="G162" s="27"/>
      <c r="H162" s="27"/>
      <c r="I162" s="27"/>
      <c r="J162" s="27"/>
      <c r="K162" s="27"/>
      <c r="L162" s="27"/>
      <c r="M162" s="27"/>
      <c r="N162" s="27"/>
      <c r="O162" s="27"/>
      <c r="P162" s="27"/>
      <c r="Q162" s="27"/>
      <c r="R162" s="27"/>
      <c r="S162" s="27"/>
      <c r="T162" s="27"/>
      <c r="U162" s="27"/>
      <c r="V162" s="27"/>
      <c r="W162" s="27"/>
      <c r="X162" s="27"/>
      <c r="Y162" s="27"/>
      <c r="Z162" s="27"/>
      <c r="AA162" s="27"/>
      <c r="AB162" s="27"/>
      <c r="AC162" s="27"/>
      <c r="AD162" s="27"/>
      <c r="AE162" s="27"/>
      <c r="AF162" s="27"/>
      <c r="AG162" s="27"/>
      <c r="AH162" s="27"/>
      <c r="AI162" s="27"/>
      <c r="AJ162" s="27" t="s">
        <v>280</v>
      </c>
      <c r="AK162" s="27">
        <v>-6.25</v>
      </c>
      <c r="AL162" s="27">
        <v>-6.1350269581092904</v>
      </c>
      <c r="AM162" s="27">
        <f t="shared" si="15"/>
        <v>-0.11497304189070956</v>
      </c>
      <c r="AN162" s="27"/>
      <c r="AO162" s="27"/>
    </row>
    <row r="163" spans="1:41" x14ac:dyDescent="0.2">
      <c r="A163" s="27" t="s">
        <v>149</v>
      </c>
      <c r="B163" s="27">
        <v>-4.7699999999999996</v>
      </c>
      <c r="C163" s="27">
        <v>-7.7001499842941303</v>
      </c>
      <c r="D163" s="27">
        <f t="shared" si="14"/>
        <v>2.9301499842941308</v>
      </c>
      <c r="E163" s="27"/>
      <c r="F163" s="27"/>
      <c r="G163" s="27"/>
      <c r="H163" s="27"/>
      <c r="I163" s="27"/>
      <c r="J163" s="27"/>
      <c r="K163" s="27"/>
      <c r="L163" s="27"/>
      <c r="M163" s="27"/>
      <c r="N163" s="27"/>
      <c r="O163" s="27"/>
      <c r="P163" s="27"/>
      <c r="Q163" s="27"/>
      <c r="R163" s="27"/>
      <c r="S163" s="27"/>
      <c r="T163" s="27"/>
      <c r="U163" s="27"/>
      <c r="V163" s="27"/>
      <c r="W163" s="27"/>
      <c r="X163" s="27"/>
      <c r="Y163" s="27"/>
      <c r="Z163" s="27"/>
      <c r="AA163" s="27"/>
      <c r="AB163" s="27"/>
      <c r="AC163" s="27"/>
      <c r="AD163" s="27"/>
      <c r="AE163" s="27"/>
      <c r="AF163" s="27"/>
      <c r="AG163" s="27"/>
      <c r="AH163" s="27"/>
      <c r="AI163" s="27"/>
      <c r="AJ163" s="27" t="s">
        <v>281</v>
      </c>
      <c r="AK163" s="27">
        <v>-4.59</v>
      </c>
      <c r="AL163" s="27">
        <v>-3.9355882700943301</v>
      </c>
      <c r="AM163" s="27">
        <f t="shared" si="15"/>
        <v>-0.65441172990566976</v>
      </c>
      <c r="AN163" s="27"/>
      <c r="AO163" s="27"/>
    </row>
    <row r="164" spans="1:41" x14ac:dyDescent="0.2">
      <c r="A164" s="27" t="s">
        <v>511</v>
      </c>
      <c r="B164" s="27">
        <v>-98.26</v>
      </c>
      <c r="C164" s="27">
        <v>-96.098046790932102</v>
      </c>
      <c r="D164" s="27">
        <f t="shared" si="14"/>
        <v>-2.161953209067903</v>
      </c>
      <c r="E164" s="27"/>
      <c r="F164" s="27"/>
      <c r="G164" s="27"/>
      <c r="H164" s="27"/>
      <c r="I164" s="27"/>
      <c r="J164" s="27"/>
      <c r="K164" s="27"/>
      <c r="L164" s="27"/>
      <c r="M164" s="27"/>
      <c r="N164" s="27"/>
      <c r="O164" s="27"/>
      <c r="P164" s="27"/>
      <c r="Q164" s="27"/>
      <c r="R164" s="27"/>
      <c r="S164" s="27"/>
      <c r="T164" s="27"/>
      <c r="U164" s="27"/>
      <c r="V164" s="27"/>
      <c r="W164" s="27"/>
      <c r="X164" s="27"/>
      <c r="Y164" s="27"/>
      <c r="Z164" s="27"/>
      <c r="AA164" s="27"/>
      <c r="AB164" s="27"/>
      <c r="AC164" s="27"/>
      <c r="AD164" s="27"/>
      <c r="AE164" s="27"/>
      <c r="AF164" s="27"/>
      <c r="AG164" s="27"/>
      <c r="AH164" s="27"/>
      <c r="AI164" s="27"/>
      <c r="AJ164" s="27" t="s">
        <v>282</v>
      </c>
      <c r="AK164" s="27">
        <v>-7.1</v>
      </c>
      <c r="AL164" s="27">
        <v>-9.7319216490379503</v>
      </c>
      <c r="AM164" s="27">
        <f t="shared" si="15"/>
        <v>2.6319216490379507</v>
      </c>
      <c r="AN164" s="27"/>
      <c r="AO164" s="27"/>
    </row>
    <row r="165" spans="1:41" x14ac:dyDescent="0.2">
      <c r="A165" s="27" t="s">
        <v>512</v>
      </c>
      <c r="B165" s="27">
        <v>-6.97</v>
      </c>
      <c r="C165" s="27">
        <v>-7.7326867633343701</v>
      </c>
      <c r="D165" s="27">
        <f t="shared" si="14"/>
        <v>0.76268676333437035</v>
      </c>
      <c r="E165" s="27"/>
      <c r="F165" s="27"/>
      <c r="G165" s="27"/>
      <c r="H165" s="27"/>
      <c r="I165" s="27"/>
      <c r="J165" s="27"/>
      <c r="K165" s="27"/>
      <c r="L165" s="27"/>
      <c r="M165" s="27"/>
      <c r="N165" s="27"/>
      <c r="O165" s="27"/>
      <c r="P165" s="27"/>
      <c r="Q165" s="27"/>
      <c r="R165" s="27"/>
      <c r="S165" s="27"/>
      <c r="T165" s="27"/>
      <c r="U165" s="27"/>
      <c r="V165" s="27"/>
      <c r="W165" s="27"/>
      <c r="X165" s="27"/>
      <c r="Y165" s="27"/>
      <c r="Z165" s="27"/>
      <c r="AA165" s="27"/>
      <c r="AB165" s="27"/>
      <c r="AC165" s="27"/>
      <c r="AD165" s="27"/>
      <c r="AE165" s="27"/>
      <c r="AF165" s="27"/>
      <c r="AG165" s="27"/>
      <c r="AH165" s="27"/>
      <c r="AI165" s="27"/>
      <c r="AJ165" s="27" t="s">
        <v>283</v>
      </c>
      <c r="AK165" s="27">
        <v>-9.5</v>
      </c>
      <c r="AL165" s="27">
        <v>-11.467202690553</v>
      </c>
      <c r="AM165" s="27">
        <f t="shared" si="15"/>
        <v>1.967202690553</v>
      </c>
      <c r="AN165" s="27"/>
      <c r="AO165" s="27"/>
    </row>
    <row r="166" spans="1:41" x14ac:dyDescent="0.2">
      <c r="A166" s="27" t="s">
        <v>93</v>
      </c>
      <c r="B166" s="27">
        <v>-6.63</v>
      </c>
      <c r="C166" s="27">
        <v>-6.7672876578237</v>
      </c>
      <c r="D166" s="27">
        <f t="shared" si="14"/>
        <v>0.13728765782370012</v>
      </c>
      <c r="E166" s="27"/>
      <c r="F166" s="27"/>
      <c r="G166" s="27"/>
      <c r="H166" s="27"/>
      <c r="I166" s="27"/>
      <c r="J166" s="27"/>
      <c r="K166" s="27"/>
      <c r="L166" s="27"/>
      <c r="M166" s="27"/>
      <c r="N166" s="27"/>
      <c r="O166" s="27"/>
      <c r="P166" s="27"/>
      <c r="Q166" s="27"/>
      <c r="R166" s="27"/>
      <c r="S166" s="27"/>
      <c r="T166" s="27"/>
      <c r="U166" s="27"/>
      <c r="V166" s="27"/>
      <c r="W166" s="27"/>
      <c r="X166" s="27"/>
      <c r="Y166" s="27"/>
      <c r="Z166" s="27"/>
      <c r="AA166" s="27"/>
      <c r="AB166" s="27"/>
      <c r="AC166" s="27"/>
      <c r="AD166" s="27"/>
      <c r="AE166" s="27"/>
      <c r="AF166" s="27"/>
      <c r="AG166" s="27"/>
      <c r="AH166" s="27"/>
      <c r="AI166" s="27"/>
      <c r="AJ166" s="27" t="s">
        <v>284</v>
      </c>
      <c r="AK166" s="27">
        <v>-7.29</v>
      </c>
      <c r="AL166" s="27">
        <v>-8.5973282785402603</v>
      </c>
      <c r="AM166" s="27">
        <f t="shared" si="15"/>
        <v>1.3073282785402602</v>
      </c>
      <c r="AN166" s="27"/>
      <c r="AO166" s="27"/>
    </row>
    <row r="167" spans="1:41" x14ac:dyDescent="0.2">
      <c r="A167" s="27" t="s">
        <v>25</v>
      </c>
      <c r="B167" s="27">
        <v>-3.93</v>
      </c>
      <c r="C167" s="27">
        <v>-4.6469113236052397</v>
      </c>
      <c r="D167" s="27">
        <f t="shared" si="14"/>
        <v>0.71691132360523957</v>
      </c>
      <c r="E167" s="27"/>
      <c r="F167" s="27"/>
      <c r="G167" s="27"/>
      <c r="H167" s="27"/>
      <c r="I167" s="27"/>
      <c r="J167" s="27"/>
      <c r="K167" s="27"/>
      <c r="L167" s="27"/>
      <c r="M167" s="27"/>
      <c r="N167" s="27"/>
      <c r="O167" s="27"/>
      <c r="P167" s="27"/>
      <c r="Q167" s="27"/>
      <c r="R167" s="27"/>
      <c r="S167" s="27"/>
      <c r="T167" s="27"/>
      <c r="U167" s="27"/>
      <c r="V167" s="27"/>
      <c r="W167" s="27"/>
      <c r="X167" s="27"/>
      <c r="Y167" s="27"/>
      <c r="Z167" s="27"/>
      <c r="AA167" s="27"/>
      <c r="AB167" s="27"/>
      <c r="AC167" s="27"/>
      <c r="AD167" s="27"/>
      <c r="AE167" s="27"/>
      <c r="AF167" s="27"/>
      <c r="AG167" s="27"/>
      <c r="AH167" s="27"/>
      <c r="AI167" s="27"/>
      <c r="AJ167" s="27" t="s">
        <v>285</v>
      </c>
      <c r="AK167" s="27">
        <v>-7.66</v>
      </c>
      <c r="AL167" s="27">
        <v>-8.6904970853896497</v>
      </c>
      <c r="AM167" s="27">
        <f t="shared" si="15"/>
        <v>1.0304970853896496</v>
      </c>
      <c r="AN167" s="27"/>
      <c r="AO167" s="27"/>
    </row>
    <row r="168" spans="1:41" x14ac:dyDescent="0.2">
      <c r="A168" s="27" t="s">
        <v>94</v>
      </c>
      <c r="B168" s="27">
        <v>-3.51</v>
      </c>
      <c r="C168" s="27">
        <v>-4.4892818111305397</v>
      </c>
      <c r="D168" s="27">
        <f t="shared" si="14"/>
        <v>0.97928181113053991</v>
      </c>
      <c r="E168" s="27"/>
      <c r="F168" s="27"/>
      <c r="G168" s="27"/>
      <c r="H168" s="27"/>
      <c r="I168" s="27"/>
      <c r="J168" s="27"/>
      <c r="K168" s="27"/>
      <c r="L168" s="27"/>
      <c r="M168" s="27"/>
      <c r="N168" s="27"/>
      <c r="O168" s="27"/>
      <c r="P168" s="27"/>
      <c r="Q168" s="27"/>
      <c r="R168" s="27"/>
      <c r="S168" s="27"/>
      <c r="T168" s="27"/>
      <c r="U168" s="27"/>
      <c r="V168" s="27"/>
      <c r="W168" s="27"/>
      <c r="X168" s="27"/>
      <c r="Y168" s="27"/>
      <c r="Z168" s="27"/>
      <c r="AA168" s="27"/>
      <c r="AB168" s="27"/>
      <c r="AC168" s="27"/>
      <c r="AD168" s="27"/>
      <c r="AE168" s="27"/>
      <c r="AF168" s="27"/>
      <c r="AG168" s="27"/>
      <c r="AH168" s="27"/>
      <c r="AI168" s="27"/>
      <c r="AJ168" s="27" t="s">
        <v>286</v>
      </c>
      <c r="AK168" s="27">
        <v>-5.88</v>
      </c>
      <c r="AL168" s="27">
        <v>-6.5401392430503904</v>
      </c>
      <c r="AM168" s="27">
        <f t="shared" si="15"/>
        <v>0.66013924305039051</v>
      </c>
      <c r="AN168" s="27"/>
      <c r="AO168" s="27"/>
    </row>
    <row r="169" spans="1:41" x14ac:dyDescent="0.2">
      <c r="A169" s="27" t="s">
        <v>517</v>
      </c>
      <c r="B169" s="27">
        <v>-6.14</v>
      </c>
      <c r="C169" s="27">
        <v>-10.7112794594661</v>
      </c>
      <c r="D169" s="27">
        <f t="shared" si="14"/>
        <v>4.5712794594661004</v>
      </c>
      <c r="E169" s="27"/>
      <c r="F169" s="27"/>
      <c r="G169" s="27"/>
      <c r="H169" s="27"/>
      <c r="I169" s="27"/>
      <c r="J169" s="27"/>
      <c r="K169" s="27"/>
      <c r="L169" s="27"/>
      <c r="M169" s="27"/>
      <c r="N169" s="27"/>
      <c r="O169" s="27"/>
      <c r="P169" s="27"/>
      <c r="Q169" s="27"/>
      <c r="R169" s="27"/>
      <c r="S169" s="27"/>
      <c r="T169" s="27"/>
      <c r="U169" s="27"/>
      <c r="V169" s="27"/>
      <c r="W169" s="27"/>
      <c r="X169" s="27"/>
      <c r="Y169" s="27"/>
      <c r="Z169" s="27"/>
      <c r="AA169" s="27"/>
      <c r="AB169" s="27"/>
      <c r="AC169" s="27"/>
      <c r="AD169" s="27"/>
      <c r="AE169" s="27"/>
      <c r="AF169" s="27"/>
      <c r="AG169" s="27"/>
      <c r="AH169" s="27"/>
      <c r="AI169" s="27"/>
      <c r="AJ169" s="27" t="s">
        <v>287</v>
      </c>
      <c r="AK169" s="27">
        <v>1.83</v>
      </c>
      <c r="AL169" s="27">
        <v>1.4228124683052501</v>
      </c>
      <c r="AM169" s="27">
        <f t="shared" si="15"/>
        <v>0.40718753169474997</v>
      </c>
      <c r="AN169" s="27"/>
      <c r="AO169" s="27"/>
    </row>
    <row r="170" spans="1:41" x14ac:dyDescent="0.2">
      <c r="A170" s="27" t="s">
        <v>152</v>
      </c>
      <c r="B170" s="27">
        <v>-8.49</v>
      </c>
      <c r="C170" s="27">
        <v>-10.4618723635988</v>
      </c>
      <c r="D170" s="27">
        <f t="shared" si="14"/>
        <v>1.9718723635988002</v>
      </c>
      <c r="E170" s="27"/>
      <c r="F170" s="27"/>
      <c r="G170" s="27"/>
      <c r="H170" s="27"/>
      <c r="I170" s="27"/>
      <c r="J170" s="27"/>
      <c r="K170" s="27"/>
      <c r="L170" s="27"/>
      <c r="M170" s="27"/>
      <c r="N170" s="27"/>
      <c r="O170" s="27"/>
      <c r="P170" s="27"/>
      <c r="Q170" s="27"/>
      <c r="R170" s="27"/>
      <c r="S170" s="27"/>
      <c r="T170" s="27"/>
      <c r="U170" s="27"/>
      <c r="V170" s="27"/>
      <c r="W170" s="27"/>
      <c r="X170" s="27"/>
      <c r="Y170" s="27"/>
      <c r="Z170" s="27"/>
      <c r="AA170" s="27"/>
      <c r="AB170" s="27"/>
      <c r="AC170" s="27"/>
      <c r="AD170" s="27"/>
      <c r="AE170" s="27"/>
      <c r="AF170" s="27"/>
      <c r="AG170" s="27"/>
      <c r="AH170" s="27"/>
      <c r="AI170" s="27"/>
      <c r="AJ170" s="27" t="s">
        <v>288</v>
      </c>
      <c r="AK170" s="27">
        <v>1.82</v>
      </c>
      <c r="AL170" s="27">
        <v>1.4228124683052501</v>
      </c>
      <c r="AM170" s="27">
        <f t="shared" si="15"/>
        <v>0.39718753169474996</v>
      </c>
      <c r="AN170" s="27"/>
      <c r="AO170" s="27"/>
    </row>
    <row r="171" spans="1:41" x14ac:dyDescent="0.2">
      <c r="A171" s="27" t="s">
        <v>524</v>
      </c>
      <c r="B171" s="27">
        <v>-5.07</v>
      </c>
      <c r="C171" s="27">
        <v>-5.2657459280115599</v>
      </c>
      <c r="D171" s="27">
        <f t="shared" si="14"/>
        <v>0.19574592801155966</v>
      </c>
      <c r="E171" s="27"/>
      <c r="F171" s="27"/>
      <c r="G171" s="27"/>
      <c r="H171" s="27"/>
      <c r="I171" s="27"/>
      <c r="J171" s="27"/>
      <c r="K171" s="27"/>
      <c r="L171" s="27"/>
      <c r="M171" s="27"/>
      <c r="N171" s="27"/>
      <c r="O171" s="27"/>
      <c r="P171" s="27"/>
      <c r="Q171" s="27"/>
      <c r="R171" s="27"/>
      <c r="S171" s="27"/>
      <c r="T171" s="27"/>
      <c r="U171" s="27"/>
      <c r="V171" s="27"/>
      <c r="W171" s="27"/>
      <c r="X171" s="27"/>
      <c r="Y171" s="27"/>
      <c r="Z171" s="27"/>
      <c r="AA171" s="27"/>
      <c r="AB171" s="27"/>
      <c r="AC171" s="27"/>
      <c r="AD171" s="27"/>
      <c r="AE171" s="27"/>
      <c r="AF171" s="27"/>
      <c r="AG171" s="27"/>
      <c r="AH171" s="27"/>
      <c r="AI171" s="27"/>
      <c r="AJ171" s="27" t="s">
        <v>289</v>
      </c>
      <c r="AK171" s="27">
        <v>-4.42</v>
      </c>
      <c r="AL171" s="27">
        <v>-6.3759260525514696</v>
      </c>
      <c r="AM171" s="27">
        <f t="shared" si="15"/>
        <v>1.9559260525514697</v>
      </c>
      <c r="AN171" s="27"/>
      <c r="AO171" s="27"/>
    </row>
    <row r="172" spans="1:41" x14ac:dyDescent="0.2">
      <c r="A172" s="27" t="s">
        <v>527</v>
      </c>
      <c r="B172" s="27">
        <v>-8.1300000000000008</v>
      </c>
      <c r="C172" s="27">
        <v>-11.3206642927976</v>
      </c>
      <c r="D172" s="27">
        <f t="shared" si="14"/>
        <v>3.1906642927975994</v>
      </c>
      <c r="E172" s="27"/>
      <c r="F172" s="27"/>
      <c r="G172" s="27"/>
      <c r="H172" s="27"/>
      <c r="I172" s="27"/>
      <c r="J172" s="27"/>
      <c r="K172" s="27"/>
      <c r="L172" s="27"/>
      <c r="M172" s="27"/>
      <c r="N172" s="27"/>
      <c r="O172" s="27"/>
      <c r="P172" s="27"/>
      <c r="Q172" s="27"/>
      <c r="R172" s="27"/>
      <c r="S172" s="27"/>
      <c r="T172" s="27"/>
      <c r="U172" s="27"/>
      <c r="V172" s="27"/>
      <c r="W172" s="27"/>
      <c r="X172" s="27"/>
      <c r="Y172" s="27"/>
      <c r="Z172" s="27"/>
      <c r="AA172" s="27"/>
      <c r="AB172" s="27"/>
      <c r="AC172" s="27"/>
      <c r="AD172" s="27"/>
      <c r="AE172" s="27"/>
      <c r="AF172" s="27"/>
      <c r="AG172" s="27"/>
      <c r="AH172" s="27"/>
      <c r="AI172" s="27"/>
      <c r="AJ172" s="27" t="s">
        <v>290</v>
      </c>
      <c r="AK172" s="27">
        <v>-3.24</v>
      </c>
      <c r="AL172" s="27">
        <v>-4.9557071367190604</v>
      </c>
      <c r="AM172" s="27">
        <f t="shared" si="15"/>
        <v>1.7157071367190602</v>
      </c>
      <c r="AN172" s="27"/>
      <c r="AO172" s="27"/>
    </row>
    <row r="173" spans="1:41" x14ac:dyDescent="0.2">
      <c r="A173" s="27" t="s">
        <v>528</v>
      </c>
      <c r="B173" s="27">
        <v>-6.38</v>
      </c>
      <c r="C173" s="27">
        <v>-9.1782607524781294</v>
      </c>
      <c r="D173" s="27">
        <f t="shared" si="14"/>
        <v>2.7982607524781296</v>
      </c>
      <c r="E173" s="27"/>
      <c r="F173" s="27"/>
      <c r="G173" s="27"/>
      <c r="H173" s="27"/>
      <c r="I173" s="27"/>
      <c r="J173" s="27"/>
      <c r="K173" s="27"/>
      <c r="L173" s="27"/>
      <c r="M173" s="27"/>
      <c r="N173" s="27"/>
      <c r="O173" s="27"/>
      <c r="P173" s="27"/>
      <c r="Q173" s="27"/>
      <c r="R173" s="27"/>
      <c r="S173" s="27"/>
      <c r="T173" s="27"/>
      <c r="U173" s="27"/>
      <c r="V173" s="27"/>
      <c r="W173" s="27"/>
      <c r="X173" s="27"/>
      <c r="Y173" s="27"/>
      <c r="Z173" s="27"/>
      <c r="AA173" s="27"/>
      <c r="AB173" s="27"/>
      <c r="AC173" s="27"/>
      <c r="AD173" s="27"/>
      <c r="AE173" s="27"/>
      <c r="AF173" s="27"/>
      <c r="AG173" s="27"/>
      <c r="AH173" s="27"/>
      <c r="AI173" s="27"/>
      <c r="AJ173" s="27" t="s">
        <v>291</v>
      </c>
      <c r="AK173" s="27">
        <v>-6.09</v>
      </c>
      <c r="AL173" s="27">
        <v>-9.7891987381798096</v>
      </c>
      <c r="AM173" s="27">
        <f t="shared" si="15"/>
        <v>3.6991987381798097</v>
      </c>
      <c r="AN173" s="27"/>
      <c r="AO173" s="27"/>
    </row>
    <row r="174" spans="1:41" x14ac:dyDescent="0.2">
      <c r="A174" s="27" t="s">
        <v>154</v>
      </c>
      <c r="B174" s="27">
        <v>-8.84</v>
      </c>
      <c r="C174" s="27">
        <v>-11.016118843963699</v>
      </c>
      <c r="D174" s="27">
        <f t="shared" si="14"/>
        <v>2.1761188439636996</v>
      </c>
      <c r="E174" s="27"/>
      <c r="F174" s="27"/>
      <c r="G174" s="27"/>
      <c r="H174" s="27"/>
      <c r="I174" s="27"/>
      <c r="J174" s="27"/>
      <c r="K174" s="27"/>
      <c r="L174" s="27"/>
      <c r="M174" s="27"/>
      <c r="N174" s="27"/>
      <c r="O174" s="27"/>
      <c r="P174" s="27"/>
      <c r="Q174" s="27"/>
      <c r="R174" s="27"/>
      <c r="S174" s="27"/>
      <c r="T174" s="27"/>
      <c r="U174" s="27"/>
      <c r="V174" s="27"/>
      <c r="W174" s="27"/>
      <c r="X174" s="27"/>
      <c r="Y174" s="27"/>
      <c r="Z174" s="27"/>
      <c r="AA174" s="27"/>
      <c r="AB174" s="27"/>
      <c r="AC174" s="27"/>
      <c r="AD174" s="27"/>
      <c r="AE174" s="27"/>
      <c r="AF174" s="27"/>
      <c r="AG174" s="27"/>
      <c r="AH174" s="27"/>
      <c r="AI174" s="27"/>
      <c r="AJ174" s="27" t="s">
        <v>292</v>
      </c>
      <c r="AK174" s="27">
        <v>2.97</v>
      </c>
      <c r="AL174" s="27">
        <v>2.6070702375797201</v>
      </c>
      <c r="AM174" s="27">
        <f t="shared" si="15"/>
        <v>0.36292976242028008</v>
      </c>
      <c r="AN174" s="27"/>
      <c r="AO174" s="27"/>
    </row>
    <row r="175" spans="1:41" x14ac:dyDescent="0.2">
      <c r="A175" s="27" t="s">
        <v>531</v>
      </c>
      <c r="B175" s="27">
        <v>-7.46</v>
      </c>
      <c r="C175" s="27">
        <v>-11.066011152578501</v>
      </c>
      <c r="D175" s="27">
        <f t="shared" si="14"/>
        <v>3.6060111525785006</v>
      </c>
      <c r="E175" s="27"/>
      <c r="F175" s="27"/>
      <c r="G175" s="27"/>
      <c r="H175" s="27"/>
      <c r="I175" s="27"/>
      <c r="J175" s="27"/>
      <c r="K175" s="27"/>
      <c r="L175" s="27"/>
      <c r="M175" s="27"/>
      <c r="N175" s="27"/>
      <c r="O175" s="27"/>
      <c r="P175" s="27"/>
      <c r="Q175" s="27"/>
      <c r="R175" s="27"/>
      <c r="S175" s="27"/>
      <c r="T175" s="27"/>
      <c r="U175" s="27"/>
      <c r="V175" s="27"/>
      <c r="W175" s="27"/>
      <c r="X175" s="27"/>
      <c r="Y175" s="27"/>
      <c r="Z175" s="27"/>
      <c r="AA175" s="27"/>
      <c r="AB175" s="27"/>
      <c r="AC175" s="27"/>
      <c r="AD175" s="27"/>
      <c r="AE175" s="27"/>
      <c r="AF175" s="27"/>
      <c r="AG175" s="27"/>
      <c r="AH175" s="27"/>
      <c r="AI175" s="27"/>
      <c r="AJ175" s="27" t="s">
        <v>293</v>
      </c>
      <c r="AK175" s="27">
        <v>2.71</v>
      </c>
      <c r="AL175" s="27">
        <v>2.37264887526017</v>
      </c>
      <c r="AM175" s="27">
        <f t="shared" si="15"/>
        <v>0.33735112473982998</v>
      </c>
      <c r="AN175" s="27"/>
      <c r="AO175" s="27"/>
    </row>
    <row r="176" spans="1:41" x14ac:dyDescent="0.2">
      <c r="A176" s="27" t="s">
        <v>532</v>
      </c>
      <c r="B176" s="27">
        <v>-5.19</v>
      </c>
      <c r="C176" s="27">
        <v>-5.3730222537915999</v>
      </c>
      <c r="D176" s="27">
        <f t="shared" si="14"/>
        <v>0.18302225379159953</v>
      </c>
      <c r="E176" s="27"/>
      <c r="F176" s="27"/>
      <c r="G176" s="27"/>
      <c r="H176" s="27"/>
      <c r="I176" s="27"/>
      <c r="J176" s="27"/>
      <c r="K176" s="27"/>
      <c r="L176" s="27"/>
      <c r="M176" s="27"/>
      <c r="N176" s="27"/>
      <c r="O176" s="27"/>
      <c r="P176" s="27"/>
      <c r="Q176" s="27"/>
      <c r="R176" s="27"/>
      <c r="S176" s="27"/>
      <c r="T176" s="27"/>
      <c r="U176" s="27"/>
      <c r="V176" s="27"/>
      <c r="W176" s="27"/>
      <c r="X176" s="27"/>
      <c r="Y176" s="27"/>
      <c r="Z176" s="27"/>
      <c r="AA176" s="27"/>
      <c r="AB176" s="27"/>
      <c r="AC176" s="27"/>
      <c r="AD176" s="27"/>
      <c r="AE176" s="27"/>
      <c r="AF176" s="27"/>
      <c r="AG176" s="27"/>
      <c r="AH176" s="27"/>
      <c r="AI176" s="27"/>
      <c r="AJ176" s="27" t="s">
        <v>294</v>
      </c>
      <c r="AK176" s="27">
        <v>2.5099999999999998</v>
      </c>
      <c r="AL176" s="27">
        <v>2.1968089980211798</v>
      </c>
      <c r="AM176" s="27">
        <f t="shared" si="15"/>
        <v>0.31319100197881999</v>
      </c>
      <c r="AN176" s="27"/>
      <c r="AO176" s="27"/>
    </row>
    <row r="177" spans="1:41" x14ac:dyDescent="0.2">
      <c r="A177" s="27" t="s">
        <v>534</v>
      </c>
      <c r="B177" s="27">
        <v>-2.79</v>
      </c>
      <c r="C177" s="27">
        <v>-3.0933192354871299</v>
      </c>
      <c r="D177" s="27">
        <f t="shared" si="14"/>
        <v>0.30331923548712991</v>
      </c>
      <c r="E177" s="27"/>
      <c r="F177" s="27"/>
      <c r="G177" s="27"/>
      <c r="H177" s="27"/>
      <c r="I177" s="27"/>
      <c r="J177" s="27"/>
      <c r="K177" s="27"/>
      <c r="L177" s="27"/>
      <c r="M177" s="27"/>
      <c r="N177" s="27"/>
      <c r="O177" s="27"/>
      <c r="P177" s="27"/>
      <c r="Q177" s="27"/>
      <c r="R177" s="27"/>
      <c r="S177" s="27"/>
      <c r="T177" s="27"/>
      <c r="U177" s="27"/>
      <c r="V177" s="27"/>
      <c r="W177" s="27"/>
      <c r="X177" s="27"/>
      <c r="Y177" s="27"/>
      <c r="Z177" s="27"/>
      <c r="AA177" s="27"/>
      <c r="AB177" s="27"/>
      <c r="AC177" s="27"/>
      <c r="AD177" s="27"/>
      <c r="AE177" s="27"/>
      <c r="AF177" s="27"/>
      <c r="AG177" s="27"/>
      <c r="AH177" s="27"/>
      <c r="AI177" s="27"/>
      <c r="AJ177" s="27" t="s">
        <v>295</v>
      </c>
      <c r="AK177" s="27">
        <v>-4.7699999999999996</v>
      </c>
      <c r="AL177" s="27">
        <v>-4.2032787582626501</v>
      </c>
      <c r="AM177" s="27">
        <f t="shared" si="15"/>
        <v>-0.5667212417373495</v>
      </c>
      <c r="AN177" s="27"/>
      <c r="AO177" s="27"/>
    </row>
    <row r="178" spans="1:41" x14ac:dyDescent="0.2">
      <c r="A178" s="27" t="s">
        <v>536</v>
      </c>
      <c r="B178" s="27">
        <v>-5.78</v>
      </c>
      <c r="C178" s="27">
        <v>-3.55321436507647</v>
      </c>
      <c r="D178" s="27">
        <f t="shared" si="14"/>
        <v>-2.2267856349235302</v>
      </c>
      <c r="E178" s="27"/>
      <c r="F178" s="27"/>
      <c r="G178" s="27"/>
      <c r="H178" s="27"/>
      <c r="I178" s="27"/>
      <c r="J178" s="27"/>
      <c r="K178" s="27"/>
      <c r="L178" s="27"/>
      <c r="M178" s="27"/>
      <c r="N178" s="27"/>
      <c r="O178" s="27"/>
      <c r="P178" s="27"/>
      <c r="Q178" s="27"/>
      <c r="R178" s="27"/>
      <c r="S178" s="27"/>
      <c r="T178" s="27"/>
      <c r="U178" s="27"/>
      <c r="V178" s="27"/>
      <c r="W178" s="27"/>
      <c r="X178" s="27"/>
      <c r="Y178" s="27"/>
      <c r="Z178" s="27"/>
      <c r="AA178" s="27"/>
      <c r="AB178" s="27"/>
      <c r="AC178" s="27"/>
      <c r="AD178" s="27"/>
      <c r="AE178" s="27"/>
      <c r="AF178" s="27"/>
      <c r="AG178" s="27"/>
      <c r="AH178" s="27"/>
      <c r="AI178" s="27"/>
      <c r="AJ178" s="27" t="s">
        <v>296</v>
      </c>
      <c r="AK178" s="27">
        <v>-8.84</v>
      </c>
      <c r="AL178" s="27">
        <v>-7.8261905609723001</v>
      </c>
      <c r="AM178" s="27">
        <f t="shared" si="15"/>
        <v>-1.0138094390276997</v>
      </c>
      <c r="AN178" s="27"/>
      <c r="AO178" s="27"/>
    </row>
    <row r="179" spans="1:41" x14ac:dyDescent="0.2">
      <c r="A179" s="27" t="s">
        <v>156</v>
      </c>
      <c r="B179" s="27">
        <v>-6.4</v>
      </c>
      <c r="C179" s="27">
        <v>-8.4650941634371204</v>
      </c>
      <c r="D179" s="27">
        <f t="shared" si="14"/>
        <v>2.06509416343712</v>
      </c>
      <c r="E179" s="27"/>
      <c r="F179" s="27"/>
      <c r="G179" s="27"/>
      <c r="H179" s="27"/>
      <c r="I179" s="27"/>
      <c r="J179" s="27"/>
      <c r="K179" s="27"/>
      <c r="L179" s="27"/>
      <c r="M179" s="27"/>
      <c r="N179" s="27"/>
      <c r="O179" s="27"/>
      <c r="P179" s="27"/>
      <c r="Q179" s="27"/>
      <c r="R179" s="27"/>
      <c r="S179" s="27"/>
      <c r="T179" s="27"/>
      <c r="U179" s="27"/>
      <c r="V179" s="27"/>
      <c r="W179" s="27"/>
      <c r="X179" s="27"/>
      <c r="Y179" s="27"/>
      <c r="Z179" s="27"/>
      <c r="AA179" s="27"/>
      <c r="AB179" s="27"/>
      <c r="AC179" s="27"/>
      <c r="AD179" s="27"/>
      <c r="AE179" s="27"/>
      <c r="AF179" s="27"/>
      <c r="AG179" s="27"/>
      <c r="AH179" s="27"/>
      <c r="AI179" s="27"/>
      <c r="AJ179" s="27" t="s">
        <v>297</v>
      </c>
      <c r="AK179" s="27">
        <v>-9.6199999999999992</v>
      </c>
      <c r="AL179" s="27">
        <v>-7.2911219891243597</v>
      </c>
      <c r="AM179" s="27">
        <f t="shared" si="15"/>
        <v>-2.3288780108756395</v>
      </c>
      <c r="AN179" s="27"/>
      <c r="AO179" s="27"/>
    </row>
    <row r="180" spans="1:41" x14ac:dyDescent="0.2">
      <c r="A180" s="27" t="s">
        <v>158</v>
      </c>
      <c r="B180" s="27">
        <v>-4.3499999999999996</v>
      </c>
      <c r="C180" s="27">
        <v>-8.0618478936606497</v>
      </c>
      <c r="D180" s="27">
        <f t="shared" si="14"/>
        <v>3.71184789366065</v>
      </c>
      <c r="E180" s="27"/>
      <c r="F180" s="27"/>
      <c r="G180" s="27"/>
      <c r="H180" s="27"/>
      <c r="I180" s="27"/>
      <c r="J180" s="27"/>
      <c r="K180" s="27"/>
      <c r="L180" s="27"/>
      <c r="M180" s="27"/>
      <c r="N180" s="27"/>
      <c r="O180" s="27"/>
      <c r="P180" s="27"/>
      <c r="Q180" s="27"/>
      <c r="R180" s="27"/>
      <c r="S180" s="27"/>
      <c r="T180" s="27"/>
      <c r="U180" s="27"/>
      <c r="V180" s="27"/>
      <c r="W180" s="27"/>
      <c r="X180" s="27"/>
      <c r="Y180" s="27"/>
      <c r="Z180" s="27"/>
      <c r="AA180" s="27"/>
      <c r="AB180" s="27"/>
      <c r="AC180" s="27"/>
      <c r="AD180" s="27"/>
      <c r="AE180" s="27"/>
      <c r="AF180" s="27"/>
      <c r="AG180" s="27"/>
      <c r="AH180" s="27"/>
      <c r="AI180" s="27"/>
      <c r="AJ180" s="27" t="s">
        <v>298</v>
      </c>
      <c r="AK180" s="27">
        <v>-3.45</v>
      </c>
      <c r="AL180" s="27">
        <v>-1.9680716174991899</v>
      </c>
      <c r="AM180" s="27">
        <f t="shared" si="15"/>
        <v>-1.4819283825008103</v>
      </c>
      <c r="AN180" s="27"/>
      <c r="AO180" s="27"/>
    </row>
    <row r="181" spans="1:41" x14ac:dyDescent="0.2">
      <c r="A181" s="27" t="s">
        <v>539</v>
      </c>
      <c r="B181" s="27">
        <v>-4.3600000000000003</v>
      </c>
      <c r="C181" s="27">
        <v>-7.7064602042641104</v>
      </c>
      <c r="D181" s="27">
        <f t="shared" si="14"/>
        <v>3.3464602042641101</v>
      </c>
      <c r="E181" s="27"/>
      <c r="F181" s="27"/>
      <c r="G181" s="27"/>
      <c r="H181" s="27"/>
      <c r="I181" s="27"/>
      <c r="J181" s="27"/>
      <c r="K181" s="27"/>
      <c r="L181" s="27"/>
      <c r="M181" s="27"/>
      <c r="N181" s="27"/>
      <c r="O181" s="27"/>
      <c r="P181" s="27"/>
      <c r="Q181" s="27"/>
      <c r="R181" s="27"/>
      <c r="S181" s="27"/>
      <c r="T181" s="27"/>
      <c r="U181" s="27"/>
      <c r="V181" s="27"/>
      <c r="W181" s="27"/>
      <c r="X181" s="27"/>
      <c r="Y181" s="27"/>
      <c r="Z181" s="27"/>
      <c r="AA181" s="27"/>
      <c r="AB181" s="27"/>
      <c r="AC181" s="27"/>
      <c r="AD181" s="27"/>
      <c r="AE181" s="27"/>
      <c r="AF181" s="27"/>
      <c r="AG181" s="27"/>
      <c r="AH181" s="27"/>
      <c r="AI181" s="27"/>
      <c r="AJ181" s="27" t="s">
        <v>299</v>
      </c>
      <c r="AK181" s="27">
        <v>-6.92</v>
      </c>
      <c r="AL181" s="27">
        <v>-7.0609315260364998</v>
      </c>
      <c r="AM181" s="27">
        <f t="shared" si="15"/>
        <v>0.14093152603649983</v>
      </c>
      <c r="AN181" s="27"/>
      <c r="AO181" s="27"/>
    </row>
    <row r="182" spans="1:41" x14ac:dyDescent="0.2">
      <c r="A182" s="27" t="s">
        <v>160</v>
      </c>
      <c r="B182" s="27">
        <v>-8.2200000000000006</v>
      </c>
      <c r="C182" s="27">
        <v>-13.695954046394901</v>
      </c>
      <c r="D182" s="27">
        <f t="shared" si="14"/>
        <v>5.4759540463949001</v>
      </c>
      <c r="E182" s="27"/>
      <c r="F182" s="27"/>
      <c r="G182" s="27"/>
      <c r="H182" s="27"/>
      <c r="I182" s="27"/>
      <c r="J182" s="27"/>
      <c r="K182" s="27"/>
      <c r="L182" s="27"/>
      <c r="M182" s="27"/>
      <c r="N182" s="27"/>
      <c r="O182" s="27"/>
      <c r="P182" s="27"/>
      <c r="Q182" s="27"/>
      <c r="R182" s="27"/>
      <c r="S182" s="27"/>
      <c r="T182" s="27"/>
      <c r="U182" s="27"/>
      <c r="V182" s="27"/>
      <c r="W182" s="27"/>
      <c r="X182" s="27"/>
      <c r="Y182" s="27"/>
      <c r="Z182" s="27"/>
      <c r="AA182" s="27"/>
      <c r="AB182" s="27"/>
      <c r="AC182" s="27"/>
      <c r="AD182" s="27"/>
      <c r="AE182" s="27"/>
      <c r="AF182" s="27"/>
      <c r="AG182" s="27"/>
      <c r="AH182" s="27"/>
      <c r="AI182" s="27"/>
      <c r="AJ182" s="27" t="s">
        <v>99</v>
      </c>
      <c r="AK182" s="27">
        <v>-3.11</v>
      </c>
      <c r="AL182" s="27">
        <v>-4.5972207546126702</v>
      </c>
      <c r="AM182" s="27">
        <f t="shared" si="15"/>
        <v>1.4872207546126703</v>
      </c>
      <c r="AN182" s="27"/>
      <c r="AO182" s="27"/>
    </row>
    <row r="183" spans="1:41" x14ac:dyDescent="0.2">
      <c r="A183" s="27" t="s">
        <v>542</v>
      </c>
      <c r="B183" s="27">
        <v>-10.039999999999999</v>
      </c>
      <c r="C183" s="27">
        <v>-10.174913085726301</v>
      </c>
      <c r="D183" s="27">
        <f t="shared" si="14"/>
        <v>0.13491308572630167</v>
      </c>
      <c r="E183" s="27"/>
      <c r="F183" s="27"/>
      <c r="G183" s="27"/>
      <c r="H183" s="27"/>
      <c r="I183" s="27"/>
      <c r="J183" s="27"/>
      <c r="K183" s="27"/>
      <c r="L183" s="27"/>
      <c r="M183" s="27"/>
      <c r="N183" s="27"/>
      <c r="O183" s="27"/>
      <c r="P183" s="27"/>
      <c r="Q183" s="27"/>
      <c r="R183" s="27"/>
      <c r="S183" s="27"/>
      <c r="T183" s="27"/>
      <c r="U183" s="27"/>
      <c r="V183" s="27"/>
      <c r="W183" s="27"/>
      <c r="X183" s="27"/>
      <c r="Y183" s="27"/>
      <c r="Z183" s="27"/>
      <c r="AA183" s="27"/>
      <c r="AB183" s="27"/>
      <c r="AC183" s="27"/>
      <c r="AD183" s="27"/>
      <c r="AE183" s="27"/>
      <c r="AF183" s="27"/>
      <c r="AG183" s="27"/>
      <c r="AH183" s="27"/>
      <c r="AI183" s="27"/>
      <c r="AJ183" s="27" t="s">
        <v>300</v>
      </c>
      <c r="AK183" s="27">
        <v>2.56</v>
      </c>
      <c r="AL183" s="27">
        <v>2.2892603667277802</v>
      </c>
      <c r="AM183" s="27">
        <f t="shared" si="15"/>
        <v>0.27073963327221984</v>
      </c>
      <c r="AN183" s="27"/>
      <c r="AO183" s="27"/>
    </row>
    <row r="184" spans="1:41" x14ac:dyDescent="0.2">
      <c r="A184" s="27" t="s">
        <v>162</v>
      </c>
      <c r="B184" s="27">
        <v>-8.69</v>
      </c>
      <c r="C184" s="27">
        <v>-10.808264289061601</v>
      </c>
      <c r="D184" s="27">
        <f t="shared" si="14"/>
        <v>2.1182642890616012</v>
      </c>
      <c r="E184" s="27"/>
      <c r="F184" s="27"/>
      <c r="G184" s="27"/>
      <c r="H184" s="27"/>
      <c r="I184" s="27"/>
      <c r="J184" s="27"/>
      <c r="K184" s="27"/>
      <c r="L184" s="27"/>
      <c r="M184" s="27"/>
      <c r="N184" s="27"/>
      <c r="O184" s="27"/>
      <c r="P184" s="27"/>
      <c r="Q184" s="27"/>
      <c r="R184" s="27"/>
      <c r="S184" s="27"/>
      <c r="T184" s="27"/>
      <c r="U184" s="27"/>
      <c r="V184" s="27"/>
      <c r="W184" s="27"/>
      <c r="X184" s="27"/>
      <c r="Y184" s="27"/>
      <c r="Z184" s="27"/>
      <c r="AA184" s="27"/>
      <c r="AB184" s="27"/>
      <c r="AC184" s="27"/>
      <c r="AD184" s="27"/>
      <c r="AE184" s="27"/>
      <c r="AF184" s="27"/>
      <c r="AG184" s="27"/>
      <c r="AH184" s="27"/>
      <c r="AI184" s="27"/>
      <c r="AJ184" s="27" t="s">
        <v>301</v>
      </c>
      <c r="AK184" s="27">
        <v>-6.4</v>
      </c>
      <c r="AL184" s="27">
        <v>-8.3139051484511803</v>
      </c>
      <c r="AM184" s="27">
        <f t="shared" si="15"/>
        <v>1.91390514845118</v>
      </c>
      <c r="AN184" s="27"/>
      <c r="AO184" s="27"/>
    </row>
    <row r="185" spans="1:41" x14ac:dyDescent="0.2">
      <c r="A185" s="27" t="s">
        <v>546</v>
      </c>
      <c r="B185" s="27">
        <v>-5.8</v>
      </c>
      <c r="C185" s="27">
        <v>-10.716130591247399</v>
      </c>
      <c r="D185" s="27">
        <f t="shared" si="14"/>
        <v>4.9161305912473994</v>
      </c>
      <c r="E185" s="27"/>
      <c r="F185" s="27"/>
      <c r="G185" s="27"/>
      <c r="H185" s="27"/>
      <c r="I185" s="27"/>
      <c r="J185" s="27"/>
      <c r="K185" s="27"/>
      <c r="L185" s="27"/>
      <c r="M185" s="27"/>
      <c r="N185" s="27"/>
      <c r="O185" s="27"/>
      <c r="P185" s="27"/>
      <c r="Q185" s="27"/>
      <c r="R185" s="27"/>
      <c r="S185" s="27"/>
      <c r="T185" s="27"/>
      <c r="U185" s="27"/>
      <c r="V185" s="27"/>
      <c r="W185" s="27"/>
      <c r="X185" s="27"/>
      <c r="Y185" s="27"/>
      <c r="Z185" s="27"/>
      <c r="AA185" s="27"/>
      <c r="AB185" s="27"/>
      <c r="AC185" s="27"/>
      <c r="AD185" s="27"/>
      <c r="AE185" s="27"/>
      <c r="AF185" s="27"/>
      <c r="AG185" s="27"/>
      <c r="AH185" s="27"/>
      <c r="AI185" s="27"/>
      <c r="AJ185" s="27" t="s">
        <v>302</v>
      </c>
      <c r="AK185" s="27">
        <v>-6.5</v>
      </c>
      <c r="AL185" s="27">
        <v>-6.0657184448871</v>
      </c>
      <c r="AM185" s="27">
        <f t="shared" si="15"/>
        <v>-0.43428155511290001</v>
      </c>
      <c r="AN185" s="27"/>
      <c r="AO185" s="27"/>
    </row>
    <row r="186" spans="1:41" x14ac:dyDescent="0.2">
      <c r="A186" s="27" t="s">
        <v>164</v>
      </c>
      <c r="B186" s="27">
        <v>-6.27</v>
      </c>
      <c r="C186" s="27">
        <v>-6.5597113192874703</v>
      </c>
      <c r="D186" s="27">
        <f t="shared" si="14"/>
        <v>0.28971131928747074</v>
      </c>
      <c r="E186" s="27"/>
      <c r="F186" s="27"/>
      <c r="G186" s="27"/>
      <c r="H186" s="27"/>
      <c r="I186" s="27"/>
      <c r="J186" s="27"/>
      <c r="K186" s="27"/>
      <c r="L186" s="27"/>
      <c r="M186" s="27"/>
      <c r="N186" s="27"/>
      <c r="O186" s="27"/>
      <c r="P186" s="27"/>
      <c r="Q186" s="27"/>
      <c r="R186" s="27"/>
      <c r="S186" s="27"/>
      <c r="T186" s="27"/>
      <c r="U186" s="27"/>
      <c r="V186" s="27"/>
      <c r="W186" s="27"/>
      <c r="X186" s="27"/>
      <c r="Y186" s="27"/>
      <c r="Z186" s="27"/>
      <c r="AA186" s="27"/>
      <c r="AB186" s="27"/>
      <c r="AC186" s="27"/>
      <c r="AD186" s="27"/>
      <c r="AE186" s="27"/>
      <c r="AF186" s="27"/>
      <c r="AG186" s="27"/>
      <c r="AH186" s="27"/>
      <c r="AI186" s="27"/>
      <c r="AJ186" s="27" t="s">
        <v>303</v>
      </c>
      <c r="AK186" s="27">
        <v>-5.22</v>
      </c>
      <c r="AL186" s="27">
        <v>-3.9847691374513698</v>
      </c>
      <c r="AM186" s="27">
        <f t="shared" si="15"/>
        <v>-1.2352308625486299</v>
      </c>
      <c r="AN186" s="27"/>
      <c r="AO186" s="27"/>
    </row>
    <row r="187" spans="1:41" x14ac:dyDescent="0.2">
      <c r="A187" s="27" t="s">
        <v>166</v>
      </c>
      <c r="B187" s="27">
        <v>-5.0199999999999996</v>
      </c>
      <c r="C187" s="27">
        <v>-7.8172432964077103</v>
      </c>
      <c r="D187" s="27">
        <f t="shared" si="14"/>
        <v>2.7972432964077107</v>
      </c>
      <c r="E187" s="27"/>
      <c r="F187" s="27"/>
      <c r="G187" s="27"/>
      <c r="H187" s="27"/>
      <c r="I187" s="27"/>
      <c r="J187" s="27"/>
      <c r="K187" s="27"/>
      <c r="L187" s="27"/>
      <c r="M187" s="27"/>
      <c r="N187" s="27"/>
      <c r="O187" s="27"/>
      <c r="P187" s="27"/>
      <c r="Q187" s="27"/>
      <c r="R187" s="27"/>
      <c r="S187" s="27"/>
      <c r="T187" s="27"/>
      <c r="U187" s="27"/>
      <c r="V187" s="27"/>
      <c r="W187" s="27"/>
      <c r="X187" s="27"/>
      <c r="Y187" s="27"/>
      <c r="Z187" s="27"/>
      <c r="AA187" s="27"/>
      <c r="AB187" s="27"/>
      <c r="AC187" s="27"/>
      <c r="AD187" s="27"/>
      <c r="AE187" s="27"/>
      <c r="AF187" s="27"/>
      <c r="AG187" s="27"/>
      <c r="AH187" s="27"/>
      <c r="AI187" s="27"/>
      <c r="AJ187" s="27" t="s">
        <v>304</v>
      </c>
      <c r="AK187" s="27">
        <v>-6.27</v>
      </c>
      <c r="AL187" s="27">
        <v>-6.2739553312866203</v>
      </c>
      <c r="AM187" s="27">
        <f t="shared" si="15"/>
        <v>3.9553312866207335E-3</v>
      </c>
      <c r="AN187" s="27"/>
      <c r="AO187" s="27"/>
    </row>
    <row r="188" spans="1:41" x14ac:dyDescent="0.2">
      <c r="A188" s="27" t="s">
        <v>549</v>
      </c>
      <c r="B188" s="27">
        <v>-1.26</v>
      </c>
      <c r="C188" s="27">
        <v>-1.2105616913336601</v>
      </c>
      <c r="D188" s="27">
        <f t="shared" si="14"/>
        <v>-4.9438308666339914E-2</v>
      </c>
      <c r="E188" s="27"/>
      <c r="F188" s="27"/>
      <c r="G188" s="27"/>
      <c r="H188" s="27"/>
      <c r="I188" s="27"/>
      <c r="J188" s="27"/>
      <c r="K188" s="27"/>
      <c r="L188" s="27"/>
      <c r="M188" s="27"/>
      <c r="N188" s="27"/>
      <c r="O188" s="27"/>
      <c r="P188" s="27"/>
      <c r="Q188" s="27"/>
      <c r="R188" s="27"/>
      <c r="S188" s="27"/>
      <c r="T188" s="27"/>
      <c r="U188" s="27"/>
      <c r="V188" s="27"/>
      <c r="W188" s="27"/>
      <c r="X188" s="27"/>
      <c r="Y188" s="27"/>
      <c r="Z188" s="27"/>
      <c r="AA188" s="27"/>
      <c r="AB188" s="27"/>
      <c r="AC188" s="27"/>
      <c r="AD188" s="27"/>
      <c r="AE188" s="27"/>
      <c r="AF188" s="27"/>
      <c r="AG188" s="27"/>
      <c r="AH188" s="27"/>
      <c r="AI188" s="27"/>
      <c r="AJ188" s="27" t="s">
        <v>305</v>
      </c>
      <c r="AK188" s="27">
        <v>-4.84</v>
      </c>
      <c r="AL188" s="27">
        <v>-3.9582889994577202</v>
      </c>
      <c r="AM188" s="27">
        <f t="shared" si="15"/>
        <v>-0.88171100054227969</v>
      </c>
      <c r="AN188" s="27"/>
      <c r="AO188" s="27"/>
    </row>
    <row r="189" spans="1:41" x14ac:dyDescent="0.2">
      <c r="A189" s="27" t="s">
        <v>554</v>
      </c>
      <c r="B189" s="27">
        <v>-11.16</v>
      </c>
      <c r="C189" s="27">
        <v>-11.273024808914601</v>
      </c>
      <c r="D189" s="27">
        <f t="shared" si="14"/>
        <v>0.11302480891460043</v>
      </c>
      <c r="E189" s="27"/>
      <c r="F189" s="27"/>
      <c r="G189" s="27"/>
      <c r="H189" s="27"/>
      <c r="I189" s="27"/>
      <c r="J189" s="27"/>
      <c r="K189" s="27"/>
      <c r="L189" s="27"/>
      <c r="M189" s="27"/>
      <c r="N189" s="27"/>
      <c r="O189" s="27"/>
      <c r="P189" s="27"/>
      <c r="Q189" s="27"/>
      <c r="R189" s="27"/>
      <c r="S189" s="27"/>
      <c r="T189" s="27"/>
      <c r="U189" s="27"/>
      <c r="V189" s="27"/>
      <c r="W189" s="27"/>
      <c r="X189" s="27"/>
      <c r="Y189" s="27"/>
      <c r="Z189" s="27"/>
      <c r="AA189" s="27"/>
      <c r="AB189" s="27"/>
      <c r="AC189" s="27"/>
      <c r="AD189" s="27"/>
      <c r="AE189" s="27"/>
      <c r="AF189" s="27"/>
      <c r="AG189" s="27"/>
      <c r="AH189" s="27"/>
      <c r="AI189" s="27"/>
      <c r="AJ189" s="27" t="s">
        <v>306</v>
      </c>
      <c r="AK189" s="27">
        <v>-7.62</v>
      </c>
      <c r="AL189" s="27">
        <v>-9.3598225418281906</v>
      </c>
      <c r="AM189" s="27">
        <f t="shared" si="15"/>
        <v>1.7398225418281905</v>
      </c>
      <c r="AN189" s="27"/>
      <c r="AO189" s="27"/>
    </row>
    <row r="190" spans="1:41" x14ac:dyDescent="0.2">
      <c r="A190" s="27" t="s">
        <v>171</v>
      </c>
      <c r="B190" s="27">
        <v>-5.34</v>
      </c>
      <c r="C190" s="27">
        <v>-7.4135736933063798</v>
      </c>
      <c r="D190" s="27">
        <f t="shared" si="14"/>
        <v>2.07357369330638</v>
      </c>
      <c r="E190" s="27"/>
      <c r="F190" s="27"/>
      <c r="G190" s="27"/>
      <c r="H190" s="27"/>
      <c r="I190" s="27"/>
      <c r="J190" s="27"/>
      <c r="K190" s="27"/>
      <c r="L190" s="27"/>
      <c r="M190" s="27"/>
      <c r="N190" s="27"/>
      <c r="O190" s="27"/>
      <c r="P190" s="27"/>
      <c r="Q190" s="27"/>
      <c r="R190" s="27"/>
      <c r="S190" s="27"/>
      <c r="T190" s="27"/>
      <c r="U190" s="27"/>
      <c r="V190" s="27"/>
      <c r="W190" s="27"/>
      <c r="X190" s="27"/>
      <c r="Y190" s="27"/>
      <c r="Z190" s="27"/>
      <c r="AA190" s="27"/>
      <c r="AB190" s="27"/>
      <c r="AC190" s="27"/>
      <c r="AD190" s="27"/>
      <c r="AE190" s="27"/>
      <c r="AF190" s="27"/>
      <c r="AG190" s="27"/>
      <c r="AH190" s="27"/>
      <c r="AI190" s="27"/>
      <c r="AJ190" s="27" t="s">
        <v>101</v>
      </c>
      <c r="AK190" s="27">
        <v>-7.13</v>
      </c>
      <c r="AL190" s="27">
        <v>-6.3398220083363004</v>
      </c>
      <c r="AM190" s="27">
        <f t="shared" si="15"/>
        <v>-0.79017799166369951</v>
      </c>
      <c r="AN190" s="27"/>
      <c r="AO190" s="27"/>
    </row>
    <row r="191" spans="1:41" x14ac:dyDescent="0.2">
      <c r="A191" s="27" t="s">
        <v>555</v>
      </c>
      <c r="B191" s="27">
        <v>-5.28</v>
      </c>
      <c r="C191" s="27">
        <v>-8.0264474804837693</v>
      </c>
      <c r="D191" s="27">
        <f t="shared" si="14"/>
        <v>2.7464474804837691</v>
      </c>
      <c r="E191" s="27"/>
      <c r="F191" s="27"/>
      <c r="G191" s="27"/>
      <c r="H191" s="27"/>
      <c r="I191" s="27"/>
      <c r="J191" s="27"/>
      <c r="K191" s="27"/>
      <c r="L191" s="27"/>
      <c r="M191" s="27"/>
      <c r="N191" s="27"/>
      <c r="O191" s="27"/>
      <c r="P191" s="27"/>
      <c r="Q191" s="27"/>
      <c r="R191" s="27"/>
      <c r="S191" s="27"/>
      <c r="T191" s="27"/>
      <c r="U191" s="27"/>
      <c r="V191" s="27"/>
      <c r="W191" s="27"/>
      <c r="X191" s="27"/>
      <c r="Y191" s="27"/>
      <c r="Z191" s="27"/>
      <c r="AA191" s="27"/>
      <c r="AB191" s="27"/>
      <c r="AC191" s="27"/>
      <c r="AD191" s="27"/>
      <c r="AE191" s="27"/>
      <c r="AF191" s="27"/>
      <c r="AG191" s="27"/>
      <c r="AH191" s="27"/>
      <c r="AI191" s="27"/>
      <c r="AJ191" s="27" t="s">
        <v>307</v>
      </c>
      <c r="AK191" s="27">
        <v>-1.39</v>
      </c>
      <c r="AL191" s="27">
        <v>-0.51267206454672198</v>
      </c>
      <c r="AM191" s="27">
        <f t="shared" si="15"/>
        <v>-0.87732793545327792</v>
      </c>
      <c r="AN191" s="27"/>
      <c r="AO191" s="27"/>
    </row>
    <row r="192" spans="1:41" x14ac:dyDescent="0.2">
      <c r="A192" s="27" t="s">
        <v>557</v>
      </c>
      <c r="B192" s="27">
        <v>-8.43</v>
      </c>
      <c r="C192" s="27">
        <v>-9.2512784909342294</v>
      </c>
      <c r="D192" s="27">
        <f t="shared" si="14"/>
        <v>0.82127849093422967</v>
      </c>
      <c r="E192" s="27"/>
      <c r="F192" s="27"/>
      <c r="G192" s="27"/>
      <c r="H192" s="27"/>
      <c r="I192" s="27"/>
      <c r="J192" s="27"/>
      <c r="K192" s="27"/>
      <c r="L192" s="27"/>
      <c r="M192" s="27"/>
      <c r="N192" s="27"/>
      <c r="O192" s="27"/>
      <c r="P192" s="27"/>
      <c r="Q192" s="27"/>
      <c r="R192" s="27"/>
      <c r="S192" s="27"/>
      <c r="T192" s="27"/>
      <c r="U192" s="27"/>
      <c r="V192" s="27"/>
      <c r="W192" s="27"/>
      <c r="X192" s="27"/>
      <c r="Y192" s="27"/>
      <c r="Z192" s="27"/>
      <c r="AA192" s="27"/>
      <c r="AB192" s="27"/>
      <c r="AC192" s="27"/>
      <c r="AD192" s="27"/>
      <c r="AE192" s="27"/>
      <c r="AF192" s="27"/>
      <c r="AG192" s="27"/>
      <c r="AH192" s="27"/>
      <c r="AI192" s="27"/>
      <c r="AJ192" s="27" t="s">
        <v>308</v>
      </c>
      <c r="AK192" s="27">
        <v>-6.79</v>
      </c>
      <c r="AL192" s="27">
        <v>-5.7109945620021696</v>
      </c>
      <c r="AM192" s="27">
        <f t="shared" si="15"/>
        <v>-1.0790054379978304</v>
      </c>
      <c r="AN192" s="27"/>
      <c r="AO192" s="27"/>
    </row>
    <row r="193" spans="1:41" x14ac:dyDescent="0.2">
      <c r="A193" s="27" t="s">
        <v>10</v>
      </c>
      <c r="B193" s="27">
        <v>-4.24</v>
      </c>
      <c r="C193" s="27">
        <v>-1.7445729536874901</v>
      </c>
      <c r="D193" s="27">
        <f t="shared" si="14"/>
        <v>-2.4954270463125101</v>
      </c>
      <c r="E193" s="27"/>
      <c r="F193" s="27"/>
      <c r="G193" s="27"/>
      <c r="H193" s="27"/>
      <c r="I193" s="27"/>
      <c r="J193" s="27"/>
      <c r="K193" s="27"/>
      <c r="L193" s="27"/>
      <c r="M193" s="27"/>
      <c r="N193" s="27"/>
      <c r="O193" s="27"/>
      <c r="P193" s="27"/>
      <c r="Q193" s="27"/>
      <c r="R193" s="27"/>
      <c r="S193" s="27"/>
      <c r="T193" s="27"/>
      <c r="U193" s="27"/>
      <c r="V193" s="27"/>
      <c r="W193" s="27"/>
      <c r="X193" s="27"/>
      <c r="Y193" s="27"/>
      <c r="Z193" s="27"/>
      <c r="AA193" s="27"/>
      <c r="AB193" s="27"/>
      <c r="AC193" s="27"/>
      <c r="AD193" s="27"/>
      <c r="AE193" s="27"/>
      <c r="AF193" s="27"/>
      <c r="AG193" s="27"/>
      <c r="AH193" s="27"/>
      <c r="AI193" s="27"/>
      <c r="AJ193" s="27" t="s">
        <v>309</v>
      </c>
      <c r="AK193" s="27">
        <v>-5.9</v>
      </c>
      <c r="AL193" s="27">
        <v>-6.4353730956504398</v>
      </c>
      <c r="AM193" s="27">
        <f t="shared" si="15"/>
        <v>0.53537309565043945</v>
      </c>
      <c r="AN193" s="27"/>
      <c r="AO193" s="27"/>
    </row>
    <row r="194" spans="1:41" x14ac:dyDescent="0.2">
      <c r="A194" s="27" t="s">
        <v>563</v>
      </c>
      <c r="B194" s="27">
        <v>-3.77</v>
      </c>
      <c r="C194" s="27">
        <v>-1.60842950782746</v>
      </c>
      <c r="D194" s="27">
        <f t="shared" si="14"/>
        <v>-2.1615704921725403</v>
      </c>
      <c r="E194" s="27"/>
      <c r="F194" s="27"/>
      <c r="G194" s="27"/>
      <c r="H194" s="27"/>
      <c r="I194" s="27"/>
      <c r="J194" s="27"/>
      <c r="K194" s="27"/>
      <c r="L194" s="27"/>
      <c r="M194" s="27"/>
      <c r="N194" s="27"/>
      <c r="O194" s="27"/>
      <c r="P194" s="27"/>
      <c r="Q194" s="27"/>
      <c r="R194" s="27"/>
      <c r="S194" s="27"/>
      <c r="T194" s="27"/>
      <c r="U194" s="27"/>
      <c r="V194" s="27"/>
      <c r="W194" s="27"/>
      <c r="X194" s="27"/>
      <c r="Y194" s="27"/>
      <c r="Z194" s="27"/>
      <c r="AA194" s="27"/>
      <c r="AB194" s="27"/>
      <c r="AC194" s="27"/>
      <c r="AD194" s="27"/>
      <c r="AE194" s="27"/>
      <c r="AF194" s="27"/>
      <c r="AG194" s="27"/>
      <c r="AH194" s="27"/>
      <c r="AI194" s="27"/>
      <c r="AJ194" s="27" t="s">
        <v>310</v>
      </c>
      <c r="AK194" s="27">
        <v>-7.03</v>
      </c>
      <c r="AL194" s="27">
        <v>-6.3420698474289301</v>
      </c>
      <c r="AM194" s="27">
        <f t="shared" si="15"/>
        <v>-0.68793015257107015</v>
      </c>
      <c r="AN194" s="27"/>
      <c r="AO194" s="27"/>
    </row>
    <row r="195" spans="1:41" x14ac:dyDescent="0.2">
      <c r="A195" s="27" t="s">
        <v>564</v>
      </c>
      <c r="B195" s="27">
        <v>1.5</v>
      </c>
      <c r="C195" s="27">
        <v>-1.6001442140044499</v>
      </c>
      <c r="D195" s="27">
        <f t="shared" si="14"/>
        <v>3.1001442140044499</v>
      </c>
      <c r="E195" s="27"/>
      <c r="F195" s="27"/>
      <c r="G195" s="27"/>
      <c r="H195" s="27"/>
      <c r="I195" s="27"/>
      <c r="J195" s="27"/>
      <c r="K195" s="27"/>
      <c r="L195" s="27"/>
      <c r="M195" s="27"/>
      <c r="N195" s="27"/>
      <c r="O195" s="27"/>
      <c r="P195" s="27"/>
      <c r="Q195" s="27"/>
      <c r="R195" s="27"/>
      <c r="S195" s="27"/>
      <c r="T195" s="27"/>
      <c r="U195" s="27"/>
      <c r="V195" s="27"/>
      <c r="W195" s="27"/>
      <c r="X195" s="27"/>
      <c r="Y195" s="27"/>
      <c r="Z195" s="27"/>
      <c r="AA195" s="27"/>
      <c r="AB195" s="27"/>
      <c r="AC195" s="27"/>
      <c r="AD195" s="27"/>
      <c r="AE195" s="27"/>
      <c r="AF195" s="27"/>
      <c r="AG195" s="27"/>
      <c r="AH195" s="27"/>
      <c r="AI195" s="27"/>
      <c r="AJ195" s="27" t="s">
        <v>311</v>
      </c>
      <c r="AK195" s="27">
        <v>-10.17</v>
      </c>
      <c r="AL195" s="27">
        <v>-8.9687025843281791</v>
      </c>
      <c r="AM195" s="27">
        <f t="shared" si="15"/>
        <v>-1.2012974156718208</v>
      </c>
      <c r="AN195" s="27"/>
      <c r="AO195" s="27"/>
    </row>
    <row r="196" spans="1:41" x14ac:dyDescent="0.2">
      <c r="A196" s="27" t="s">
        <v>9</v>
      </c>
      <c r="B196" s="27">
        <v>-3.93</v>
      </c>
      <c r="C196" s="27">
        <v>-5.3153339242087601</v>
      </c>
      <c r="D196" s="27">
        <f t="shared" si="14"/>
        <v>1.3853339242087599</v>
      </c>
      <c r="E196" s="27"/>
      <c r="F196" s="27"/>
      <c r="G196" s="27"/>
      <c r="H196" s="27"/>
      <c r="I196" s="27"/>
      <c r="J196" s="27"/>
      <c r="K196" s="27"/>
      <c r="L196" s="27"/>
      <c r="M196" s="27"/>
      <c r="N196" s="27"/>
      <c r="O196" s="27"/>
      <c r="P196" s="27"/>
      <c r="Q196" s="27"/>
      <c r="R196" s="27"/>
      <c r="S196" s="27"/>
      <c r="T196" s="27"/>
      <c r="U196" s="27"/>
      <c r="V196" s="27"/>
      <c r="W196" s="27"/>
      <c r="X196" s="27"/>
      <c r="Y196" s="27"/>
      <c r="Z196" s="27"/>
      <c r="AA196" s="27"/>
      <c r="AB196" s="27"/>
      <c r="AC196" s="27"/>
      <c r="AD196" s="27"/>
      <c r="AE196" s="27"/>
      <c r="AF196" s="27"/>
      <c r="AG196" s="27"/>
      <c r="AH196" s="27"/>
      <c r="AI196" s="27"/>
      <c r="AJ196" s="27" t="s">
        <v>312</v>
      </c>
      <c r="AK196" s="27">
        <v>-6.02</v>
      </c>
      <c r="AL196" s="27">
        <v>-6.1215774279696999</v>
      </c>
      <c r="AM196" s="27">
        <f t="shared" si="15"/>
        <v>0.10157742796970037</v>
      </c>
      <c r="AN196" s="27"/>
      <c r="AO196" s="27"/>
    </row>
    <row r="197" spans="1:41" x14ac:dyDescent="0.2">
      <c r="A197" s="27" t="s">
        <v>565</v>
      </c>
      <c r="B197" s="27">
        <v>-4.21</v>
      </c>
      <c r="C197" s="27">
        <v>-4.9315664645678297</v>
      </c>
      <c r="D197" s="27">
        <f t="shared" si="14"/>
        <v>0.72156646456782969</v>
      </c>
      <c r="E197" s="27"/>
      <c r="F197" s="27"/>
      <c r="G197" s="27"/>
      <c r="H197" s="27"/>
      <c r="I197" s="27"/>
      <c r="J197" s="27"/>
      <c r="K197" s="27"/>
      <c r="L197" s="27"/>
      <c r="M197" s="27"/>
      <c r="N197" s="27"/>
      <c r="O197" s="27"/>
      <c r="P197" s="27"/>
      <c r="Q197" s="27"/>
      <c r="R197" s="27"/>
      <c r="S197" s="27"/>
      <c r="T197" s="27"/>
      <c r="U197" s="27"/>
      <c r="V197" s="27"/>
      <c r="W197" s="27"/>
      <c r="X197" s="27"/>
      <c r="Y197" s="27"/>
      <c r="Z197" s="27"/>
      <c r="AA197" s="27"/>
      <c r="AB197" s="27"/>
      <c r="AC197" s="27"/>
      <c r="AD197" s="27"/>
      <c r="AE197" s="27"/>
      <c r="AF197" s="27"/>
      <c r="AG197" s="27"/>
      <c r="AH197" s="27"/>
      <c r="AI197" s="27"/>
      <c r="AJ197" s="27" t="s">
        <v>313</v>
      </c>
      <c r="AK197" s="27">
        <v>-6.13</v>
      </c>
      <c r="AL197" s="27">
        <v>-6.3818743346269002</v>
      </c>
      <c r="AM197" s="27">
        <f t="shared" si="15"/>
        <v>0.25187433462690034</v>
      </c>
      <c r="AN197" s="27"/>
      <c r="AO197" s="27"/>
    </row>
    <row r="198" spans="1:41" x14ac:dyDescent="0.2">
      <c r="A198" s="27" t="s">
        <v>566</v>
      </c>
      <c r="B198" s="27">
        <v>-3.89</v>
      </c>
      <c r="C198" s="27">
        <v>-4.1137404060376097</v>
      </c>
      <c r="D198" s="27">
        <f t="shared" si="14"/>
        <v>0.22374040603760958</v>
      </c>
      <c r="E198" s="27"/>
      <c r="F198" s="27"/>
      <c r="G198" s="27"/>
      <c r="H198" s="27"/>
      <c r="I198" s="27"/>
      <c r="J198" s="27"/>
      <c r="K198" s="27"/>
      <c r="L198" s="27"/>
      <c r="M198" s="27"/>
      <c r="N198" s="27"/>
      <c r="O198" s="27"/>
      <c r="P198" s="27"/>
      <c r="Q198" s="27"/>
      <c r="R198" s="27"/>
      <c r="S198" s="27"/>
      <c r="T198" s="27"/>
      <c r="U198" s="27"/>
      <c r="V198" s="27"/>
      <c r="W198" s="27"/>
      <c r="X198" s="27"/>
      <c r="Y198" s="27"/>
      <c r="Z198" s="27"/>
      <c r="AA198" s="27"/>
      <c r="AB198" s="27"/>
      <c r="AC198" s="27"/>
      <c r="AD198" s="27"/>
      <c r="AE198" s="27"/>
      <c r="AF198" s="27"/>
      <c r="AG198" s="27"/>
      <c r="AH198" s="27"/>
      <c r="AI198" s="27"/>
      <c r="AJ198" s="27" t="s">
        <v>314</v>
      </c>
      <c r="AK198" s="27">
        <v>-4.7300000000000004</v>
      </c>
      <c r="AL198" s="27">
        <v>-4.1230423625250499</v>
      </c>
      <c r="AM198" s="27">
        <f t="shared" si="15"/>
        <v>-0.60695763747495057</v>
      </c>
      <c r="AN198" s="27"/>
      <c r="AO198" s="27"/>
    </row>
    <row r="199" spans="1:41" x14ac:dyDescent="0.2">
      <c r="A199" s="27" t="s">
        <v>567</v>
      </c>
      <c r="B199" s="27">
        <v>-5.99</v>
      </c>
      <c r="C199" s="27">
        <v>-6.92458250808098</v>
      </c>
      <c r="D199" s="27">
        <f t="shared" si="14"/>
        <v>0.93458250808097976</v>
      </c>
      <c r="E199" s="27"/>
      <c r="F199" s="27"/>
      <c r="G199" s="27"/>
      <c r="H199" s="27"/>
      <c r="I199" s="27"/>
      <c r="J199" s="27"/>
      <c r="K199" s="27"/>
      <c r="L199" s="27"/>
      <c r="M199" s="27"/>
      <c r="N199" s="27"/>
      <c r="O199" s="27"/>
      <c r="P199" s="27"/>
      <c r="Q199" s="27"/>
      <c r="R199" s="27"/>
      <c r="S199" s="27"/>
      <c r="T199" s="27"/>
      <c r="U199" s="27"/>
      <c r="V199" s="27"/>
      <c r="W199" s="27"/>
      <c r="X199" s="27"/>
      <c r="Y199" s="27"/>
      <c r="Z199" s="27"/>
      <c r="AA199" s="27"/>
      <c r="AB199" s="27"/>
      <c r="AC199" s="27"/>
      <c r="AD199" s="27"/>
      <c r="AE199" s="27"/>
      <c r="AF199" s="27"/>
      <c r="AG199" s="27"/>
      <c r="AH199" s="27"/>
      <c r="AI199" s="27"/>
      <c r="AJ199" s="27" t="s">
        <v>315</v>
      </c>
      <c r="AK199" s="27">
        <v>-0.95</v>
      </c>
      <c r="AL199" s="27">
        <v>-0.46856505209355898</v>
      </c>
      <c r="AM199" s="27">
        <f t="shared" si="15"/>
        <v>-0.48143494790644098</v>
      </c>
      <c r="AN199" s="27"/>
      <c r="AO199" s="27"/>
    </row>
    <row r="200" spans="1:41" x14ac:dyDescent="0.2">
      <c r="A200" s="27" t="s">
        <v>71</v>
      </c>
      <c r="B200" s="27">
        <v>-4.55</v>
      </c>
      <c r="C200" s="27">
        <v>-5.1349745156622202</v>
      </c>
      <c r="D200" s="27">
        <f t="shared" si="14"/>
        <v>0.58497451566222036</v>
      </c>
      <c r="E200" s="27"/>
      <c r="F200" s="27"/>
      <c r="G200" s="27"/>
      <c r="H200" s="27"/>
      <c r="I200" s="27"/>
      <c r="J200" s="27"/>
      <c r="K200" s="27"/>
      <c r="L200" s="27"/>
      <c r="M200" s="27"/>
      <c r="N200" s="27"/>
      <c r="O200" s="27"/>
      <c r="P200" s="27"/>
      <c r="Q200" s="27"/>
      <c r="R200" s="27"/>
      <c r="S200" s="27"/>
      <c r="T200" s="27"/>
      <c r="U200" s="27"/>
      <c r="V200" s="27"/>
      <c r="W200" s="27"/>
      <c r="X200" s="27"/>
      <c r="Y200" s="27"/>
      <c r="Z200" s="27"/>
      <c r="AA200" s="27"/>
      <c r="AB200" s="27"/>
      <c r="AC200" s="27"/>
      <c r="AD200" s="27"/>
      <c r="AE200" s="27"/>
      <c r="AF200" s="27"/>
      <c r="AG200" s="27"/>
      <c r="AH200" s="27"/>
      <c r="AI200" s="27"/>
      <c r="AJ200" s="27" t="s">
        <v>316</v>
      </c>
      <c r="AK200" s="27">
        <v>-6.19</v>
      </c>
      <c r="AL200" s="27">
        <v>-6.4679021662970397</v>
      </c>
      <c r="AM200" s="27">
        <f t="shared" si="15"/>
        <v>0.27790216629703934</v>
      </c>
      <c r="AN200" s="27"/>
      <c r="AO200" s="27"/>
    </row>
    <row r="201" spans="1:41" x14ac:dyDescent="0.2">
      <c r="A201" s="27" t="s">
        <v>570</v>
      </c>
      <c r="B201" s="27">
        <v>-5.62</v>
      </c>
      <c r="C201" s="27">
        <v>-2.4723708952513199</v>
      </c>
      <c r="D201" s="27">
        <f t="shared" si="14"/>
        <v>-3.1476291047486802</v>
      </c>
      <c r="E201" s="27"/>
      <c r="F201" s="27"/>
      <c r="G201" s="27"/>
      <c r="H201" s="27"/>
      <c r="I201" s="27"/>
      <c r="J201" s="27"/>
      <c r="K201" s="27"/>
      <c r="L201" s="27"/>
      <c r="M201" s="27"/>
      <c r="N201" s="27"/>
      <c r="O201" s="27"/>
      <c r="P201" s="27"/>
      <c r="Q201" s="27"/>
      <c r="R201" s="27"/>
      <c r="S201" s="27"/>
      <c r="T201" s="27"/>
      <c r="U201" s="27"/>
      <c r="V201" s="27"/>
      <c r="W201" s="27"/>
      <c r="X201" s="27"/>
      <c r="Y201" s="27"/>
      <c r="Z201" s="27"/>
      <c r="AA201" s="27"/>
      <c r="AB201" s="27"/>
      <c r="AC201" s="27"/>
      <c r="AD201" s="27"/>
      <c r="AE201" s="27"/>
      <c r="AF201" s="27"/>
      <c r="AG201" s="27"/>
      <c r="AH201" s="27"/>
      <c r="AI201" s="27"/>
      <c r="AJ201" s="27" t="s">
        <v>317</v>
      </c>
      <c r="AK201" s="27">
        <v>-7</v>
      </c>
      <c r="AL201" s="27">
        <v>-9.3818929998119298</v>
      </c>
      <c r="AM201" s="27">
        <f t="shared" si="15"/>
        <v>2.3818929998119298</v>
      </c>
      <c r="AN201" s="27"/>
      <c r="AO201" s="27"/>
    </row>
    <row r="202" spans="1:41" x14ac:dyDescent="0.2">
      <c r="A202" s="27" t="s">
        <v>571</v>
      </c>
      <c r="B202" s="27">
        <v>-3.75</v>
      </c>
      <c r="C202" s="27">
        <v>-2.6106322550965801</v>
      </c>
      <c r="D202" s="27">
        <f t="shared" si="14"/>
        <v>-1.1393677449034199</v>
      </c>
      <c r="E202" s="27"/>
      <c r="F202" s="27"/>
      <c r="G202" s="27"/>
      <c r="H202" s="27"/>
      <c r="I202" s="27"/>
      <c r="J202" s="27"/>
      <c r="K202" s="27"/>
      <c r="L202" s="27"/>
      <c r="M202" s="27"/>
      <c r="N202" s="27"/>
      <c r="O202" s="27"/>
      <c r="P202" s="27"/>
      <c r="Q202" s="27"/>
      <c r="R202" s="27"/>
      <c r="S202" s="27"/>
      <c r="T202" s="27"/>
      <c r="U202" s="27"/>
      <c r="V202" s="27"/>
      <c r="W202" s="27"/>
      <c r="X202" s="27"/>
      <c r="Y202" s="27"/>
      <c r="Z202" s="27"/>
      <c r="AA202" s="27"/>
      <c r="AB202" s="27"/>
      <c r="AC202" s="27"/>
      <c r="AD202" s="27"/>
      <c r="AE202" s="27"/>
      <c r="AF202" s="27"/>
      <c r="AG202" s="27"/>
      <c r="AH202" s="27"/>
      <c r="AI202" s="27"/>
      <c r="AJ202" s="27" t="s">
        <v>318</v>
      </c>
      <c r="AK202" s="27">
        <v>-8.83</v>
      </c>
      <c r="AL202" s="27">
        <v>-12.623891203949499</v>
      </c>
      <c r="AM202" s="27">
        <f t="shared" si="15"/>
        <v>3.7938912039494994</v>
      </c>
      <c r="AN202" s="27"/>
      <c r="AO202" s="27"/>
    </row>
    <row r="203" spans="1:41" x14ac:dyDescent="0.2">
      <c r="A203" s="27" t="s">
        <v>572</v>
      </c>
      <c r="B203" s="27">
        <v>-3.81</v>
      </c>
      <c r="C203" s="27">
        <v>-3.0733754791782699</v>
      </c>
      <c r="D203" s="27">
        <f t="shared" si="14"/>
        <v>-0.73662452082173013</v>
      </c>
      <c r="E203" s="27"/>
      <c r="F203" s="27"/>
      <c r="G203" s="27"/>
      <c r="H203" s="27"/>
      <c r="I203" s="27"/>
      <c r="J203" s="27"/>
      <c r="K203" s="27"/>
      <c r="L203" s="27"/>
      <c r="M203" s="27"/>
      <c r="N203" s="27"/>
      <c r="O203" s="27"/>
      <c r="P203" s="27"/>
      <c r="Q203" s="27"/>
      <c r="R203" s="27"/>
      <c r="S203" s="27"/>
      <c r="T203" s="27"/>
      <c r="U203" s="27"/>
      <c r="V203" s="27"/>
      <c r="W203" s="27"/>
      <c r="X203" s="27"/>
      <c r="Y203" s="27"/>
      <c r="Z203" s="27"/>
      <c r="AA203" s="27"/>
      <c r="AB203" s="27"/>
      <c r="AC203" s="27"/>
      <c r="AD203" s="27"/>
      <c r="AE203" s="27"/>
      <c r="AF203" s="27"/>
      <c r="AG203" s="27"/>
      <c r="AH203" s="27"/>
      <c r="AI203" s="27"/>
      <c r="AJ203" s="27" t="s">
        <v>319</v>
      </c>
      <c r="AK203" s="27">
        <v>-0.68</v>
      </c>
      <c r="AL203" s="27">
        <v>3.48105885615935E-3</v>
      </c>
      <c r="AM203" s="27">
        <f t="shared" si="15"/>
        <v>-0.6834810588561594</v>
      </c>
      <c r="AN203" s="27"/>
      <c r="AO203" s="27"/>
    </row>
    <row r="204" spans="1:41" x14ac:dyDescent="0.2">
      <c r="A204" s="27" t="s">
        <v>573</v>
      </c>
      <c r="B204" s="27">
        <v>-8.8800000000000008</v>
      </c>
      <c r="C204" s="27">
        <v>-17.556216038162201</v>
      </c>
      <c r="D204" s="27">
        <f t="shared" si="14"/>
        <v>8.6762160381622007</v>
      </c>
      <c r="E204" s="27"/>
      <c r="F204" s="27"/>
      <c r="G204" s="27"/>
      <c r="H204" s="27"/>
      <c r="I204" s="27"/>
      <c r="J204" s="27"/>
      <c r="K204" s="27"/>
      <c r="L204" s="27"/>
      <c r="M204" s="27"/>
      <c r="N204" s="27"/>
      <c r="O204" s="27"/>
      <c r="P204" s="27"/>
      <c r="Q204" s="27"/>
      <c r="R204" s="27"/>
      <c r="S204" s="27"/>
      <c r="T204" s="27"/>
      <c r="U204" s="27"/>
      <c r="V204" s="27"/>
      <c r="W204" s="27"/>
      <c r="X204" s="27"/>
      <c r="Y204" s="27"/>
      <c r="Z204" s="27"/>
      <c r="AA204" s="27"/>
      <c r="AB204" s="27"/>
      <c r="AC204" s="27"/>
      <c r="AD204" s="27"/>
      <c r="AE204" s="27"/>
      <c r="AF204" s="27"/>
      <c r="AG204" s="27"/>
      <c r="AH204" s="27"/>
      <c r="AI204" s="27"/>
      <c r="AJ204" s="27" t="s">
        <v>320</v>
      </c>
      <c r="AK204" s="27">
        <v>-4.4000000000000004</v>
      </c>
      <c r="AL204" s="27">
        <v>-8.8022185465466993</v>
      </c>
      <c r="AM204" s="27">
        <f t="shared" si="15"/>
        <v>4.402218546546699</v>
      </c>
      <c r="AN204" s="27"/>
      <c r="AO204" s="27"/>
    </row>
    <row r="205" spans="1:41" x14ac:dyDescent="0.2">
      <c r="A205" s="27" t="s">
        <v>4</v>
      </c>
      <c r="B205" s="27">
        <v>-5.19</v>
      </c>
      <c r="C205" s="27">
        <v>-5.4918255403025897</v>
      </c>
      <c r="D205" s="27">
        <f t="shared" si="14"/>
        <v>0.30182554030258935</v>
      </c>
      <c r="E205" s="27"/>
      <c r="F205" s="27"/>
      <c r="G205" s="27"/>
      <c r="H205" s="27"/>
      <c r="I205" s="27"/>
      <c r="J205" s="27"/>
      <c r="K205" s="27"/>
      <c r="L205" s="27"/>
      <c r="M205" s="27"/>
      <c r="N205" s="27"/>
      <c r="O205" s="27"/>
      <c r="P205" s="27"/>
      <c r="Q205" s="27"/>
      <c r="R205" s="27"/>
      <c r="S205" s="27"/>
      <c r="T205" s="27"/>
      <c r="U205" s="27"/>
      <c r="V205" s="27"/>
      <c r="W205" s="27"/>
      <c r="X205" s="27"/>
      <c r="Y205" s="27"/>
      <c r="Z205" s="27"/>
      <c r="AA205" s="27"/>
      <c r="AB205" s="27"/>
      <c r="AC205" s="27"/>
      <c r="AD205" s="27"/>
      <c r="AE205" s="27"/>
      <c r="AF205" s="27"/>
      <c r="AG205" s="27"/>
      <c r="AH205" s="27"/>
      <c r="AI205" s="27"/>
      <c r="AJ205" s="27" t="s">
        <v>321</v>
      </c>
      <c r="AK205" s="27">
        <v>-7.48</v>
      </c>
      <c r="AL205" s="27">
        <v>-8.8587933713566898</v>
      </c>
      <c r="AM205" s="27">
        <f t="shared" si="15"/>
        <v>1.3787933713566893</v>
      </c>
      <c r="AN205" s="27"/>
      <c r="AO205" s="27"/>
    </row>
    <row r="206" spans="1:41" x14ac:dyDescent="0.2">
      <c r="A206" s="27" t="s">
        <v>576</v>
      </c>
      <c r="B206" s="27">
        <v>-7.81</v>
      </c>
      <c r="C206" s="27">
        <v>-17.100577995020998</v>
      </c>
      <c r="D206" s="27">
        <f>B206-C206</f>
        <v>9.2905779950209997</v>
      </c>
      <c r="E206" s="27"/>
      <c r="F206" s="27"/>
      <c r="G206" s="27"/>
      <c r="H206" s="27"/>
      <c r="I206" s="27"/>
      <c r="J206" s="27"/>
      <c r="K206" s="27"/>
      <c r="L206" s="27"/>
      <c r="M206" s="27"/>
      <c r="N206" s="27"/>
      <c r="O206" s="27"/>
      <c r="P206" s="27"/>
      <c r="Q206" s="27"/>
      <c r="R206" s="27"/>
      <c r="S206" s="27"/>
      <c r="T206" s="27"/>
      <c r="U206" s="27"/>
      <c r="V206" s="27"/>
      <c r="W206" s="27"/>
      <c r="X206" s="27"/>
      <c r="Y206" s="27"/>
      <c r="Z206" s="27"/>
      <c r="AA206" s="27"/>
      <c r="AB206" s="27"/>
      <c r="AC206" s="27"/>
      <c r="AD206" s="27"/>
      <c r="AE206" s="27"/>
      <c r="AF206" s="27"/>
      <c r="AG206" s="27"/>
      <c r="AH206" s="27"/>
      <c r="AI206" s="27"/>
      <c r="AJ206" s="27" t="s">
        <v>322</v>
      </c>
      <c r="AK206" s="27">
        <v>-10.27</v>
      </c>
      <c r="AL206" s="27">
        <v>-9.5795928465086497</v>
      </c>
      <c r="AM206" s="27">
        <f t="shared" ref="AM206:AM269" si="16">-(AL206-AK206)</f>
        <v>-0.69040715349134985</v>
      </c>
      <c r="AN206" s="27"/>
      <c r="AO206" s="27"/>
    </row>
    <row r="207" spans="1:41" x14ac:dyDescent="0.2">
      <c r="A207" s="27" t="s">
        <v>174</v>
      </c>
      <c r="B207" s="27">
        <v>-3.6</v>
      </c>
      <c r="C207" s="27">
        <v>-5.6168693107348497</v>
      </c>
      <c r="D207" s="27">
        <f>B207-C207</f>
        <v>2.0168693107348497</v>
      </c>
      <c r="E207" s="27"/>
      <c r="F207" s="27"/>
      <c r="G207" s="27"/>
      <c r="H207" s="27"/>
      <c r="I207" s="27"/>
      <c r="J207" s="27"/>
      <c r="K207" s="27"/>
      <c r="L207" s="27"/>
      <c r="M207" s="27"/>
      <c r="N207" s="27"/>
      <c r="O207" s="27"/>
      <c r="P207" s="27"/>
      <c r="Q207" s="27"/>
      <c r="R207" s="27"/>
      <c r="S207" s="27"/>
      <c r="T207" s="27"/>
      <c r="U207" s="27"/>
      <c r="V207" s="27"/>
      <c r="W207" s="27"/>
      <c r="X207" s="27"/>
      <c r="Y207" s="27"/>
      <c r="Z207" s="27"/>
      <c r="AA207" s="27"/>
      <c r="AB207" s="27"/>
      <c r="AC207" s="27"/>
      <c r="AD207" s="27"/>
      <c r="AE207" s="27"/>
      <c r="AF207" s="27"/>
      <c r="AG207" s="27"/>
      <c r="AH207" s="27"/>
      <c r="AI207" s="27"/>
      <c r="AJ207" s="27" t="s">
        <v>323</v>
      </c>
      <c r="AK207" s="27">
        <v>-4.7</v>
      </c>
      <c r="AL207" s="27">
        <v>-6.5817697330415603</v>
      </c>
      <c r="AM207" s="27">
        <f t="shared" si="16"/>
        <v>1.8817697330415601</v>
      </c>
      <c r="AN207" s="27"/>
      <c r="AO207" s="27"/>
    </row>
    <row r="208" spans="1:41" x14ac:dyDescent="0.2">
      <c r="A208" s="27"/>
      <c r="B208" s="27"/>
      <c r="C208" s="27"/>
      <c r="D208" s="27"/>
      <c r="E208" s="27"/>
      <c r="F208" s="27"/>
      <c r="G208" s="27"/>
      <c r="H208" s="27"/>
      <c r="I208" s="27"/>
      <c r="J208" s="27"/>
      <c r="K208" s="27"/>
      <c r="L208" s="27"/>
      <c r="M208" s="27"/>
      <c r="N208" s="27"/>
      <c r="O208" s="27"/>
      <c r="P208" s="27"/>
      <c r="Q208" s="27"/>
      <c r="R208" s="27"/>
      <c r="S208" s="27"/>
      <c r="T208" s="27"/>
      <c r="U208" s="27"/>
      <c r="V208" s="27"/>
      <c r="W208" s="27"/>
      <c r="X208" s="27"/>
      <c r="Y208" s="27"/>
      <c r="Z208" s="27"/>
      <c r="AA208" s="27"/>
      <c r="AB208" s="27"/>
      <c r="AC208" s="27"/>
      <c r="AD208" s="27"/>
      <c r="AE208" s="27"/>
      <c r="AF208" s="27"/>
      <c r="AG208" s="27"/>
      <c r="AH208" s="27"/>
      <c r="AI208" s="27"/>
      <c r="AJ208" s="27" t="s">
        <v>324</v>
      </c>
      <c r="AK208" s="27">
        <v>-4.2699999999999996</v>
      </c>
      <c r="AL208" s="27">
        <v>-6.6739641432707604</v>
      </c>
      <c r="AM208" s="27">
        <f t="shared" si="16"/>
        <v>2.4039641432707608</v>
      </c>
      <c r="AN208" s="27"/>
      <c r="AO208" s="27"/>
    </row>
    <row r="209" spans="1:41" x14ac:dyDescent="0.2">
      <c r="A209" s="27"/>
      <c r="B209" s="27"/>
      <c r="C209" s="27"/>
      <c r="D209" s="27"/>
      <c r="E209" s="27"/>
      <c r="F209" s="27"/>
      <c r="G209" s="27"/>
      <c r="H209" s="27"/>
      <c r="I209" s="27"/>
      <c r="J209" s="27"/>
      <c r="K209" s="27"/>
      <c r="L209" s="27"/>
      <c r="M209" s="27"/>
      <c r="N209" s="27"/>
      <c r="O209" s="27"/>
      <c r="P209" s="27"/>
      <c r="Q209" s="27"/>
      <c r="R209" s="27"/>
      <c r="S209" s="27"/>
      <c r="T209" s="27"/>
      <c r="U209" s="27"/>
      <c r="V209" s="27"/>
      <c r="W209" s="27"/>
      <c r="X209" s="27"/>
      <c r="Y209" s="27"/>
      <c r="Z209" s="27"/>
      <c r="AA209" s="27"/>
      <c r="AB209" s="27"/>
      <c r="AC209" s="27"/>
      <c r="AD209" s="27"/>
      <c r="AE209" s="27"/>
      <c r="AF209" s="27"/>
      <c r="AG209" s="27"/>
      <c r="AH209" s="27"/>
      <c r="AI209" s="27"/>
      <c r="AJ209" s="27" t="s">
        <v>325</v>
      </c>
      <c r="AK209" s="27">
        <v>-3.73</v>
      </c>
      <c r="AL209" s="27">
        <v>-2.7353383462782901</v>
      </c>
      <c r="AM209" s="27">
        <f t="shared" si="16"/>
        <v>-0.99466165372170989</v>
      </c>
      <c r="AN209" s="27"/>
      <c r="AO209" s="27"/>
    </row>
    <row r="210" spans="1:41" x14ac:dyDescent="0.2">
      <c r="A210" s="27"/>
      <c r="B210" s="27"/>
      <c r="C210" s="27"/>
      <c r="D210" s="27"/>
      <c r="E210" s="27"/>
      <c r="F210" s="27"/>
      <c r="G210" s="27"/>
      <c r="H210" s="27"/>
      <c r="I210" s="27"/>
      <c r="J210" s="27"/>
      <c r="K210" s="27"/>
      <c r="L210" s="27"/>
      <c r="M210" s="27"/>
      <c r="N210" s="27"/>
      <c r="O210" s="27"/>
      <c r="P210" s="27"/>
      <c r="Q210" s="27"/>
      <c r="R210" s="27"/>
      <c r="S210" s="27"/>
      <c r="T210" s="27"/>
      <c r="U210" s="27"/>
      <c r="V210" s="27"/>
      <c r="W210" s="27"/>
      <c r="X210" s="27"/>
      <c r="Y210" s="27"/>
      <c r="Z210" s="27"/>
      <c r="AA210" s="27"/>
      <c r="AB210" s="27"/>
      <c r="AC210" s="27"/>
      <c r="AD210" s="27"/>
      <c r="AE210" s="27"/>
      <c r="AF210" s="27"/>
      <c r="AG210" s="27"/>
      <c r="AH210" s="27"/>
      <c r="AI210" s="27"/>
      <c r="AJ210" s="27" t="s">
        <v>326</v>
      </c>
      <c r="AK210" s="27">
        <v>-3.05</v>
      </c>
      <c r="AL210" s="27">
        <v>-4.5320079526035304</v>
      </c>
      <c r="AM210" s="27">
        <f t="shared" si="16"/>
        <v>1.4820079526035306</v>
      </c>
      <c r="AN210" s="27"/>
      <c r="AO210" s="27"/>
    </row>
    <row r="211" spans="1:41" x14ac:dyDescent="0.2">
      <c r="A211" s="27"/>
      <c r="B211" s="27"/>
      <c r="C211" s="27"/>
      <c r="D211" s="27"/>
      <c r="E211" s="27"/>
      <c r="F211" s="27"/>
      <c r="G211" s="27"/>
      <c r="H211" s="27"/>
      <c r="I211" s="27"/>
      <c r="J211" s="27"/>
      <c r="K211" s="27"/>
      <c r="L211" s="27"/>
      <c r="M211" s="27"/>
      <c r="N211" s="27"/>
      <c r="O211" s="27"/>
      <c r="P211" s="27"/>
      <c r="Q211" s="27"/>
      <c r="R211" s="27"/>
      <c r="S211" s="27"/>
      <c r="T211" s="27"/>
      <c r="U211" s="27"/>
      <c r="V211" s="27"/>
      <c r="W211" s="27"/>
      <c r="X211" s="27"/>
      <c r="Y211" s="27"/>
      <c r="Z211" s="27"/>
      <c r="AA211" s="27"/>
      <c r="AB211" s="27"/>
      <c r="AC211" s="27"/>
      <c r="AD211" s="27"/>
      <c r="AE211" s="27"/>
      <c r="AF211" s="27"/>
      <c r="AG211" s="27"/>
      <c r="AH211" s="27"/>
      <c r="AI211" s="27"/>
      <c r="AJ211" s="27" t="s">
        <v>327</v>
      </c>
      <c r="AK211" s="27">
        <v>-4.93</v>
      </c>
      <c r="AL211" s="27">
        <v>-4.4008629473387302</v>
      </c>
      <c r="AM211" s="27">
        <f t="shared" si="16"/>
        <v>-0.52913705266126954</v>
      </c>
      <c r="AN211" s="27"/>
      <c r="AO211" s="27"/>
    </row>
    <row r="212" spans="1:41" x14ac:dyDescent="0.2">
      <c r="A212" s="27"/>
      <c r="B212" s="27"/>
      <c r="C212" s="27"/>
      <c r="D212" s="27"/>
      <c r="E212" s="27"/>
      <c r="F212" s="27"/>
      <c r="G212" s="27"/>
      <c r="H212" s="27"/>
      <c r="I212" s="27"/>
      <c r="J212" s="27"/>
      <c r="K212" s="27"/>
      <c r="L212" s="27"/>
      <c r="M212" s="27"/>
      <c r="N212" s="27"/>
      <c r="O212" s="27"/>
      <c r="P212" s="27"/>
      <c r="Q212" s="27"/>
      <c r="R212" s="27"/>
      <c r="S212" s="27"/>
      <c r="T212" s="27"/>
      <c r="U212" s="27"/>
      <c r="V212" s="27"/>
      <c r="W212" s="27"/>
      <c r="X212" s="27"/>
      <c r="Y212" s="27"/>
      <c r="Z212" s="27"/>
      <c r="AA212" s="27"/>
      <c r="AB212" s="27"/>
      <c r="AC212" s="27"/>
      <c r="AD212" s="27"/>
      <c r="AE212" s="27"/>
      <c r="AF212" s="27"/>
      <c r="AG212" s="27"/>
      <c r="AH212" s="27"/>
      <c r="AI212" s="27"/>
      <c r="AJ212" s="27" t="s">
        <v>328</v>
      </c>
      <c r="AK212" s="27">
        <v>-5.9</v>
      </c>
      <c r="AL212" s="27">
        <v>-6.1389006995116002</v>
      </c>
      <c r="AM212" s="27">
        <f t="shared" si="16"/>
        <v>0.23890069951159987</v>
      </c>
      <c r="AN212" s="27"/>
      <c r="AO212" s="27"/>
    </row>
    <row r="213" spans="1:41" x14ac:dyDescent="0.2">
      <c r="A213" s="27"/>
      <c r="B213" s="27"/>
      <c r="C213" s="27"/>
      <c r="D213" s="27"/>
      <c r="E213" s="27"/>
      <c r="F213" s="27"/>
      <c r="G213" s="27"/>
      <c r="H213" s="27"/>
      <c r="I213" s="27"/>
      <c r="J213" s="27"/>
      <c r="K213" s="27"/>
      <c r="L213" s="27"/>
      <c r="M213" s="27"/>
      <c r="N213" s="27"/>
      <c r="O213" s="27"/>
      <c r="P213" s="27"/>
      <c r="Q213" s="27"/>
      <c r="R213" s="27"/>
      <c r="S213" s="27"/>
      <c r="T213" s="27"/>
      <c r="U213" s="27"/>
      <c r="V213" s="27"/>
      <c r="W213" s="27"/>
      <c r="X213" s="27"/>
      <c r="Y213" s="27"/>
      <c r="Z213" s="27"/>
      <c r="AA213" s="27"/>
      <c r="AB213" s="27"/>
      <c r="AC213" s="27"/>
      <c r="AD213" s="27"/>
      <c r="AE213" s="27"/>
      <c r="AF213" s="27"/>
      <c r="AG213" s="27"/>
      <c r="AH213" s="27"/>
      <c r="AI213" s="27"/>
      <c r="AJ213" s="27" t="s">
        <v>329</v>
      </c>
      <c r="AK213" s="27">
        <v>-10.27</v>
      </c>
      <c r="AL213" s="27">
        <v>-8.8336970531698196</v>
      </c>
      <c r="AM213" s="27">
        <f t="shared" si="16"/>
        <v>-1.43630294683018</v>
      </c>
      <c r="AN213" s="27"/>
      <c r="AO213" s="27"/>
    </row>
    <row r="214" spans="1:41" x14ac:dyDescent="0.2">
      <c r="A214" s="27"/>
      <c r="B214" s="27"/>
      <c r="C214" s="27"/>
      <c r="D214" s="27"/>
      <c r="E214" s="27"/>
      <c r="F214" s="27"/>
      <c r="G214" s="27"/>
      <c r="H214" s="27"/>
      <c r="I214" s="27"/>
      <c r="J214" s="27"/>
      <c r="K214" s="27"/>
      <c r="L214" s="27"/>
      <c r="M214" s="27"/>
      <c r="N214" s="27"/>
      <c r="O214" s="27"/>
      <c r="P214" s="27"/>
      <c r="Q214" s="27"/>
      <c r="R214" s="27"/>
      <c r="S214" s="27"/>
      <c r="T214" s="27"/>
      <c r="U214" s="27"/>
      <c r="V214" s="27"/>
      <c r="W214" s="27"/>
      <c r="X214" s="27"/>
      <c r="Y214" s="27"/>
      <c r="Z214" s="27"/>
      <c r="AA214" s="27"/>
      <c r="AB214" s="27"/>
      <c r="AC214" s="27"/>
      <c r="AD214" s="27"/>
      <c r="AE214" s="27"/>
      <c r="AF214" s="27"/>
      <c r="AG214" s="27"/>
      <c r="AH214" s="27"/>
      <c r="AI214" s="27"/>
      <c r="AJ214" s="27" t="s">
        <v>330</v>
      </c>
      <c r="AK214" s="27">
        <v>-10.64</v>
      </c>
      <c r="AL214" s="27">
        <v>-7.7354568526838703</v>
      </c>
      <c r="AM214" s="27">
        <f t="shared" si="16"/>
        <v>-2.9045431473161303</v>
      </c>
      <c r="AN214" s="27"/>
      <c r="AO214" s="27"/>
    </row>
    <row r="215" spans="1:41" x14ac:dyDescent="0.2">
      <c r="A215" s="27"/>
      <c r="B215" s="27"/>
      <c r="C215" s="27"/>
      <c r="D215" s="27"/>
      <c r="E215" s="27"/>
      <c r="F215" s="27"/>
      <c r="G215" s="27"/>
      <c r="H215" s="27"/>
      <c r="I215" s="27"/>
      <c r="J215" s="27"/>
      <c r="K215" s="27"/>
      <c r="L215" s="27"/>
      <c r="M215" s="27"/>
      <c r="N215" s="27"/>
      <c r="O215" s="27"/>
      <c r="P215" s="27"/>
      <c r="Q215" s="27"/>
      <c r="R215" s="27"/>
      <c r="S215" s="27"/>
      <c r="T215" s="27"/>
      <c r="U215" s="27"/>
      <c r="V215" s="27"/>
      <c r="W215" s="27"/>
      <c r="X215" s="27"/>
      <c r="Y215" s="27"/>
      <c r="Z215" s="27"/>
      <c r="AA215" s="27"/>
      <c r="AB215" s="27"/>
      <c r="AC215" s="27"/>
      <c r="AD215" s="27"/>
      <c r="AE215" s="27"/>
      <c r="AF215" s="27"/>
      <c r="AG215" s="27"/>
      <c r="AH215" s="27"/>
      <c r="AI215" s="27"/>
      <c r="AJ215" s="27" t="s">
        <v>331</v>
      </c>
      <c r="AK215" s="27">
        <v>-5.91</v>
      </c>
      <c r="AL215" s="27">
        <v>-7.0736621464656597</v>
      </c>
      <c r="AM215" s="27">
        <f t="shared" si="16"/>
        <v>1.1636621464656596</v>
      </c>
      <c r="AN215" s="27"/>
      <c r="AO215" s="27"/>
    </row>
    <row r="216" spans="1:41" x14ac:dyDescent="0.2">
      <c r="A216" s="27"/>
      <c r="B216" s="27"/>
      <c r="C216" s="27"/>
      <c r="D216" s="27"/>
      <c r="E216" s="27"/>
      <c r="F216" s="27"/>
      <c r="G216" s="27"/>
      <c r="H216" s="27"/>
      <c r="I216" s="27"/>
      <c r="J216" s="27"/>
      <c r="K216" s="27"/>
      <c r="L216" s="27"/>
      <c r="M216" s="27"/>
      <c r="N216" s="27"/>
      <c r="O216" s="27"/>
      <c r="P216" s="27"/>
      <c r="Q216" s="27"/>
      <c r="R216" s="27"/>
      <c r="S216" s="27"/>
      <c r="T216" s="27"/>
      <c r="U216" s="27"/>
      <c r="V216" s="27"/>
      <c r="W216" s="27"/>
      <c r="X216" s="27"/>
      <c r="Y216" s="27"/>
      <c r="Z216" s="27"/>
      <c r="AA216" s="27"/>
      <c r="AB216" s="27"/>
      <c r="AC216" s="27"/>
      <c r="AD216" s="27"/>
      <c r="AE216" s="27"/>
      <c r="AF216" s="27"/>
      <c r="AG216" s="27"/>
      <c r="AH216" s="27"/>
      <c r="AI216" s="27"/>
      <c r="AJ216" s="27" t="s">
        <v>332</v>
      </c>
      <c r="AK216" s="27">
        <v>-3.15</v>
      </c>
      <c r="AL216" s="27">
        <v>-2.7546087864178501</v>
      </c>
      <c r="AM216" s="27">
        <f t="shared" si="16"/>
        <v>-0.39539121358214979</v>
      </c>
      <c r="AN216" s="27"/>
      <c r="AO216" s="27"/>
    </row>
    <row r="217" spans="1:41" x14ac:dyDescent="0.2">
      <c r="A217" s="27"/>
      <c r="B217" s="27"/>
      <c r="C217" s="27"/>
      <c r="D217" s="27"/>
      <c r="E217" s="27"/>
      <c r="F217" s="27"/>
      <c r="G217" s="27"/>
      <c r="H217" s="27"/>
      <c r="I217" s="27"/>
      <c r="J217" s="27"/>
      <c r="K217" s="27"/>
      <c r="L217" s="27"/>
      <c r="M217" s="27"/>
      <c r="N217" s="27"/>
      <c r="O217" s="27"/>
      <c r="P217" s="27"/>
      <c r="Q217" s="27"/>
      <c r="R217" s="27"/>
      <c r="S217" s="27"/>
      <c r="T217" s="27"/>
      <c r="U217" s="27"/>
      <c r="V217" s="27"/>
      <c r="W217" s="27"/>
      <c r="X217" s="27"/>
      <c r="Y217" s="27"/>
      <c r="Z217" s="27"/>
      <c r="AA217" s="27"/>
      <c r="AB217" s="27"/>
      <c r="AC217" s="27"/>
      <c r="AD217" s="27"/>
      <c r="AE217" s="27"/>
      <c r="AF217" s="27"/>
      <c r="AG217" s="27"/>
      <c r="AH217" s="27"/>
      <c r="AI217" s="27"/>
      <c r="AJ217" s="27" t="s">
        <v>333</v>
      </c>
      <c r="AK217" s="27">
        <v>-3.5</v>
      </c>
      <c r="AL217" s="27">
        <v>-5.7731936461822198</v>
      </c>
      <c r="AM217" s="27">
        <f t="shared" si="16"/>
        <v>2.2731936461822198</v>
      </c>
      <c r="AN217" s="27"/>
      <c r="AO217" s="27"/>
    </row>
    <row r="218" spans="1:41" x14ac:dyDescent="0.2">
      <c r="A218" s="27"/>
      <c r="B218" s="27"/>
      <c r="C218" s="27"/>
      <c r="D218" s="27"/>
      <c r="E218" s="27"/>
      <c r="F218" s="27"/>
      <c r="G218" s="27"/>
      <c r="H218" s="27"/>
      <c r="I218" s="27"/>
      <c r="J218" s="27"/>
      <c r="K218" s="27"/>
      <c r="L218" s="27"/>
      <c r="M218" s="27"/>
      <c r="N218" s="27"/>
      <c r="O218" s="27"/>
      <c r="P218" s="27"/>
      <c r="Q218" s="27"/>
      <c r="R218" s="27"/>
      <c r="S218" s="27"/>
      <c r="T218" s="27"/>
      <c r="U218" s="27"/>
      <c r="V218" s="27"/>
      <c r="W218" s="27"/>
      <c r="X218" s="27"/>
      <c r="Y218" s="27"/>
      <c r="Z218" s="27"/>
      <c r="AA218" s="27"/>
      <c r="AB218" s="27"/>
      <c r="AC218" s="27"/>
      <c r="AD218" s="27"/>
      <c r="AE218" s="27"/>
      <c r="AF218" s="27"/>
      <c r="AG218" s="27"/>
      <c r="AH218" s="27"/>
      <c r="AI218" s="27"/>
      <c r="AJ218" s="27" t="s">
        <v>103</v>
      </c>
      <c r="AK218" s="27">
        <v>-6.69</v>
      </c>
      <c r="AL218" s="27">
        <v>-11.1933469136059</v>
      </c>
      <c r="AM218" s="27">
        <f t="shared" si="16"/>
        <v>4.5033469136058999</v>
      </c>
      <c r="AN218" s="27"/>
      <c r="AO218" s="27"/>
    </row>
    <row r="219" spans="1:41" x14ac:dyDescent="0.2">
      <c r="A219" s="27"/>
      <c r="B219" s="27"/>
      <c r="C219" s="27"/>
      <c r="D219" s="27"/>
      <c r="E219" s="27"/>
      <c r="F219" s="27"/>
      <c r="G219" s="27"/>
      <c r="H219" s="27"/>
      <c r="I219" s="27"/>
      <c r="J219" s="27"/>
      <c r="K219" s="27"/>
      <c r="L219" s="27"/>
      <c r="M219" s="27"/>
      <c r="N219" s="27"/>
      <c r="O219" s="27"/>
      <c r="P219" s="27"/>
      <c r="Q219" s="27"/>
      <c r="R219" s="27"/>
      <c r="S219" s="27"/>
      <c r="T219" s="27"/>
      <c r="U219" s="27"/>
      <c r="V219" s="27"/>
      <c r="W219" s="27"/>
      <c r="X219" s="27"/>
      <c r="Y219" s="27"/>
      <c r="Z219" s="27"/>
      <c r="AA219" s="27"/>
      <c r="AB219" s="27"/>
      <c r="AC219" s="27"/>
      <c r="AD219" s="27"/>
      <c r="AE219" s="27"/>
      <c r="AF219" s="27"/>
      <c r="AG219" s="27"/>
      <c r="AH219" s="27"/>
      <c r="AI219" s="27"/>
      <c r="AJ219" s="27" t="s">
        <v>81</v>
      </c>
      <c r="AK219" s="27">
        <v>-3.88</v>
      </c>
      <c r="AL219" s="27">
        <v>-3.3917107373542601</v>
      </c>
      <c r="AM219" s="27">
        <f t="shared" si="16"/>
        <v>-0.4882892626457398</v>
      </c>
      <c r="AN219" s="27"/>
      <c r="AO219" s="27"/>
    </row>
    <row r="220" spans="1:41" x14ac:dyDescent="0.2">
      <c r="A220" s="27"/>
      <c r="B220" s="27"/>
      <c r="C220" s="27"/>
      <c r="D220" s="27"/>
      <c r="E220" s="27"/>
      <c r="F220" s="27"/>
      <c r="G220" s="27"/>
      <c r="H220" s="27"/>
      <c r="I220" s="27"/>
      <c r="J220" s="27"/>
      <c r="K220" s="27"/>
      <c r="L220" s="27"/>
      <c r="M220" s="27"/>
      <c r="N220" s="27"/>
      <c r="O220" s="27"/>
      <c r="P220" s="27"/>
      <c r="Q220" s="27"/>
      <c r="R220" s="27"/>
      <c r="S220" s="27"/>
      <c r="T220" s="27"/>
      <c r="U220" s="27"/>
      <c r="V220" s="27"/>
      <c r="W220" s="27"/>
      <c r="X220" s="27"/>
      <c r="Y220" s="27"/>
      <c r="Z220" s="27"/>
      <c r="AA220" s="27"/>
      <c r="AB220" s="27"/>
      <c r="AC220" s="27"/>
      <c r="AD220" s="27"/>
      <c r="AE220" s="27"/>
      <c r="AF220" s="27"/>
      <c r="AG220" s="27"/>
      <c r="AH220" s="27"/>
      <c r="AI220" s="27"/>
      <c r="AJ220" s="27" t="s">
        <v>65</v>
      </c>
      <c r="AK220" s="27">
        <v>-4.58</v>
      </c>
      <c r="AL220" s="27">
        <v>-6.9016913828732998</v>
      </c>
      <c r="AM220" s="27">
        <f t="shared" si="16"/>
        <v>2.3216913828732997</v>
      </c>
      <c r="AN220" s="27"/>
      <c r="AO220" s="27"/>
    </row>
    <row r="221" spans="1:41" x14ac:dyDescent="0.2">
      <c r="A221" s="27"/>
      <c r="B221" s="27"/>
      <c r="C221" s="27"/>
      <c r="D221" s="27"/>
      <c r="E221" s="27"/>
      <c r="F221" s="27"/>
      <c r="G221" s="27"/>
      <c r="H221" s="27"/>
      <c r="I221" s="27"/>
      <c r="J221" s="27"/>
      <c r="K221" s="27"/>
      <c r="L221" s="27"/>
      <c r="M221" s="27"/>
      <c r="N221" s="27"/>
      <c r="O221" s="27"/>
      <c r="P221" s="27"/>
      <c r="Q221" s="27"/>
      <c r="R221" s="27"/>
      <c r="S221" s="27"/>
      <c r="T221" s="27"/>
      <c r="U221" s="27"/>
      <c r="V221" s="27"/>
      <c r="W221" s="27"/>
      <c r="X221" s="27"/>
      <c r="Y221" s="27"/>
      <c r="Z221" s="27"/>
      <c r="AA221" s="27"/>
      <c r="AB221" s="27"/>
      <c r="AC221" s="27"/>
      <c r="AD221" s="27"/>
      <c r="AE221" s="27"/>
      <c r="AF221" s="27"/>
      <c r="AG221" s="27"/>
      <c r="AH221" s="27"/>
      <c r="AI221" s="27"/>
      <c r="AJ221" s="27" t="s">
        <v>334</v>
      </c>
      <c r="AK221" s="27">
        <v>-1.24</v>
      </c>
      <c r="AL221" s="27">
        <v>-1.4967606273457199</v>
      </c>
      <c r="AM221" s="27">
        <f t="shared" si="16"/>
        <v>0.25676062734571992</v>
      </c>
      <c r="AN221" s="27"/>
      <c r="AO221" s="27"/>
    </row>
    <row r="222" spans="1:41" x14ac:dyDescent="0.2">
      <c r="A222" s="27"/>
      <c r="B222" s="27"/>
      <c r="C222" s="27"/>
      <c r="D222" s="27"/>
      <c r="E222" s="27"/>
      <c r="F222" s="27"/>
      <c r="G222" s="27"/>
      <c r="H222" s="27"/>
      <c r="I222" s="27"/>
      <c r="J222" s="27"/>
      <c r="K222" s="27"/>
      <c r="L222" s="27"/>
      <c r="M222" s="27"/>
      <c r="N222" s="27"/>
      <c r="O222" s="27"/>
      <c r="P222" s="27"/>
      <c r="Q222" s="27"/>
      <c r="R222" s="27"/>
      <c r="S222" s="27"/>
      <c r="T222" s="27"/>
      <c r="U222" s="27"/>
      <c r="V222" s="27"/>
      <c r="W222" s="27"/>
      <c r="X222" s="27"/>
      <c r="Y222" s="27"/>
      <c r="Z222" s="27"/>
      <c r="AA222" s="27"/>
      <c r="AB222" s="27"/>
      <c r="AC222" s="27"/>
      <c r="AD222" s="27"/>
      <c r="AE222" s="27"/>
      <c r="AF222" s="27"/>
      <c r="AG222" s="27"/>
      <c r="AH222" s="27"/>
      <c r="AI222" s="27"/>
      <c r="AJ222" s="27" t="s">
        <v>64</v>
      </c>
      <c r="AK222" s="27">
        <v>-5.49</v>
      </c>
      <c r="AL222" s="27">
        <v>-7.1353804896849198</v>
      </c>
      <c r="AM222" s="27">
        <f t="shared" si="16"/>
        <v>1.6453804896849196</v>
      </c>
      <c r="AN222" s="27"/>
      <c r="AO222" s="27"/>
    </row>
    <row r="223" spans="1:41" x14ac:dyDescent="0.2">
      <c r="A223" s="27"/>
      <c r="B223" s="27"/>
      <c r="C223" s="27"/>
      <c r="D223" s="27"/>
      <c r="E223" s="27"/>
      <c r="F223" s="27"/>
      <c r="G223" s="27"/>
      <c r="H223" s="27"/>
      <c r="I223" s="27"/>
      <c r="J223" s="27"/>
      <c r="K223" s="27"/>
      <c r="L223" s="27"/>
      <c r="M223" s="27"/>
      <c r="N223" s="27"/>
      <c r="O223" s="27"/>
      <c r="P223" s="27"/>
      <c r="Q223" s="27"/>
      <c r="R223" s="27"/>
      <c r="S223" s="27"/>
      <c r="T223" s="27"/>
      <c r="U223" s="27"/>
      <c r="V223" s="27"/>
      <c r="W223" s="27"/>
      <c r="X223" s="27"/>
      <c r="Y223" s="27"/>
      <c r="Z223" s="27"/>
      <c r="AA223" s="27"/>
      <c r="AB223" s="27"/>
      <c r="AC223" s="27"/>
      <c r="AD223" s="27"/>
      <c r="AE223" s="27"/>
      <c r="AF223" s="27"/>
      <c r="AG223" s="27"/>
      <c r="AH223" s="27"/>
      <c r="AI223" s="27"/>
      <c r="AJ223" s="27" t="s">
        <v>335</v>
      </c>
      <c r="AK223" s="27">
        <v>-2.4500000000000002</v>
      </c>
      <c r="AL223" s="27">
        <v>-3.2839017684232301</v>
      </c>
      <c r="AM223" s="27">
        <f t="shared" si="16"/>
        <v>0.83390176842322994</v>
      </c>
      <c r="AN223" s="27"/>
      <c r="AO223" s="27"/>
    </row>
    <row r="224" spans="1:41" x14ac:dyDescent="0.2">
      <c r="A224" s="27"/>
      <c r="B224" s="27"/>
      <c r="C224" s="27"/>
      <c r="D224" s="27"/>
      <c r="E224" s="27"/>
      <c r="F224" s="27"/>
      <c r="G224" s="27"/>
      <c r="H224" s="27"/>
      <c r="I224" s="27"/>
      <c r="J224" s="27"/>
      <c r="K224" s="27"/>
      <c r="L224" s="27"/>
      <c r="M224" s="27"/>
      <c r="N224" s="27"/>
      <c r="O224" s="27"/>
      <c r="P224" s="27"/>
      <c r="Q224" s="27"/>
      <c r="R224" s="27"/>
      <c r="S224" s="27"/>
      <c r="T224" s="27"/>
      <c r="U224" s="27"/>
      <c r="V224" s="27"/>
      <c r="W224" s="27"/>
      <c r="X224" s="27"/>
      <c r="Y224" s="27"/>
      <c r="Z224" s="27"/>
      <c r="AA224" s="27"/>
      <c r="AB224" s="27"/>
      <c r="AC224" s="27"/>
      <c r="AD224" s="27"/>
      <c r="AE224" s="27"/>
      <c r="AF224" s="27"/>
      <c r="AG224" s="27"/>
      <c r="AH224" s="27"/>
      <c r="AI224" s="27"/>
      <c r="AJ224" s="27" t="s">
        <v>336</v>
      </c>
      <c r="AK224" s="27">
        <v>-3.95</v>
      </c>
      <c r="AL224" s="27">
        <v>-3.9174995499934302</v>
      </c>
      <c r="AM224" s="27">
        <f t="shared" si="16"/>
        <v>-3.2500450006569981E-2</v>
      </c>
      <c r="AN224" s="27"/>
      <c r="AO224" s="27"/>
    </row>
    <row r="225" spans="1:41" x14ac:dyDescent="0.2">
      <c r="A225" s="27"/>
      <c r="B225" s="27"/>
      <c r="C225" s="27"/>
      <c r="D225" s="27"/>
      <c r="E225" s="27"/>
      <c r="F225" s="27"/>
      <c r="G225" s="27"/>
      <c r="H225" s="27"/>
      <c r="I225" s="27"/>
      <c r="J225" s="27"/>
      <c r="K225" s="27"/>
      <c r="L225" s="27"/>
      <c r="M225" s="27"/>
      <c r="N225" s="27"/>
      <c r="O225" s="27"/>
      <c r="P225" s="27"/>
      <c r="Q225" s="27"/>
      <c r="R225" s="27"/>
      <c r="S225" s="27"/>
      <c r="T225" s="27"/>
      <c r="U225" s="27"/>
      <c r="V225" s="27"/>
      <c r="W225" s="27"/>
      <c r="X225" s="27"/>
      <c r="Y225" s="27"/>
      <c r="Z225" s="27"/>
      <c r="AA225" s="27"/>
      <c r="AB225" s="27"/>
      <c r="AC225" s="27"/>
      <c r="AD225" s="27"/>
      <c r="AE225" s="27"/>
      <c r="AF225" s="27"/>
      <c r="AG225" s="27"/>
      <c r="AH225" s="27"/>
      <c r="AI225" s="27"/>
      <c r="AJ225" s="27" t="s">
        <v>337</v>
      </c>
      <c r="AK225" s="27">
        <v>-5.56</v>
      </c>
      <c r="AL225" s="27">
        <v>-5.4758797221977602</v>
      </c>
      <c r="AM225" s="27">
        <f t="shared" si="16"/>
        <v>-8.4120277802239407E-2</v>
      </c>
      <c r="AN225" s="27"/>
      <c r="AO225" s="27"/>
    </row>
    <row r="226" spans="1:41" x14ac:dyDescent="0.2">
      <c r="A226" s="27"/>
      <c r="B226" s="27"/>
      <c r="C226" s="27"/>
      <c r="D226" s="27"/>
      <c r="E226" s="27"/>
      <c r="F226" s="27"/>
      <c r="G226" s="27"/>
      <c r="H226" s="27"/>
      <c r="I226" s="27"/>
      <c r="J226" s="27"/>
      <c r="K226" s="27"/>
      <c r="L226" s="27"/>
      <c r="M226" s="27"/>
      <c r="N226" s="27"/>
      <c r="O226" s="27"/>
      <c r="P226" s="27"/>
      <c r="Q226" s="27"/>
      <c r="R226" s="27"/>
      <c r="S226" s="27"/>
      <c r="T226" s="27"/>
      <c r="U226" s="27"/>
      <c r="V226" s="27"/>
      <c r="W226" s="27"/>
      <c r="X226" s="27"/>
      <c r="Y226" s="27"/>
      <c r="Z226" s="27"/>
      <c r="AA226" s="27"/>
      <c r="AB226" s="27"/>
      <c r="AC226" s="27"/>
      <c r="AD226" s="27"/>
      <c r="AE226" s="27"/>
      <c r="AF226" s="27"/>
      <c r="AG226" s="27"/>
      <c r="AH226" s="27"/>
      <c r="AI226" s="27"/>
      <c r="AJ226" s="27" t="s">
        <v>338</v>
      </c>
      <c r="AK226" s="27">
        <v>-4.0199999999999996</v>
      </c>
      <c r="AL226" s="27">
        <v>-6.9114655051112699</v>
      </c>
      <c r="AM226" s="27">
        <f t="shared" si="16"/>
        <v>2.8914655051112703</v>
      </c>
      <c r="AN226" s="27"/>
      <c r="AO226" s="27"/>
    </row>
    <row r="227" spans="1:41" x14ac:dyDescent="0.2">
      <c r="A227" s="27"/>
      <c r="B227" s="27"/>
      <c r="C227" s="27"/>
      <c r="D227" s="27"/>
      <c r="E227" s="27"/>
      <c r="F227" s="27"/>
      <c r="G227" s="27"/>
      <c r="H227" s="27"/>
      <c r="I227" s="27"/>
      <c r="J227" s="27"/>
      <c r="K227" s="27"/>
      <c r="L227" s="27"/>
      <c r="M227" s="27"/>
      <c r="N227" s="27"/>
      <c r="O227" s="27"/>
      <c r="P227" s="27"/>
      <c r="Q227" s="27"/>
      <c r="R227" s="27"/>
      <c r="S227" s="27"/>
      <c r="T227" s="27"/>
      <c r="U227" s="27"/>
      <c r="V227" s="27"/>
      <c r="W227" s="27"/>
      <c r="X227" s="27"/>
      <c r="Y227" s="27"/>
      <c r="Z227" s="27"/>
      <c r="AA227" s="27"/>
      <c r="AB227" s="27"/>
      <c r="AC227" s="27"/>
      <c r="AD227" s="27"/>
      <c r="AE227" s="27"/>
      <c r="AF227" s="27"/>
      <c r="AG227" s="27"/>
      <c r="AH227" s="27"/>
      <c r="AI227" s="27"/>
      <c r="AJ227" s="27" t="s">
        <v>339</v>
      </c>
      <c r="AK227" s="27">
        <v>-11</v>
      </c>
      <c r="AL227" s="27">
        <v>-13.395612604722301</v>
      </c>
      <c r="AM227" s="27">
        <f t="shared" si="16"/>
        <v>2.3956126047223005</v>
      </c>
      <c r="AN227" s="27"/>
      <c r="AO227" s="27"/>
    </row>
    <row r="228" spans="1:41" x14ac:dyDescent="0.2">
      <c r="A228" s="27"/>
      <c r="B228" s="27"/>
      <c r="C228" s="27"/>
      <c r="D228" s="27"/>
      <c r="E228" s="27"/>
      <c r="F228" s="27"/>
      <c r="G228" s="27"/>
      <c r="H228" s="27"/>
      <c r="I228" s="27"/>
      <c r="J228" s="27"/>
      <c r="K228" s="27"/>
      <c r="L228" s="27"/>
      <c r="M228" s="27"/>
      <c r="N228" s="27"/>
      <c r="O228" s="27"/>
      <c r="P228" s="27"/>
      <c r="Q228" s="27"/>
      <c r="R228" s="27"/>
      <c r="S228" s="27"/>
      <c r="T228" s="27"/>
      <c r="U228" s="27"/>
      <c r="V228" s="27"/>
      <c r="W228" s="27"/>
      <c r="X228" s="27"/>
      <c r="Y228" s="27"/>
      <c r="Z228" s="27"/>
      <c r="AA228" s="27"/>
      <c r="AB228" s="27"/>
      <c r="AC228" s="27"/>
      <c r="AD228" s="27"/>
      <c r="AE228" s="27"/>
      <c r="AF228" s="27"/>
      <c r="AG228" s="27"/>
      <c r="AH228" s="27"/>
      <c r="AI228" s="27"/>
      <c r="AJ228" s="27" t="s">
        <v>88</v>
      </c>
      <c r="AK228" s="27">
        <v>-0.86</v>
      </c>
      <c r="AL228" s="27">
        <v>-1.44411626709265</v>
      </c>
      <c r="AM228" s="27">
        <f t="shared" si="16"/>
        <v>0.58411626709264997</v>
      </c>
      <c r="AN228" s="27"/>
      <c r="AO228" s="27"/>
    </row>
    <row r="229" spans="1:41" x14ac:dyDescent="0.2">
      <c r="A229" s="27"/>
      <c r="B229" s="27"/>
      <c r="C229" s="27"/>
      <c r="D229" s="27"/>
      <c r="E229" s="27"/>
      <c r="F229" s="27"/>
      <c r="G229" s="27"/>
      <c r="H229" s="27"/>
      <c r="I229" s="27"/>
      <c r="J229" s="27"/>
      <c r="K229" s="27"/>
      <c r="L229" s="27"/>
      <c r="M229" s="27"/>
      <c r="N229" s="27"/>
      <c r="O229" s="27"/>
      <c r="P229" s="27"/>
      <c r="Q229" s="27"/>
      <c r="R229" s="27"/>
      <c r="S229" s="27"/>
      <c r="T229" s="27"/>
      <c r="U229" s="27"/>
      <c r="V229" s="27"/>
      <c r="W229" s="27"/>
      <c r="X229" s="27"/>
      <c r="Y229" s="27"/>
      <c r="Z229" s="27"/>
      <c r="AA229" s="27"/>
      <c r="AB229" s="27"/>
      <c r="AC229" s="27"/>
      <c r="AD229" s="27"/>
      <c r="AE229" s="27"/>
      <c r="AF229" s="27"/>
      <c r="AG229" s="27"/>
      <c r="AH229" s="27"/>
      <c r="AI229" s="27"/>
      <c r="AJ229" s="27" t="s">
        <v>63</v>
      </c>
      <c r="AK229" s="27">
        <v>-4.21</v>
      </c>
      <c r="AL229" s="27">
        <v>-3.4578367452928802</v>
      </c>
      <c r="AM229" s="27">
        <f t="shared" si="16"/>
        <v>-0.75216325470711975</v>
      </c>
      <c r="AN229" s="27"/>
      <c r="AO229" s="27"/>
    </row>
    <row r="230" spans="1:41" x14ac:dyDescent="0.2">
      <c r="A230" s="27"/>
      <c r="B230" s="27"/>
      <c r="C230" s="27"/>
      <c r="D230" s="27"/>
      <c r="E230" s="27"/>
      <c r="F230" s="27"/>
      <c r="G230" s="27"/>
      <c r="H230" s="27"/>
      <c r="I230" s="27"/>
      <c r="J230" s="27"/>
      <c r="K230" s="27"/>
      <c r="L230" s="27"/>
      <c r="M230" s="27"/>
      <c r="N230" s="27"/>
      <c r="O230" s="27"/>
      <c r="P230" s="27"/>
      <c r="Q230" s="27"/>
      <c r="R230" s="27"/>
      <c r="S230" s="27"/>
      <c r="T230" s="27"/>
      <c r="U230" s="27"/>
      <c r="V230" s="27"/>
      <c r="W230" s="27"/>
      <c r="X230" s="27"/>
      <c r="Y230" s="27"/>
      <c r="Z230" s="27"/>
      <c r="AA230" s="27"/>
      <c r="AB230" s="27"/>
      <c r="AC230" s="27"/>
      <c r="AD230" s="27"/>
      <c r="AE230" s="27"/>
      <c r="AF230" s="27"/>
      <c r="AG230" s="27"/>
      <c r="AH230" s="27"/>
      <c r="AI230" s="27"/>
      <c r="AJ230" s="27" t="s">
        <v>340</v>
      </c>
      <c r="AK230" s="27">
        <v>-0.25</v>
      </c>
      <c r="AL230" s="27">
        <v>-1.6958672986927801</v>
      </c>
      <c r="AM230" s="27">
        <f t="shared" si="16"/>
        <v>1.4458672986927801</v>
      </c>
      <c r="AN230" s="27"/>
      <c r="AO230" s="27"/>
    </row>
    <row r="231" spans="1:41" x14ac:dyDescent="0.2">
      <c r="A231" s="27"/>
      <c r="B231" s="27"/>
      <c r="C231" s="27"/>
      <c r="D231" s="27"/>
      <c r="E231" s="27"/>
      <c r="F231" s="27"/>
      <c r="G231" s="27"/>
      <c r="H231" s="27"/>
      <c r="I231" s="27"/>
      <c r="J231" s="27"/>
      <c r="K231" s="27"/>
      <c r="L231" s="27"/>
      <c r="M231" s="27"/>
      <c r="N231" s="27"/>
      <c r="O231" s="27"/>
      <c r="P231" s="27"/>
      <c r="Q231" s="27"/>
      <c r="R231" s="27"/>
      <c r="S231" s="27"/>
      <c r="T231" s="27"/>
      <c r="U231" s="27"/>
      <c r="V231" s="27"/>
      <c r="W231" s="27"/>
      <c r="X231" s="27"/>
      <c r="Y231" s="27"/>
      <c r="Z231" s="27"/>
      <c r="AA231" s="27"/>
      <c r="AB231" s="27"/>
      <c r="AC231" s="27"/>
      <c r="AD231" s="27"/>
      <c r="AE231" s="27"/>
      <c r="AF231" s="27"/>
      <c r="AG231" s="27"/>
      <c r="AH231" s="27"/>
      <c r="AI231" s="27"/>
      <c r="AJ231" s="27" t="s">
        <v>341</v>
      </c>
      <c r="AK231" s="27">
        <v>-6.62</v>
      </c>
      <c r="AL231" s="27">
        <v>-6.9106419411403897</v>
      </c>
      <c r="AM231" s="27">
        <f t="shared" si="16"/>
        <v>0.29064194114038955</v>
      </c>
      <c r="AN231" s="27"/>
      <c r="AO231" s="27"/>
    </row>
    <row r="232" spans="1:41" x14ac:dyDescent="0.2">
      <c r="A232" s="27"/>
      <c r="B232" s="27"/>
      <c r="C232" s="27"/>
      <c r="D232" s="27"/>
      <c r="E232" s="27"/>
      <c r="F232" s="27"/>
      <c r="G232" s="27"/>
      <c r="H232" s="27"/>
      <c r="I232" s="27"/>
      <c r="J232" s="27"/>
      <c r="K232" s="27"/>
      <c r="L232" s="27"/>
      <c r="M232" s="27"/>
      <c r="N232" s="27"/>
      <c r="O232" s="27"/>
      <c r="P232" s="27"/>
      <c r="Q232" s="27"/>
      <c r="R232" s="27"/>
      <c r="S232" s="27"/>
      <c r="T232" s="27"/>
      <c r="U232" s="27"/>
      <c r="V232" s="27"/>
      <c r="W232" s="27"/>
      <c r="X232" s="27"/>
      <c r="Y232" s="27"/>
      <c r="Z232" s="27"/>
      <c r="AA232" s="27"/>
      <c r="AB232" s="27"/>
      <c r="AC232" s="27"/>
      <c r="AD232" s="27"/>
      <c r="AE232" s="27"/>
      <c r="AF232" s="27"/>
      <c r="AG232" s="27"/>
      <c r="AH232" s="27"/>
      <c r="AI232" s="27"/>
      <c r="AJ232" s="27" t="s">
        <v>342</v>
      </c>
      <c r="AK232" s="27">
        <v>-2.38</v>
      </c>
      <c r="AL232" s="27">
        <v>-1.87312016199825</v>
      </c>
      <c r="AM232" s="27">
        <f t="shared" si="16"/>
        <v>-0.50687983800174985</v>
      </c>
      <c r="AN232" s="27"/>
      <c r="AO232" s="27"/>
    </row>
    <row r="233" spans="1:41" x14ac:dyDescent="0.2">
      <c r="A233" s="27"/>
      <c r="B233" s="27"/>
      <c r="C233" s="27"/>
      <c r="D233" s="27"/>
      <c r="E233" s="27"/>
      <c r="F233" s="27"/>
      <c r="G233" s="27"/>
      <c r="H233" s="27"/>
      <c r="I233" s="27"/>
      <c r="J233" s="27"/>
      <c r="K233" s="27"/>
      <c r="L233" s="27"/>
      <c r="M233" s="27"/>
      <c r="N233" s="27"/>
      <c r="O233" s="27"/>
      <c r="P233" s="27"/>
      <c r="Q233" s="27"/>
      <c r="R233" s="27"/>
      <c r="S233" s="27"/>
      <c r="T233" s="27"/>
      <c r="U233" s="27"/>
      <c r="V233" s="27"/>
      <c r="W233" s="27"/>
      <c r="X233" s="27"/>
      <c r="Y233" s="27"/>
      <c r="Z233" s="27"/>
      <c r="AA233" s="27"/>
      <c r="AB233" s="27"/>
      <c r="AC233" s="27"/>
      <c r="AD233" s="27"/>
      <c r="AE233" s="27"/>
      <c r="AF233" s="27"/>
      <c r="AG233" s="27"/>
      <c r="AH233" s="27"/>
      <c r="AI233" s="27"/>
      <c r="AJ233" s="27" t="s">
        <v>343</v>
      </c>
      <c r="AK233" s="27">
        <v>-1.93</v>
      </c>
      <c r="AL233" s="27">
        <v>-2.0817443893630498</v>
      </c>
      <c r="AM233" s="27">
        <f t="shared" si="16"/>
        <v>0.1517443893630499</v>
      </c>
      <c r="AN233" s="27"/>
      <c r="AO233" s="27"/>
    </row>
    <row r="234" spans="1:41" x14ac:dyDescent="0.2">
      <c r="A234" s="27"/>
      <c r="B234" s="27"/>
      <c r="C234" s="27"/>
      <c r="D234" s="27"/>
      <c r="E234" s="27"/>
      <c r="F234" s="27"/>
      <c r="G234" s="27"/>
      <c r="H234" s="27"/>
      <c r="I234" s="27"/>
      <c r="J234" s="27"/>
      <c r="K234" s="27"/>
      <c r="L234" s="27"/>
      <c r="M234" s="27"/>
      <c r="N234" s="27"/>
      <c r="O234" s="27"/>
      <c r="P234" s="27"/>
      <c r="Q234" s="27"/>
      <c r="R234" s="27"/>
      <c r="S234" s="27"/>
      <c r="T234" s="27"/>
      <c r="U234" s="27"/>
      <c r="V234" s="27"/>
      <c r="W234" s="27"/>
      <c r="X234" s="27"/>
      <c r="Y234" s="27"/>
      <c r="Z234" s="27"/>
      <c r="AA234" s="27"/>
      <c r="AB234" s="27"/>
      <c r="AC234" s="27"/>
      <c r="AD234" s="27"/>
      <c r="AE234" s="27"/>
      <c r="AF234" s="27"/>
      <c r="AG234" s="27"/>
      <c r="AH234" s="27"/>
      <c r="AI234" s="27"/>
      <c r="AJ234" s="27" t="s">
        <v>344</v>
      </c>
      <c r="AK234" s="27">
        <v>-2.66</v>
      </c>
      <c r="AL234" s="27">
        <v>-2.5273969274115502</v>
      </c>
      <c r="AM234" s="27">
        <f t="shared" si="16"/>
        <v>-0.13260307258844994</v>
      </c>
      <c r="AN234" s="27"/>
      <c r="AO234" s="27"/>
    </row>
    <row r="235" spans="1:41" x14ac:dyDescent="0.2">
      <c r="A235" s="27"/>
      <c r="B235" s="27"/>
      <c r="C235" s="27"/>
      <c r="D235" s="27"/>
      <c r="E235" s="27"/>
      <c r="F235" s="27"/>
      <c r="G235" s="27"/>
      <c r="H235" s="27"/>
      <c r="I235" s="27"/>
      <c r="J235" s="27"/>
      <c r="K235" s="27"/>
      <c r="L235" s="27"/>
      <c r="M235" s="27"/>
      <c r="N235" s="27"/>
      <c r="O235" s="27"/>
      <c r="P235" s="27"/>
      <c r="Q235" s="27"/>
      <c r="R235" s="27"/>
      <c r="S235" s="27"/>
      <c r="T235" s="27"/>
      <c r="U235" s="27"/>
      <c r="V235" s="27"/>
      <c r="W235" s="27"/>
      <c r="X235" s="27"/>
      <c r="Y235" s="27"/>
      <c r="Z235" s="27"/>
      <c r="AA235" s="27"/>
      <c r="AB235" s="27"/>
      <c r="AC235" s="27"/>
      <c r="AD235" s="27"/>
      <c r="AE235" s="27"/>
      <c r="AF235" s="27"/>
      <c r="AG235" s="27"/>
      <c r="AH235" s="27"/>
      <c r="AI235" s="27"/>
      <c r="AJ235" s="27" t="s">
        <v>345</v>
      </c>
      <c r="AK235" s="27">
        <v>-4.2300000000000004</v>
      </c>
      <c r="AL235" s="27">
        <v>-4.3048198774670503</v>
      </c>
      <c r="AM235" s="27">
        <f t="shared" si="16"/>
        <v>7.4819877467049878E-2</v>
      </c>
      <c r="AN235" s="27"/>
      <c r="AO235" s="27"/>
    </row>
    <row r="236" spans="1:41" x14ac:dyDescent="0.2">
      <c r="A236" s="27"/>
      <c r="B236" s="27"/>
      <c r="C236" s="27"/>
      <c r="D236" s="27"/>
      <c r="E236" s="27"/>
      <c r="F236" s="27"/>
      <c r="G236" s="27"/>
      <c r="H236" s="27"/>
      <c r="I236" s="27"/>
      <c r="J236" s="27"/>
      <c r="K236" s="27"/>
      <c r="L236" s="27"/>
      <c r="M236" s="27"/>
      <c r="N236" s="27"/>
      <c r="O236" s="27"/>
      <c r="P236" s="27"/>
      <c r="Q236" s="27"/>
      <c r="R236" s="27"/>
      <c r="S236" s="27"/>
      <c r="T236" s="27"/>
      <c r="U236" s="27"/>
      <c r="V236" s="27"/>
      <c r="W236" s="27"/>
      <c r="X236" s="27"/>
      <c r="Y236" s="27"/>
      <c r="Z236" s="27"/>
      <c r="AA236" s="27"/>
      <c r="AB236" s="27"/>
      <c r="AC236" s="27"/>
      <c r="AD236" s="27"/>
      <c r="AE236" s="27"/>
      <c r="AF236" s="27"/>
      <c r="AG236" s="27"/>
      <c r="AH236" s="27"/>
      <c r="AI236" s="27"/>
      <c r="AJ236" s="27" t="s">
        <v>346</v>
      </c>
      <c r="AK236" s="27">
        <v>-66.400000000000006</v>
      </c>
      <c r="AL236" s="27">
        <v>-67.071770635765205</v>
      </c>
      <c r="AM236" s="27">
        <f t="shared" si="16"/>
        <v>0.67177063576519913</v>
      </c>
      <c r="AN236" s="27"/>
      <c r="AO236" s="27"/>
    </row>
    <row r="237" spans="1:41" x14ac:dyDescent="0.2">
      <c r="A237" s="27"/>
      <c r="B237" s="27"/>
      <c r="C237" s="27"/>
      <c r="D237" s="27"/>
      <c r="E237" s="27"/>
      <c r="F237" s="27"/>
      <c r="G237" s="27"/>
      <c r="H237" s="27"/>
      <c r="I237" s="27"/>
      <c r="J237" s="27"/>
      <c r="K237" s="27"/>
      <c r="L237" s="27"/>
      <c r="M237" s="27"/>
      <c r="N237" s="27"/>
      <c r="O237" s="27"/>
      <c r="P237" s="27"/>
      <c r="Q237" s="27"/>
      <c r="R237" s="27"/>
      <c r="S237" s="27"/>
      <c r="T237" s="27"/>
      <c r="U237" s="27"/>
      <c r="V237" s="27"/>
      <c r="W237" s="27"/>
      <c r="X237" s="27"/>
      <c r="Y237" s="27"/>
      <c r="Z237" s="27"/>
      <c r="AA237" s="27"/>
      <c r="AB237" s="27"/>
      <c r="AC237" s="27"/>
      <c r="AD237" s="27"/>
      <c r="AE237" s="27"/>
      <c r="AF237" s="27"/>
      <c r="AG237" s="27"/>
      <c r="AH237" s="27"/>
      <c r="AI237" s="27"/>
      <c r="AJ237" s="27" t="s">
        <v>61</v>
      </c>
      <c r="AK237" s="27">
        <v>-1.46</v>
      </c>
      <c r="AL237" s="27">
        <v>-0.86566169942242599</v>
      </c>
      <c r="AM237" s="27">
        <f t="shared" si="16"/>
        <v>-0.59433830057757397</v>
      </c>
      <c r="AN237" s="27"/>
      <c r="AO237" s="27"/>
    </row>
    <row r="238" spans="1:41" x14ac:dyDescent="0.2">
      <c r="A238" s="27"/>
      <c r="B238" s="27"/>
      <c r="C238" s="27"/>
      <c r="D238" s="27"/>
      <c r="E238" s="27"/>
      <c r="F238" s="27"/>
      <c r="G238" s="27"/>
      <c r="H238" s="27"/>
      <c r="I238" s="27"/>
      <c r="J238" s="27"/>
      <c r="K238" s="27"/>
      <c r="L238" s="27"/>
      <c r="M238" s="27"/>
      <c r="N238" s="27"/>
      <c r="O238" s="27"/>
      <c r="P238" s="27"/>
      <c r="Q238" s="27"/>
      <c r="R238" s="27"/>
      <c r="S238" s="27"/>
      <c r="T238" s="27"/>
      <c r="U238" s="27"/>
      <c r="V238" s="27"/>
      <c r="W238" s="27"/>
      <c r="X238" s="27"/>
      <c r="Y238" s="27"/>
      <c r="Z238" s="27"/>
      <c r="AA238" s="27"/>
      <c r="AB238" s="27"/>
      <c r="AC238" s="27"/>
      <c r="AD238" s="27"/>
      <c r="AE238" s="27"/>
      <c r="AF238" s="27"/>
      <c r="AG238" s="27"/>
      <c r="AH238" s="27"/>
      <c r="AI238" s="27"/>
      <c r="AJ238" s="27" t="s">
        <v>60</v>
      </c>
      <c r="AK238" s="27">
        <v>-0.74</v>
      </c>
      <c r="AL238" s="27">
        <v>0.16169299836651499</v>
      </c>
      <c r="AM238" s="27">
        <f t="shared" si="16"/>
        <v>-0.90169299836651495</v>
      </c>
      <c r="AN238" s="27"/>
      <c r="AO238" s="27"/>
    </row>
    <row r="239" spans="1:41" x14ac:dyDescent="0.2">
      <c r="A239" s="27"/>
      <c r="B239" s="27"/>
      <c r="C239" s="27"/>
      <c r="D239" s="27"/>
      <c r="E239" s="27"/>
      <c r="F239" s="27"/>
      <c r="G239" s="27"/>
      <c r="H239" s="27"/>
      <c r="I239" s="27"/>
      <c r="J239" s="27"/>
      <c r="K239" s="27"/>
      <c r="L239" s="27"/>
      <c r="M239" s="27"/>
      <c r="N239" s="27"/>
      <c r="O239" s="27"/>
      <c r="P239" s="27"/>
      <c r="Q239" s="27"/>
      <c r="R239" s="27"/>
      <c r="S239" s="27"/>
      <c r="T239" s="27"/>
      <c r="U239" s="27"/>
      <c r="V239" s="27"/>
      <c r="W239" s="27"/>
      <c r="X239" s="27"/>
      <c r="Y239" s="27"/>
      <c r="Z239" s="27"/>
      <c r="AA239" s="27"/>
      <c r="AB239" s="27"/>
      <c r="AC239" s="27"/>
      <c r="AD239" s="27"/>
      <c r="AE239" s="27"/>
      <c r="AF239" s="27"/>
      <c r="AG239" s="27"/>
      <c r="AH239" s="27"/>
      <c r="AI239" s="27"/>
      <c r="AJ239" s="27" t="s">
        <v>60</v>
      </c>
      <c r="AK239" s="27">
        <v>-0.74</v>
      </c>
      <c r="AL239" s="27">
        <v>0.16169299836651499</v>
      </c>
      <c r="AM239" s="27">
        <f t="shared" si="16"/>
        <v>-0.90169299836651495</v>
      </c>
      <c r="AN239" s="27"/>
      <c r="AO239" s="27"/>
    </row>
    <row r="240" spans="1:41" x14ac:dyDescent="0.2">
      <c r="A240" s="27"/>
      <c r="B240" s="27"/>
      <c r="C240" s="27"/>
      <c r="D240" s="27"/>
      <c r="E240" s="27"/>
      <c r="F240" s="27"/>
      <c r="G240" s="27"/>
      <c r="H240" s="27"/>
      <c r="I240" s="27"/>
      <c r="J240" s="27"/>
      <c r="K240" s="27"/>
      <c r="L240" s="27"/>
      <c r="M240" s="27"/>
      <c r="N240" s="27"/>
      <c r="O240" s="27"/>
      <c r="P240" s="27"/>
      <c r="Q240" s="27"/>
      <c r="R240" s="27"/>
      <c r="S240" s="27"/>
      <c r="T240" s="27"/>
      <c r="U240" s="27"/>
      <c r="V240" s="27"/>
      <c r="W240" s="27"/>
      <c r="X240" s="27"/>
      <c r="Y240" s="27"/>
      <c r="Z240" s="27"/>
      <c r="AA240" s="27"/>
      <c r="AB240" s="27"/>
      <c r="AC240" s="27"/>
      <c r="AD240" s="27"/>
      <c r="AE240" s="27"/>
      <c r="AF240" s="27"/>
      <c r="AG240" s="27"/>
      <c r="AH240" s="27"/>
      <c r="AI240" s="27"/>
      <c r="AJ240" s="27" t="s">
        <v>347</v>
      </c>
      <c r="AK240" s="27">
        <v>-0.82</v>
      </c>
      <c r="AL240" s="27">
        <v>-1.60119592524934E-2</v>
      </c>
      <c r="AM240" s="27">
        <f t="shared" si="16"/>
        <v>-0.80398804074750652</v>
      </c>
      <c r="AN240" s="27"/>
      <c r="AO240" s="27"/>
    </row>
    <row r="241" spans="1:41" x14ac:dyDescent="0.2">
      <c r="A241" s="27"/>
      <c r="B241" s="27"/>
      <c r="C241" s="27"/>
      <c r="D241" s="27"/>
      <c r="E241" s="27"/>
      <c r="F241" s="27"/>
      <c r="G241" s="27"/>
      <c r="H241" s="27"/>
      <c r="I241" s="27"/>
      <c r="J241" s="27"/>
      <c r="K241" s="27"/>
      <c r="L241" s="27"/>
      <c r="M241" s="27"/>
      <c r="N241" s="27"/>
      <c r="O241" s="27"/>
      <c r="P241" s="27"/>
      <c r="Q241" s="27"/>
      <c r="R241" s="27"/>
      <c r="S241" s="27"/>
      <c r="T241" s="27"/>
      <c r="U241" s="27"/>
      <c r="V241" s="27"/>
      <c r="W241" s="27"/>
      <c r="X241" s="27"/>
      <c r="Y241" s="27"/>
      <c r="Z241" s="27"/>
      <c r="AA241" s="27"/>
      <c r="AB241" s="27"/>
      <c r="AC241" s="27"/>
      <c r="AD241" s="27"/>
      <c r="AE241" s="27"/>
      <c r="AF241" s="27"/>
      <c r="AG241" s="27"/>
      <c r="AH241" s="27"/>
      <c r="AI241" s="27"/>
      <c r="AJ241" s="27" t="s">
        <v>348</v>
      </c>
      <c r="AK241" s="27">
        <v>1.79</v>
      </c>
      <c r="AL241" s="27">
        <v>0.92021769900931405</v>
      </c>
      <c r="AM241" s="27">
        <f t="shared" si="16"/>
        <v>0.86978230099068599</v>
      </c>
      <c r="AN241" s="27"/>
      <c r="AO241" s="27"/>
    </row>
    <row r="242" spans="1:41" x14ac:dyDescent="0.2">
      <c r="A242" s="27"/>
      <c r="B242" s="27"/>
      <c r="C242" s="27"/>
      <c r="D242" s="27"/>
      <c r="E242" s="27"/>
      <c r="F242" s="27"/>
      <c r="G242" s="27"/>
      <c r="H242" s="27"/>
      <c r="I242" s="27"/>
      <c r="J242" s="27"/>
      <c r="K242" s="27"/>
      <c r="L242" s="27"/>
      <c r="M242" s="27"/>
      <c r="N242" s="27"/>
      <c r="O242" s="27"/>
      <c r="P242" s="27"/>
      <c r="Q242" s="27"/>
      <c r="R242" s="27"/>
      <c r="S242" s="27"/>
      <c r="T242" s="27"/>
      <c r="U242" s="27"/>
      <c r="V242" s="27"/>
      <c r="W242" s="27"/>
      <c r="X242" s="27"/>
      <c r="Y242" s="27"/>
      <c r="Z242" s="27"/>
      <c r="AA242" s="27"/>
      <c r="AB242" s="27"/>
      <c r="AC242" s="27"/>
      <c r="AD242" s="27"/>
      <c r="AE242" s="27"/>
      <c r="AF242" s="27"/>
      <c r="AG242" s="27"/>
      <c r="AH242" s="27"/>
      <c r="AI242" s="27"/>
      <c r="AJ242" s="27" t="s">
        <v>349</v>
      </c>
      <c r="AK242" s="27">
        <v>1.38</v>
      </c>
      <c r="AL242" s="27">
        <v>1.17272343372211</v>
      </c>
      <c r="AM242" s="27">
        <f t="shared" si="16"/>
        <v>0.20727656627788993</v>
      </c>
      <c r="AN242" s="27"/>
      <c r="AO242" s="27"/>
    </row>
    <row r="243" spans="1:41" x14ac:dyDescent="0.2">
      <c r="A243" s="27"/>
      <c r="B243" s="27"/>
      <c r="C243" s="27"/>
      <c r="D243" s="27"/>
      <c r="E243" s="27"/>
      <c r="F243" s="27"/>
      <c r="G243" s="27"/>
      <c r="H243" s="27"/>
      <c r="I243" s="27"/>
      <c r="J243" s="27"/>
      <c r="K243" s="27"/>
      <c r="L243" s="27"/>
      <c r="M243" s="27"/>
      <c r="N243" s="27"/>
      <c r="O243" s="27"/>
      <c r="P243" s="27"/>
      <c r="Q243" s="27"/>
      <c r="R243" s="27"/>
      <c r="S243" s="27"/>
      <c r="T243" s="27"/>
      <c r="U243" s="27"/>
      <c r="V243" s="27"/>
      <c r="W243" s="27"/>
      <c r="X243" s="27"/>
      <c r="Y243" s="27"/>
      <c r="Z243" s="27"/>
      <c r="AA243" s="27"/>
      <c r="AB243" s="27"/>
      <c r="AC243" s="27"/>
      <c r="AD243" s="27"/>
      <c r="AE243" s="27"/>
      <c r="AF243" s="27"/>
      <c r="AG243" s="27"/>
      <c r="AH243" s="27"/>
      <c r="AI243" s="27"/>
      <c r="AJ243" s="27" t="s">
        <v>350</v>
      </c>
      <c r="AK243" s="27">
        <v>-0.16</v>
      </c>
      <c r="AL243" s="27">
        <v>0.45227609997546903</v>
      </c>
      <c r="AM243" s="27">
        <f t="shared" si="16"/>
        <v>-0.61227609997546906</v>
      </c>
      <c r="AN243" s="27"/>
      <c r="AO243" s="27"/>
    </row>
    <row r="244" spans="1:41" x14ac:dyDescent="0.2">
      <c r="A244" s="27"/>
      <c r="B244" s="27"/>
      <c r="C244" s="27"/>
      <c r="D244" s="27"/>
      <c r="E244" s="27"/>
      <c r="F244" s="27"/>
      <c r="G244" s="27"/>
      <c r="H244" s="27"/>
      <c r="I244" s="27"/>
      <c r="J244" s="27"/>
      <c r="K244" s="27"/>
      <c r="L244" s="27"/>
      <c r="M244" s="27"/>
      <c r="N244" s="27"/>
      <c r="O244" s="27"/>
      <c r="P244" s="27"/>
      <c r="Q244" s="27"/>
      <c r="R244" s="27"/>
      <c r="S244" s="27"/>
      <c r="T244" s="27"/>
      <c r="U244" s="27"/>
      <c r="V244" s="27"/>
      <c r="W244" s="27"/>
      <c r="X244" s="27"/>
      <c r="Y244" s="27"/>
      <c r="Z244" s="27"/>
      <c r="AA244" s="27"/>
      <c r="AB244" s="27"/>
      <c r="AC244" s="27"/>
      <c r="AD244" s="27"/>
      <c r="AE244" s="27"/>
      <c r="AF244" s="27"/>
      <c r="AG244" s="27"/>
      <c r="AH244" s="27"/>
      <c r="AI244" s="27"/>
      <c r="AJ244" s="27" t="s">
        <v>351</v>
      </c>
      <c r="AK244" s="27">
        <v>0.61</v>
      </c>
      <c r="AL244" s="27">
        <v>0.21508231669261499</v>
      </c>
      <c r="AM244" s="27">
        <f t="shared" si="16"/>
        <v>0.39491768330738497</v>
      </c>
      <c r="AN244" s="27"/>
      <c r="AO244" s="27"/>
    </row>
    <row r="245" spans="1:41" x14ac:dyDescent="0.2">
      <c r="A245" s="27"/>
      <c r="B245" s="27"/>
      <c r="C245" s="27"/>
      <c r="D245" s="27"/>
      <c r="E245" s="27"/>
      <c r="F245" s="27"/>
      <c r="G245" s="27"/>
      <c r="H245" s="27"/>
      <c r="I245" s="27"/>
      <c r="J245" s="27"/>
      <c r="K245" s="27"/>
      <c r="L245" s="27"/>
      <c r="M245" s="27"/>
      <c r="N245" s="27"/>
      <c r="O245" s="27"/>
      <c r="P245" s="27"/>
      <c r="Q245" s="27"/>
      <c r="R245" s="27"/>
      <c r="S245" s="27"/>
      <c r="T245" s="27"/>
      <c r="U245" s="27"/>
      <c r="V245" s="27"/>
      <c r="W245" s="27"/>
      <c r="X245" s="27"/>
      <c r="Y245" s="27"/>
      <c r="Z245" s="27"/>
      <c r="AA245" s="27"/>
      <c r="AB245" s="27"/>
      <c r="AC245" s="27"/>
      <c r="AD245" s="27"/>
      <c r="AE245" s="27"/>
      <c r="AF245" s="27"/>
      <c r="AG245" s="27"/>
      <c r="AH245" s="27"/>
      <c r="AI245" s="27"/>
      <c r="AJ245" s="27" t="s">
        <v>106</v>
      </c>
      <c r="AK245" s="27">
        <v>-4.72</v>
      </c>
      <c r="AL245" s="27">
        <v>-5.2218025854705301</v>
      </c>
      <c r="AM245" s="27">
        <f t="shared" si="16"/>
        <v>0.50180258547053036</v>
      </c>
      <c r="AN245" s="27"/>
      <c r="AO245" s="27"/>
    </row>
    <row r="246" spans="1:41" x14ac:dyDescent="0.2">
      <c r="A246" s="27"/>
      <c r="B246" s="27"/>
      <c r="C246" s="27"/>
      <c r="D246" s="27"/>
      <c r="E246" s="27"/>
      <c r="F246" s="27"/>
      <c r="G246" s="27"/>
      <c r="H246" s="27"/>
      <c r="I246" s="27"/>
      <c r="J246" s="27"/>
      <c r="K246" s="27"/>
      <c r="L246" s="27"/>
      <c r="M246" s="27"/>
      <c r="N246" s="27"/>
      <c r="O246" s="27"/>
      <c r="P246" s="27"/>
      <c r="Q246" s="27"/>
      <c r="R246" s="27"/>
      <c r="S246" s="27"/>
      <c r="T246" s="27"/>
      <c r="U246" s="27"/>
      <c r="V246" s="27"/>
      <c r="W246" s="27"/>
      <c r="X246" s="27"/>
      <c r="Y246" s="27"/>
      <c r="Z246" s="27"/>
      <c r="AA246" s="27"/>
      <c r="AB246" s="27"/>
      <c r="AC246" s="27"/>
      <c r="AD246" s="27"/>
      <c r="AE246" s="27"/>
      <c r="AF246" s="27"/>
      <c r="AG246" s="27"/>
      <c r="AH246" s="27"/>
      <c r="AI246" s="27"/>
      <c r="AJ246" s="27" t="s">
        <v>352</v>
      </c>
      <c r="AK246" s="27">
        <v>-4.62</v>
      </c>
      <c r="AL246" s="27">
        <v>-4.1800112890849501</v>
      </c>
      <c r="AM246" s="27">
        <f t="shared" si="16"/>
        <v>-0.43998871091504999</v>
      </c>
      <c r="AN246" s="27"/>
      <c r="AO246" s="27"/>
    </row>
    <row r="247" spans="1:41" x14ac:dyDescent="0.2">
      <c r="A247" s="27"/>
      <c r="B247" s="27"/>
      <c r="C247" s="27"/>
      <c r="D247" s="27"/>
      <c r="E247" s="27"/>
      <c r="F247" s="27"/>
      <c r="G247" s="27"/>
      <c r="H247" s="27"/>
      <c r="I247" s="27"/>
      <c r="J247" s="27"/>
      <c r="K247" s="27"/>
      <c r="L247" s="27"/>
      <c r="M247" s="27"/>
      <c r="N247" s="27"/>
      <c r="O247" s="27"/>
      <c r="P247" s="27"/>
      <c r="Q247" s="27"/>
      <c r="R247" s="27"/>
      <c r="S247" s="27"/>
      <c r="T247" s="27"/>
      <c r="U247" s="27"/>
      <c r="V247" s="27"/>
      <c r="W247" s="27"/>
      <c r="X247" s="27"/>
      <c r="Y247" s="27"/>
      <c r="Z247" s="27"/>
      <c r="AA247" s="27"/>
      <c r="AB247" s="27"/>
      <c r="AC247" s="27"/>
      <c r="AD247" s="27"/>
      <c r="AE247" s="27"/>
      <c r="AF247" s="27"/>
      <c r="AG247" s="27"/>
      <c r="AH247" s="27"/>
      <c r="AI247" s="27"/>
      <c r="AJ247" s="27" t="s">
        <v>353</v>
      </c>
      <c r="AK247" s="27">
        <v>-3.64</v>
      </c>
      <c r="AL247" s="27">
        <v>-2.5409876988009699</v>
      </c>
      <c r="AM247" s="27">
        <f t="shared" si="16"/>
        <v>-1.0990123011990303</v>
      </c>
      <c r="AN247" s="27"/>
      <c r="AO247" s="27"/>
    </row>
    <row r="248" spans="1:41" x14ac:dyDescent="0.2">
      <c r="A248" s="27"/>
      <c r="B248" s="27"/>
      <c r="C248" s="27"/>
      <c r="D248" s="27"/>
      <c r="E248" s="27"/>
      <c r="F248" s="27"/>
      <c r="G248" s="27"/>
      <c r="H248" s="27"/>
      <c r="I248" s="27"/>
      <c r="J248" s="27"/>
      <c r="K248" s="27"/>
      <c r="L248" s="27"/>
      <c r="M248" s="27"/>
      <c r="N248" s="27"/>
      <c r="O248" s="27"/>
      <c r="P248" s="27"/>
      <c r="Q248" s="27"/>
      <c r="R248" s="27"/>
      <c r="S248" s="27"/>
      <c r="T248" s="27"/>
      <c r="U248" s="27"/>
      <c r="V248" s="27"/>
      <c r="W248" s="27"/>
      <c r="X248" s="27"/>
      <c r="Y248" s="27"/>
      <c r="Z248" s="27"/>
      <c r="AA248" s="27"/>
      <c r="AB248" s="27"/>
      <c r="AC248" s="27"/>
      <c r="AD248" s="27"/>
      <c r="AE248" s="27"/>
      <c r="AF248" s="27"/>
      <c r="AG248" s="27"/>
      <c r="AH248" s="27"/>
      <c r="AI248" s="27"/>
      <c r="AJ248" s="27" t="s">
        <v>108</v>
      </c>
      <c r="AK248" s="27">
        <v>-6.35</v>
      </c>
      <c r="AL248" s="27">
        <v>-10.221003621148601</v>
      </c>
      <c r="AM248" s="27">
        <f t="shared" si="16"/>
        <v>3.871003621148601</v>
      </c>
      <c r="AN248" s="27"/>
      <c r="AO248" s="27"/>
    </row>
    <row r="249" spans="1:41" x14ac:dyDescent="0.2">
      <c r="A249" s="27"/>
      <c r="B249" s="27"/>
      <c r="C249" s="27"/>
      <c r="D249" s="27"/>
      <c r="E249" s="27"/>
      <c r="F249" s="27"/>
      <c r="G249" s="27"/>
      <c r="H249" s="27"/>
      <c r="I249" s="27"/>
      <c r="J249" s="27"/>
      <c r="K249" s="27"/>
      <c r="L249" s="27"/>
      <c r="M249" s="27"/>
      <c r="N249" s="27"/>
      <c r="O249" s="27"/>
      <c r="P249" s="27"/>
      <c r="Q249" s="27"/>
      <c r="R249" s="27"/>
      <c r="S249" s="27"/>
      <c r="T249" s="27"/>
      <c r="U249" s="27"/>
      <c r="V249" s="27"/>
      <c r="W249" s="27"/>
      <c r="X249" s="27"/>
      <c r="Y249" s="27"/>
      <c r="Z249" s="27"/>
      <c r="AA249" s="27"/>
      <c r="AB249" s="27"/>
      <c r="AC249" s="27"/>
      <c r="AD249" s="27"/>
      <c r="AE249" s="27"/>
      <c r="AF249" s="27"/>
      <c r="AG249" s="27"/>
      <c r="AH249" s="27"/>
      <c r="AI249" s="27"/>
      <c r="AJ249" s="27" t="s">
        <v>57</v>
      </c>
      <c r="AK249" s="27">
        <v>-3.71</v>
      </c>
      <c r="AL249" s="27">
        <v>-5.28819524418918</v>
      </c>
      <c r="AM249" s="27">
        <f t="shared" si="16"/>
        <v>1.57819524418918</v>
      </c>
      <c r="AN249" s="27"/>
      <c r="AO249" s="27"/>
    </row>
    <row r="250" spans="1:41" x14ac:dyDescent="0.2">
      <c r="A250" s="27"/>
      <c r="B250" s="27"/>
      <c r="C250" s="27"/>
      <c r="D250" s="27"/>
      <c r="E250" s="27"/>
      <c r="F250" s="27"/>
      <c r="G250" s="27"/>
      <c r="H250" s="27"/>
      <c r="I250" s="27"/>
      <c r="J250" s="27"/>
      <c r="K250" s="27"/>
      <c r="L250" s="27"/>
      <c r="M250" s="27"/>
      <c r="N250" s="27"/>
      <c r="O250" s="27"/>
      <c r="P250" s="27"/>
      <c r="Q250" s="27"/>
      <c r="R250" s="27"/>
      <c r="S250" s="27"/>
      <c r="T250" s="27"/>
      <c r="U250" s="27"/>
      <c r="V250" s="27"/>
      <c r="W250" s="27"/>
      <c r="X250" s="27"/>
      <c r="Y250" s="27"/>
      <c r="Z250" s="27"/>
      <c r="AA250" s="27"/>
      <c r="AB250" s="27"/>
      <c r="AC250" s="27"/>
      <c r="AD250" s="27"/>
      <c r="AE250" s="27"/>
      <c r="AF250" s="27"/>
      <c r="AG250" s="27"/>
      <c r="AH250" s="27"/>
      <c r="AI250" s="27"/>
      <c r="AJ250" s="27" t="s">
        <v>354</v>
      </c>
      <c r="AK250" s="27">
        <v>-3.18</v>
      </c>
      <c r="AL250" s="27">
        <v>-5.28819524418918</v>
      </c>
      <c r="AM250" s="27">
        <f t="shared" si="16"/>
        <v>2.1081952441891798</v>
      </c>
      <c r="AN250" s="27"/>
      <c r="AO250" s="27"/>
    </row>
    <row r="251" spans="1:41" x14ac:dyDescent="0.2">
      <c r="A251" s="27"/>
      <c r="B251" s="27"/>
      <c r="C251" s="27"/>
      <c r="D251" s="27"/>
      <c r="E251" s="27"/>
      <c r="F251" s="27"/>
      <c r="G251" s="27"/>
      <c r="H251" s="27"/>
      <c r="I251" s="27"/>
      <c r="J251" s="27"/>
      <c r="K251" s="27"/>
      <c r="L251" s="27"/>
      <c r="M251" s="27"/>
      <c r="N251" s="27"/>
      <c r="O251" s="27"/>
      <c r="P251" s="27"/>
      <c r="Q251" s="27"/>
      <c r="R251" s="27"/>
      <c r="S251" s="27"/>
      <c r="T251" s="27"/>
      <c r="U251" s="27"/>
      <c r="V251" s="27"/>
      <c r="W251" s="27"/>
      <c r="X251" s="27"/>
      <c r="Y251" s="27"/>
      <c r="Z251" s="27"/>
      <c r="AA251" s="27"/>
      <c r="AB251" s="27"/>
      <c r="AC251" s="27"/>
      <c r="AD251" s="27"/>
      <c r="AE251" s="27"/>
      <c r="AF251" s="27"/>
      <c r="AG251" s="27"/>
      <c r="AH251" s="27"/>
      <c r="AI251" s="27"/>
      <c r="AJ251" s="27" t="s">
        <v>53</v>
      </c>
      <c r="AK251" s="27">
        <v>-1.1200000000000001</v>
      </c>
      <c r="AL251" s="27">
        <v>-0.80919666125351597</v>
      </c>
      <c r="AM251" s="27">
        <f t="shared" si="16"/>
        <v>-0.31080333874648414</v>
      </c>
      <c r="AN251" s="27"/>
      <c r="AO251" s="27"/>
    </row>
    <row r="252" spans="1:41" x14ac:dyDescent="0.2">
      <c r="A252" s="27"/>
      <c r="B252" s="27"/>
      <c r="C252" s="27"/>
      <c r="D252" s="27"/>
      <c r="E252" s="27"/>
      <c r="F252" s="27"/>
      <c r="G252" s="27"/>
      <c r="H252" s="27"/>
      <c r="I252" s="27"/>
      <c r="J252" s="27"/>
      <c r="K252" s="27"/>
      <c r="L252" s="27"/>
      <c r="M252" s="27"/>
      <c r="N252" s="27"/>
      <c r="O252" s="27"/>
      <c r="P252" s="27"/>
      <c r="Q252" s="27"/>
      <c r="R252" s="27"/>
      <c r="S252" s="27"/>
      <c r="T252" s="27"/>
      <c r="U252" s="27"/>
      <c r="V252" s="27"/>
      <c r="W252" s="27"/>
      <c r="X252" s="27"/>
      <c r="Y252" s="27"/>
      <c r="Z252" s="27"/>
      <c r="AA252" s="27"/>
      <c r="AB252" s="27"/>
      <c r="AC252" s="27"/>
      <c r="AD252" s="27"/>
      <c r="AE252" s="27"/>
      <c r="AF252" s="27"/>
      <c r="AG252" s="27"/>
      <c r="AH252" s="27"/>
      <c r="AI252" s="27"/>
      <c r="AJ252" s="27" t="s">
        <v>355</v>
      </c>
      <c r="AK252" s="27">
        <v>-0.5</v>
      </c>
      <c r="AL252" s="27">
        <v>-1.7459419749446601</v>
      </c>
      <c r="AM252" s="27">
        <f t="shared" si="16"/>
        <v>1.2459419749446601</v>
      </c>
      <c r="AN252" s="27"/>
      <c r="AO252" s="27"/>
    </row>
    <row r="253" spans="1:41" x14ac:dyDescent="0.2">
      <c r="A253" s="27"/>
      <c r="B253" s="27"/>
      <c r="C253" s="27"/>
      <c r="D253" s="27"/>
      <c r="E253" s="27"/>
      <c r="F253" s="27"/>
      <c r="G253" s="27"/>
      <c r="H253" s="27"/>
      <c r="I253" s="27"/>
      <c r="J253" s="27"/>
      <c r="K253" s="27"/>
      <c r="L253" s="27"/>
      <c r="M253" s="27"/>
      <c r="N253" s="27"/>
      <c r="O253" s="27"/>
      <c r="P253" s="27"/>
      <c r="Q253" s="27"/>
      <c r="R253" s="27"/>
      <c r="S253" s="27"/>
      <c r="T253" s="27"/>
      <c r="U253" s="27"/>
      <c r="V253" s="27"/>
      <c r="W253" s="27"/>
      <c r="X253" s="27"/>
      <c r="Y253" s="27"/>
      <c r="Z253" s="27"/>
      <c r="AA253" s="27"/>
      <c r="AB253" s="27"/>
      <c r="AC253" s="27"/>
      <c r="AD253" s="27"/>
      <c r="AE253" s="27"/>
      <c r="AF253" s="27"/>
      <c r="AG253" s="27"/>
      <c r="AH253" s="27"/>
      <c r="AI253" s="27"/>
      <c r="AJ253" s="27" t="s">
        <v>356</v>
      </c>
      <c r="AK253" s="27">
        <v>-0.63</v>
      </c>
      <c r="AL253" s="27">
        <v>-8.7356300728340705E-2</v>
      </c>
      <c r="AM253" s="27">
        <f t="shared" si="16"/>
        <v>-0.54264369927165934</v>
      </c>
      <c r="AN253" s="27"/>
      <c r="AO253" s="27"/>
    </row>
    <row r="254" spans="1:41" x14ac:dyDescent="0.2">
      <c r="A254" s="27"/>
      <c r="B254" s="27"/>
      <c r="C254" s="27"/>
      <c r="D254" s="27"/>
      <c r="E254" s="27"/>
      <c r="F254" s="27"/>
      <c r="G254" s="27"/>
      <c r="H254" s="27"/>
      <c r="I254" s="27"/>
      <c r="J254" s="27"/>
      <c r="K254" s="27"/>
      <c r="L254" s="27"/>
      <c r="M254" s="27"/>
      <c r="N254" s="27"/>
      <c r="O254" s="27"/>
      <c r="P254" s="27"/>
      <c r="Q254" s="27"/>
      <c r="R254" s="27"/>
      <c r="S254" s="27"/>
      <c r="T254" s="27"/>
      <c r="U254" s="27"/>
      <c r="V254" s="27"/>
      <c r="W254" s="27"/>
      <c r="X254" s="27"/>
      <c r="Y254" s="27"/>
      <c r="Z254" s="27"/>
      <c r="AA254" s="27"/>
      <c r="AB254" s="27"/>
      <c r="AC254" s="27"/>
      <c r="AD254" s="27"/>
      <c r="AE254" s="27"/>
      <c r="AF254" s="27"/>
      <c r="AG254" s="27"/>
      <c r="AH254" s="27"/>
      <c r="AI254" s="27"/>
      <c r="AJ254" s="27" t="s">
        <v>357</v>
      </c>
      <c r="AK254" s="27">
        <v>-0.59</v>
      </c>
      <c r="AL254" s="27">
        <v>-1.86130556462572E-2</v>
      </c>
      <c r="AM254" s="27">
        <f t="shared" si="16"/>
        <v>-0.57138694435374282</v>
      </c>
      <c r="AN254" s="27"/>
      <c r="AO254" s="27"/>
    </row>
    <row r="255" spans="1:41" x14ac:dyDescent="0.2">
      <c r="A255" s="27"/>
      <c r="B255" s="27"/>
      <c r="C255" s="27"/>
      <c r="D255" s="27"/>
      <c r="E255" s="27"/>
      <c r="F255" s="27"/>
      <c r="G255" s="27"/>
      <c r="H255" s="27"/>
      <c r="I255" s="27"/>
      <c r="J255" s="27"/>
      <c r="K255" s="27"/>
      <c r="L255" s="27"/>
      <c r="M255" s="27"/>
      <c r="N255" s="27"/>
      <c r="O255" s="27"/>
      <c r="P255" s="27"/>
      <c r="Q255" s="27"/>
      <c r="R255" s="27"/>
      <c r="S255" s="27"/>
      <c r="T255" s="27"/>
      <c r="U255" s="27"/>
      <c r="V255" s="27"/>
      <c r="W255" s="27"/>
      <c r="X255" s="27"/>
      <c r="Y255" s="27"/>
      <c r="Z255" s="27"/>
      <c r="AA255" s="27"/>
      <c r="AB255" s="27"/>
      <c r="AC255" s="27"/>
      <c r="AD255" s="27"/>
      <c r="AE255" s="27"/>
      <c r="AF255" s="27"/>
      <c r="AG255" s="27"/>
      <c r="AH255" s="27"/>
      <c r="AI255" s="27"/>
      <c r="AJ255" s="27" t="s">
        <v>358</v>
      </c>
      <c r="AK255" s="27">
        <v>-0.77</v>
      </c>
      <c r="AL255" s="27">
        <v>-1.6226953506677699</v>
      </c>
      <c r="AM255" s="27">
        <f t="shared" si="16"/>
        <v>0.85269535066776991</v>
      </c>
      <c r="AN255" s="27"/>
      <c r="AO255" s="27"/>
    </row>
    <row r="256" spans="1:41" x14ac:dyDescent="0.2">
      <c r="A256" s="27"/>
      <c r="B256" s="27"/>
      <c r="C256" s="27"/>
      <c r="D256" s="27"/>
      <c r="E256" s="27"/>
      <c r="F256" s="27"/>
      <c r="G256" s="27"/>
      <c r="H256" s="27"/>
      <c r="I256" s="27"/>
      <c r="J256" s="27"/>
      <c r="K256" s="27"/>
      <c r="L256" s="27"/>
      <c r="M256" s="27"/>
      <c r="N256" s="27"/>
      <c r="O256" s="27"/>
      <c r="P256" s="27"/>
      <c r="Q256" s="27"/>
      <c r="R256" s="27"/>
      <c r="S256" s="27"/>
      <c r="T256" s="27"/>
      <c r="U256" s="27"/>
      <c r="V256" s="27"/>
      <c r="W256" s="27"/>
      <c r="X256" s="27"/>
      <c r="Y256" s="27"/>
      <c r="Z256" s="27"/>
      <c r="AA256" s="27"/>
      <c r="AB256" s="27"/>
      <c r="AC256" s="27"/>
      <c r="AD256" s="27"/>
      <c r="AE256" s="27"/>
      <c r="AF256" s="27"/>
      <c r="AG256" s="27"/>
      <c r="AH256" s="27"/>
      <c r="AI256" s="27"/>
      <c r="AJ256" s="27" t="s">
        <v>359</v>
      </c>
      <c r="AK256" s="27">
        <v>-0.55000000000000004</v>
      </c>
      <c r="AL256" s="27">
        <v>-0.28452838879028802</v>
      </c>
      <c r="AM256" s="27">
        <f t="shared" si="16"/>
        <v>-0.26547161120971202</v>
      </c>
      <c r="AN256" s="27"/>
      <c r="AO256" s="27"/>
    </row>
    <row r="257" spans="1:41" x14ac:dyDescent="0.2">
      <c r="A257" s="27"/>
      <c r="B257" s="27"/>
      <c r="C257" s="27"/>
      <c r="D257" s="27"/>
      <c r="E257" s="27"/>
      <c r="F257" s="27"/>
      <c r="G257" s="27"/>
      <c r="H257" s="27"/>
      <c r="I257" s="27"/>
      <c r="J257" s="27"/>
      <c r="K257" s="27"/>
      <c r="L257" s="27"/>
      <c r="M257" s="27"/>
      <c r="N257" s="27"/>
      <c r="O257" s="27"/>
      <c r="P257" s="27"/>
      <c r="Q257" s="27"/>
      <c r="R257" s="27"/>
      <c r="S257" s="27"/>
      <c r="T257" s="27"/>
      <c r="U257" s="27"/>
      <c r="V257" s="27"/>
      <c r="W257" s="27"/>
      <c r="X257" s="27"/>
      <c r="Y257" s="27"/>
      <c r="Z257" s="27"/>
      <c r="AA257" s="27"/>
      <c r="AB257" s="27"/>
      <c r="AC257" s="27"/>
      <c r="AD257" s="27"/>
      <c r="AE257" s="27"/>
      <c r="AF257" s="27"/>
      <c r="AG257" s="27"/>
      <c r="AH257" s="27"/>
      <c r="AI257" s="27"/>
      <c r="AJ257" s="27" t="s">
        <v>360</v>
      </c>
      <c r="AK257" s="27">
        <v>1.58</v>
      </c>
      <c r="AL257" s="27">
        <v>2.31877535988817</v>
      </c>
      <c r="AM257" s="27">
        <f t="shared" si="16"/>
        <v>-0.73877535988816989</v>
      </c>
      <c r="AN257" s="27"/>
      <c r="AO257" s="27"/>
    </row>
    <row r="258" spans="1:41" x14ac:dyDescent="0.2">
      <c r="A258" s="27"/>
      <c r="B258" s="27"/>
      <c r="C258" s="27"/>
      <c r="D258" s="27"/>
      <c r="E258" s="27"/>
      <c r="F258" s="27"/>
      <c r="G258" s="27"/>
      <c r="H258" s="27"/>
      <c r="I258" s="27"/>
      <c r="J258" s="27"/>
      <c r="K258" s="27"/>
      <c r="L258" s="27"/>
      <c r="M258" s="27"/>
      <c r="N258" s="27"/>
      <c r="O258" s="27"/>
      <c r="P258" s="27"/>
      <c r="Q258" s="27"/>
      <c r="R258" s="27"/>
      <c r="S258" s="27"/>
      <c r="T258" s="27"/>
      <c r="U258" s="27"/>
      <c r="V258" s="27"/>
      <c r="W258" s="27"/>
      <c r="X258" s="27"/>
      <c r="Y258" s="27"/>
      <c r="Z258" s="27"/>
      <c r="AA258" s="27"/>
      <c r="AB258" s="27"/>
      <c r="AC258" s="27"/>
      <c r="AD258" s="27"/>
      <c r="AE258" s="27"/>
      <c r="AF258" s="27"/>
      <c r="AG258" s="27"/>
      <c r="AH258" s="27"/>
      <c r="AI258" s="27"/>
      <c r="AJ258" s="27" t="s">
        <v>361</v>
      </c>
      <c r="AK258" s="27">
        <v>-72.7</v>
      </c>
      <c r="AL258" s="27">
        <v>-70.393504136238505</v>
      </c>
      <c r="AM258" s="27">
        <f t="shared" si="16"/>
        <v>-2.3064958637614978</v>
      </c>
      <c r="AN258" s="27"/>
      <c r="AO258" s="27"/>
    </row>
    <row r="259" spans="1:41" x14ac:dyDescent="0.2">
      <c r="A259" s="27"/>
      <c r="B259" s="27"/>
      <c r="C259" s="27"/>
      <c r="D259" s="27"/>
      <c r="E259" s="27"/>
      <c r="F259" s="27"/>
      <c r="G259" s="27"/>
      <c r="H259" s="27"/>
      <c r="I259" s="27"/>
      <c r="J259" s="27"/>
      <c r="K259" s="27"/>
      <c r="L259" s="27"/>
      <c r="M259" s="27"/>
      <c r="N259" s="27"/>
      <c r="O259" s="27"/>
      <c r="P259" s="27"/>
      <c r="Q259" s="27"/>
      <c r="R259" s="27"/>
      <c r="S259" s="27"/>
      <c r="T259" s="27"/>
      <c r="U259" s="27"/>
      <c r="V259" s="27"/>
      <c r="W259" s="27"/>
      <c r="X259" s="27"/>
      <c r="Y259" s="27"/>
      <c r="Z259" s="27"/>
      <c r="AA259" s="27"/>
      <c r="AB259" s="27"/>
      <c r="AC259" s="27"/>
      <c r="AD259" s="27"/>
      <c r="AE259" s="27"/>
      <c r="AF259" s="27"/>
      <c r="AG259" s="27"/>
      <c r="AH259" s="27"/>
      <c r="AI259" s="27"/>
      <c r="AJ259" s="27" t="s">
        <v>362</v>
      </c>
      <c r="AK259" s="27">
        <v>-73.099999999999994</v>
      </c>
      <c r="AL259" s="27">
        <v>-76.516697455421905</v>
      </c>
      <c r="AM259" s="27">
        <f t="shared" si="16"/>
        <v>3.4166974554219109</v>
      </c>
      <c r="AN259" s="27"/>
      <c r="AO259" s="27"/>
    </row>
    <row r="260" spans="1:41" x14ac:dyDescent="0.2">
      <c r="A260" s="27"/>
      <c r="B260" s="27"/>
      <c r="C260" s="27"/>
      <c r="D260" s="27"/>
      <c r="E260" s="27"/>
      <c r="F260" s="27"/>
      <c r="G260" s="27"/>
      <c r="H260" s="27"/>
      <c r="I260" s="27"/>
      <c r="J260" s="27"/>
      <c r="K260" s="27"/>
      <c r="L260" s="27"/>
      <c r="M260" s="27"/>
      <c r="N260" s="27"/>
      <c r="O260" s="27"/>
      <c r="P260" s="27"/>
      <c r="Q260" s="27"/>
      <c r="R260" s="27"/>
      <c r="S260" s="27"/>
      <c r="T260" s="27"/>
      <c r="U260" s="27"/>
      <c r="V260" s="27"/>
      <c r="W260" s="27"/>
      <c r="X260" s="27"/>
      <c r="Y260" s="27"/>
      <c r="Z260" s="27"/>
      <c r="AA260" s="27"/>
      <c r="AB260" s="27"/>
      <c r="AC260" s="27"/>
      <c r="AD260" s="27"/>
      <c r="AE260" s="27"/>
      <c r="AF260" s="27"/>
      <c r="AG260" s="27"/>
      <c r="AH260" s="27"/>
      <c r="AI260" s="27"/>
      <c r="AJ260" s="27" t="s">
        <v>363</v>
      </c>
      <c r="AK260" s="27">
        <v>-4.0999999999999996</v>
      </c>
      <c r="AL260" s="27">
        <v>-3.4578367452928802</v>
      </c>
      <c r="AM260" s="27">
        <f t="shared" si="16"/>
        <v>-0.64216325470711944</v>
      </c>
      <c r="AN260" s="27"/>
      <c r="AO260" s="27"/>
    </row>
    <row r="261" spans="1:41" x14ac:dyDescent="0.2">
      <c r="A261" s="27"/>
      <c r="B261" s="27"/>
      <c r="C261" s="27"/>
      <c r="D261" s="27"/>
      <c r="E261" s="27"/>
      <c r="F261" s="27"/>
      <c r="G261" s="27"/>
      <c r="H261" s="27"/>
      <c r="I261" s="27"/>
      <c r="J261" s="27"/>
      <c r="K261" s="27"/>
      <c r="L261" s="27"/>
      <c r="M261" s="27"/>
      <c r="N261" s="27"/>
      <c r="O261" s="27"/>
      <c r="P261" s="27"/>
      <c r="Q261" s="27"/>
      <c r="R261" s="27"/>
      <c r="S261" s="27"/>
      <c r="T261" s="27"/>
      <c r="U261" s="27"/>
      <c r="V261" s="27"/>
      <c r="W261" s="27"/>
      <c r="X261" s="27"/>
      <c r="Y261" s="27"/>
      <c r="Z261" s="27"/>
      <c r="AA261" s="27"/>
      <c r="AB261" s="27"/>
      <c r="AC261" s="27"/>
      <c r="AD261" s="27"/>
      <c r="AE261" s="27"/>
      <c r="AF261" s="27"/>
      <c r="AG261" s="27"/>
      <c r="AH261" s="27"/>
      <c r="AI261" s="27"/>
      <c r="AJ261" s="27" t="s">
        <v>364</v>
      </c>
      <c r="AK261" s="27">
        <v>-0.99</v>
      </c>
      <c r="AL261" s="27">
        <v>-1.0061130799225899</v>
      </c>
      <c r="AM261" s="27">
        <f t="shared" si="16"/>
        <v>1.6113079922589923E-2</v>
      </c>
      <c r="AN261" s="27"/>
      <c r="AO261" s="27"/>
    </row>
    <row r="262" spans="1:41" x14ac:dyDescent="0.2">
      <c r="A262" s="27"/>
      <c r="B262" s="27"/>
      <c r="C262" s="27"/>
      <c r="D262" s="27"/>
      <c r="E262" s="27"/>
      <c r="F262" s="27"/>
      <c r="G262" s="27"/>
      <c r="H262" s="27"/>
      <c r="I262" s="27"/>
      <c r="J262" s="27"/>
      <c r="K262" s="27"/>
      <c r="L262" s="27"/>
      <c r="M262" s="27"/>
      <c r="N262" s="27"/>
      <c r="O262" s="27"/>
      <c r="P262" s="27"/>
      <c r="Q262" s="27"/>
      <c r="R262" s="27"/>
      <c r="S262" s="27"/>
      <c r="T262" s="27"/>
      <c r="U262" s="27"/>
      <c r="V262" s="27"/>
      <c r="W262" s="27"/>
      <c r="X262" s="27"/>
      <c r="Y262" s="27"/>
      <c r="Z262" s="27"/>
      <c r="AA262" s="27"/>
      <c r="AB262" s="27"/>
      <c r="AC262" s="27"/>
      <c r="AD262" s="27"/>
      <c r="AE262" s="27"/>
      <c r="AF262" s="27"/>
      <c r="AG262" s="27"/>
      <c r="AH262" s="27"/>
      <c r="AI262" s="27"/>
      <c r="AJ262" s="27" t="s">
        <v>365</v>
      </c>
      <c r="AK262" s="27">
        <v>-5.48</v>
      </c>
      <c r="AL262" s="27">
        <v>-4.8064479994917804</v>
      </c>
      <c r="AM262" s="27">
        <f t="shared" si="16"/>
        <v>-0.67355200050822006</v>
      </c>
      <c r="AN262" s="27"/>
      <c r="AO262" s="27"/>
    </row>
    <row r="263" spans="1:41" x14ac:dyDescent="0.2">
      <c r="A263" s="27"/>
      <c r="B263" s="27"/>
      <c r="C263" s="27"/>
      <c r="D263" s="27"/>
      <c r="E263" s="27"/>
      <c r="F263" s="27"/>
      <c r="G263" s="27"/>
      <c r="H263" s="27"/>
      <c r="I263" s="27"/>
      <c r="J263" s="27"/>
      <c r="K263" s="27"/>
      <c r="L263" s="27"/>
      <c r="M263" s="27"/>
      <c r="N263" s="27"/>
      <c r="O263" s="27"/>
      <c r="P263" s="27"/>
      <c r="Q263" s="27"/>
      <c r="R263" s="27"/>
      <c r="S263" s="27"/>
      <c r="T263" s="27"/>
      <c r="U263" s="27"/>
      <c r="V263" s="27"/>
      <c r="W263" s="27"/>
      <c r="X263" s="27"/>
      <c r="Y263" s="27"/>
      <c r="Z263" s="27"/>
      <c r="AA263" s="27"/>
      <c r="AB263" s="27"/>
      <c r="AC263" s="27"/>
      <c r="AD263" s="27"/>
      <c r="AE263" s="27"/>
      <c r="AF263" s="27"/>
      <c r="AG263" s="27"/>
      <c r="AH263" s="27"/>
      <c r="AI263" s="27"/>
      <c r="AJ263" s="27" t="s">
        <v>84</v>
      </c>
      <c r="AK263" s="27">
        <v>1.23</v>
      </c>
      <c r="AL263" s="27">
        <v>2.0367834626135299</v>
      </c>
      <c r="AM263" s="27">
        <f t="shared" si="16"/>
        <v>-0.80678346261352996</v>
      </c>
      <c r="AN263" s="27"/>
      <c r="AO263" s="27"/>
    </row>
    <row r="264" spans="1:41" x14ac:dyDescent="0.2">
      <c r="A264" s="27"/>
      <c r="B264" s="27"/>
      <c r="C264" s="27"/>
      <c r="D264" s="27"/>
      <c r="E264" s="27"/>
      <c r="F264" s="27"/>
      <c r="G264" s="27"/>
      <c r="H264" s="27"/>
      <c r="I264" s="27"/>
      <c r="J264" s="27"/>
      <c r="K264" s="27"/>
      <c r="L264" s="27"/>
      <c r="M264" s="27"/>
      <c r="N264" s="27"/>
      <c r="O264" s="27"/>
      <c r="P264" s="27"/>
      <c r="Q264" s="27"/>
      <c r="R264" s="27"/>
      <c r="S264" s="27"/>
      <c r="T264" s="27"/>
      <c r="U264" s="27"/>
      <c r="V264" s="27"/>
      <c r="W264" s="27"/>
      <c r="X264" s="27"/>
      <c r="Y264" s="27"/>
      <c r="Z264" s="27"/>
      <c r="AA264" s="27"/>
      <c r="AB264" s="27"/>
      <c r="AC264" s="27"/>
      <c r="AD264" s="27"/>
      <c r="AE264" s="27"/>
      <c r="AF264" s="27"/>
      <c r="AG264" s="27"/>
      <c r="AH264" s="27"/>
      <c r="AI264" s="27"/>
      <c r="AJ264" s="27" t="s">
        <v>366</v>
      </c>
      <c r="AK264" s="27">
        <v>-5.46</v>
      </c>
      <c r="AL264" s="27">
        <v>-5.4468934859832698</v>
      </c>
      <c r="AM264" s="27">
        <f t="shared" si="16"/>
        <v>-1.3106514016730131E-2</v>
      </c>
      <c r="AN264" s="27"/>
      <c r="AO264" s="27"/>
    </row>
    <row r="265" spans="1:41" x14ac:dyDescent="0.2">
      <c r="A265" s="27"/>
      <c r="B265" s="27"/>
      <c r="C265" s="27"/>
      <c r="D265" s="27"/>
      <c r="E265" s="27"/>
      <c r="F265" s="27"/>
      <c r="G265" s="27"/>
      <c r="H265" s="27"/>
      <c r="I265" s="27"/>
      <c r="J265" s="27"/>
      <c r="K265" s="27"/>
      <c r="L265" s="27"/>
      <c r="M265" s="27"/>
      <c r="N265" s="27"/>
      <c r="O265" s="27"/>
      <c r="P265" s="27"/>
      <c r="Q265" s="27"/>
      <c r="R265" s="27"/>
      <c r="S265" s="27"/>
      <c r="T265" s="27"/>
      <c r="U265" s="27"/>
      <c r="V265" s="27"/>
      <c r="W265" s="27"/>
      <c r="X265" s="27"/>
      <c r="Y265" s="27"/>
      <c r="Z265" s="27"/>
      <c r="AA265" s="27"/>
      <c r="AB265" s="27"/>
      <c r="AC265" s="27"/>
      <c r="AD265" s="27"/>
      <c r="AE265" s="27"/>
      <c r="AF265" s="27"/>
      <c r="AG265" s="27"/>
      <c r="AH265" s="27"/>
      <c r="AI265" s="27"/>
      <c r="AJ265" s="27" t="s">
        <v>51</v>
      </c>
      <c r="AK265" s="27">
        <v>-4.91</v>
      </c>
      <c r="AL265" s="27">
        <v>-5.0295987006696699</v>
      </c>
      <c r="AM265" s="27">
        <f t="shared" si="16"/>
        <v>0.11959870066966971</v>
      </c>
      <c r="AN265" s="27"/>
      <c r="AO265" s="27"/>
    </row>
    <row r="266" spans="1:41" x14ac:dyDescent="0.2">
      <c r="A266" s="27"/>
      <c r="B266" s="27"/>
      <c r="C266" s="27"/>
      <c r="D266" s="27"/>
      <c r="E266" s="27"/>
      <c r="F266" s="27"/>
      <c r="G266" s="27"/>
      <c r="H266" s="27"/>
      <c r="I266" s="27"/>
      <c r="J266" s="27"/>
      <c r="K266" s="27"/>
      <c r="L266" s="27"/>
      <c r="M266" s="27"/>
      <c r="N266" s="27"/>
      <c r="O266" s="27"/>
      <c r="P266" s="27"/>
      <c r="Q266" s="27"/>
      <c r="R266" s="27"/>
      <c r="S266" s="27"/>
      <c r="T266" s="27"/>
      <c r="U266" s="27"/>
      <c r="V266" s="27"/>
      <c r="W266" s="27"/>
      <c r="X266" s="27"/>
      <c r="Y266" s="27"/>
      <c r="Z266" s="27"/>
      <c r="AA266" s="27"/>
      <c r="AB266" s="27"/>
      <c r="AC266" s="27"/>
      <c r="AD266" s="27"/>
      <c r="AE266" s="27"/>
      <c r="AF266" s="27"/>
      <c r="AG266" s="27"/>
      <c r="AH266" s="27"/>
      <c r="AI266" s="27"/>
      <c r="AJ266" s="27" t="s">
        <v>367</v>
      </c>
      <c r="AK266" s="27">
        <v>0.37</v>
      </c>
      <c r="AL266" s="27">
        <v>1.23187236935164</v>
      </c>
      <c r="AM266" s="27">
        <f t="shared" si="16"/>
        <v>-0.86187236935164002</v>
      </c>
      <c r="AN266" s="27"/>
      <c r="AO266" s="27"/>
    </row>
    <row r="267" spans="1:41" x14ac:dyDescent="0.2">
      <c r="A267" s="27"/>
      <c r="B267" s="27"/>
      <c r="C267" s="27"/>
      <c r="D267" s="27"/>
      <c r="E267" s="27"/>
      <c r="F267" s="27"/>
      <c r="G267" s="27"/>
      <c r="H267" s="27"/>
      <c r="I267" s="27"/>
      <c r="J267" s="27"/>
      <c r="K267" s="27"/>
      <c r="L267" s="27"/>
      <c r="M267" s="27"/>
      <c r="N267" s="27"/>
      <c r="O267" s="27"/>
      <c r="P267" s="27"/>
      <c r="Q267" s="27"/>
      <c r="R267" s="27"/>
      <c r="S267" s="27"/>
      <c r="T267" s="27"/>
      <c r="U267" s="27"/>
      <c r="V267" s="27"/>
      <c r="W267" s="27"/>
      <c r="X267" s="27"/>
      <c r="Y267" s="27"/>
      <c r="Z267" s="27"/>
      <c r="AA267" s="27"/>
      <c r="AB267" s="27"/>
      <c r="AC267" s="27"/>
      <c r="AD267" s="27"/>
      <c r="AE267" s="27"/>
      <c r="AF267" s="27"/>
      <c r="AG267" s="27"/>
      <c r="AH267" s="27"/>
      <c r="AI267" s="27"/>
      <c r="AJ267" s="27" t="s">
        <v>368</v>
      </c>
      <c r="AK267" s="27">
        <v>-4.59</v>
      </c>
      <c r="AL267" s="27">
        <v>-3.3334874113788202</v>
      </c>
      <c r="AM267" s="27">
        <f t="shared" si="16"/>
        <v>-1.2565125886211796</v>
      </c>
      <c r="AN267" s="27"/>
      <c r="AO267" s="27"/>
    </row>
    <row r="268" spans="1:41" x14ac:dyDescent="0.2">
      <c r="A268" s="27"/>
      <c r="B268" s="27"/>
      <c r="C268" s="27"/>
      <c r="D268" s="27"/>
      <c r="E268" s="27"/>
      <c r="F268" s="27"/>
      <c r="G268" s="27"/>
      <c r="H268" s="27"/>
      <c r="I268" s="27"/>
      <c r="J268" s="27"/>
      <c r="K268" s="27"/>
      <c r="L268" s="27"/>
      <c r="M268" s="27"/>
      <c r="N268" s="27"/>
      <c r="O268" s="27"/>
      <c r="P268" s="27"/>
      <c r="Q268" s="27"/>
      <c r="R268" s="27"/>
      <c r="S268" s="27"/>
      <c r="T268" s="27"/>
      <c r="U268" s="27"/>
      <c r="V268" s="27"/>
      <c r="W268" s="27"/>
      <c r="X268" s="27"/>
      <c r="Y268" s="27"/>
      <c r="Z268" s="27"/>
      <c r="AA268" s="27"/>
      <c r="AB268" s="27"/>
      <c r="AC268" s="27"/>
      <c r="AD268" s="27"/>
      <c r="AE268" s="27"/>
      <c r="AF268" s="27"/>
      <c r="AG268" s="27"/>
      <c r="AH268" s="27"/>
      <c r="AI268" s="27"/>
      <c r="AJ268" s="27" t="s">
        <v>369</v>
      </c>
      <c r="AK268" s="27">
        <v>1.2</v>
      </c>
      <c r="AL268" s="27">
        <v>1.86029831532543</v>
      </c>
      <c r="AM268" s="27">
        <f t="shared" si="16"/>
        <v>-0.66029831532543004</v>
      </c>
      <c r="AN268" s="27"/>
      <c r="AO268" s="27"/>
    </row>
    <row r="269" spans="1:41" x14ac:dyDescent="0.2">
      <c r="A269" s="27"/>
      <c r="B269" s="27"/>
      <c r="C269" s="27"/>
      <c r="D269" s="27"/>
      <c r="E269" s="27"/>
      <c r="F269" s="27"/>
      <c r="G269" s="27"/>
      <c r="H269" s="27"/>
      <c r="I269" s="27"/>
      <c r="J269" s="27"/>
      <c r="K269" s="27"/>
      <c r="L269" s="27"/>
      <c r="M269" s="27"/>
      <c r="N269" s="27"/>
      <c r="O269" s="27"/>
      <c r="P269" s="27"/>
      <c r="Q269" s="27"/>
      <c r="R269" s="27"/>
      <c r="S269" s="27"/>
      <c r="T269" s="27"/>
      <c r="U269" s="27"/>
      <c r="V269" s="27"/>
      <c r="W269" s="27"/>
      <c r="X269" s="27"/>
      <c r="Y269" s="27"/>
      <c r="Z269" s="27"/>
      <c r="AA269" s="27"/>
      <c r="AB269" s="27"/>
      <c r="AC269" s="27"/>
      <c r="AD269" s="27"/>
      <c r="AE269" s="27"/>
      <c r="AF269" s="27"/>
      <c r="AG269" s="27"/>
      <c r="AH269" s="27"/>
      <c r="AI269" s="27"/>
      <c r="AJ269" s="27" t="s">
        <v>370</v>
      </c>
      <c r="AK269" s="27">
        <v>-5.49</v>
      </c>
      <c r="AL269" s="27">
        <v>-5.2995917926757503</v>
      </c>
      <c r="AM269" s="27">
        <f t="shared" si="16"/>
        <v>-0.1904082073242499</v>
      </c>
      <c r="AN269" s="27"/>
      <c r="AO269" s="27"/>
    </row>
    <row r="270" spans="1:41" x14ac:dyDescent="0.2">
      <c r="A270" s="27"/>
      <c r="B270" s="27"/>
      <c r="C270" s="27"/>
      <c r="D270" s="27"/>
      <c r="E270" s="27"/>
      <c r="F270" s="27"/>
      <c r="G270" s="27"/>
      <c r="H270" s="27"/>
      <c r="I270" s="27"/>
      <c r="J270" s="27"/>
      <c r="K270" s="27"/>
      <c r="L270" s="27"/>
      <c r="M270" s="27"/>
      <c r="N270" s="27"/>
      <c r="O270" s="27"/>
      <c r="P270" s="27"/>
      <c r="Q270" s="27"/>
      <c r="R270" s="27"/>
      <c r="S270" s="27"/>
      <c r="T270" s="27"/>
      <c r="U270" s="27"/>
      <c r="V270" s="27"/>
      <c r="W270" s="27"/>
      <c r="X270" s="27"/>
      <c r="Y270" s="27"/>
      <c r="Z270" s="27"/>
      <c r="AA270" s="27"/>
      <c r="AB270" s="27"/>
      <c r="AC270" s="27"/>
      <c r="AD270" s="27"/>
      <c r="AE270" s="27"/>
      <c r="AF270" s="27"/>
      <c r="AG270" s="27"/>
      <c r="AH270" s="27"/>
      <c r="AI270" s="27"/>
      <c r="AJ270" s="27" t="s">
        <v>371</v>
      </c>
      <c r="AK270" s="27">
        <v>-4.7</v>
      </c>
      <c r="AL270" s="27">
        <v>-4.8654691391198099</v>
      </c>
      <c r="AM270" s="27">
        <f t="shared" ref="AM270:AM333" si="17">-(AL270-AK270)</f>
        <v>0.16546913911980976</v>
      </c>
      <c r="AN270" s="27"/>
      <c r="AO270" s="27"/>
    </row>
    <row r="271" spans="1:41" x14ac:dyDescent="0.2">
      <c r="A271" s="27"/>
      <c r="B271" s="27"/>
      <c r="C271" s="27"/>
      <c r="D271" s="27"/>
      <c r="E271" s="27"/>
      <c r="F271" s="27"/>
      <c r="G271" s="27"/>
      <c r="H271" s="27"/>
      <c r="I271" s="27"/>
      <c r="J271" s="27"/>
      <c r="K271" s="27"/>
      <c r="L271" s="27"/>
      <c r="M271" s="27"/>
      <c r="N271" s="27"/>
      <c r="O271" s="27"/>
      <c r="P271" s="27"/>
      <c r="Q271" s="27"/>
      <c r="R271" s="27"/>
      <c r="S271" s="27"/>
      <c r="T271" s="27"/>
      <c r="U271" s="27"/>
      <c r="V271" s="27"/>
      <c r="W271" s="27"/>
      <c r="X271" s="27"/>
      <c r="Y271" s="27"/>
      <c r="Z271" s="27"/>
      <c r="AA271" s="27"/>
      <c r="AB271" s="27"/>
      <c r="AC271" s="27"/>
      <c r="AD271" s="27"/>
      <c r="AE271" s="27"/>
      <c r="AF271" s="27"/>
      <c r="AG271" s="27"/>
      <c r="AH271" s="27"/>
      <c r="AI271" s="27"/>
      <c r="AJ271" s="27" t="s">
        <v>372</v>
      </c>
      <c r="AK271" s="27">
        <v>0.56000000000000005</v>
      </c>
      <c r="AL271" s="27">
        <v>0.93664139373361699</v>
      </c>
      <c r="AM271" s="27">
        <f t="shared" si="17"/>
        <v>-0.37664139373361694</v>
      </c>
      <c r="AN271" s="27"/>
      <c r="AO271" s="27"/>
    </row>
    <row r="272" spans="1:41" x14ac:dyDescent="0.2">
      <c r="A272" s="27"/>
      <c r="B272" s="27"/>
      <c r="C272" s="27"/>
      <c r="D272" s="27"/>
      <c r="E272" s="27"/>
      <c r="F272" s="27"/>
      <c r="G272" s="27"/>
      <c r="H272" s="27"/>
      <c r="I272" s="27"/>
      <c r="J272" s="27"/>
      <c r="K272" s="27"/>
      <c r="L272" s="27"/>
      <c r="M272" s="27"/>
      <c r="N272" s="27"/>
      <c r="O272" s="27"/>
      <c r="P272" s="27"/>
      <c r="Q272" s="27"/>
      <c r="R272" s="27"/>
      <c r="S272" s="27"/>
      <c r="T272" s="27"/>
      <c r="U272" s="27"/>
      <c r="V272" s="27"/>
      <c r="W272" s="27"/>
      <c r="X272" s="27"/>
      <c r="Y272" s="27"/>
      <c r="Z272" s="27"/>
      <c r="AA272" s="27"/>
      <c r="AB272" s="27"/>
      <c r="AC272" s="27"/>
      <c r="AD272" s="27"/>
      <c r="AE272" s="27"/>
      <c r="AF272" s="27"/>
      <c r="AG272" s="27"/>
      <c r="AH272" s="27"/>
      <c r="AI272" s="27"/>
      <c r="AJ272" s="27" t="s">
        <v>373</v>
      </c>
      <c r="AK272" s="27">
        <v>0.75</v>
      </c>
      <c r="AL272" s="27">
        <v>1.3689675250528699</v>
      </c>
      <c r="AM272" s="27">
        <f t="shared" si="17"/>
        <v>-0.61896752505286989</v>
      </c>
      <c r="AN272" s="27"/>
      <c r="AO272" s="27"/>
    </row>
    <row r="273" spans="1:41" x14ac:dyDescent="0.2">
      <c r="A273" s="27"/>
      <c r="B273" s="27"/>
      <c r="C273" s="27"/>
      <c r="D273" s="27"/>
      <c r="E273" s="27"/>
      <c r="F273" s="27"/>
      <c r="G273" s="27"/>
      <c r="H273" s="27"/>
      <c r="I273" s="27"/>
      <c r="J273" s="27"/>
      <c r="K273" s="27"/>
      <c r="L273" s="27"/>
      <c r="M273" s="27"/>
      <c r="N273" s="27"/>
      <c r="O273" s="27"/>
      <c r="P273" s="27"/>
      <c r="Q273" s="27"/>
      <c r="R273" s="27"/>
      <c r="S273" s="27"/>
      <c r="T273" s="27"/>
      <c r="U273" s="27"/>
      <c r="V273" s="27"/>
      <c r="W273" s="27"/>
      <c r="X273" s="27"/>
      <c r="Y273" s="27"/>
      <c r="Z273" s="27"/>
      <c r="AA273" s="27"/>
      <c r="AB273" s="27"/>
      <c r="AC273" s="27"/>
      <c r="AD273" s="27"/>
      <c r="AE273" s="27"/>
      <c r="AF273" s="27"/>
      <c r="AG273" s="27"/>
      <c r="AH273" s="27"/>
      <c r="AI273" s="27"/>
      <c r="AJ273" s="27" t="s">
        <v>374</v>
      </c>
      <c r="AK273" s="27">
        <v>-3.64</v>
      </c>
      <c r="AL273" s="27">
        <v>-4.35782675995753</v>
      </c>
      <c r="AM273" s="27">
        <f t="shared" si="17"/>
        <v>0.71782675995752987</v>
      </c>
      <c r="AN273" s="27"/>
      <c r="AO273" s="27"/>
    </row>
    <row r="274" spans="1:41" x14ac:dyDescent="0.2">
      <c r="A274" s="27"/>
      <c r="B274" s="27"/>
      <c r="C274" s="27"/>
      <c r="D274" s="27"/>
      <c r="E274" s="27"/>
      <c r="F274" s="27"/>
      <c r="G274" s="27"/>
      <c r="H274" s="27"/>
      <c r="I274" s="27"/>
      <c r="J274" s="27"/>
      <c r="K274" s="27"/>
      <c r="L274" s="27"/>
      <c r="M274" s="27"/>
      <c r="N274" s="27"/>
      <c r="O274" s="27"/>
      <c r="P274" s="27"/>
      <c r="Q274" s="27"/>
      <c r="R274" s="27"/>
      <c r="S274" s="27"/>
      <c r="T274" s="27"/>
      <c r="U274" s="27"/>
      <c r="V274" s="27"/>
      <c r="W274" s="27"/>
      <c r="X274" s="27"/>
      <c r="Y274" s="27"/>
      <c r="Z274" s="27"/>
      <c r="AA274" s="27"/>
      <c r="AB274" s="27"/>
      <c r="AC274" s="27"/>
      <c r="AD274" s="27"/>
      <c r="AE274" s="27"/>
      <c r="AF274" s="27"/>
      <c r="AG274" s="27"/>
      <c r="AH274" s="27"/>
      <c r="AI274" s="27"/>
      <c r="AJ274" s="27" t="s">
        <v>375</v>
      </c>
      <c r="AK274" s="27">
        <v>-2.34</v>
      </c>
      <c r="AL274" s="27">
        <v>-3.6117367338987698</v>
      </c>
      <c r="AM274" s="27">
        <f t="shared" si="17"/>
        <v>1.27173673389877</v>
      </c>
      <c r="AN274" s="27"/>
      <c r="AO274" s="27"/>
    </row>
    <row r="275" spans="1:41" x14ac:dyDescent="0.2">
      <c r="A275" s="27"/>
      <c r="B275" s="27"/>
      <c r="C275" s="27"/>
      <c r="D275" s="27"/>
      <c r="E275" s="27"/>
      <c r="F275" s="27"/>
      <c r="G275" s="27"/>
      <c r="H275" s="27"/>
      <c r="I275" s="27"/>
      <c r="J275" s="27"/>
      <c r="K275" s="27"/>
      <c r="L275" s="27"/>
      <c r="M275" s="27"/>
      <c r="N275" s="27"/>
      <c r="O275" s="27"/>
      <c r="P275" s="27"/>
      <c r="Q275" s="27"/>
      <c r="R275" s="27"/>
      <c r="S275" s="27"/>
      <c r="T275" s="27"/>
      <c r="U275" s="27"/>
      <c r="V275" s="27"/>
      <c r="W275" s="27"/>
      <c r="X275" s="27"/>
      <c r="Y275" s="27"/>
      <c r="Z275" s="27"/>
      <c r="AA275" s="27"/>
      <c r="AB275" s="27"/>
      <c r="AC275" s="27"/>
      <c r="AD275" s="27"/>
      <c r="AE275" s="27"/>
      <c r="AF275" s="27"/>
      <c r="AG275" s="27"/>
      <c r="AH275" s="27"/>
      <c r="AI275" s="27"/>
      <c r="AJ275" s="27" t="s">
        <v>376</v>
      </c>
      <c r="AK275" s="27">
        <v>-1.21</v>
      </c>
      <c r="AL275" s="27">
        <v>-0.61378944904663901</v>
      </c>
      <c r="AM275" s="27">
        <f t="shared" si="17"/>
        <v>-0.59621055095336095</v>
      </c>
      <c r="AN275" s="27"/>
      <c r="AO275" s="27"/>
    </row>
    <row r="276" spans="1:41" x14ac:dyDescent="0.2">
      <c r="A276" s="27"/>
      <c r="B276" s="27"/>
      <c r="C276" s="27"/>
      <c r="D276" s="27"/>
      <c r="E276" s="27"/>
      <c r="F276" s="27"/>
      <c r="G276" s="27"/>
      <c r="H276" s="27"/>
      <c r="I276" s="27"/>
      <c r="J276" s="27"/>
      <c r="K276" s="27"/>
      <c r="L276" s="27"/>
      <c r="M276" s="27"/>
      <c r="N276" s="27"/>
      <c r="O276" s="27"/>
      <c r="P276" s="27"/>
      <c r="Q276" s="27"/>
      <c r="R276" s="27"/>
      <c r="S276" s="27"/>
      <c r="T276" s="27"/>
      <c r="U276" s="27"/>
      <c r="V276" s="27"/>
      <c r="W276" s="27"/>
      <c r="X276" s="27"/>
      <c r="Y276" s="27"/>
      <c r="Z276" s="27"/>
      <c r="AA276" s="27"/>
      <c r="AB276" s="27"/>
      <c r="AC276" s="27"/>
      <c r="AD276" s="27"/>
      <c r="AE276" s="27"/>
      <c r="AF276" s="27"/>
      <c r="AG276" s="27"/>
      <c r="AH276" s="27"/>
      <c r="AI276" s="27"/>
      <c r="AJ276" s="27" t="s">
        <v>377</v>
      </c>
      <c r="AK276" s="27">
        <v>-0.83</v>
      </c>
      <c r="AL276" s="27">
        <v>-0.29131103559174298</v>
      </c>
      <c r="AM276" s="27">
        <f t="shared" si="17"/>
        <v>-0.53868896440825698</v>
      </c>
      <c r="AN276" s="27"/>
      <c r="AO276" s="27"/>
    </row>
    <row r="277" spans="1:41" x14ac:dyDescent="0.2">
      <c r="A277" s="27"/>
      <c r="B277" s="27"/>
      <c r="C277" s="27"/>
      <c r="D277" s="27"/>
      <c r="E277" s="27"/>
      <c r="F277" s="27"/>
      <c r="G277" s="27"/>
      <c r="H277" s="27"/>
      <c r="I277" s="27"/>
      <c r="J277" s="27"/>
      <c r="K277" s="27"/>
      <c r="L277" s="27"/>
      <c r="M277" s="27"/>
      <c r="N277" s="27"/>
      <c r="O277" s="27"/>
      <c r="P277" s="27"/>
      <c r="Q277" s="27"/>
      <c r="R277" s="27"/>
      <c r="S277" s="27"/>
      <c r="T277" s="27"/>
      <c r="U277" s="27"/>
      <c r="V277" s="27"/>
      <c r="W277" s="27"/>
      <c r="X277" s="27"/>
      <c r="Y277" s="27"/>
      <c r="Z277" s="27"/>
      <c r="AA277" s="27"/>
      <c r="AB277" s="27"/>
      <c r="AC277" s="27"/>
      <c r="AD277" s="27"/>
      <c r="AE277" s="27"/>
      <c r="AF277" s="27"/>
      <c r="AG277" s="27"/>
      <c r="AH277" s="27"/>
      <c r="AI277" s="27"/>
      <c r="AJ277" s="27" t="s">
        <v>378</v>
      </c>
      <c r="AK277" s="27">
        <v>-3.24</v>
      </c>
      <c r="AL277" s="27">
        <v>-2.74920289271977</v>
      </c>
      <c r="AM277" s="27">
        <f t="shared" si="17"/>
        <v>-0.49079710728023018</v>
      </c>
      <c r="AN277" s="27"/>
      <c r="AO277" s="27"/>
    </row>
    <row r="278" spans="1:41" x14ac:dyDescent="0.2">
      <c r="A278" s="27"/>
      <c r="B278" s="27"/>
      <c r="C278" s="27"/>
      <c r="D278" s="27"/>
      <c r="E278" s="27"/>
      <c r="F278" s="27"/>
      <c r="G278" s="27"/>
      <c r="H278" s="27"/>
      <c r="I278" s="27"/>
      <c r="J278" s="27"/>
      <c r="K278" s="27"/>
      <c r="L278" s="27"/>
      <c r="M278" s="27"/>
      <c r="N278" s="27"/>
      <c r="O278" s="27"/>
      <c r="P278" s="27"/>
      <c r="Q278" s="27"/>
      <c r="R278" s="27"/>
      <c r="S278" s="27"/>
      <c r="T278" s="27"/>
      <c r="U278" s="27"/>
      <c r="V278" s="27"/>
      <c r="W278" s="27"/>
      <c r="X278" s="27"/>
      <c r="Y278" s="27"/>
      <c r="Z278" s="27"/>
      <c r="AA278" s="27"/>
      <c r="AB278" s="27"/>
      <c r="AC278" s="27"/>
      <c r="AD278" s="27"/>
      <c r="AE278" s="27"/>
      <c r="AF278" s="27"/>
      <c r="AG278" s="27"/>
      <c r="AH278" s="27"/>
      <c r="AI278" s="27"/>
      <c r="AJ278" s="27" t="s">
        <v>379</v>
      </c>
      <c r="AK278" s="27">
        <v>-1.1599999999999999</v>
      </c>
      <c r="AL278" s="27">
        <v>-0.74284639810294195</v>
      </c>
      <c r="AM278" s="27">
        <f t="shared" si="17"/>
        <v>-0.41715360189705797</v>
      </c>
      <c r="AN278" s="27"/>
      <c r="AO278" s="27"/>
    </row>
    <row r="279" spans="1:41" x14ac:dyDescent="0.2">
      <c r="A279" s="27"/>
      <c r="B279" s="27"/>
      <c r="C279" s="27"/>
      <c r="D279" s="27"/>
      <c r="E279" s="27"/>
      <c r="F279" s="27"/>
      <c r="G279" s="27"/>
      <c r="H279" s="27"/>
      <c r="I279" s="27"/>
      <c r="J279" s="27"/>
      <c r="K279" s="27"/>
      <c r="L279" s="27"/>
      <c r="M279" s="27"/>
      <c r="N279" s="27"/>
      <c r="O279" s="27"/>
      <c r="P279" s="27"/>
      <c r="Q279" s="27"/>
      <c r="R279" s="27"/>
      <c r="S279" s="27"/>
      <c r="T279" s="27"/>
      <c r="U279" s="27"/>
      <c r="V279" s="27"/>
      <c r="W279" s="27"/>
      <c r="X279" s="27"/>
      <c r="Y279" s="27"/>
      <c r="Z279" s="27"/>
      <c r="AA279" s="27"/>
      <c r="AB279" s="27"/>
      <c r="AC279" s="27"/>
      <c r="AD279" s="27"/>
      <c r="AE279" s="27"/>
      <c r="AF279" s="27"/>
      <c r="AG279" s="27"/>
      <c r="AH279" s="27"/>
      <c r="AI279" s="27"/>
      <c r="AJ279" s="27" t="s">
        <v>380</v>
      </c>
      <c r="AK279" s="27">
        <v>-1.28</v>
      </c>
      <c r="AL279" s="27">
        <v>-2.9911833348226198E-3</v>
      </c>
      <c r="AM279" s="27">
        <f t="shared" si="17"/>
        <v>-1.2770088166651774</v>
      </c>
      <c r="AN279" s="27"/>
      <c r="AO279" s="27"/>
    </row>
    <row r="280" spans="1:41" x14ac:dyDescent="0.2">
      <c r="A280" s="27"/>
      <c r="B280" s="27"/>
      <c r="C280" s="27"/>
      <c r="D280" s="27"/>
      <c r="E280" s="27"/>
      <c r="F280" s="27"/>
      <c r="G280" s="27"/>
      <c r="H280" s="27"/>
      <c r="I280" s="27"/>
      <c r="J280" s="27"/>
      <c r="K280" s="27"/>
      <c r="L280" s="27"/>
      <c r="M280" s="27"/>
      <c r="N280" s="27"/>
      <c r="O280" s="27"/>
      <c r="P280" s="27"/>
      <c r="Q280" s="27"/>
      <c r="R280" s="27"/>
      <c r="S280" s="27"/>
      <c r="T280" s="27"/>
      <c r="U280" s="27"/>
      <c r="V280" s="27"/>
      <c r="W280" s="27"/>
      <c r="X280" s="27"/>
      <c r="Y280" s="27"/>
      <c r="Z280" s="27"/>
      <c r="AA280" s="27"/>
      <c r="AB280" s="27"/>
      <c r="AC280" s="27"/>
      <c r="AD280" s="27"/>
      <c r="AE280" s="27"/>
      <c r="AF280" s="27"/>
      <c r="AG280" s="27"/>
      <c r="AH280" s="27"/>
      <c r="AI280" s="27"/>
      <c r="AJ280" s="27" t="s">
        <v>381</v>
      </c>
      <c r="AK280" s="27">
        <v>-3.65</v>
      </c>
      <c r="AL280" s="27">
        <v>-3.1513187527622901</v>
      </c>
      <c r="AM280" s="27">
        <f t="shared" si="17"/>
        <v>-0.49868124723770979</v>
      </c>
      <c r="AN280" s="27"/>
      <c r="AO280" s="27"/>
    </row>
    <row r="281" spans="1:41" x14ac:dyDescent="0.2">
      <c r="A281" s="27"/>
      <c r="B281" s="27"/>
      <c r="C281" s="27"/>
      <c r="D281" s="27"/>
      <c r="E281" s="27"/>
      <c r="F281" s="27"/>
      <c r="G281" s="27"/>
      <c r="H281" s="27"/>
      <c r="I281" s="27"/>
      <c r="J281" s="27"/>
      <c r="K281" s="27"/>
      <c r="L281" s="27"/>
      <c r="M281" s="27"/>
      <c r="N281" s="27"/>
      <c r="O281" s="27"/>
      <c r="P281" s="27"/>
      <c r="Q281" s="27"/>
      <c r="R281" s="27"/>
      <c r="S281" s="27"/>
      <c r="T281" s="27"/>
      <c r="U281" s="27"/>
      <c r="V281" s="27"/>
      <c r="W281" s="27"/>
      <c r="X281" s="27"/>
      <c r="Y281" s="27"/>
      <c r="Z281" s="27"/>
      <c r="AA281" s="27"/>
      <c r="AB281" s="27"/>
      <c r="AC281" s="27"/>
      <c r="AD281" s="27"/>
      <c r="AE281" s="27"/>
      <c r="AF281" s="27"/>
      <c r="AG281" s="27"/>
      <c r="AH281" s="27"/>
      <c r="AI281" s="27"/>
      <c r="AJ281" s="27" t="s">
        <v>382</v>
      </c>
      <c r="AK281" s="27">
        <v>-1.96</v>
      </c>
      <c r="AL281" s="27">
        <v>6.7440976908146296E-3</v>
      </c>
      <c r="AM281" s="27">
        <f t="shared" si="17"/>
        <v>-1.9667440976908146</v>
      </c>
      <c r="AN281" s="27"/>
      <c r="AO281" s="27"/>
    </row>
    <row r="282" spans="1:41" x14ac:dyDescent="0.2">
      <c r="A282" s="27"/>
      <c r="B282" s="27"/>
      <c r="C282" s="27"/>
      <c r="D282" s="27"/>
      <c r="E282" s="27"/>
      <c r="F282" s="27"/>
      <c r="G282" s="27"/>
      <c r="H282" s="27"/>
      <c r="I282" s="27"/>
      <c r="J282" s="27"/>
      <c r="K282" s="27"/>
      <c r="L282" s="27"/>
      <c r="M282" s="27"/>
      <c r="N282" s="27"/>
      <c r="O282" s="27"/>
      <c r="P282" s="27"/>
      <c r="Q282" s="27"/>
      <c r="R282" s="27"/>
      <c r="S282" s="27"/>
      <c r="T282" s="27"/>
      <c r="U282" s="27"/>
      <c r="V282" s="27"/>
      <c r="W282" s="27"/>
      <c r="X282" s="27"/>
      <c r="Y282" s="27"/>
      <c r="Z282" s="27"/>
      <c r="AA282" s="27"/>
      <c r="AB282" s="27"/>
      <c r="AC282" s="27"/>
      <c r="AD282" s="27"/>
      <c r="AE282" s="27"/>
      <c r="AF282" s="27"/>
      <c r="AG282" s="27"/>
      <c r="AH282" s="27"/>
      <c r="AI282" s="27"/>
      <c r="AJ282" s="27" t="s">
        <v>70</v>
      </c>
      <c r="AK282" s="27">
        <v>-1.31</v>
      </c>
      <c r="AL282" s="27">
        <v>-0.63555495429255604</v>
      </c>
      <c r="AM282" s="27">
        <f t="shared" si="17"/>
        <v>-0.67444504570744401</v>
      </c>
      <c r="AN282" s="27"/>
      <c r="AO282" s="27"/>
    </row>
    <row r="283" spans="1:41" x14ac:dyDescent="0.2">
      <c r="A283" s="27"/>
      <c r="B283" s="27"/>
      <c r="C283" s="27"/>
      <c r="D283" s="27"/>
      <c r="E283" s="27"/>
      <c r="F283" s="27"/>
      <c r="G283" s="27"/>
      <c r="H283" s="27"/>
      <c r="I283" s="27"/>
      <c r="J283" s="27"/>
      <c r="K283" s="27"/>
      <c r="L283" s="27"/>
      <c r="M283" s="27"/>
      <c r="N283" s="27"/>
      <c r="O283" s="27"/>
      <c r="P283" s="27"/>
      <c r="Q283" s="27"/>
      <c r="R283" s="27"/>
      <c r="S283" s="27"/>
      <c r="T283" s="27"/>
      <c r="U283" s="27"/>
      <c r="V283" s="27"/>
      <c r="W283" s="27"/>
      <c r="X283" s="27"/>
      <c r="Y283" s="27"/>
      <c r="Z283" s="27"/>
      <c r="AA283" s="27"/>
      <c r="AB283" s="27"/>
      <c r="AC283" s="27"/>
      <c r="AD283" s="27"/>
      <c r="AE283" s="27"/>
      <c r="AF283" s="27"/>
      <c r="AG283" s="27"/>
      <c r="AH283" s="27"/>
      <c r="AI283" s="27"/>
      <c r="AJ283" s="27" t="s">
        <v>383</v>
      </c>
      <c r="AK283" s="27">
        <v>-5.23</v>
      </c>
      <c r="AL283" s="27">
        <v>-4.9012864154601603</v>
      </c>
      <c r="AM283" s="27">
        <f t="shared" si="17"/>
        <v>-0.32871358453984012</v>
      </c>
      <c r="AN283" s="27"/>
      <c r="AO283" s="27"/>
    </row>
    <row r="284" spans="1:41" x14ac:dyDescent="0.2">
      <c r="A284" s="27"/>
      <c r="B284" s="27"/>
      <c r="C284" s="27"/>
      <c r="D284" s="27"/>
      <c r="E284" s="27"/>
      <c r="F284" s="27"/>
      <c r="G284" s="27"/>
      <c r="H284" s="27"/>
      <c r="I284" s="27"/>
      <c r="J284" s="27"/>
      <c r="K284" s="27"/>
      <c r="L284" s="27"/>
      <c r="M284" s="27"/>
      <c r="N284" s="27"/>
      <c r="O284" s="27"/>
      <c r="P284" s="27"/>
      <c r="Q284" s="27"/>
      <c r="R284" s="27"/>
      <c r="S284" s="27"/>
      <c r="T284" s="27"/>
      <c r="U284" s="27"/>
      <c r="V284" s="27"/>
      <c r="W284" s="27"/>
      <c r="X284" s="27"/>
      <c r="Y284" s="27"/>
      <c r="Z284" s="27"/>
      <c r="AA284" s="27"/>
      <c r="AB284" s="27"/>
      <c r="AC284" s="27"/>
      <c r="AD284" s="27"/>
      <c r="AE284" s="27"/>
      <c r="AF284" s="27"/>
      <c r="AG284" s="27"/>
      <c r="AH284" s="27"/>
      <c r="AI284" s="27"/>
      <c r="AJ284" s="27" t="s">
        <v>384</v>
      </c>
      <c r="AK284" s="27">
        <v>-1.64</v>
      </c>
      <c r="AL284" s="27">
        <v>-0.68482422205961802</v>
      </c>
      <c r="AM284" s="27">
        <f t="shared" si="17"/>
        <v>-0.95517577794038189</v>
      </c>
      <c r="AN284" s="27"/>
      <c r="AO284" s="27"/>
    </row>
    <row r="285" spans="1:41" x14ac:dyDescent="0.2">
      <c r="A285" s="27"/>
      <c r="B285" s="27"/>
      <c r="C285" s="27"/>
      <c r="D285" s="27"/>
      <c r="E285" s="27"/>
      <c r="F285" s="27"/>
      <c r="G285" s="27"/>
      <c r="H285" s="27"/>
      <c r="I285" s="27"/>
      <c r="J285" s="27"/>
      <c r="K285" s="27"/>
      <c r="L285" s="27"/>
      <c r="M285" s="27"/>
      <c r="N285" s="27"/>
      <c r="O285" s="27"/>
      <c r="P285" s="27"/>
      <c r="Q285" s="27"/>
      <c r="R285" s="27"/>
      <c r="S285" s="27"/>
      <c r="T285" s="27"/>
      <c r="U285" s="27"/>
      <c r="V285" s="27"/>
      <c r="W285" s="27"/>
      <c r="X285" s="27"/>
      <c r="Y285" s="27"/>
      <c r="Z285" s="27"/>
      <c r="AA285" s="27"/>
      <c r="AB285" s="27"/>
      <c r="AC285" s="27"/>
      <c r="AD285" s="27"/>
      <c r="AE285" s="27"/>
      <c r="AF285" s="27"/>
      <c r="AG285" s="27"/>
      <c r="AH285" s="27"/>
      <c r="AI285" s="27"/>
      <c r="AJ285" s="27" t="s">
        <v>385</v>
      </c>
      <c r="AK285" s="27">
        <v>-1.59</v>
      </c>
      <c r="AL285" s="27">
        <v>-1.5497190944522099</v>
      </c>
      <c r="AM285" s="27">
        <f t="shared" si="17"/>
        <v>-4.028090554779018E-2</v>
      </c>
      <c r="AN285" s="27"/>
      <c r="AO285" s="27"/>
    </row>
    <row r="286" spans="1:41" x14ac:dyDescent="0.2">
      <c r="A286" s="27"/>
      <c r="B286" s="27"/>
      <c r="C286" s="27"/>
      <c r="D286" s="27"/>
      <c r="E286" s="27"/>
      <c r="F286" s="27"/>
      <c r="G286" s="27"/>
      <c r="H286" s="27"/>
      <c r="I286" s="27"/>
      <c r="J286" s="27"/>
      <c r="K286" s="27"/>
      <c r="L286" s="27"/>
      <c r="M286" s="27"/>
      <c r="N286" s="27"/>
      <c r="O286" s="27"/>
      <c r="P286" s="27"/>
      <c r="Q286" s="27"/>
      <c r="R286" s="27"/>
      <c r="S286" s="27"/>
      <c r="T286" s="27"/>
      <c r="U286" s="27"/>
      <c r="V286" s="27"/>
      <c r="W286" s="27"/>
      <c r="X286" s="27"/>
      <c r="Y286" s="27"/>
      <c r="Z286" s="27"/>
      <c r="AA286" s="27"/>
      <c r="AB286" s="27"/>
      <c r="AC286" s="27"/>
      <c r="AD286" s="27"/>
      <c r="AE286" s="27"/>
      <c r="AF286" s="27"/>
      <c r="AG286" s="27"/>
      <c r="AH286" s="27"/>
      <c r="AI286" s="27"/>
      <c r="AJ286" s="27" t="s">
        <v>386</v>
      </c>
      <c r="AK286" s="27">
        <v>-6</v>
      </c>
      <c r="AL286" s="27">
        <v>-11.399526208744</v>
      </c>
      <c r="AM286" s="27">
        <f t="shared" si="17"/>
        <v>5.3995262087439997</v>
      </c>
      <c r="AN286" s="27"/>
      <c r="AO286" s="27"/>
    </row>
    <row r="287" spans="1:41" x14ac:dyDescent="0.2">
      <c r="A287" s="27"/>
      <c r="B287" s="27"/>
      <c r="C287" s="27"/>
      <c r="D287" s="27"/>
      <c r="E287" s="27"/>
      <c r="F287" s="27"/>
      <c r="G287" s="27"/>
      <c r="H287" s="27"/>
      <c r="I287" s="27"/>
      <c r="J287" s="27"/>
      <c r="K287" s="27"/>
      <c r="L287" s="27"/>
      <c r="M287" s="27"/>
      <c r="N287" s="27"/>
      <c r="O287" s="27"/>
      <c r="P287" s="27"/>
      <c r="Q287" s="27"/>
      <c r="R287" s="27"/>
      <c r="S287" s="27"/>
      <c r="T287" s="27"/>
      <c r="U287" s="27"/>
      <c r="V287" s="27"/>
      <c r="W287" s="27"/>
      <c r="X287" s="27"/>
      <c r="Y287" s="27"/>
      <c r="Z287" s="27"/>
      <c r="AA287" s="27"/>
      <c r="AB287" s="27"/>
      <c r="AC287" s="27"/>
      <c r="AD287" s="27"/>
      <c r="AE287" s="27"/>
      <c r="AF287" s="27"/>
      <c r="AG287" s="27"/>
      <c r="AH287" s="27"/>
      <c r="AI287" s="27"/>
      <c r="AJ287" s="27" t="s">
        <v>387</v>
      </c>
      <c r="AK287" s="27">
        <v>-5.71</v>
      </c>
      <c r="AL287" s="27">
        <v>-8.4618234187940597</v>
      </c>
      <c r="AM287" s="27">
        <f t="shared" si="17"/>
        <v>2.7518234187940598</v>
      </c>
      <c r="AN287" s="27"/>
      <c r="AO287" s="27"/>
    </row>
    <row r="288" spans="1:41" x14ac:dyDescent="0.2">
      <c r="A288" s="27"/>
      <c r="B288" s="27"/>
      <c r="C288" s="27"/>
      <c r="D288" s="27"/>
      <c r="E288" s="27"/>
      <c r="F288" s="27"/>
      <c r="G288" s="27"/>
      <c r="H288" s="27"/>
      <c r="I288" s="27"/>
      <c r="J288" s="27"/>
      <c r="K288" s="27"/>
      <c r="L288" s="27"/>
      <c r="M288" s="27"/>
      <c r="N288" s="27"/>
      <c r="O288" s="27"/>
      <c r="P288" s="27"/>
      <c r="Q288" s="27"/>
      <c r="R288" s="27"/>
      <c r="S288" s="27"/>
      <c r="T288" s="27"/>
      <c r="U288" s="27"/>
      <c r="V288" s="27"/>
      <c r="W288" s="27"/>
      <c r="X288" s="27"/>
      <c r="Y288" s="27"/>
      <c r="Z288" s="27"/>
      <c r="AA288" s="27"/>
      <c r="AB288" s="27"/>
      <c r="AC288" s="27"/>
      <c r="AD288" s="27"/>
      <c r="AE288" s="27"/>
      <c r="AF288" s="27"/>
      <c r="AG288" s="27"/>
      <c r="AH288" s="27"/>
      <c r="AI288" s="27"/>
      <c r="AJ288" s="27" t="s">
        <v>388</v>
      </c>
      <c r="AK288" s="27">
        <v>-1.46</v>
      </c>
      <c r="AL288" s="27">
        <v>-0.56262977623092403</v>
      </c>
      <c r="AM288" s="27">
        <f t="shared" si="17"/>
        <v>-0.89737022376907594</v>
      </c>
      <c r="AN288" s="27"/>
      <c r="AO288" s="27"/>
    </row>
    <row r="289" spans="1:41" x14ac:dyDescent="0.2">
      <c r="A289" s="27"/>
      <c r="B289" s="27"/>
      <c r="C289" s="27"/>
      <c r="D289" s="27"/>
      <c r="E289" s="27"/>
      <c r="F289" s="27"/>
      <c r="G289" s="27"/>
      <c r="H289" s="27"/>
      <c r="I289" s="27"/>
      <c r="J289" s="27"/>
      <c r="K289" s="27"/>
      <c r="L289" s="27"/>
      <c r="M289" s="27"/>
      <c r="N289" s="27"/>
      <c r="O289" s="27"/>
      <c r="P289" s="27"/>
      <c r="Q289" s="27"/>
      <c r="R289" s="27"/>
      <c r="S289" s="27"/>
      <c r="T289" s="27"/>
      <c r="U289" s="27"/>
      <c r="V289" s="27"/>
      <c r="W289" s="27"/>
      <c r="X289" s="27"/>
      <c r="Y289" s="27"/>
      <c r="Z289" s="27"/>
      <c r="AA289" s="27"/>
      <c r="AB289" s="27"/>
      <c r="AC289" s="27"/>
      <c r="AD289" s="27"/>
      <c r="AE289" s="27"/>
      <c r="AF289" s="27"/>
      <c r="AG289" s="27"/>
      <c r="AH289" s="27"/>
      <c r="AI289" s="27"/>
      <c r="AJ289" s="27" t="s">
        <v>111</v>
      </c>
      <c r="AK289" s="27">
        <v>-4.07</v>
      </c>
      <c r="AL289" s="27">
        <v>-3.7699883976370701</v>
      </c>
      <c r="AM289" s="27">
        <f t="shared" si="17"/>
        <v>-0.30001160236293023</v>
      </c>
      <c r="AN289" s="27"/>
      <c r="AO289" s="27"/>
    </row>
    <row r="290" spans="1:41" x14ac:dyDescent="0.2">
      <c r="A290" s="27"/>
      <c r="B290" s="27"/>
      <c r="C290" s="27"/>
      <c r="D290" s="27"/>
      <c r="E290" s="27"/>
      <c r="F290" s="27"/>
      <c r="G290" s="27"/>
      <c r="H290" s="27"/>
      <c r="I290" s="27"/>
      <c r="J290" s="27"/>
      <c r="K290" s="27"/>
      <c r="L290" s="27"/>
      <c r="M290" s="27"/>
      <c r="N290" s="27"/>
      <c r="O290" s="27"/>
      <c r="P290" s="27"/>
      <c r="Q290" s="27"/>
      <c r="R290" s="27"/>
      <c r="S290" s="27"/>
      <c r="T290" s="27"/>
      <c r="U290" s="27"/>
      <c r="V290" s="27"/>
      <c r="W290" s="27"/>
      <c r="X290" s="27"/>
      <c r="Y290" s="27"/>
      <c r="Z290" s="27"/>
      <c r="AA290" s="27"/>
      <c r="AB290" s="27"/>
      <c r="AC290" s="27"/>
      <c r="AD290" s="27"/>
      <c r="AE290" s="27"/>
      <c r="AF290" s="27"/>
      <c r="AG290" s="27"/>
      <c r="AH290" s="27"/>
      <c r="AI290" s="27"/>
      <c r="AJ290" s="27" t="s">
        <v>389</v>
      </c>
      <c r="AK290" s="27">
        <v>-2.4900000000000002</v>
      </c>
      <c r="AL290" s="27">
        <v>-1.6879361206385799</v>
      </c>
      <c r="AM290" s="27">
        <f t="shared" si="17"/>
        <v>-0.80206387936142032</v>
      </c>
      <c r="AN290" s="27"/>
      <c r="AO290" s="27"/>
    </row>
    <row r="291" spans="1:41" x14ac:dyDescent="0.2">
      <c r="A291" s="27"/>
      <c r="B291" s="27"/>
      <c r="C291" s="27"/>
      <c r="D291" s="27"/>
      <c r="E291" s="27"/>
      <c r="F291" s="27"/>
      <c r="G291" s="27"/>
      <c r="H291" s="27"/>
      <c r="I291" s="27"/>
      <c r="J291" s="27"/>
      <c r="K291" s="27"/>
      <c r="L291" s="27"/>
      <c r="M291" s="27"/>
      <c r="N291" s="27"/>
      <c r="O291" s="27"/>
      <c r="P291" s="27"/>
      <c r="Q291" s="27"/>
      <c r="R291" s="27"/>
      <c r="S291" s="27"/>
      <c r="T291" s="27"/>
      <c r="U291" s="27"/>
      <c r="V291" s="27"/>
      <c r="W291" s="27"/>
      <c r="X291" s="27"/>
      <c r="Y291" s="27"/>
      <c r="Z291" s="27"/>
      <c r="AA291" s="27"/>
      <c r="AB291" s="27"/>
      <c r="AC291" s="27"/>
      <c r="AD291" s="27"/>
      <c r="AE291" s="27"/>
      <c r="AF291" s="27"/>
      <c r="AG291" s="27"/>
      <c r="AH291" s="27"/>
      <c r="AI291" s="27"/>
      <c r="AJ291" s="27" t="s">
        <v>390</v>
      </c>
      <c r="AK291" s="27">
        <v>-0.53</v>
      </c>
      <c r="AL291" s="27">
        <v>-0.44866372257210702</v>
      </c>
      <c r="AM291" s="27">
        <f t="shared" si="17"/>
        <v>-8.1336277427893011E-2</v>
      </c>
      <c r="AN291" s="27"/>
      <c r="AO291" s="27"/>
    </row>
    <row r="292" spans="1:41" x14ac:dyDescent="0.2">
      <c r="A292" s="27"/>
      <c r="B292" s="27"/>
      <c r="C292" s="27"/>
      <c r="D292" s="27"/>
      <c r="E292" s="27"/>
      <c r="F292" s="27"/>
      <c r="G292" s="27"/>
      <c r="H292" s="27"/>
      <c r="I292" s="27"/>
      <c r="J292" s="27"/>
      <c r="K292" s="27"/>
      <c r="L292" s="27"/>
      <c r="M292" s="27"/>
      <c r="N292" s="27"/>
      <c r="O292" s="27"/>
      <c r="P292" s="27"/>
      <c r="Q292" s="27"/>
      <c r="R292" s="27"/>
      <c r="S292" s="27"/>
      <c r="T292" s="27"/>
      <c r="U292" s="27"/>
      <c r="V292" s="27"/>
      <c r="W292" s="27"/>
      <c r="X292" s="27"/>
      <c r="Y292" s="27"/>
      <c r="Z292" s="27"/>
      <c r="AA292" s="27"/>
      <c r="AB292" s="27"/>
      <c r="AC292" s="27"/>
      <c r="AD292" s="27"/>
      <c r="AE292" s="27"/>
      <c r="AF292" s="27"/>
      <c r="AG292" s="27"/>
      <c r="AH292" s="27"/>
      <c r="AI292" s="27"/>
      <c r="AJ292" s="27" t="s">
        <v>391</v>
      </c>
      <c r="AK292" s="27">
        <v>-3.22</v>
      </c>
      <c r="AL292" s="27">
        <v>-2.7812386313495301</v>
      </c>
      <c r="AM292" s="27">
        <f t="shared" si="17"/>
        <v>-0.43876136865047011</v>
      </c>
      <c r="AN292" s="27"/>
      <c r="AO292" s="27"/>
    </row>
    <row r="293" spans="1:41" x14ac:dyDescent="0.2">
      <c r="A293" s="27"/>
      <c r="B293" s="27"/>
      <c r="C293" s="27"/>
      <c r="D293" s="27"/>
      <c r="E293" s="27"/>
      <c r="F293" s="27"/>
      <c r="G293" s="27"/>
      <c r="H293" s="27"/>
      <c r="I293" s="27"/>
      <c r="J293" s="27"/>
      <c r="K293" s="27"/>
      <c r="L293" s="27"/>
      <c r="M293" s="27"/>
      <c r="N293" s="27"/>
      <c r="O293" s="27"/>
      <c r="P293" s="27"/>
      <c r="Q293" s="27"/>
      <c r="R293" s="27"/>
      <c r="S293" s="27"/>
      <c r="T293" s="27"/>
      <c r="U293" s="27"/>
      <c r="V293" s="27"/>
      <c r="W293" s="27"/>
      <c r="X293" s="27"/>
      <c r="Y293" s="27"/>
      <c r="Z293" s="27"/>
      <c r="AA293" s="27"/>
      <c r="AB293" s="27"/>
      <c r="AC293" s="27"/>
      <c r="AD293" s="27"/>
      <c r="AE293" s="27"/>
      <c r="AF293" s="27"/>
      <c r="AG293" s="27"/>
      <c r="AH293" s="27"/>
      <c r="AI293" s="27"/>
      <c r="AJ293" s="27" t="s">
        <v>392</v>
      </c>
      <c r="AK293" s="27">
        <v>-2.93</v>
      </c>
      <c r="AL293" s="27">
        <v>-3.69342580174543</v>
      </c>
      <c r="AM293" s="27">
        <f t="shared" si="17"/>
        <v>0.76342580174542984</v>
      </c>
      <c r="AN293" s="27"/>
      <c r="AO293" s="27"/>
    </row>
    <row r="294" spans="1:41" x14ac:dyDescent="0.2">
      <c r="A294" s="27"/>
      <c r="B294" s="27"/>
      <c r="C294" s="27"/>
      <c r="D294" s="27"/>
      <c r="E294" s="27"/>
      <c r="F294" s="27"/>
      <c r="G294" s="27"/>
      <c r="H294" s="27"/>
      <c r="I294" s="27"/>
      <c r="J294" s="27"/>
      <c r="K294" s="27"/>
      <c r="L294" s="27"/>
      <c r="M294" s="27"/>
      <c r="N294" s="27"/>
      <c r="O294" s="27"/>
      <c r="P294" s="27"/>
      <c r="Q294" s="27"/>
      <c r="R294" s="27"/>
      <c r="S294" s="27"/>
      <c r="T294" s="27"/>
      <c r="U294" s="27"/>
      <c r="V294" s="27"/>
      <c r="W294" s="27"/>
      <c r="X294" s="27"/>
      <c r="Y294" s="27"/>
      <c r="Z294" s="27"/>
      <c r="AA294" s="27"/>
      <c r="AB294" s="27"/>
      <c r="AC294" s="27"/>
      <c r="AD294" s="27"/>
      <c r="AE294" s="27"/>
      <c r="AF294" s="27"/>
      <c r="AG294" s="27"/>
      <c r="AH294" s="27"/>
      <c r="AI294" s="27"/>
      <c r="AJ294" s="27" t="s">
        <v>393</v>
      </c>
      <c r="AK294" s="27">
        <v>-1.83</v>
      </c>
      <c r="AL294" s="27">
        <v>0.865714281988472</v>
      </c>
      <c r="AM294" s="27">
        <f t="shared" si="17"/>
        <v>-2.6957142819884723</v>
      </c>
      <c r="AN294" s="27"/>
      <c r="AO294" s="27"/>
    </row>
    <row r="295" spans="1:41" x14ac:dyDescent="0.2">
      <c r="A295" s="27"/>
      <c r="B295" s="27"/>
      <c r="C295" s="27"/>
      <c r="D295" s="27"/>
      <c r="E295" s="27"/>
      <c r="F295" s="27"/>
      <c r="G295" s="27"/>
      <c r="H295" s="27"/>
      <c r="I295" s="27"/>
      <c r="J295" s="27"/>
      <c r="K295" s="27"/>
      <c r="L295" s="27"/>
      <c r="M295" s="27"/>
      <c r="N295" s="27"/>
      <c r="O295" s="27"/>
      <c r="P295" s="27"/>
      <c r="Q295" s="27"/>
      <c r="R295" s="27"/>
      <c r="S295" s="27"/>
      <c r="T295" s="27"/>
      <c r="U295" s="27"/>
      <c r="V295" s="27"/>
      <c r="W295" s="27"/>
      <c r="X295" s="27"/>
      <c r="Y295" s="27"/>
      <c r="Z295" s="27"/>
      <c r="AA295" s="27"/>
      <c r="AB295" s="27"/>
      <c r="AC295" s="27"/>
      <c r="AD295" s="27"/>
      <c r="AE295" s="27"/>
      <c r="AF295" s="27"/>
      <c r="AG295" s="27"/>
      <c r="AH295" s="27"/>
      <c r="AI295" s="27"/>
      <c r="AJ295" s="27" t="s">
        <v>394</v>
      </c>
      <c r="AK295" s="27">
        <v>-1.91</v>
      </c>
      <c r="AL295" s="27">
        <v>-2.5787916763488599</v>
      </c>
      <c r="AM295" s="27">
        <f t="shared" si="17"/>
        <v>0.66879167634885994</v>
      </c>
      <c r="AN295" s="27"/>
      <c r="AO295" s="27"/>
    </row>
    <row r="296" spans="1:41" x14ac:dyDescent="0.2">
      <c r="A296" s="27"/>
      <c r="B296" s="27"/>
      <c r="C296" s="27"/>
      <c r="D296" s="27"/>
      <c r="E296" s="27"/>
      <c r="F296" s="27"/>
      <c r="G296" s="27"/>
      <c r="H296" s="27"/>
      <c r="I296" s="27"/>
      <c r="J296" s="27"/>
      <c r="K296" s="27"/>
      <c r="L296" s="27"/>
      <c r="M296" s="27"/>
      <c r="N296" s="27"/>
      <c r="O296" s="27"/>
      <c r="P296" s="27"/>
      <c r="Q296" s="27"/>
      <c r="R296" s="27"/>
      <c r="S296" s="27"/>
      <c r="T296" s="27"/>
      <c r="U296" s="27"/>
      <c r="V296" s="27"/>
      <c r="W296" s="27"/>
      <c r="X296" s="27"/>
      <c r="Y296" s="27"/>
      <c r="Z296" s="27"/>
      <c r="AA296" s="27"/>
      <c r="AB296" s="27"/>
      <c r="AC296" s="27"/>
      <c r="AD296" s="27"/>
      <c r="AE296" s="27"/>
      <c r="AF296" s="27"/>
      <c r="AG296" s="27"/>
      <c r="AH296" s="27"/>
      <c r="AI296" s="27"/>
      <c r="AJ296" s="27" t="s">
        <v>395</v>
      </c>
      <c r="AK296" s="27">
        <v>-5.0999999999999996</v>
      </c>
      <c r="AL296" s="27">
        <v>-11.1259759413367</v>
      </c>
      <c r="AM296" s="27">
        <f t="shared" si="17"/>
        <v>6.0259759413367</v>
      </c>
      <c r="AN296" s="27"/>
      <c r="AO296" s="27"/>
    </row>
    <row r="297" spans="1:41" x14ac:dyDescent="0.2">
      <c r="A297" s="27"/>
      <c r="B297" s="27"/>
      <c r="C297" s="27"/>
      <c r="D297" s="27"/>
      <c r="E297" s="27"/>
      <c r="F297" s="27"/>
      <c r="G297" s="27"/>
      <c r="H297" s="27"/>
      <c r="I297" s="27"/>
      <c r="J297" s="27"/>
      <c r="K297" s="27"/>
      <c r="L297" s="27"/>
      <c r="M297" s="27"/>
      <c r="N297" s="27"/>
      <c r="O297" s="27"/>
      <c r="P297" s="27"/>
      <c r="Q297" s="27"/>
      <c r="R297" s="27"/>
      <c r="S297" s="27"/>
      <c r="T297" s="27"/>
      <c r="U297" s="27"/>
      <c r="V297" s="27"/>
      <c r="W297" s="27"/>
      <c r="X297" s="27"/>
      <c r="Y297" s="27"/>
      <c r="Z297" s="27"/>
      <c r="AA297" s="27"/>
      <c r="AB297" s="27"/>
      <c r="AC297" s="27"/>
      <c r="AD297" s="27"/>
      <c r="AE297" s="27"/>
      <c r="AF297" s="27"/>
      <c r="AG297" s="27"/>
      <c r="AH297" s="27"/>
      <c r="AI297" s="27"/>
      <c r="AJ297" s="27" t="s">
        <v>396</v>
      </c>
      <c r="AK297" s="27">
        <v>-1.61</v>
      </c>
      <c r="AL297" s="27">
        <v>-0.74464370686560699</v>
      </c>
      <c r="AM297" s="27">
        <f t="shared" si="17"/>
        <v>-0.86535629313439311</v>
      </c>
      <c r="AN297" s="27"/>
      <c r="AO297" s="27"/>
    </row>
    <row r="298" spans="1:41" x14ac:dyDescent="0.2">
      <c r="A298" s="27"/>
      <c r="B298" s="27"/>
      <c r="C298" s="27"/>
      <c r="D298" s="27"/>
      <c r="E298" s="27"/>
      <c r="F298" s="27"/>
      <c r="G298" s="27"/>
      <c r="H298" s="27"/>
      <c r="I298" s="27"/>
      <c r="J298" s="27"/>
      <c r="K298" s="27"/>
      <c r="L298" s="27"/>
      <c r="M298" s="27"/>
      <c r="N298" s="27"/>
      <c r="O298" s="27"/>
      <c r="P298" s="27"/>
      <c r="Q298" s="27"/>
      <c r="R298" s="27"/>
      <c r="S298" s="27"/>
      <c r="T298" s="27"/>
      <c r="U298" s="27"/>
      <c r="V298" s="27"/>
      <c r="W298" s="27"/>
      <c r="X298" s="27"/>
      <c r="Y298" s="27"/>
      <c r="Z298" s="27"/>
      <c r="AA298" s="27"/>
      <c r="AB298" s="27"/>
      <c r="AC298" s="27"/>
      <c r="AD298" s="27"/>
      <c r="AE298" s="27"/>
      <c r="AF298" s="27"/>
      <c r="AG298" s="27"/>
      <c r="AH298" s="27"/>
      <c r="AI298" s="27"/>
      <c r="AJ298" s="27" t="s">
        <v>397</v>
      </c>
      <c r="AK298" s="27">
        <v>-10.08</v>
      </c>
      <c r="AL298" s="27">
        <v>-14.0304726994309</v>
      </c>
      <c r="AM298" s="27">
        <f t="shared" si="17"/>
        <v>3.9504726994309003</v>
      </c>
      <c r="AN298" s="27"/>
      <c r="AO298" s="27"/>
    </row>
    <row r="299" spans="1:41" x14ac:dyDescent="0.2">
      <c r="A299" s="27"/>
      <c r="B299" s="27"/>
      <c r="C299" s="27"/>
      <c r="D299" s="27"/>
      <c r="E299" s="27"/>
      <c r="F299" s="27"/>
      <c r="G299" s="27"/>
      <c r="H299" s="27"/>
      <c r="I299" s="27"/>
      <c r="J299" s="27"/>
      <c r="K299" s="27"/>
      <c r="L299" s="27"/>
      <c r="M299" s="27"/>
      <c r="N299" s="27"/>
      <c r="O299" s="27"/>
      <c r="P299" s="27"/>
      <c r="Q299" s="27"/>
      <c r="R299" s="27"/>
      <c r="S299" s="27"/>
      <c r="T299" s="27"/>
      <c r="U299" s="27"/>
      <c r="V299" s="27"/>
      <c r="W299" s="27"/>
      <c r="X299" s="27"/>
      <c r="Y299" s="27"/>
      <c r="Z299" s="27"/>
      <c r="AA299" s="27"/>
      <c r="AB299" s="27"/>
      <c r="AC299" s="27"/>
      <c r="AD299" s="27"/>
      <c r="AE299" s="27"/>
      <c r="AF299" s="27"/>
      <c r="AG299" s="27"/>
      <c r="AH299" s="27"/>
      <c r="AI299" s="27"/>
      <c r="AJ299" s="27" t="s">
        <v>398</v>
      </c>
      <c r="AK299" s="27">
        <v>-8.7100000000000009</v>
      </c>
      <c r="AL299" s="27">
        <v>-10.798737564537999</v>
      </c>
      <c r="AM299" s="27">
        <f t="shared" si="17"/>
        <v>2.0887375645379986</v>
      </c>
      <c r="AN299" s="27"/>
      <c r="AO299" s="27"/>
    </row>
    <row r="300" spans="1:41" x14ac:dyDescent="0.2">
      <c r="A300" s="27"/>
      <c r="B300" s="27"/>
      <c r="C300" s="27"/>
      <c r="D300" s="27"/>
      <c r="E300" s="27"/>
      <c r="F300" s="27"/>
      <c r="G300" s="27"/>
      <c r="H300" s="27"/>
      <c r="I300" s="27"/>
      <c r="J300" s="27"/>
      <c r="K300" s="27"/>
      <c r="L300" s="27"/>
      <c r="M300" s="27"/>
      <c r="N300" s="27"/>
      <c r="O300" s="27"/>
      <c r="P300" s="27"/>
      <c r="Q300" s="27"/>
      <c r="R300" s="27"/>
      <c r="S300" s="27"/>
      <c r="T300" s="27"/>
      <c r="U300" s="27"/>
      <c r="V300" s="27"/>
      <c r="W300" s="27"/>
      <c r="X300" s="27"/>
      <c r="Y300" s="27"/>
      <c r="Z300" s="27"/>
      <c r="AA300" s="27"/>
      <c r="AB300" s="27"/>
      <c r="AC300" s="27"/>
      <c r="AD300" s="27"/>
      <c r="AE300" s="27"/>
      <c r="AF300" s="27"/>
      <c r="AG300" s="27"/>
      <c r="AH300" s="27"/>
      <c r="AI300" s="27"/>
      <c r="AJ300" s="27" t="s">
        <v>113</v>
      </c>
      <c r="AK300" s="27">
        <v>-4.29</v>
      </c>
      <c r="AL300" s="27">
        <v>-5.8248296036748597</v>
      </c>
      <c r="AM300" s="27">
        <f t="shared" si="17"/>
        <v>1.5348296036748597</v>
      </c>
      <c r="AN300" s="27"/>
      <c r="AO300" s="27"/>
    </row>
    <row r="301" spans="1:41" x14ac:dyDescent="0.2">
      <c r="A301" s="27"/>
      <c r="B301" s="27"/>
      <c r="C301" s="27"/>
      <c r="D301" s="27"/>
      <c r="E301" s="27"/>
      <c r="F301" s="27"/>
      <c r="G301" s="27"/>
      <c r="H301" s="27"/>
      <c r="I301" s="27"/>
      <c r="J301" s="27"/>
      <c r="K301" s="27"/>
      <c r="L301" s="27"/>
      <c r="M301" s="27"/>
      <c r="N301" s="27"/>
      <c r="O301" s="27"/>
      <c r="P301" s="27"/>
      <c r="Q301" s="27"/>
      <c r="R301" s="27"/>
      <c r="S301" s="27"/>
      <c r="T301" s="27"/>
      <c r="U301" s="27"/>
      <c r="V301" s="27"/>
      <c r="W301" s="27"/>
      <c r="X301" s="27"/>
      <c r="Y301" s="27"/>
      <c r="Z301" s="27"/>
      <c r="AA301" s="27"/>
      <c r="AB301" s="27"/>
      <c r="AC301" s="27"/>
      <c r="AD301" s="27"/>
      <c r="AE301" s="27"/>
      <c r="AF301" s="27"/>
      <c r="AG301" s="27"/>
      <c r="AH301" s="27"/>
      <c r="AI301" s="27"/>
      <c r="AJ301" s="27" t="s">
        <v>399</v>
      </c>
      <c r="AK301" s="27">
        <v>-0.78</v>
      </c>
      <c r="AL301" s="27">
        <v>0.27161130179058601</v>
      </c>
      <c r="AM301" s="27">
        <f t="shared" si="17"/>
        <v>-1.0516113017905862</v>
      </c>
      <c r="AN301" s="27"/>
      <c r="AO301" s="27"/>
    </row>
    <row r="302" spans="1:41" x14ac:dyDescent="0.2">
      <c r="A302" s="27"/>
      <c r="B302" s="27"/>
      <c r="C302" s="27"/>
      <c r="D302" s="27"/>
      <c r="E302" s="27"/>
      <c r="F302" s="27"/>
      <c r="G302" s="27"/>
      <c r="H302" s="27"/>
      <c r="I302" s="27"/>
      <c r="J302" s="27"/>
      <c r="K302" s="27"/>
      <c r="L302" s="27"/>
      <c r="M302" s="27"/>
      <c r="N302" s="27"/>
      <c r="O302" s="27"/>
      <c r="P302" s="27"/>
      <c r="Q302" s="27"/>
      <c r="R302" s="27"/>
      <c r="S302" s="27"/>
      <c r="T302" s="27"/>
      <c r="U302" s="27"/>
      <c r="V302" s="27"/>
      <c r="W302" s="27"/>
      <c r="X302" s="27"/>
      <c r="Y302" s="27"/>
      <c r="Z302" s="27"/>
      <c r="AA302" s="27"/>
      <c r="AB302" s="27"/>
      <c r="AC302" s="27"/>
      <c r="AD302" s="27"/>
      <c r="AE302" s="27"/>
      <c r="AF302" s="27"/>
      <c r="AG302" s="27"/>
      <c r="AH302" s="27"/>
      <c r="AI302" s="27"/>
      <c r="AJ302" s="27" t="s">
        <v>400</v>
      </c>
      <c r="AK302" s="27">
        <v>-4.22</v>
      </c>
      <c r="AL302" s="27">
        <v>-6.4464765654445904</v>
      </c>
      <c r="AM302" s="27">
        <f t="shared" si="17"/>
        <v>2.2264765654445906</v>
      </c>
      <c r="AN302" s="27"/>
      <c r="AO302" s="27"/>
    </row>
    <row r="303" spans="1:41" x14ac:dyDescent="0.2">
      <c r="A303" s="27"/>
      <c r="B303" s="27"/>
      <c r="C303" s="27"/>
      <c r="D303" s="27"/>
      <c r="E303" s="27"/>
      <c r="F303" s="27"/>
      <c r="G303" s="27"/>
      <c r="H303" s="27"/>
      <c r="I303" s="27"/>
      <c r="J303" s="27"/>
      <c r="K303" s="27"/>
      <c r="L303" s="27"/>
      <c r="M303" s="27"/>
      <c r="N303" s="27"/>
      <c r="O303" s="27"/>
      <c r="P303" s="27"/>
      <c r="Q303" s="27"/>
      <c r="R303" s="27"/>
      <c r="S303" s="27"/>
      <c r="T303" s="27"/>
      <c r="U303" s="27"/>
      <c r="V303" s="27"/>
      <c r="W303" s="27"/>
      <c r="X303" s="27"/>
      <c r="Y303" s="27"/>
      <c r="Z303" s="27"/>
      <c r="AA303" s="27"/>
      <c r="AB303" s="27"/>
      <c r="AC303" s="27"/>
      <c r="AD303" s="27"/>
      <c r="AE303" s="27"/>
      <c r="AF303" s="27"/>
      <c r="AG303" s="27"/>
      <c r="AH303" s="27"/>
      <c r="AI303" s="27"/>
      <c r="AJ303" s="27" t="s">
        <v>401</v>
      </c>
      <c r="AK303" s="27">
        <v>1.68</v>
      </c>
      <c r="AL303" s="27">
        <v>1.83822765673421</v>
      </c>
      <c r="AM303" s="27">
        <f t="shared" si="17"/>
        <v>-0.15822765673421002</v>
      </c>
      <c r="AN303" s="27"/>
      <c r="AO303" s="27"/>
    </row>
    <row r="304" spans="1:41" x14ac:dyDescent="0.2">
      <c r="A304" s="27"/>
      <c r="B304" s="27"/>
      <c r="C304" s="27"/>
      <c r="D304" s="27"/>
      <c r="E304" s="27"/>
      <c r="F304" s="27"/>
      <c r="G304" s="27"/>
      <c r="H304" s="27"/>
      <c r="I304" s="27"/>
      <c r="J304" s="27"/>
      <c r="K304" s="27"/>
      <c r="L304" s="27"/>
      <c r="M304" s="27"/>
      <c r="N304" s="27"/>
      <c r="O304" s="27"/>
      <c r="P304" s="27"/>
      <c r="Q304" s="27"/>
      <c r="R304" s="27"/>
      <c r="S304" s="27"/>
      <c r="T304" s="27"/>
      <c r="U304" s="27"/>
      <c r="V304" s="27"/>
      <c r="W304" s="27"/>
      <c r="X304" s="27"/>
      <c r="Y304" s="27"/>
      <c r="Z304" s="27"/>
      <c r="AA304" s="27"/>
      <c r="AB304" s="27"/>
      <c r="AC304" s="27"/>
      <c r="AD304" s="27"/>
      <c r="AE304" s="27"/>
      <c r="AF304" s="27"/>
      <c r="AG304" s="27"/>
      <c r="AH304" s="27"/>
      <c r="AI304" s="27"/>
      <c r="AJ304" s="27" t="s">
        <v>402</v>
      </c>
      <c r="AK304" s="27">
        <v>-3.68</v>
      </c>
      <c r="AL304" s="27">
        <v>-5.5153057765623696</v>
      </c>
      <c r="AM304" s="27">
        <f t="shared" si="17"/>
        <v>1.8353057765623695</v>
      </c>
      <c r="AN304" s="27"/>
      <c r="AO304" s="27"/>
    </row>
    <row r="305" spans="1:41" x14ac:dyDescent="0.2">
      <c r="A305" s="27"/>
      <c r="B305" s="27"/>
      <c r="C305" s="27"/>
      <c r="D305" s="27"/>
      <c r="E305" s="27"/>
      <c r="F305" s="27"/>
      <c r="G305" s="27"/>
      <c r="H305" s="27"/>
      <c r="I305" s="27"/>
      <c r="J305" s="27"/>
      <c r="K305" s="27"/>
      <c r="L305" s="27"/>
      <c r="M305" s="27"/>
      <c r="N305" s="27"/>
      <c r="O305" s="27"/>
      <c r="P305" s="27"/>
      <c r="Q305" s="27"/>
      <c r="R305" s="27"/>
      <c r="S305" s="27"/>
      <c r="T305" s="27"/>
      <c r="U305" s="27"/>
      <c r="V305" s="27"/>
      <c r="W305" s="27"/>
      <c r="X305" s="27"/>
      <c r="Y305" s="27"/>
      <c r="Z305" s="27"/>
      <c r="AA305" s="27"/>
      <c r="AB305" s="27"/>
      <c r="AC305" s="27"/>
      <c r="AD305" s="27"/>
      <c r="AE305" s="27"/>
      <c r="AF305" s="27"/>
      <c r="AG305" s="27"/>
      <c r="AH305" s="27"/>
      <c r="AI305" s="27"/>
      <c r="AJ305" s="27" t="s">
        <v>403</v>
      </c>
      <c r="AK305" s="27">
        <v>-3.43</v>
      </c>
      <c r="AL305" s="27">
        <v>-4.8923937025592696</v>
      </c>
      <c r="AM305" s="27">
        <f t="shared" si="17"/>
        <v>1.4623937025592695</v>
      </c>
      <c r="AN305" s="27"/>
      <c r="AO305" s="27"/>
    </row>
    <row r="306" spans="1:41" x14ac:dyDescent="0.2">
      <c r="A306" s="27"/>
      <c r="B306" s="27"/>
      <c r="C306" s="27"/>
      <c r="D306" s="27"/>
      <c r="E306" s="27"/>
      <c r="F306" s="27"/>
      <c r="G306" s="27"/>
      <c r="H306" s="27"/>
      <c r="I306" s="27"/>
      <c r="J306" s="27"/>
      <c r="K306" s="27"/>
      <c r="L306" s="27"/>
      <c r="M306" s="27"/>
      <c r="N306" s="27"/>
      <c r="O306" s="27"/>
      <c r="P306" s="27"/>
      <c r="Q306" s="27"/>
      <c r="R306" s="27"/>
      <c r="S306" s="27"/>
      <c r="T306" s="27"/>
      <c r="U306" s="27"/>
      <c r="V306" s="27"/>
      <c r="W306" s="27"/>
      <c r="X306" s="27"/>
      <c r="Y306" s="27"/>
      <c r="Z306" s="27"/>
      <c r="AA306" s="27"/>
      <c r="AB306" s="27"/>
      <c r="AC306" s="27"/>
      <c r="AD306" s="27"/>
      <c r="AE306" s="27"/>
      <c r="AF306" s="27"/>
      <c r="AG306" s="27"/>
      <c r="AH306" s="27"/>
      <c r="AI306" s="27"/>
      <c r="AJ306" s="27" t="s">
        <v>404</v>
      </c>
      <c r="AK306" s="27">
        <v>-9.7100000000000009</v>
      </c>
      <c r="AL306" s="27">
        <v>-12.8606252315231</v>
      </c>
      <c r="AM306" s="27">
        <f t="shared" si="17"/>
        <v>3.1506252315230991</v>
      </c>
      <c r="AN306" s="27"/>
      <c r="AO306" s="27"/>
    </row>
    <row r="307" spans="1:41" x14ac:dyDescent="0.2">
      <c r="A307" s="27"/>
      <c r="B307" s="27"/>
      <c r="C307" s="27"/>
      <c r="D307" s="27"/>
      <c r="E307" s="27"/>
      <c r="F307" s="27"/>
      <c r="G307" s="27"/>
      <c r="H307" s="27"/>
      <c r="I307" s="27"/>
      <c r="J307" s="27"/>
      <c r="K307" s="27"/>
      <c r="L307" s="27"/>
      <c r="M307" s="27"/>
      <c r="N307" s="27"/>
      <c r="O307" s="27"/>
      <c r="P307" s="27"/>
      <c r="Q307" s="27"/>
      <c r="R307" s="27"/>
      <c r="S307" s="27"/>
      <c r="T307" s="27"/>
      <c r="U307" s="27"/>
      <c r="V307" s="27"/>
      <c r="W307" s="27"/>
      <c r="X307" s="27"/>
      <c r="Y307" s="27"/>
      <c r="Z307" s="27"/>
      <c r="AA307" s="27"/>
      <c r="AB307" s="27"/>
      <c r="AC307" s="27"/>
      <c r="AD307" s="27"/>
      <c r="AE307" s="27"/>
      <c r="AF307" s="27"/>
      <c r="AG307" s="27"/>
      <c r="AH307" s="27"/>
      <c r="AI307" s="27"/>
      <c r="AJ307" s="27" t="s">
        <v>405</v>
      </c>
      <c r="AK307" s="27">
        <v>1.83</v>
      </c>
      <c r="AL307" s="27">
        <v>1.4645522075614399</v>
      </c>
      <c r="AM307" s="27">
        <f t="shared" si="17"/>
        <v>0.36544779243856018</v>
      </c>
      <c r="AN307" s="27"/>
      <c r="AO307" s="27"/>
    </row>
    <row r="308" spans="1:41" x14ac:dyDescent="0.2">
      <c r="A308" s="27"/>
      <c r="B308" s="27"/>
      <c r="C308" s="27"/>
      <c r="D308" s="27"/>
      <c r="E308" s="27"/>
      <c r="F308" s="27"/>
      <c r="G308" s="27"/>
      <c r="H308" s="27"/>
      <c r="I308" s="27"/>
      <c r="J308" s="27"/>
      <c r="K308" s="27"/>
      <c r="L308" s="27"/>
      <c r="M308" s="27"/>
      <c r="N308" s="27"/>
      <c r="O308" s="27"/>
      <c r="P308" s="27"/>
      <c r="Q308" s="27"/>
      <c r="R308" s="27"/>
      <c r="S308" s="27"/>
      <c r="T308" s="27"/>
      <c r="U308" s="27"/>
      <c r="V308" s="27"/>
      <c r="W308" s="27"/>
      <c r="X308" s="27"/>
      <c r="Y308" s="27"/>
      <c r="Z308" s="27"/>
      <c r="AA308" s="27"/>
      <c r="AB308" s="27"/>
      <c r="AC308" s="27"/>
      <c r="AD308" s="27"/>
      <c r="AE308" s="27"/>
      <c r="AF308" s="27"/>
      <c r="AG308" s="27"/>
      <c r="AH308" s="27"/>
      <c r="AI308" s="27"/>
      <c r="AJ308" s="27" t="s">
        <v>406</v>
      </c>
      <c r="AK308" s="27">
        <v>-1.1399999999999999</v>
      </c>
      <c r="AL308" s="27">
        <v>-2.0723950887888698</v>
      </c>
      <c r="AM308" s="27">
        <f t="shared" si="17"/>
        <v>0.9323950887888699</v>
      </c>
      <c r="AN308" s="27"/>
      <c r="AO308" s="27"/>
    </row>
    <row r="309" spans="1:41" x14ac:dyDescent="0.2">
      <c r="A309" s="27"/>
      <c r="B309" s="27"/>
      <c r="C309" s="27"/>
      <c r="D309" s="27"/>
      <c r="E309" s="27"/>
      <c r="F309" s="27"/>
      <c r="G309" s="27"/>
      <c r="H309" s="27"/>
      <c r="I309" s="27"/>
      <c r="J309" s="27"/>
      <c r="K309" s="27"/>
      <c r="L309" s="27"/>
      <c r="M309" s="27"/>
      <c r="N309" s="27"/>
      <c r="O309" s="27"/>
      <c r="P309" s="27"/>
      <c r="Q309" s="27"/>
      <c r="R309" s="27"/>
      <c r="S309" s="27"/>
      <c r="T309" s="27"/>
      <c r="U309" s="27"/>
      <c r="V309" s="27"/>
      <c r="W309" s="27"/>
      <c r="X309" s="27"/>
      <c r="Y309" s="27"/>
      <c r="Z309" s="27"/>
      <c r="AA309" s="27"/>
      <c r="AB309" s="27"/>
      <c r="AC309" s="27"/>
      <c r="AD309" s="27"/>
      <c r="AE309" s="27"/>
      <c r="AF309" s="27"/>
      <c r="AG309" s="27"/>
      <c r="AH309" s="27"/>
      <c r="AI309" s="27"/>
      <c r="AJ309" s="27" t="s">
        <v>77</v>
      </c>
      <c r="AK309" s="27">
        <v>-5</v>
      </c>
      <c r="AL309" s="27">
        <v>-6.2128707913219401</v>
      </c>
      <c r="AM309" s="27">
        <f t="shared" si="17"/>
        <v>1.2128707913219401</v>
      </c>
      <c r="AN309" s="27"/>
      <c r="AO309" s="27"/>
    </row>
    <row r="310" spans="1:41" x14ac:dyDescent="0.2">
      <c r="A310" s="27"/>
      <c r="B310" s="27"/>
      <c r="C310" s="27"/>
      <c r="D310" s="27"/>
      <c r="E310" s="27"/>
      <c r="F310" s="27"/>
      <c r="G310" s="27"/>
      <c r="H310" s="27"/>
      <c r="I310" s="27"/>
      <c r="J310" s="27"/>
      <c r="K310" s="27"/>
      <c r="L310" s="27"/>
      <c r="M310" s="27"/>
      <c r="N310" s="27"/>
      <c r="O310" s="27"/>
      <c r="P310" s="27"/>
      <c r="Q310" s="27"/>
      <c r="R310" s="27"/>
      <c r="S310" s="27"/>
      <c r="T310" s="27"/>
      <c r="U310" s="27"/>
      <c r="V310" s="27"/>
      <c r="W310" s="27"/>
      <c r="X310" s="27"/>
      <c r="Y310" s="27"/>
      <c r="Z310" s="27"/>
      <c r="AA310" s="27"/>
      <c r="AB310" s="27"/>
      <c r="AC310" s="27"/>
      <c r="AD310" s="27"/>
      <c r="AE310" s="27"/>
      <c r="AF310" s="27"/>
      <c r="AG310" s="27"/>
      <c r="AH310" s="27"/>
      <c r="AI310" s="27"/>
      <c r="AJ310" s="27" t="s">
        <v>407</v>
      </c>
      <c r="AK310" s="27">
        <v>1.28</v>
      </c>
      <c r="AL310" s="27">
        <v>0.68338089878293995</v>
      </c>
      <c r="AM310" s="27">
        <f t="shared" si="17"/>
        <v>0.59661910121706008</v>
      </c>
      <c r="AN310" s="27"/>
      <c r="AO310" s="27"/>
    </row>
    <row r="311" spans="1:41" x14ac:dyDescent="0.2">
      <c r="A311" s="27"/>
      <c r="B311" s="27"/>
      <c r="C311" s="27"/>
      <c r="D311" s="27"/>
      <c r="E311" s="27"/>
      <c r="F311" s="27"/>
      <c r="G311" s="27"/>
      <c r="H311" s="27"/>
      <c r="I311" s="27"/>
      <c r="J311" s="27"/>
      <c r="K311" s="27"/>
      <c r="L311" s="27"/>
      <c r="M311" s="27"/>
      <c r="N311" s="27"/>
      <c r="O311" s="27"/>
      <c r="P311" s="27"/>
      <c r="Q311" s="27"/>
      <c r="R311" s="27"/>
      <c r="S311" s="27"/>
      <c r="T311" s="27"/>
      <c r="U311" s="27"/>
      <c r="V311" s="27"/>
      <c r="W311" s="27"/>
      <c r="X311" s="27"/>
      <c r="Y311" s="27"/>
      <c r="Z311" s="27"/>
      <c r="AA311" s="27"/>
      <c r="AB311" s="27"/>
      <c r="AC311" s="27"/>
      <c r="AD311" s="27"/>
      <c r="AE311" s="27"/>
      <c r="AF311" s="27"/>
      <c r="AG311" s="27"/>
      <c r="AH311" s="27"/>
      <c r="AI311" s="27"/>
      <c r="AJ311" s="27" t="s">
        <v>116</v>
      </c>
      <c r="AK311" s="27">
        <v>-2.94</v>
      </c>
      <c r="AL311" s="27">
        <v>-6.0210725331140296</v>
      </c>
      <c r="AM311" s="27">
        <f t="shared" si="17"/>
        <v>3.0810725331140296</v>
      </c>
      <c r="AN311" s="27"/>
      <c r="AO311" s="27"/>
    </row>
    <row r="312" spans="1:41" x14ac:dyDescent="0.2">
      <c r="A312" s="27"/>
      <c r="B312" s="27"/>
      <c r="C312" s="27"/>
      <c r="D312" s="27"/>
      <c r="E312" s="27"/>
      <c r="F312" s="27"/>
      <c r="G312" s="27"/>
      <c r="H312" s="27"/>
      <c r="I312" s="27"/>
      <c r="J312" s="27"/>
      <c r="K312" s="27"/>
      <c r="L312" s="27"/>
      <c r="M312" s="27"/>
      <c r="N312" s="27"/>
      <c r="O312" s="27"/>
      <c r="P312" s="27"/>
      <c r="Q312" s="27"/>
      <c r="R312" s="27"/>
      <c r="S312" s="27"/>
      <c r="T312" s="27"/>
      <c r="U312" s="27"/>
      <c r="V312" s="27"/>
      <c r="W312" s="27"/>
      <c r="X312" s="27"/>
      <c r="Y312" s="27"/>
      <c r="Z312" s="27"/>
      <c r="AA312" s="27"/>
      <c r="AB312" s="27"/>
      <c r="AC312" s="27"/>
      <c r="AD312" s="27"/>
      <c r="AE312" s="27"/>
      <c r="AF312" s="27"/>
      <c r="AG312" s="27"/>
      <c r="AH312" s="27"/>
      <c r="AI312" s="27"/>
      <c r="AJ312" s="27" t="s">
        <v>408</v>
      </c>
      <c r="AK312" s="27">
        <v>-3.64</v>
      </c>
      <c r="AL312" s="27">
        <v>-5.5459652669117503</v>
      </c>
      <c r="AM312" s="27">
        <f t="shared" si="17"/>
        <v>1.9059652669117502</v>
      </c>
      <c r="AN312" s="27"/>
      <c r="AO312" s="27"/>
    </row>
    <row r="313" spans="1:41" x14ac:dyDescent="0.2">
      <c r="A313" s="27"/>
      <c r="B313" s="27"/>
      <c r="C313" s="27"/>
      <c r="D313" s="27"/>
      <c r="E313" s="27"/>
      <c r="F313" s="27"/>
      <c r="G313" s="27"/>
      <c r="H313" s="27"/>
      <c r="I313" s="27"/>
      <c r="J313" s="27"/>
      <c r="K313" s="27"/>
      <c r="L313" s="27"/>
      <c r="M313" s="27"/>
      <c r="N313" s="27"/>
      <c r="O313" s="27"/>
      <c r="P313" s="27"/>
      <c r="Q313" s="27"/>
      <c r="R313" s="27"/>
      <c r="S313" s="27"/>
      <c r="T313" s="27"/>
      <c r="U313" s="27"/>
      <c r="V313" s="27"/>
      <c r="W313" s="27"/>
      <c r="X313" s="27"/>
      <c r="Y313" s="27"/>
      <c r="Z313" s="27"/>
      <c r="AA313" s="27"/>
      <c r="AB313" s="27"/>
      <c r="AC313" s="27"/>
      <c r="AD313" s="27"/>
      <c r="AE313" s="27"/>
      <c r="AF313" s="27"/>
      <c r="AG313" s="27"/>
      <c r="AH313" s="27"/>
      <c r="AI313" s="27"/>
      <c r="AJ313" s="27" t="s">
        <v>409</v>
      </c>
      <c r="AK313" s="27">
        <v>-2.4900000000000002</v>
      </c>
      <c r="AL313" s="27">
        <v>-4.2863270417008801</v>
      </c>
      <c r="AM313" s="27">
        <f t="shared" si="17"/>
        <v>1.7963270417008799</v>
      </c>
      <c r="AN313" s="27"/>
      <c r="AO313" s="27"/>
    </row>
    <row r="314" spans="1:41" x14ac:dyDescent="0.2">
      <c r="A314" s="27"/>
      <c r="B314" s="27"/>
      <c r="C314" s="27"/>
      <c r="D314" s="27"/>
      <c r="E314" s="27"/>
      <c r="F314" s="27"/>
      <c r="G314" s="27"/>
      <c r="H314" s="27"/>
      <c r="I314" s="27"/>
      <c r="J314" s="27"/>
      <c r="K314" s="27"/>
      <c r="L314" s="27"/>
      <c r="M314" s="27"/>
      <c r="N314" s="27"/>
      <c r="O314" s="27"/>
      <c r="P314" s="27"/>
      <c r="Q314" s="27"/>
      <c r="R314" s="27"/>
      <c r="S314" s="27"/>
      <c r="T314" s="27"/>
      <c r="U314" s="27"/>
      <c r="V314" s="27"/>
      <c r="W314" s="27"/>
      <c r="X314" s="27"/>
      <c r="Y314" s="27"/>
      <c r="Z314" s="27"/>
      <c r="AA314" s="27"/>
      <c r="AB314" s="27"/>
      <c r="AC314" s="27"/>
      <c r="AD314" s="27"/>
      <c r="AE314" s="27"/>
      <c r="AF314" s="27"/>
      <c r="AG314" s="27"/>
      <c r="AH314" s="27"/>
      <c r="AI314" s="27"/>
      <c r="AJ314" s="27" t="s">
        <v>410</v>
      </c>
      <c r="AK314" s="27">
        <v>-2.56</v>
      </c>
      <c r="AL314" s="27">
        <v>-5.3905878521204702</v>
      </c>
      <c r="AM314" s="27">
        <f t="shared" si="17"/>
        <v>2.8305878521204701</v>
      </c>
      <c r="AN314" s="27"/>
      <c r="AO314" s="27"/>
    </row>
    <row r="315" spans="1:41" x14ac:dyDescent="0.2">
      <c r="A315" s="27"/>
      <c r="B315" s="27"/>
      <c r="C315" s="27"/>
      <c r="D315" s="27"/>
      <c r="E315" s="27"/>
      <c r="F315" s="27"/>
      <c r="G315" s="27"/>
      <c r="H315" s="27"/>
      <c r="I315" s="27"/>
      <c r="J315" s="27"/>
      <c r="K315" s="27"/>
      <c r="L315" s="27"/>
      <c r="M315" s="27"/>
      <c r="N315" s="27"/>
      <c r="O315" s="27"/>
      <c r="P315" s="27"/>
      <c r="Q315" s="27"/>
      <c r="R315" s="27"/>
      <c r="S315" s="27"/>
      <c r="T315" s="27"/>
      <c r="U315" s="27"/>
      <c r="V315" s="27"/>
      <c r="W315" s="27"/>
      <c r="X315" s="27"/>
      <c r="Y315" s="27"/>
      <c r="Z315" s="27"/>
      <c r="AA315" s="27"/>
      <c r="AB315" s="27"/>
      <c r="AC315" s="27"/>
      <c r="AD315" s="27"/>
      <c r="AE315" s="27"/>
      <c r="AF315" s="27"/>
      <c r="AG315" s="27"/>
      <c r="AH315" s="27"/>
      <c r="AI315" s="27"/>
      <c r="AJ315" s="27" t="s">
        <v>411</v>
      </c>
      <c r="AK315" s="27">
        <v>-2.23</v>
      </c>
      <c r="AL315" s="27">
        <v>-3.6995183169414898</v>
      </c>
      <c r="AM315" s="27">
        <f t="shared" si="17"/>
        <v>1.4695183169414898</v>
      </c>
      <c r="AN315" s="27"/>
      <c r="AO315" s="27"/>
    </row>
    <row r="316" spans="1:41" x14ac:dyDescent="0.2">
      <c r="A316" s="27"/>
      <c r="B316" s="27"/>
      <c r="C316" s="27"/>
      <c r="D316" s="27"/>
      <c r="E316" s="27"/>
      <c r="F316" s="27"/>
      <c r="G316" s="27"/>
      <c r="H316" s="27"/>
      <c r="I316" s="27"/>
      <c r="J316" s="27"/>
      <c r="K316" s="27"/>
      <c r="L316" s="27"/>
      <c r="M316" s="27"/>
      <c r="N316" s="27"/>
      <c r="O316" s="27"/>
      <c r="P316" s="27"/>
      <c r="Q316" s="27"/>
      <c r="R316" s="27"/>
      <c r="S316" s="27"/>
      <c r="T316" s="27"/>
      <c r="U316" s="27"/>
      <c r="V316" s="27"/>
      <c r="W316" s="27"/>
      <c r="X316" s="27"/>
      <c r="Y316" s="27"/>
      <c r="Z316" s="27"/>
      <c r="AA316" s="27"/>
      <c r="AB316" s="27"/>
      <c r="AC316" s="27"/>
      <c r="AD316" s="27"/>
      <c r="AE316" s="27"/>
      <c r="AF316" s="27"/>
      <c r="AG316" s="27"/>
      <c r="AH316" s="27"/>
      <c r="AI316" s="27"/>
      <c r="AJ316" s="27" t="s">
        <v>412</v>
      </c>
      <c r="AK316" s="27">
        <v>-2.4900000000000002</v>
      </c>
      <c r="AL316" s="27">
        <v>-3.96993890864236</v>
      </c>
      <c r="AM316" s="27">
        <f t="shared" si="17"/>
        <v>1.4799389086423598</v>
      </c>
      <c r="AN316" s="27"/>
      <c r="AO316" s="27"/>
    </row>
    <row r="317" spans="1:41" x14ac:dyDescent="0.2">
      <c r="A317" s="27"/>
      <c r="B317" s="27"/>
      <c r="C317" s="27"/>
      <c r="D317" s="27"/>
      <c r="E317" s="27"/>
      <c r="F317" s="27"/>
      <c r="G317" s="27"/>
      <c r="H317" s="27"/>
      <c r="I317" s="27"/>
      <c r="J317" s="27"/>
      <c r="K317" s="27"/>
      <c r="L317" s="27"/>
      <c r="M317" s="27"/>
      <c r="N317" s="27"/>
      <c r="O317" s="27"/>
      <c r="P317" s="27"/>
      <c r="Q317" s="27"/>
      <c r="R317" s="27"/>
      <c r="S317" s="27"/>
      <c r="T317" s="27"/>
      <c r="U317" s="27"/>
      <c r="V317" s="27"/>
      <c r="W317" s="27"/>
      <c r="X317" s="27"/>
      <c r="Y317" s="27"/>
      <c r="Z317" s="27"/>
      <c r="AA317" s="27"/>
      <c r="AB317" s="27"/>
      <c r="AC317" s="27"/>
      <c r="AD317" s="27"/>
      <c r="AE317" s="27"/>
      <c r="AF317" s="27"/>
      <c r="AG317" s="27"/>
      <c r="AH317" s="27"/>
      <c r="AI317" s="27"/>
      <c r="AJ317" s="27" t="s">
        <v>413</v>
      </c>
      <c r="AK317" s="27">
        <v>-2.2200000000000002</v>
      </c>
      <c r="AL317" s="27">
        <v>-2.6260376365658402</v>
      </c>
      <c r="AM317" s="27">
        <f t="shared" si="17"/>
        <v>0.40603763656584002</v>
      </c>
      <c r="AN317" s="27"/>
      <c r="AO317" s="27"/>
    </row>
    <row r="318" spans="1:41" x14ac:dyDescent="0.2">
      <c r="A318" s="27"/>
      <c r="B318" s="27"/>
      <c r="C318" s="27"/>
      <c r="D318" s="27"/>
      <c r="E318" s="27"/>
      <c r="F318" s="27"/>
      <c r="G318" s="27"/>
      <c r="H318" s="27"/>
      <c r="I318" s="27"/>
      <c r="J318" s="27"/>
      <c r="K318" s="27"/>
      <c r="L318" s="27"/>
      <c r="M318" s="27"/>
      <c r="N318" s="27"/>
      <c r="O318" s="27"/>
      <c r="P318" s="27"/>
      <c r="Q318" s="27"/>
      <c r="R318" s="27"/>
      <c r="S318" s="27"/>
      <c r="T318" s="27"/>
      <c r="U318" s="27"/>
      <c r="V318" s="27"/>
      <c r="W318" s="27"/>
      <c r="X318" s="27"/>
      <c r="Y318" s="27"/>
      <c r="Z318" s="27"/>
      <c r="AA318" s="27"/>
      <c r="AB318" s="27"/>
      <c r="AC318" s="27"/>
      <c r="AD318" s="27"/>
      <c r="AE318" s="27"/>
      <c r="AF318" s="27"/>
      <c r="AG318" s="27"/>
      <c r="AH318" s="27"/>
      <c r="AI318" s="27"/>
      <c r="AJ318" s="27" t="s">
        <v>414</v>
      </c>
      <c r="AK318" s="27">
        <v>-2.68</v>
      </c>
      <c r="AL318" s="27">
        <v>-5.6958406433671804</v>
      </c>
      <c r="AM318" s="27">
        <f t="shared" si="17"/>
        <v>3.0158406433671803</v>
      </c>
      <c r="AN318" s="27"/>
      <c r="AO318" s="27"/>
    </row>
    <row r="319" spans="1:41" x14ac:dyDescent="0.2">
      <c r="A319" s="27"/>
      <c r="B319" s="27"/>
      <c r="C319" s="27"/>
      <c r="D319" s="27"/>
      <c r="E319" s="27"/>
      <c r="F319" s="27"/>
      <c r="G319" s="27"/>
      <c r="H319" s="27"/>
      <c r="I319" s="27"/>
      <c r="J319" s="27"/>
      <c r="K319" s="27"/>
      <c r="L319" s="27"/>
      <c r="M319" s="27"/>
      <c r="N319" s="27"/>
      <c r="O319" s="27"/>
      <c r="P319" s="27"/>
      <c r="Q319" s="27"/>
      <c r="R319" s="27"/>
      <c r="S319" s="27"/>
      <c r="T319" s="27"/>
      <c r="U319" s="27"/>
      <c r="V319" s="27"/>
      <c r="W319" s="27"/>
      <c r="X319" s="27"/>
      <c r="Y319" s="27"/>
      <c r="Z319" s="27"/>
      <c r="AA319" s="27"/>
      <c r="AB319" s="27"/>
      <c r="AC319" s="27"/>
      <c r="AD319" s="27"/>
      <c r="AE319" s="27"/>
      <c r="AF319" s="27"/>
      <c r="AG319" s="27"/>
      <c r="AH319" s="27"/>
      <c r="AI319" s="27"/>
      <c r="AJ319" s="27" t="s">
        <v>118</v>
      </c>
      <c r="AK319" s="27">
        <v>-4.5</v>
      </c>
      <c r="AL319" s="27">
        <v>-6.1553119125014399</v>
      </c>
      <c r="AM319" s="27">
        <f t="shared" si="17"/>
        <v>1.6553119125014399</v>
      </c>
      <c r="AN319" s="27"/>
      <c r="AO319" s="27"/>
    </row>
    <row r="320" spans="1:41" x14ac:dyDescent="0.2">
      <c r="A320" s="27"/>
      <c r="B320" s="27"/>
      <c r="C320" s="27"/>
      <c r="D320" s="27"/>
      <c r="E320" s="27"/>
      <c r="F320" s="27"/>
      <c r="G320" s="27"/>
      <c r="H320" s="27"/>
      <c r="I320" s="27"/>
      <c r="J320" s="27"/>
      <c r="K320" s="27"/>
      <c r="L320" s="27"/>
      <c r="M320" s="27"/>
      <c r="N320" s="27"/>
      <c r="O320" s="27"/>
      <c r="P320" s="27"/>
      <c r="Q320" s="27"/>
      <c r="R320" s="27"/>
      <c r="S320" s="27"/>
      <c r="T320" s="27"/>
      <c r="U320" s="27"/>
      <c r="V320" s="27"/>
      <c r="W320" s="27"/>
      <c r="X320" s="27"/>
      <c r="Y320" s="27"/>
      <c r="Z320" s="27"/>
      <c r="AA320" s="27"/>
      <c r="AB320" s="27"/>
      <c r="AC320" s="27"/>
      <c r="AD320" s="27"/>
      <c r="AE320" s="27"/>
      <c r="AF320" s="27"/>
      <c r="AG320" s="27"/>
      <c r="AH320" s="27"/>
      <c r="AI320" s="27"/>
      <c r="AJ320" s="27" t="s">
        <v>42</v>
      </c>
      <c r="AK320" s="27">
        <v>-0.79</v>
      </c>
      <c r="AL320" s="27">
        <v>-0.84287356184034101</v>
      </c>
      <c r="AM320" s="27">
        <f t="shared" si="17"/>
        <v>5.2873561840340977E-2</v>
      </c>
      <c r="AN320" s="27"/>
      <c r="AO320" s="27"/>
    </row>
    <row r="321" spans="1:41" x14ac:dyDescent="0.2">
      <c r="A321" s="27"/>
      <c r="B321" s="27"/>
      <c r="C321" s="27"/>
      <c r="D321" s="27"/>
      <c r="E321" s="27"/>
      <c r="F321" s="27"/>
      <c r="G321" s="27"/>
      <c r="H321" s="27"/>
      <c r="I321" s="27"/>
      <c r="J321" s="27"/>
      <c r="K321" s="27"/>
      <c r="L321" s="27"/>
      <c r="M321" s="27"/>
      <c r="N321" s="27"/>
      <c r="O321" s="27"/>
      <c r="P321" s="27"/>
      <c r="Q321" s="27"/>
      <c r="R321" s="27"/>
      <c r="S321" s="27"/>
      <c r="T321" s="27"/>
      <c r="U321" s="27"/>
      <c r="V321" s="27"/>
      <c r="W321" s="27"/>
      <c r="X321" s="27"/>
      <c r="Y321" s="27"/>
      <c r="Z321" s="27"/>
      <c r="AA321" s="27"/>
      <c r="AB321" s="27"/>
      <c r="AC321" s="27"/>
      <c r="AD321" s="27"/>
      <c r="AE321" s="27"/>
      <c r="AF321" s="27"/>
      <c r="AG321" s="27"/>
      <c r="AH321" s="27"/>
      <c r="AI321" s="27"/>
      <c r="AJ321" s="27" t="s">
        <v>415</v>
      </c>
      <c r="AK321" s="27">
        <v>-3.35</v>
      </c>
      <c r="AL321" s="27">
        <v>-3.3732437716036601</v>
      </c>
      <c r="AM321" s="27">
        <f t="shared" si="17"/>
        <v>2.324377160365998E-2</v>
      </c>
      <c r="AN321" s="27"/>
      <c r="AO321" s="27"/>
    </row>
    <row r="322" spans="1:41" x14ac:dyDescent="0.2">
      <c r="A322" s="27"/>
      <c r="B322" s="27"/>
      <c r="C322" s="27"/>
      <c r="D322" s="27"/>
      <c r="E322" s="27"/>
      <c r="F322" s="27"/>
      <c r="G322" s="27"/>
      <c r="H322" s="27"/>
      <c r="I322" s="27"/>
      <c r="J322" s="27"/>
      <c r="K322" s="27"/>
      <c r="L322" s="27"/>
      <c r="M322" s="27"/>
      <c r="N322" s="27"/>
      <c r="O322" s="27"/>
      <c r="P322" s="27"/>
      <c r="Q322" s="27"/>
      <c r="R322" s="27"/>
      <c r="S322" s="27"/>
      <c r="T322" s="27"/>
      <c r="U322" s="27"/>
      <c r="V322" s="27"/>
      <c r="W322" s="27"/>
      <c r="X322" s="27"/>
      <c r="Y322" s="27"/>
      <c r="Z322" s="27"/>
      <c r="AA322" s="27"/>
      <c r="AB322" s="27"/>
      <c r="AC322" s="27"/>
      <c r="AD322" s="27"/>
      <c r="AE322" s="27"/>
      <c r="AF322" s="27"/>
      <c r="AG322" s="27"/>
      <c r="AH322" s="27"/>
      <c r="AI322" s="27"/>
      <c r="AJ322" s="27" t="s">
        <v>41</v>
      </c>
      <c r="AK322" s="27">
        <v>-0.8</v>
      </c>
      <c r="AL322" s="27">
        <v>-0.89846545568986502</v>
      </c>
      <c r="AM322" s="27">
        <f t="shared" si="17"/>
        <v>9.8465455689864978E-2</v>
      </c>
      <c r="AN322" s="27"/>
      <c r="AO322" s="27"/>
    </row>
    <row r="323" spans="1:41" x14ac:dyDescent="0.2">
      <c r="A323" s="27"/>
      <c r="B323" s="27"/>
      <c r="C323" s="27"/>
      <c r="D323" s="27"/>
      <c r="E323" s="27"/>
      <c r="F323" s="27"/>
      <c r="G323" s="27"/>
      <c r="H323" s="27"/>
      <c r="I323" s="27"/>
      <c r="J323" s="27"/>
      <c r="K323" s="27"/>
      <c r="L323" s="27"/>
      <c r="M323" s="27"/>
      <c r="N323" s="27"/>
      <c r="O323" s="27"/>
      <c r="P323" s="27"/>
      <c r="Q323" s="27"/>
      <c r="R323" s="27"/>
      <c r="S323" s="27"/>
      <c r="T323" s="27"/>
      <c r="U323" s="27"/>
      <c r="V323" s="27"/>
      <c r="W323" s="27"/>
      <c r="X323" s="27"/>
      <c r="Y323" s="27"/>
      <c r="Z323" s="27"/>
      <c r="AA323" s="27"/>
      <c r="AB323" s="27"/>
      <c r="AC323" s="27"/>
      <c r="AD323" s="27"/>
      <c r="AE323" s="27"/>
      <c r="AF323" s="27"/>
      <c r="AG323" s="27"/>
      <c r="AH323" s="27"/>
      <c r="AI323" s="27"/>
      <c r="AJ323" s="27" t="s">
        <v>416</v>
      </c>
      <c r="AK323" s="27">
        <v>-0.22</v>
      </c>
      <c r="AL323" s="27">
        <v>-0.88471958380632798</v>
      </c>
      <c r="AM323" s="27">
        <f t="shared" si="17"/>
        <v>0.66471958380632801</v>
      </c>
      <c r="AN323" s="27"/>
      <c r="AO323" s="27"/>
    </row>
    <row r="324" spans="1:41" x14ac:dyDescent="0.2">
      <c r="A324" s="27"/>
      <c r="B324" s="27"/>
      <c r="C324" s="27"/>
      <c r="D324" s="27"/>
      <c r="E324" s="27"/>
      <c r="F324" s="27"/>
      <c r="G324" s="27"/>
      <c r="H324" s="27"/>
      <c r="I324" s="27"/>
      <c r="J324" s="27"/>
      <c r="K324" s="27"/>
      <c r="L324" s="27"/>
      <c r="M324" s="27"/>
      <c r="N324" s="27"/>
      <c r="O324" s="27"/>
      <c r="P324" s="27"/>
      <c r="Q324" s="27"/>
      <c r="R324" s="27"/>
      <c r="S324" s="27"/>
      <c r="T324" s="27"/>
      <c r="U324" s="27"/>
      <c r="V324" s="27"/>
      <c r="W324" s="27"/>
      <c r="X324" s="27"/>
      <c r="Y324" s="27"/>
      <c r="Z324" s="27"/>
      <c r="AA324" s="27"/>
      <c r="AB324" s="27"/>
      <c r="AC324" s="27"/>
      <c r="AD324" s="27"/>
      <c r="AE324" s="27"/>
      <c r="AF324" s="27"/>
      <c r="AG324" s="27"/>
      <c r="AH324" s="27"/>
      <c r="AI324" s="27"/>
      <c r="AJ324" s="27" t="s">
        <v>417</v>
      </c>
      <c r="AK324" s="27">
        <v>-2.75</v>
      </c>
      <c r="AL324" s="27">
        <v>-5.9581313446759196</v>
      </c>
      <c r="AM324" s="27">
        <f t="shared" si="17"/>
        <v>3.2081313446759196</v>
      </c>
      <c r="AN324" s="27"/>
      <c r="AO324" s="27"/>
    </row>
    <row r="325" spans="1:41" x14ac:dyDescent="0.2">
      <c r="A325" s="27"/>
      <c r="B325" s="27"/>
      <c r="C325" s="27"/>
      <c r="D325" s="27"/>
      <c r="E325" s="27"/>
      <c r="F325" s="27"/>
      <c r="G325" s="27"/>
      <c r="H325" s="27"/>
      <c r="I325" s="27"/>
      <c r="J325" s="27"/>
      <c r="K325" s="27"/>
      <c r="L325" s="27"/>
      <c r="M325" s="27"/>
      <c r="N325" s="27"/>
      <c r="O325" s="27"/>
      <c r="P325" s="27"/>
      <c r="Q325" s="27"/>
      <c r="R325" s="27"/>
      <c r="S325" s="27"/>
      <c r="T325" s="27"/>
      <c r="U325" s="27"/>
      <c r="V325" s="27"/>
      <c r="W325" s="27"/>
      <c r="X325" s="27"/>
      <c r="Y325" s="27"/>
      <c r="Z325" s="27"/>
      <c r="AA325" s="27"/>
      <c r="AB325" s="27"/>
      <c r="AC325" s="27"/>
      <c r="AD325" s="27"/>
      <c r="AE325" s="27"/>
      <c r="AF325" s="27"/>
      <c r="AG325" s="27"/>
      <c r="AH325" s="27"/>
      <c r="AI325" s="27"/>
      <c r="AJ325" s="27" t="s">
        <v>418</v>
      </c>
      <c r="AK325" s="27">
        <v>-0.11</v>
      </c>
      <c r="AL325" s="27">
        <v>-8.2752420914619804E-2</v>
      </c>
      <c r="AM325" s="27">
        <f t="shared" si="17"/>
        <v>-2.7247579085380197E-2</v>
      </c>
      <c r="AN325" s="27"/>
      <c r="AO325" s="27"/>
    </row>
    <row r="326" spans="1:41" x14ac:dyDescent="0.2">
      <c r="A326" s="27"/>
      <c r="B326" s="27"/>
      <c r="C326" s="27"/>
      <c r="D326" s="27"/>
      <c r="E326" s="27"/>
      <c r="F326" s="27"/>
      <c r="G326" s="27"/>
      <c r="H326" s="27"/>
      <c r="I326" s="27"/>
      <c r="J326" s="27"/>
      <c r="K326" s="27"/>
      <c r="L326" s="27"/>
      <c r="M326" s="27"/>
      <c r="N326" s="27"/>
      <c r="O326" s="27"/>
      <c r="P326" s="27"/>
      <c r="Q326" s="27"/>
      <c r="R326" s="27"/>
      <c r="S326" s="27"/>
      <c r="T326" s="27"/>
      <c r="U326" s="27"/>
      <c r="V326" s="27"/>
      <c r="W326" s="27"/>
      <c r="X326" s="27"/>
      <c r="Y326" s="27"/>
      <c r="Z326" s="27"/>
      <c r="AA326" s="27"/>
      <c r="AB326" s="27"/>
      <c r="AC326" s="27"/>
      <c r="AD326" s="27"/>
      <c r="AE326" s="27"/>
      <c r="AF326" s="27"/>
      <c r="AG326" s="27"/>
      <c r="AH326" s="27"/>
      <c r="AI326" s="27"/>
      <c r="AJ326" s="27" t="s">
        <v>419</v>
      </c>
      <c r="AK326" s="27">
        <v>1.66</v>
      </c>
      <c r="AL326" s="27">
        <v>1.8144791812254699</v>
      </c>
      <c r="AM326" s="27">
        <f t="shared" si="17"/>
        <v>-0.15447918122547</v>
      </c>
      <c r="AN326" s="27"/>
      <c r="AO326" s="27"/>
    </row>
    <row r="327" spans="1:41" x14ac:dyDescent="0.2">
      <c r="A327" s="27"/>
      <c r="B327" s="27"/>
      <c r="C327" s="27"/>
      <c r="D327" s="27"/>
      <c r="E327" s="27"/>
      <c r="F327" s="27"/>
      <c r="G327" s="27"/>
      <c r="H327" s="27"/>
      <c r="I327" s="27"/>
      <c r="J327" s="27"/>
      <c r="K327" s="27"/>
      <c r="L327" s="27"/>
      <c r="M327" s="27"/>
      <c r="N327" s="27"/>
      <c r="O327" s="27"/>
      <c r="P327" s="27"/>
      <c r="Q327" s="27"/>
      <c r="R327" s="27"/>
      <c r="S327" s="27"/>
      <c r="T327" s="27"/>
      <c r="U327" s="27"/>
      <c r="V327" s="27"/>
      <c r="W327" s="27"/>
      <c r="X327" s="27"/>
      <c r="Y327" s="27"/>
      <c r="Z327" s="27"/>
      <c r="AA327" s="27"/>
      <c r="AB327" s="27"/>
      <c r="AC327" s="27"/>
      <c r="AD327" s="27"/>
      <c r="AE327" s="27"/>
      <c r="AF327" s="27"/>
      <c r="AG327" s="27"/>
      <c r="AH327" s="27"/>
      <c r="AI327" s="27"/>
      <c r="AJ327" s="27" t="s">
        <v>420</v>
      </c>
      <c r="AK327" s="27">
        <v>0.6</v>
      </c>
      <c r="AL327" s="27">
        <v>1.13826172098793</v>
      </c>
      <c r="AM327" s="27">
        <f t="shared" si="17"/>
        <v>-0.53826172098793001</v>
      </c>
      <c r="AN327" s="27"/>
      <c r="AO327" s="27"/>
    </row>
    <row r="328" spans="1:41" x14ac:dyDescent="0.2">
      <c r="A328" s="27"/>
      <c r="B328" s="27"/>
      <c r="C328" s="27"/>
      <c r="D328" s="27"/>
      <c r="E328" s="27"/>
      <c r="F328" s="27"/>
      <c r="G328" s="27"/>
      <c r="H328" s="27"/>
      <c r="I328" s="27"/>
      <c r="J328" s="27"/>
      <c r="K328" s="27"/>
      <c r="L328" s="27"/>
      <c r="M328" s="27"/>
      <c r="N328" s="27"/>
      <c r="O328" s="27"/>
      <c r="P328" s="27"/>
      <c r="Q328" s="27"/>
      <c r="R328" s="27"/>
      <c r="S328" s="27"/>
      <c r="T328" s="27"/>
      <c r="U328" s="27"/>
      <c r="V328" s="27"/>
      <c r="W328" s="27"/>
      <c r="X328" s="27"/>
      <c r="Y328" s="27"/>
      <c r="Z328" s="27"/>
      <c r="AA328" s="27"/>
      <c r="AB328" s="27"/>
      <c r="AC328" s="27"/>
      <c r="AD328" s="27"/>
      <c r="AE328" s="27"/>
      <c r="AF328" s="27"/>
      <c r="AG328" s="27"/>
      <c r="AH328" s="27"/>
      <c r="AI328" s="27"/>
      <c r="AJ328" s="27" t="s">
        <v>120</v>
      </c>
      <c r="AK328" s="27">
        <v>-4.21</v>
      </c>
      <c r="AL328" s="27">
        <v>-4.3974831288568597</v>
      </c>
      <c r="AM328" s="27">
        <f t="shared" si="17"/>
        <v>0.18748312885685969</v>
      </c>
      <c r="AN328" s="27"/>
      <c r="AO328" s="27"/>
    </row>
    <row r="329" spans="1:41" x14ac:dyDescent="0.2">
      <c r="A329" s="27"/>
      <c r="B329" s="27"/>
      <c r="C329" s="27"/>
      <c r="D329" s="27"/>
      <c r="E329" s="27"/>
      <c r="F329" s="27"/>
      <c r="G329" s="27"/>
      <c r="H329" s="27"/>
      <c r="I329" s="27"/>
      <c r="J329" s="27"/>
      <c r="K329" s="27"/>
      <c r="L329" s="27"/>
      <c r="M329" s="27"/>
      <c r="N329" s="27"/>
      <c r="O329" s="27"/>
      <c r="P329" s="27"/>
      <c r="Q329" s="27"/>
      <c r="R329" s="27"/>
      <c r="S329" s="27"/>
      <c r="T329" s="27"/>
      <c r="U329" s="27"/>
      <c r="V329" s="27"/>
      <c r="W329" s="27"/>
      <c r="X329" s="27"/>
      <c r="Y329" s="27"/>
      <c r="Z329" s="27"/>
      <c r="AA329" s="27"/>
      <c r="AB329" s="27"/>
      <c r="AC329" s="27"/>
      <c r="AD329" s="27"/>
      <c r="AE329" s="27"/>
      <c r="AF329" s="27"/>
      <c r="AG329" s="27"/>
      <c r="AH329" s="27"/>
      <c r="AI329" s="27"/>
      <c r="AJ329" s="27" t="s">
        <v>122</v>
      </c>
      <c r="AK329" s="27">
        <v>-3.04</v>
      </c>
      <c r="AL329" s="27">
        <v>-4.5162407765699601</v>
      </c>
      <c r="AM329" s="27">
        <f t="shared" si="17"/>
        <v>1.4762407765699601</v>
      </c>
      <c r="AN329" s="27"/>
      <c r="AO329" s="27"/>
    </row>
    <row r="330" spans="1:41" x14ac:dyDescent="0.2">
      <c r="A330" s="27"/>
      <c r="B330" s="27"/>
      <c r="C330" s="27"/>
      <c r="D330" s="27"/>
      <c r="E330" s="27"/>
      <c r="F330" s="27"/>
      <c r="G330" s="27"/>
      <c r="H330" s="27"/>
      <c r="I330" s="27"/>
      <c r="J330" s="27"/>
      <c r="K330" s="27"/>
      <c r="L330" s="27"/>
      <c r="M330" s="27"/>
      <c r="N330" s="27"/>
      <c r="O330" s="27"/>
      <c r="P330" s="27"/>
      <c r="Q330" s="27"/>
      <c r="R330" s="27"/>
      <c r="S330" s="27"/>
      <c r="T330" s="27"/>
      <c r="U330" s="27"/>
      <c r="V330" s="27"/>
      <c r="W330" s="27"/>
      <c r="X330" s="27"/>
      <c r="Y330" s="27"/>
      <c r="Z330" s="27"/>
      <c r="AA330" s="27"/>
      <c r="AB330" s="27"/>
      <c r="AC330" s="27"/>
      <c r="AD330" s="27"/>
      <c r="AE330" s="27"/>
      <c r="AF330" s="27"/>
      <c r="AG330" s="27"/>
      <c r="AH330" s="27"/>
      <c r="AI330" s="27"/>
      <c r="AJ330" s="27" t="s">
        <v>421</v>
      </c>
      <c r="AK330" s="27">
        <v>-2.92</v>
      </c>
      <c r="AL330" s="27">
        <v>-4.4474627078013196</v>
      </c>
      <c r="AM330" s="27">
        <f t="shared" si="17"/>
        <v>1.5274627078013197</v>
      </c>
      <c r="AN330" s="27"/>
      <c r="AO330" s="27"/>
    </row>
    <row r="331" spans="1:41" x14ac:dyDescent="0.2">
      <c r="A331" s="27"/>
      <c r="B331" s="27"/>
      <c r="C331" s="27"/>
      <c r="D331" s="27"/>
      <c r="E331" s="27"/>
      <c r="F331" s="27"/>
      <c r="G331" s="27"/>
      <c r="H331" s="27"/>
      <c r="I331" s="27"/>
      <c r="J331" s="27"/>
      <c r="K331" s="27"/>
      <c r="L331" s="27"/>
      <c r="M331" s="27"/>
      <c r="N331" s="27"/>
      <c r="O331" s="27"/>
      <c r="P331" s="27"/>
      <c r="Q331" s="27"/>
      <c r="R331" s="27"/>
      <c r="S331" s="27"/>
      <c r="T331" s="27"/>
      <c r="U331" s="27"/>
      <c r="V331" s="27"/>
      <c r="W331" s="27"/>
      <c r="X331" s="27"/>
      <c r="Y331" s="27"/>
      <c r="Z331" s="27"/>
      <c r="AA331" s="27"/>
      <c r="AB331" s="27"/>
      <c r="AC331" s="27"/>
      <c r="AD331" s="27"/>
      <c r="AE331" s="27"/>
      <c r="AF331" s="27"/>
      <c r="AG331" s="27"/>
      <c r="AH331" s="27"/>
      <c r="AI331" s="27"/>
      <c r="AJ331" s="27" t="s">
        <v>422</v>
      </c>
      <c r="AK331" s="27">
        <v>-2.67</v>
      </c>
      <c r="AL331" s="27">
        <v>-4.3410129060184097</v>
      </c>
      <c r="AM331" s="27">
        <f t="shared" si="17"/>
        <v>1.6710129060184098</v>
      </c>
      <c r="AN331" s="27"/>
      <c r="AO331" s="27"/>
    </row>
    <row r="332" spans="1:41" x14ac:dyDescent="0.2">
      <c r="A332" s="27"/>
      <c r="B332" s="27"/>
      <c r="C332" s="27"/>
      <c r="D332" s="27"/>
      <c r="E332" s="27"/>
      <c r="F332" s="27"/>
      <c r="G332" s="27"/>
      <c r="H332" s="27"/>
      <c r="I332" s="27"/>
      <c r="J332" s="27"/>
      <c r="K332" s="27"/>
      <c r="L332" s="27"/>
      <c r="M332" s="27"/>
      <c r="N332" s="27"/>
      <c r="O332" s="27"/>
      <c r="P332" s="27"/>
      <c r="Q332" s="27"/>
      <c r="R332" s="27"/>
      <c r="S332" s="27"/>
      <c r="T332" s="27"/>
      <c r="U332" s="27"/>
      <c r="V332" s="27"/>
      <c r="W332" s="27"/>
      <c r="X332" s="27"/>
      <c r="Y332" s="27"/>
      <c r="Z332" s="27"/>
      <c r="AA332" s="27"/>
      <c r="AB332" s="27"/>
      <c r="AC332" s="27"/>
      <c r="AD332" s="27"/>
      <c r="AE332" s="27"/>
      <c r="AF332" s="27"/>
      <c r="AG332" s="27"/>
      <c r="AH332" s="27"/>
      <c r="AI332" s="27"/>
      <c r="AJ332" s="27" t="s">
        <v>423</v>
      </c>
      <c r="AK332" s="27">
        <v>1.58</v>
      </c>
      <c r="AL332" s="27">
        <v>1.60744918575655</v>
      </c>
      <c r="AM332" s="27">
        <f t="shared" si="17"/>
        <v>-2.7449185756549976E-2</v>
      </c>
      <c r="AN332" s="27"/>
      <c r="AO332" s="27"/>
    </row>
    <row r="333" spans="1:41" x14ac:dyDescent="0.2">
      <c r="A333" s="27"/>
      <c r="B333" s="27"/>
      <c r="C333" s="27"/>
      <c r="D333" s="27"/>
      <c r="E333" s="27"/>
      <c r="F333" s="27"/>
      <c r="G333" s="27"/>
      <c r="H333" s="27"/>
      <c r="I333" s="27"/>
      <c r="J333" s="27"/>
      <c r="K333" s="27"/>
      <c r="L333" s="27"/>
      <c r="M333" s="27"/>
      <c r="N333" s="27"/>
      <c r="O333" s="27"/>
      <c r="P333" s="27"/>
      <c r="Q333" s="27"/>
      <c r="R333" s="27"/>
      <c r="S333" s="27"/>
      <c r="T333" s="27"/>
      <c r="U333" s="27"/>
      <c r="V333" s="27"/>
      <c r="W333" s="27"/>
      <c r="X333" s="27"/>
      <c r="Y333" s="27"/>
      <c r="Z333" s="27"/>
      <c r="AA333" s="27"/>
      <c r="AB333" s="27"/>
      <c r="AC333" s="27"/>
      <c r="AD333" s="27"/>
      <c r="AE333" s="27"/>
      <c r="AF333" s="27"/>
      <c r="AG333" s="27"/>
      <c r="AH333" s="27"/>
      <c r="AI333" s="27"/>
      <c r="AJ333" s="27" t="s">
        <v>424</v>
      </c>
      <c r="AK333" s="27">
        <v>0.28999999999999998</v>
      </c>
      <c r="AL333" s="27">
        <v>0.91213440664995504</v>
      </c>
      <c r="AM333" s="27">
        <f t="shared" si="17"/>
        <v>-0.62213440664995501</v>
      </c>
      <c r="AN333" s="27"/>
      <c r="AO333" s="27"/>
    </row>
    <row r="334" spans="1:41" x14ac:dyDescent="0.2">
      <c r="A334" s="27"/>
      <c r="B334" s="27"/>
      <c r="C334" s="27"/>
      <c r="D334" s="27"/>
      <c r="E334" s="27"/>
      <c r="F334" s="27"/>
      <c r="G334" s="27"/>
      <c r="H334" s="27"/>
      <c r="I334" s="27"/>
      <c r="J334" s="27"/>
      <c r="K334" s="27"/>
      <c r="L334" s="27"/>
      <c r="M334" s="27"/>
      <c r="N334" s="27"/>
      <c r="O334" s="27"/>
      <c r="P334" s="27"/>
      <c r="Q334" s="27"/>
      <c r="R334" s="27"/>
      <c r="S334" s="27"/>
      <c r="T334" s="27"/>
      <c r="U334" s="27"/>
      <c r="V334" s="27"/>
      <c r="W334" s="27"/>
      <c r="X334" s="27"/>
      <c r="Y334" s="27"/>
      <c r="Z334" s="27"/>
      <c r="AA334" s="27"/>
      <c r="AB334" s="27"/>
      <c r="AC334" s="27"/>
      <c r="AD334" s="27"/>
      <c r="AE334" s="27"/>
      <c r="AF334" s="27"/>
      <c r="AG334" s="27"/>
      <c r="AH334" s="27"/>
      <c r="AI334" s="27"/>
      <c r="AJ334" s="27" t="s">
        <v>425</v>
      </c>
      <c r="AK334" s="27">
        <v>1.01</v>
      </c>
      <c r="AL334" s="27">
        <v>0.90826809157111998</v>
      </c>
      <c r="AM334" s="27">
        <f t="shared" ref="AM334:AM397" si="18">-(AL334-AK334)</f>
        <v>0.10173190842888002</v>
      </c>
      <c r="AN334" s="27"/>
      <c r="AO334" s="27"/>
    </row>
    <row r="335" spans="1:41" x14ac:dyDescent="0.2">
      <c r="A335" s="27"/>
      <c r="B335" s="27"/>
      <c r="C335" s="27"/>
      <c r="D335" s="27"/>
      <c r="E335" s="27"/>
      <c r="F335" s="27"/>
      <c r="G335" s="27"/>
      <c r="H335" s="27"/>
      <c r="I335" s="27"/>
      <c r="J335" s="27"/>
      <c r="K335" s="27"/>
      <c r="L335" s="27"/>
      <c r="M335" s="27"/>
      <c r="N335" s="27"/>
      <c r="O335" s="27"/>
      <c r="P335" s="27"/>
      <c r="Q335" s="27"/>
      <c r="R335" s="27"/>
      <c r="S335" s="27"/>
      <c r="T335" s="27"/>
      <c r="U335" s="27"/>
      <c r="V335" s="27"/>
      <c r="W335" s="27"/>
      <c r="X335" s="27"/>
      <c r="Y335" s="27"/>
      <c r="Z335" s="27"/>
      <c r="AA335" s="27"/>
      <c r="AB335" s="27"/>
      <c r="AC335" s="27"/>
      <c r="AD335" s="27"/>
      <c r="AE335" s="27"/>
      <c r="AF335" s="27"/>
      <c r="AG335" s="27"/>
      <c r="AH335" s="27"/>
      <c r="AI335" s="27"/>
      <c r="AJ335" s="27" t="s">
        <v>426</v>
      </c>
      <c r="AK335" s="27">
        <v>-3.76</v>
      </c>
      <c r="AL335" s="27">
        <v>0.33791444678746402</v>
      </c>
      <c r="AM335" s="27">
        <f t="shared" si="18"/>
        <v>-4.0979144467874642</v>
      </c>
      <c r="AN335" s="27"/>
      <c r="AO335" s="27"/>
    </row>
    <row r="336" spans="1:41" x14ac:dyDescent="0.2">
      <c r="A336" s="27"/>
      <c r="B336" s="27"/>
      <c r="C336" s="27"/>
      <c r="D336" s="27"/>
      <c r="E336" s="27"/>
      <c r="F336" s="27"/>
      <c r="G336" s="27"/>
      <c r="H336" s="27"/>
      <c r="I336" s="27"/>
      <c r="J336" s="27"/>
      <c r="K336" s="27"/>
      <c r="L336" s="27"/>
      <c r="M336" s="27"/>
      <c r="N336" s="27"/>
      <c r="O336" s="27"/>
      <c r="P336" s="27"/>
      <c r="Q336" s="27"/>
      <c r="R336" s="27"/>
      <c r="S336" s="27"/>
      <c r="T336" s="27"/>
      <c r="U336" s="27"/>
      <c r="V336" s="27"/>
      <c r="W336" s="27"/>
      <c r="X336" s="27"/>
      <c r="Y336" s="27"/>
      <c r="Z336" s="27"/>
      <c r="AA336" s="27"/>
      <c r="AB336" s="27"/>
      <c r="AC336" s="27"/>
      <c r="AD336" s="27"/>
      <c r="AE336" s="27"/>
      <c r="AF336" s="27"/>
      <c r="AG336" s="27"/>
      <c r="AH336" s="27"/>
      <c r="AI336" s="27"/>
      <c r="AJ336" s="27" t="s">
        <v>124</v>
      </c>
      <c r="AK336" s="27">
        <v>-4.4000000000000004</v>
      </c>
      <c r="AL336" s="27">
        <v>-4.67909916277888</v>
      </c>
      <c r="AM336" s="27">
        <f t="shared" si="18"/>
        <v>0.27909916277887969</v>
      </c>
      <c r="AN336" s="27"/>
      <c r="AO336" s="27"/>
    </row>
    <row r="337" spans="1:41" x14ac:dyDescent="0.2">
      <c r="A337" s="27"/>
      <c r="B337" s="27"/>
      <c r="C337" s="27"/>
      <c r="D337" s="27"/>
      <c r="E337" s="27"/>
      <c r="F337" s="27"/>
      <c r="G337" s="27"/>
      <c r="H337" s="27"/>
      <c r="I337" s="27"/>
      <c r="J337" s="27"/>
      <c r="K337" s="27"/>
      <c r="L337" s="27"/>
      <c r="M337" s="27"/>
      <c r="N337" s="27"/>
      <c r="O337" s="27"/>
      <c r="P337" s="27"/>
      <c r="Q337" s="27"/>
      <c r="R337" s="27"/>
      <c r="S337" s="27"/>
      <c r="T337" s="27"/>
      <c r="U337" s="27"/>
      <c r="V337" s="27"/>
      <c r="W337" s="27"/>
      <c r="X337" s="27"/>
      <c r="Y337" s="27"/>
      <c r="Z337" s="27"/>
      <c r="AA337" s="27"/>
      <c r="AB337" s="27"/>
      <c r="AC337" s="27"/>
      <c r="AD337" s="27"/>
      <c r="AE337" s="27"/>
      <c r="AF337" s="27"/>
      <c r="AG337" s="27"/>
      <c r="AH337" s="27"/>
      <c r="AI337" s="27"/>
      <c r="AJ337" s="27" t="s">
        <v>126</v>
      </c>
      <c r="AK337" s="27">
        <v>-3.28</v>
      </c>
      <c r="AL337" s="27">
        <v>-4.7501086220591198</v>
      </c>
      <c r="AM337" s="27">
        <f t="shared" si="18"/>
        <v>1.47010862205912</v>
      </c>
      <c r="AN337" s="27"/>
      <c r="AO337" s="27"/>
    </row>
    <row r="338" spans="1:41" x14ac:dyDescent="0.2">
      <c r="A338" s="27"/>
      <c r="B338" s="27"/>
      <c r="C338" s="27"/>
      <c r="D338" s="27"/>
      <c r="E338" s="27"/>
      <c r="F338" s="27"/>
      <c r="G338" s="27"/>
      <c r="H338" s="27"/>
      <c r="I338" s="27"/>
      <c r="J338" s="27"/>
      <c r="K338" s="27"/>
      <c r="L338" s="27"/>
      <c r="M338" s="27"/>
      <c r="N338" s="27"/>
      <c r="O338" s="27"/>
      <c r="P338" s="27"/>
      <c r="Q338" s="27"/>
      <c r="R338" s="27"/>
      <c r="S338" s="27"/>
      <c r="T338" s="27"/>
      <c r="U338" s="27"/>
      <c r="V338" s="27"/>
      <c r="W338" s="27"/>
      <c r="X338" s="27"/>
      <c r="Y338" s="27"/>
      <c r="Z338" s="27"/>
      <c r="AA338" s="27"/>
      <c r="AB338" s="27"/>
      <c r="AC338" s="27"/>
      <c r="AD338" s="27"/>
      <c r="AE338" s="27"/>
      <c r="AF338" s="27"/>
      <c r="AG338" s="27"/>
      <c r="AH338" s="27"/>
      <c r="AI338" s="27"/>
      <c r="AJ338" s="27" t="s">
        <v>427</v>
      </c>
      <c r="AK338" s="27">
        <v>-4.0599999999999996</v>
      </c>
      <c r="AL338" s="27">
        <v>-3.5464994798294001</v>
      </c>
      <c r="AM338" s="27">
        <f t="shared" si="18"/>
        <v>-0.51350052017059955</v>
      </c>
      <c r="AN338" s="27"/>
      <c r="AO338" s="27"/>
    </row>
    <row r="339" spans="1:41" x14ac:dyDescent="0.2">
      <c r="A339" s="27"/>
      <c r="B339" s="27"/>
      <c r="C339" s="27"/>
      <c r="D339" s="27"/>
      <c r="E339" s="27"/>
      <c r="F339" s="27"/>
      <c r="G339" s="27"/>
      <c r="H339" s="27"/>
      <c r="I339" s="27"/>
      <c r="J339" s="27"/>
      <c r="K339" s="27"/>
      <c r="L339" s="27"/>
      <c r="M339" s="27"/>
      <c r="N339" s="27"/>
      <c r="O339" s="27"/>
      <c r="P339" s="27"/>
      <c r="Q339" s="27"/>
      <c r="R339" s="27"/>
      <c r="S339" s="27"/>
      <c r="T339" s="27"/>
      <c r="U339" s="27"/>
      <c r="V339" s="27"/>
      <c r="W339" s="27"/>
      <c r="X339" s="27"/>
      <c r="Y339" s="27"/>
      <c r="Z339" s="27"/>
      <c r="AA339" s="27"/>
      <c r="AB339" s="27"/>
      <c r="AC339" s="27"/>
      <c r="AD339" s="27"/>
      <c r="AE339" s="27"/>
      <c r="AF339" s="27"/>
      <c r="AG339" s="27"/>
      <c r="AH339" s="27"/>
      <c r="AI339" s="27"/>
      <c r="AJ339" s="27" t="s">
        <v>428</v>
      </c>
      <c r="AK339" s="27">
        <v>-2.81</v>
      </c>
      <c r="AL339" s="27">
        <v>-4.6982745832443502</v>
      </c>
      <c r="AM339" s="27">
        <f t="shared" si="18"/>
        <v>1.8882745832443502</v>
      </c>
      <c r="AN339" s="27"/>
      <c r="AO339" s="27"/>
    </row>
    <row r="340" spans="1:41" x14ac:dyDescent="0.2">
      <c r="A340" s="27"/>
      <c r="B340" s="27"/>
      <c r="C340" s="27"/>
      <c r="D340" s="27"/>
      <c r="E340" s="27"/>
      <c r="F340" s="27"/>
      <c r="G340" s="27"/>
      <c r="H340" s="27"/>
      <c r="I340" s="27"/>
      <c r="J340" s="27"/>
      <c r="K340" s="27"/>
      <c r="L340" s="27"/>
      <c r="M340" s="27"/>
      <c r="N340" s="27"/>
      <c r="O340" s="27"/>
      <c r="P340" s="27"/>
      <c r="Q340" s="27"/>
      <c r="R340" s="27"/>
      <c r="S340" s="27"/>
      <c r="T340" s="27"/>
      <c r="U340" s="27"/>
      <c r="V340" s="27"/>
      <c r="W340" s="27"/>
      <c r="X340" s="27"/>
      <c r="Y340" s="27"/>
      <c r="Z340" s="27"/>
      <c r="AA340" s="27"/>
      <c r="AB340" s="27"/>
      <c r="AC340" s="27"/>
      <c r="AD340" s="27"/>
      <c r="AE340" s="27"/>
      <c r="AF340" s="27"/>
      <c r="AG340" s="27"/>
      <c r="AH340" s="27"/>
      <c r="AI340" s="27"/>
      <c r="AJ340" s="27" t="s">
        <v>128</v>
      </c>
      <c r="AK340" s="27">
        <v>-6.21</v>
      </c>
      <c r="AL340" s="27">
        <v>-9.6435852385284804</v>
      </c>
      <c r="AM340" s="27">
        <f t="shared" si="18"/>
        <v>3.4335852385284804</v>
      </c>
      <c r="AN340" s="27"/>
      <c r="AO340" s="27"/>
    </row>
    <row r="341" spans="1:41" x14ac:dyDescent="0.2">
      <c r="A341" s="27"/>
      <c r="B341" s="27"/>
      <c r="C341" s="27"/>
      <c r="D341" s="27"/>
      <c r="E341" s="27"/>
      <c r="F341" s="27"/>
      <c r="G341" s="27"/>
      <c r="H341" s="27"/>
      <c r="I341" s="27"/>
      <c r="J341" s="27"/>
      <c r="K341" s="27"/>
      <c r="L341" s="27"/>
      <c r="M341" s="27"/>
      <c r="N341" s="27"/>
      <c r="O341" s="27"/>
      <c r="P341" s="27"/>
      <c r="Q341" s="27"/>
      <c r="R341" s="27"/>
      <c r="S341" s="27"/>
      <c r="T341" s="27"/>
      <c r="U341" s="27"/>
      <c r="V341" s="27"/>
      <c r="W341" s="27"/>
      <c r="X341" s="27"/>
      <c r="Y341" s="27"/>
      <c r="Z341" s="27"/>
      <c r="AA341" s="27"/>
      <c r="AB341" s="27"/>
      <c r="AC341" s="27"/>
      <c r="AD341" s="27"/>
      <c r="AE341" s="27"/>
      <c r="AF341" s="27"/>
      <c r="AG341" s="27"/>
      <c r="AH341" s="27"/>
      <c r="AI341" s="27"/>
      <c r="AJ341" s="27" t="s">
        <v>429</v>
      </c>
      <c r="AK341" s="27">
        <v>-9.3000000000000007</v>
      </c>
      <c r="AL341" s="27">
        <v>-15.062982325601901</v>
      </c>
      <c r="AM341" s="27">
        <f t="shared" si="18"/>
        <v>5.7629823256019002</v>
      </c>
      <c r="AN341" s="27"/>
      <c r="AO341" s="27"/>
    </row>
    <row r="342" spans="1:41" x14ac:dyDescent="0.2">
      <c r="A342" s="27"/>
      <c r="B342" s="27"/>
      <c r="C342" s="27"/>
      <c r="D342" s="27"/>
      <c r="E342" s="27"/>
      <c r="F342" s="27"/>
      <c r="G342" s="27"/>
      <c r="H342" s="27"/>
      <c r="I342" s="27"/>
      <c r="J342" s="27"/>
      <c r="K342" s="27"/>
      <c r="L342" s="27"/>
      <c r="M342" s="27"/>
      <c r="N342" s="27"/>
      <c r="O342" s="27"/>
      <c r="P342" s="27"/>
      <c r="Q342" s="27"/>
      <c r="R342" s="27"/>
      <c r="S342" s="27"/>
      <c r="T342" s="27"/>
      <c r="U342" s="27"/>
      <c r="V342" s="27"/>
      <c r="W342" s="27"/>
      <c r="X342" s="27"/>
      <c r="Y342" s="27"/>
      <c r="Z342" s="27"/>
      <c r="AA342" s="27"/>
      <c r="AB342" s="27"/>
      <c r="AC342" s="27"/>
      <c r="AD342" s="27"/>
      <c r="AE342" s="27"/>
      <c r="AF342" s="27"/>
      <c r="AG342" s="27"/>
      <c r="AH342" s="27"/>
      <c r="AI342" s="27"/>
      <c r="AJ342" s="27" t="s">
        <v>430</v>
      </c>
      <c r="AK342" s="27">
        <v>-0.7</v>
      </c>
      <c r="AL342" s="27">
        <v>-4.3148010361923603</v>
      </c>
      <c r="AM342" s="27">
        <f t="shared" si="18"/>
        <v>3.6148010361923602</v>
      </c>
      <c r="AN342" s="27"/>
      <c r="AO342" s="27"/>
    </row>
    <row r="343" spans="1:41" x14ac:dyDescent="0.2">
      <c r="A343" s="27"/>
      <c r="B343" s="27"/>
      <c r="C343" s="27"/>
      <c r="D343" s="27"/>
      <c r="E343" s="27"/>
      <c r="F343" s="27"/>
      <c r="G343" s="27"/>
      <c r="H343" s="27"/>
      <c r="I343" s="27"/>
      <c r="J343" s="27"/>
      <c r="K343" s="27"/>
      <c r="L343" s="27"/>
      <c r="M343" s="27"/>
      <c r="N343" s="27"/>
      <c r="O343" s="27"/>
      <c r="P343" s="27"/>
      <c r="Q343" s="27"/>
      <c r="R343" s="27"/>
      <c r="S343" s="27"/>
      <c r="T343" s="27"/>
      <c r="U343" s="27"/>
      <c r="V343" s="27"/>
      <c r="W343" s="27"/>
      <c r="X343" s="27"/>
      <c r="Y343" s="27"/>
      <c r="Z343" s="27"/>
      <c r="AA343" s="27"/>
      <c r="AB343" s="27"/>
      <c r="AC343" s="27"/>
      <c r="AD343" s="27"/>
      <c r="AE343" s="27"/>
      <c r="AF343" s="27"/>
      <c r="AG343" s="27"/>
      <c r="AH343" s="27"/>
      <c r="AI343" s="27"/>
      <c r="AJ343" s="27" t="s">
        <v>431</v>
      </c>
      <c r="AK343" s="27">
        <v>-58.1</v>
      </c>
      <c r="AL343" s="27">
        <v>-59.525484521006597</v>
      </c>
      <c r="AM343" s="27">
        <f t="shared" si="18"/>
        <v>1.4254845210065952</v>
      </c>
      <c r="AN343" s="27"/>
      <c r="AO343" s="27"/>
    </row>
    <row r="344" spans="1:41" x14ac:dyDescent="0.2">
      <c r="A344" s="27"/>
      <c r="B344" s="27"/>
      <c r="C344" s="27"/>
      <c r="D344" s="27"/>
      <c r="E344" s="27"/>
      <c r="F344" s="27"/>
      <c r="G344" s="27"/>
      <c r="H344" s="27"/>
      <c r="I344" s="27"/>
      <c r="J344" s="27"/>
      <c r="K344" s="27"/>
      <c r="L344" s="27"/>
      <c r="M344" s="27"/>
      <c r="N344" s="27"/>
      <c r="O344" s="27"/>
      <c r="P344" s="27"/>
      <c r="Q344" s="27"/>
      <c r="R344" s="27"/>
      <c r="S344" s="27"/>
      <c r="T344" s="27"/>
      <c r="U344" s="27"/>
      <c r="V344" s="27"/>
      <c r="W344" s="27"/>
      <c r="X344" s="27"/>
      <c r="Y344" s="27"/>
      <c r="Z344" s="27"/>
      <c r="AA344" s="27"/>
      <c r="AB344" s="27"/>
      <c r="AC344" s="27"/>
      <c r="AD344" s="27"/>
      <c r="AE344" s="27"/>
      <c r="AF344" s="27"/>
      <c r="AG344" s="27"/>
      <c r="AH344" s="27"/>
      <c r="AI344" s="27"/>
      <c r="AJ344" s="27" t="s">
        <v>432</v>
      </c>
      <c r="AK344" s="27">
        <v>-9.6300000000000008</v>
      </c>
      <c r="AL344" s="27">
        <v>-9.4142816495185908</v>
      </c>
      <c r="AM344" s="27">
        <f t="shared" si="18"/>
        <v>-0.21571835048140997</v>
      </c>
      <c r="AN344" s="27"/>
      <c r="AO344" s="27"/>
    </row>
    <row r="345" spans="1:41" x14ac:dyDescent="0.2">
      <c r="A345" s="27"/>
      <c r="B345" s="27"/>
      <c r="C345" s="27"/>
      <c r="D345" s="27"/>
      <c r="E345" s="27"/>
      <c r="F345" s="27"/>
      <c r="G345" s="27"/>
      <c r="H345" s="27"/>
      <c r="I345" s="27"/>
      <c r="J345" s="27"/>
      <c r="K345" s="27"/>
      <c r="L345" s="27"/>
      <c r="M345" s="27"/>
      <c r="N345" s="27"/>
      <c r="O345" s="27"/>
      <c r="P345" s="27"/>
      <c r="Q345" s="27"/>
      <c r="R345" s="27"/>
      <c r="S345" s="27"/>
      <c r="T345" s="27"/>
      <c r="U345" s="27"/>
      <c r="V345" s="27"/>
      <c r="W345" s="27"/>
      <c r="X345" s="27"/>
      <c r="Y345" s="27"/>
      <c r="Z345" s="27"/>
      <c r="AA345" s="27"/>
      <c r="AB345" s="27"/>
      <c r="AC345" s="27"/>
      <c r="AD345" s="27"/>
      <c r="AE345" s="27"/>
      <c r="AF345" s="27"/>
      <c r="AG345" s="27"/>
      <c r="AH345" s="27"/>
      <c r="AI345" s="27"/>
      <c r="AJ345" s="27" t="s">
        <v>433</v>
      </c>
      <c r="AK345" s="27">
        <v>-1.46</v>
      </c>
      <c r="AL345" s="27">
        <v>-0.90546474546273703</v>
      </c>
      <c r="AM345" s="27">
        <f t="shared" si="18"/>
        <v>-0.55453525453726293</v>
      </c>
      <c r="AN345" s="27"/>
      <c r="AO345" s="27"/>
    </row>
    <row r="346" spans="1:41" x14ac:dyDescent="0.2">
      <c r="A346" s="27"/>
      <c r="B346" s="27"/>
      <c r="C346" s="27"/>
      <c r="D346" s="27"/>
      <c r="E346" s="27"/>
      <c r="F346" s="27"/>
      <c r="G346" s="27"/>
      <c r="H346" s="27"/>
      <c r="I346" s="27"/>
      <c r="J346" s="27"/>
      <c r="K346" s="27"/>
      <c r="L346" s="27"/>
      <c r="M346" s="27"/>
      <c r="N346" s="27"/>
      <c r="O346" s="27"/>
      <c r="P346" s="27"/>
      <c r="Q346" s="27"/>
      <c r="R346" s="27"/>
      <c r="S346" s="27"/>
      <c r="T346" s="27"/>
      <c r="U346" s="27"/>
      <c r="V346" s="27"/>
      <c r="W346" s="27"/>
      <c r="X346" s="27"/>
      <c r="Y346" s="27"/>
      <c r="Z346" s="27"/>
      <c r="AA346" s="27"/>
      <c r="AB346" s="27"/>
      <c r="AC346" s="27"/>
      <c r="AD346" s="27"/>
      <c r="AE346" s="27"/>
      <c r="AF346" s="27"/>
      <c r="AG346" s="27"/>
      <c r="AH346" s="27"/>
      <c r="AI346" s="27"/>
      <c r="AJ346" s="27" t="s">
        <v>34</v>
      </c>
      <c r="AK346" s="27">
        <v>-1.74</v>
      </c>
      <c r="AL346" s="27">
        <v>-0.81974823336242797</v>
      </c>
      <c r="AM346" s="27">
        <f t="shared" si="18"/>
        <v>-0.92025176663757202</v>
      </c>
      <c r="AN346" s="27"/>
      <c r="AO346" s="27"/>
    </row>
    <row r="347" spans="1:41" x14ac:dyDescent="0.2">
      <c r="A347" s="27"/>
      <c r="B347" s="27"/>
      <c r="C347" s="27"/>
      <c r="D347" s="27"/>
      <c r="E347" s="27"/>
      <c r="F347" s="27"/>
      <c r="G347" s="27"/>
      <c r="H347" s="27"/>
      <c r="I347" s="27"/>
      <c r="J347" s="27"/>
      <c r="K347" s="27"/>
      <c r="L347" s="27"/>
      <c r="M347" s="27"/>
      <c r="N347" s="27"/>
      <c r="O347" s="27"/>
      <c r="P347" s="27"/>
      <c r="Q347" s="27"/>
      <c r="R347" s="27"/>
      <c r="S347" s="27"/>
      <c r="T347" s="27"/>
      <c r="U347" s="27"/>
      <c r="V347" s="27"/>
      <c r="W347" s="27"/>
      <c r="X347" s="27"/>
      <c r="Y347" s="27"/>
      <c r="Z347" s="27"/>
      <c r="AA347" s="27"/>
      <c r="AB347" s="27"/>
      <c r="AC347" s="27"/>
      <c r="AD347" s="27"/>
      <c r="AE347" s="27"/>
      <c r="AF347" s="27"/>
      <c r="AG347" s="27"/>
      <c r="AH347" s="27"/>
      <c r="AI347" s="27"/>
      <c r="AJ347" s="27" t="s">
        <v>434</v>
      </c>
      <c r="AK347" s="27">
        <v>-0.74</v>
      </c>
      <c r="AL347" s="27">
        <v>-1.0241244739870701</v>
      </c>
      <c r="AM347" s="27">
        <f t="shared" si="18"/>
        <v>0.28412447398707008</v>
      </c>
      <c r="AN347" s="27"/>
      <c r="AO347" s="27"/>
    </row>
    <row r="348" spans="1:41" x14ac:dyDescent="0.2">
      <c r="A348" s="27"/>
      <c r="B348" s="27"/>
      <c r="C348" s="27"/>
      <c r="D348" s="27"/>
      <c r="E348" s="27"/>
      <c r="F348" s="27"/>
      <c r="G348" s="27"/>
      <c r="H348" s="27"/>
      <c r="I348" s="27"/>
      <c r="J348" s="27"/>
      <c r="K348" s="27"/>
      <c r="L348" s="27"/>
      <c r="M348" s="27"/>
      <c r="N348" s="27"/>
      <c r="O348" s="27"/>
      <c r="P348" s="27"/>
      <c r="Q348" s="27"/>
      <c r="R348" s="27"/>
      <c r="S348" s="27"/>
      <c r="T348" s="27"/>
      <c r="U348" s="27"/>
      <c r="V348" s="27"/>
      <c r="W348" s="27"/>
      <c r="X348" s="27"/>
      <c r="Y348" s="27"/>
      <c r="Z348" s="27"/>
      <c r="AA348" s="27"/>
      <c r="AB348" s="27"/>
      <c r="AC348" s="27"/>
      <c r="AD348" s="27"/>
      <c r="AE348" s="27"/>
      <c r="AF348" s="27"/>
      <c r="AG348" s="27"/>
      <c r="AH348" s="27"/>
      <c r="AI348" s="27"/>
      <c r="AJ348" s="27" t="s">
        <v>434</v>
      </c>
      <c r="AK348" s="27">
        <v>-0.74</v>
      </c>
      <c r="AL348" s="27">
        <v>-1.0241244739870701</v>
      </c>
      <c r="AM348" s="27">
        <f t="shared" si="18"/>
        <v>0.28412447398707008</v>
      </c>
      <c r="AN348" s="27"/>
      <c r="AO348" s="27"/>
    </row>
    <row r="349" spans="1:41" x14ac:dyDescent="0.2">
      <c r="A349" s="27"/>
      <c r="B349" s="27"/>
      <c r="C349" s="27"/>
      <c r="D349" s="27"/>
      <c r="E349" s="27"/>
      <c r="F349" s="27"/>
      <c r="G349" s="27"/>
      <c r="H349" s="27"/>
      <c r="I349" s="27"/>
      <c r="J349" s="27"/>
      <c r="K349" s="27"/>
      <c r="L349" s="27"/>
      <c r="M349" s="27"/>
      <c r="N349" s="27"/>
      <c r="O349" s="27"/>
      <c r="P349" s="27"/>
      <c r="Q349" s="27"/>
      <c r="R349" s="27"/>
      <c r="S349" s="27"/>
      <c r="T349" s="27"/>
      <c r="U349" s="27"/>
      <c r="V349" s="27"/>
      <c r="W349" s="27"/>
      <c r="X349" s="27"/>
      <c r="Y349" s="27"/>
      <c r="Z349" s="27"/>
      <c r="AA349" s="27"/>
      <c r="AB349" s="27"/>
      <c r="AC349" s="27"/>
      <c r="AD349" s="27"/>
      <c r="AE349" s="27"/>
      <c r="AF349" s="27"/>
      <c r="AG349" s="27"/>
      <c r="AH349" s="27"/>
      <c r="AI349" s="27"/>
      <c r="AJ349" s="27" t="s">
        <v>435</v>
      </c>
      <c r="AK349" s="27">
        <v>-0.89</v>
      </c>
      <c r="AL349" s="27">
        <v>-1.32117714999528</v>
      </c>
      <c r="AM349" s="27">
        <f t="shared" si="18"/>
        <v>0.43117714999528001</v>
      </c>
      <c r="AN349" s="27"/>
      <c r="AO349" s="27"/>
    </row>
    <row r="350" spans="1:41" x14ac:dyDescent="0.2">
      <c r="A350" s="27"/>
      <c r="B350" s="27"/>
      <c r="C350" s="27"/>
      <c r="D350" s="27"/>
      <c r="E350" s="27"/>
      <c r="F350" s="27"/>
      <c r="G350" s="27"/>
      <c r="H350" s="27"/>
      <c r="I350" s="27"/>
      <c r="J350" s="27"/>
      <c r="K350" s="27"/>
      <c r="L350" s="27"/>
      <c r="M350" s="27"/>
      <c r="N350" s="27"/>
      <c r="O350" s="27"/>
      <c r="P350" s="27"/>
      <c r="Q350" s="27"/>
      <c r="R350" s="27"/>
      <c r="S350" s="27"/>
      <c r="T350" s="27"/>
      <c r="U350" s="27"/>
      <c r="V350" s="27"/>
      <c r="W350" s="27"/>
      <c r="X350" s="27"/>
      <c r="Y350" s="27"/>
      <c r="Z350" s="27"/>
      <c r="AA350" s="27"/>
      <c r="AB350" s="27"/>
      <c r="AC350" s="27"/>
      <c r="AD350" s="27"/>
      <c r="AE350" s="27"/>
      <c r="AF350" s="27"/>
      <c r="AG350" s="27"/>
      <c r="AH350" s="27"/>
      <c r="AI350" s="27"/>
      <c r="AJ350" s="27" t="s">
        <v>436</v>
      </c>
      <c r="AK350" s="27">
        <v>-2.21</v>
      </c>
      <c r="AL350" s="27">
        <v>-2.0177437471528701</v>
      </c>
      <c r="AM350" s="27">
        <f t="shared" si="18"/>
        <v>-0.19225625284712988</v>
      </c>
      <c r="AN350" s="27"/>
      <c r="AO350" s="27"/>
    </row>
    <row r="351" spans="1:41" x14ac:dyDescent="0.2">
      <c r="A351" s="27"/>
      <c r="B351" s="27"/>
      <c r="C351" s="27"/>
      <c r="D351" s="27"/>
      <c r="E351" s="27"/>
      <c r="F351" s="27"/>
      <c r="G351" s="27"/>
      <c r="H351" s="27"/>
      <c r="I351" s="27"/>
      <c r="J351" s="27"/>
      <c r="K351" s="27"/>
      <c r="L351" s="27"/>
      <c r="M351" s="27"/>
      <c r="N351" s="27"/>
      <c r="O351" s="27"/>
      <c r="P351" s="27"/>
      <c r="Q351" s="27"/>
      <c r="R351" s="27"/>
      <c r="S351" s="27"/>
      <c r="T351" s="27"/>
      <c r="U351" s="27"/>
      <c r="V351" s="27"/>
      <c r="W351" s="27"/>
      <c r="X351" s="27"/>
      <c r="Y351" s="27"/>
      <c r="Z351" s="27"/>
      <c r="AA351" s="27"/>
      <c r="AB351" s="27"/>
      <c r="AC351" s="27"/>
      <c r="AD351" s="27"/>
      <c r="AE351" s="27"/>
      <c r="AF351" s="27"/>
      <c r="AG351" s="27"/>
      <c r="AH351" s="27"/>
      <c r="AI351" s="27"/>
      <c r="AJ351" s="27" t="s">
        <v>437</v>
      </c>
      <c r="AK351" s="27">
        <v>-2.13</v>
      </c>
      <c r="AL351" s="27">
        <v>-6.3465270918945196</v>
      </c>
      <c r="AM351" s="27">
        <f t="shared" si="18"/>
        <v>4.2165270918945197</v>
      </c>
      <c r="AN351" s="27"/>
      <c r="AO351" s="27"/>
    </row>
    <row r="352" spans="1:41" x14ac:dyDescent="0.2">
      <c r="A352" s="27"/>
      <c r="B352" s="27"/>
      <c r="C352" s="27"/>
      <c r="D352" s="27"/>
      <c r="E352" s="27"/>
      <c r="F352" s="27"/>
      <c r="G352" s="27"/>
      <c r="H352" s="27"/>
      <c r="I352" s="27"/>
      <c r="J352" s="27"/>
      <c r="K352" s="27"/>
      <c r="L352" s="27"/>
      <c r="M352" s="27"/>
      <c r="N352" s="27"/>
      <c r="O352" s="27"/>
      <c r="P352" s="27"/>
      <c r="Q352" s="27"/>
      <c r="R352" s="27"/>
      <c r="S352" s="27"/>
      <c r="T352" s="27"/>
      <c r="U352" s="27"/>
      <c r="V352" s="27"/>
      <c r="W352" s="27"/>
      <c r="X352" s="27"/>
      <c r="Y352" s="27"/>
      <c r="Z352" s="27"/>
      <c r="AA352" s="27"/>
      <c r="AB352" s="27"/>
      <c r="AC352" s="27"/>
      <c r="AD352" s="27"/>
      <c r="AE352" s="27"/>
      <c r="AF352" s="27"/>
      <c r="AG352" s="27"/>
      <c r="AH352" s="27"/>
      <c r="AI352" s="27"/>
      <c r="AJ352" s="27" t="s">
        <v>438</v>
      </c>
      <c r="AK352" s="27">
        <v>-2.36</v>
      </c>
      <c r="AL352" s="27">
        <v>-4.7291741026211396</v>
      </c>
      <c r="AM352" s="27">
        <f t="shared" si="18"/>
        <v>2.3691741026211397</v>
      </c>
      <c r="AN352" s="27"/>
      <c r="AO352" s="27"/>
    </row>
    <row r="353" spans="1:41" x14ac:dyDescent="0.2">
      <c r="A353" s="27"/>
      <c r="B353" s="27"/>
      <c r="C353" s="27"/>
      <c r="D353" s="27"/>
      <c r="E353" s="27"/>
      <c r="F353" s="27"/>
      <c r="G353" s="27"/>
      <c r="H353" s="27"/>
      <c r="I353" s="27"/>
      <c r="J353" s="27"/>
      <c r="K353" s="27"/>
      <c r="L353" s="27"/>
      <c r="M353" s="27"/>
      <c r="N353" s="27"/>
      <c r="O353" s="27"/>
      <c r="P353" s="27"/>
      <c r="Q353" s="27"/>
      <c r="R353" s="27"/>
      <c r="S353" s="27"/>
      <c r="T353" s="27"/>
      <c r="U353" s="27"/>
      <c r="V353" s="27"/>
      <c r="W353" s="27"/>
      <c r="X353" s="27"/>
      <c r="Y353" s="27"/>
      <c r="Z353" s="27"/>
      <c r="AA353" s="27"/>
      <c r="AB353" s="27"/>
      <c r="AC353" s="27"/>
      <c r="AD353" s="27"/>
      <c r="AE353" s="27"/>
      <c r="AF353" s="27"/>
      <c r="AG353" s="27"/>
      <c r="AH353" s="27"/>
      <c r="AI353" s="27"/>
      <c r="AJ353" s="27" t="s">
        <v>439</v>
      </c>
      <c r="AK353" s="27">
        <v>-2.2200000000000002</v>
      </c>
      <c r="AL353" s="27">
        <v>-5.1107840943139697</v>
      </c>
      <c r="AM353" s="27">
        <f t="shared" si="18"/>
        <v>2.8907840943139695</v>
      </c>
      <c r="AN353" s="27"/>
      <c r="AO353" s="27"/>
    </row>
    <row r="354" spans="1:41" x14ac:dyDescent="0.2">
      <c r="A354" s="27"/>
      <c r="B354" s="27"/>
      <c r="C354" s="27"/>
      <c r="D354" s="27"/>
      <c r="E354" s="27"/>
      <c r="F354" s="27"/>
      <c r="G354" s="27"/>
      <c r="H354" s="27"/>
      <c r="I354" s="27"/>
      <c r="J354" s="27"/>
      <c r="K354" s="27"/>
      <c r="L354" s="27"/>
      <c r="M354" s="27"/>
      <c r="N354" s="27"/>
      <c r="O354" s="27"/>
      <c r="P354" s="27"/>
      <c r="Q354" s="27"/>
      <c r="R354" s="27"/>
      <c r="S354" s="27"/>
      <c r="T354" s="27"/>
      <c r="U354" s="27"/>
      <c r="V354" s="27"/>
      <c r="W354" s="27"/>
      <c r="X354" s="27"/>
      <c r="Y354" s="27"/>
      <c r="Z354" s="27"/>
      <c r="AA354" s="27"/>
      <c r="AB354" s="27"/>
      <c r="AC354" s="27"/>
      <c r="AD354" s="27"/>
      <c r="AE354" s="27"/>
      <c r="AF354" s="27"/>
      <c r="AG354" s="27"/>
      <c r="AH354" s="27"/>
      <c r="AI354" s="27"/>
      <c r="AJ354" s="27" t="s">
        <v>440</v>
      </c>
      <c r="AK354" s="27">
        <v>-1.69</v>
      </c>
      <c r="AL354" s="27">
        <v>-4.0299645869796201</v>
      </c>
      <c r="AM354" s="27">
        <f t="shared" si="18"/>
        <v>2.3399645869796202</v>
      </c>
      <c r="AN354" s="27"/>
      <c r="AO354" s="27"/>
    </row>
    <row r="355" spans="1:41" x14ac:dyDescent="0.2">
      <c r="A355" s="27"/>
      <c r="B355" s="27"/>
      <c r="C355" s="27"/>
      <c r="D355" s="27"/>
      <c r="E355" s="27"/>
      <c r="F355" s="27"/>
      <c r="G355" s="27"/>
      <c r="H355" s="27"/>
      <c r="I355" s="27"/>
      <c r="J355" s="27"/>
      <c r="K355" s="27"/>
      <c r="L355" s="27"/>
      <c r="M355" s="27"/>
      <c r="N355" s="27"/>
      <c r="O355" s="27"/>
      <c r="P355" s="27"/>
      <c r="Q355" s="27"/>
      <c r="R355" s="27"/>
      <c r="S355" s="27"/>
      <c r="T355" s="27"/>
      <c r="U355" s="27"/>
      <c r="V355" s="27"/>
      <c r="W355" s="27"/>
      <c r="X355" s="27"/>
      <c r="Y355" s="27"/>
      <c r="Z355" s="27"/>
      <c r="AA355" s="27"/>
      <c r="AB355" s="27"/>
      <c r="AC355" s="27"/>
      <c r="AD355" s="27"/>
      <c r="AE355" s="27"/>
      <c r="AF355" s="27"/>
      <c r="AG355" s="27"/>
      <c r="AH355" s="27"/>
      <c r="AI355" s="27"/>
      <c r="AJ355" s="27" t="s">
        <v>441</v>
      </c>
      <c r="AK355" s="27">
        <v>0.16</v>
      </c>
      <c r="AL355" s="27">
        <v>-0.25712625281443502</v>
      </c>
      <c r="AM355" s="27">
        <f t="shared" si="18"/>
        <v>0.41712625281443505</v>
      </c>
      <c r="AN355" s="27"/>
      <c r="AO355" s="27"/>
    </row>
    <row r="356" spans="1:41" x14ac:dyDescent="0.2">
      <c r="A356" s="27"/>
      <c r="B356" s="27"/>
      <c r="C356" s="27"/>
      <c r="D356" s="27"/>
      <c r="E356" s="27"/>
      <c r="F356" s="27"/>
      <c r="G356" s="27"/>
      <c r="H356" s="27"/>
      <c r="I356" s="27"/>
      <c r="J356" s="27"/>
      <c r="K356" s="27"/>
      <c r="L356" s="27"/>
      <c r="M356" s="27"/>
      <c r="N356" s="27"/>
      <c r="O356" s="27"/>
      <c r="P356" s="27"/>
      <c r="Q356" s="27"/>
      <c r="R356" s="27"/>
      <c r="S356" s="27"/>
      <c r="T356" s="27"/>
      <c r="U356" s="27"/>
      <c r="V356" s="27"/>
      <c r="W356" s="27"/>
      <c r="X356" s="27"/>
      <c r="Y356" s="27"/>
      <c r="Z356" s="27"/>
      <c r="AA356" s="27"/>
      <c r="AB356" s="27"/>
      <c r="AC356" s="27"/>
      <c r="AD356" s="27"/>
      <c r="AE356" s="27"/>
      <c r="AF356" s="27"/>
      <c r="AG356" s="27"/>
      <c r="AH356" s="27"/>
      <c r="AI356" s="27"/>
      <c r="AJ356" s="27" t="s">
        <v>442</v>
      </c>
      <c r="AK356" s="27">
        <v>-2.86</v>
      </c>
      <c r="AL356" s="27">
        <v>-5.09565123041292</v>
      </c>
      <c r="AM356" s="27">
        <f t="shared" si="18"/>
        <v>2.2356512304129201</v>
      </c>
      <c r="AN356" s="27"/>
      <c r="AO356" s="27"/>
    </row>
    <row r="357" spans="1:41" x14ac:dyDescent="0.2">
      <c r="A357" s="27"/>
      <c r="B357" s="27"/>
      <c r="C357" s="27"/>
      <c r="D357" s="27"/>
      <c r="E357" s="27"/>
      <c r="F357" s="27"/>
      <c r="G357" s="27"/>
      <c r="H357" s="27"/>
      <c r="I357" s="27"/>
      <c r="J357" s="27"/>
      <c r="K357" s="27"/>
      <c r="L357" s="27"/>
      <c r="M357" s="27"/>
      <c r="N357" s="27"/>
      <c r="O357" s="27"/>
      <c r="P357" s="27"/>
      <c r="Q357" s="27"/>
      <c r="R357" s="27"/>
      <c r="S357" s="27"/>
      <c r="T357" s="27"/>
      <c r="U357" s="27"/>
      <c r="V357" s="27"/>
      <c r="W357" s="27"/>
      <c r="X357" s="27"/>
      <c r="Y357" s="27"/>
      <c r="Z357" s="27"/>
      <c r="AA357" s="27"/>
      <c r="AB357" s="27"/>
      <c r="AC357" s="27"/>
      <c r="AD357" s="27"/>
      <c r="AE357" s="27"/>
      <c r="AF357" s="27"/>
      <c r="AG357" s="27"/>
      <c r="AH357" s="27"/>
      <c r="AI357" s="27"/>
      <c r="AJ357" s="27" t="s">
        <v>443</v>
      </c>
      <c r="AK357" s="27">
        <v>0.1</v>
      </c>
      <c r="AL357" s="27">
        <v>-3.5166511982112598</v>
      </c>
      <c r="AM357" s="27">
        <f t="shared" si="18"/>
        <v>3.6166511982112599</v>
      </c>
      <c r="AN357" s="27"/>
      <c r="AO357" s="27"/>
    </row>
    <row r="358" spans="1:41" x14ac:dyDescent="0.2">
      <c r="A358" s="27"/>
      <c r="B358" s="27"/>
      <c r="C358" s="27"/>
      <c r="D358" s="27"/>
      <c r="E358" s="27"/>
      <c r="F358" s="27"/>
      <c r="G358" s="27"/>
      <c r="H358" s="27"/>
      <c r="I358" s="27"/>
      <c r="J358" s="27"/>
      <c r="K358" s="27"/>
      <c r="L358" s="27"/>
      <c r="M358" s="27"/>
      <c r="N358" s="27"/>
      <c r="O358" s="27"/>
      <c r="P358" s="27"/>
      <c r="Q358" s="27"/>
      <c r="R358" s="27"/>
      <c r="S358" s="27"/>
      <c r="T358" s="27"/>
      <c r="U358" s="27"/>
      <c r="V358" s="27"/>
      <c r="W358" s="27"/>
      <c r="X358" s="27"/>
      <c r="Y358" s="27"/>
      <c r="Z358" s="27"/>
      <c r="AA358" s="27"/>
      <c r="AB358" s="27"/>
      <c r="AC358" s="27"/>
      <c r="AD358" s="27"/>
      <c r="AE358" s="27"/>
      <c r="AF358" s="27"/>
      <c r="AG358" s="27"/>
      <c r="AH358" s="27"/>
      <c r="AI358" s="27"/>
      <c r="AJ358" s="27" t="s">
        <v>444</v>
      </c>
      <c r="AK358" s="27">
        <v>-2.64</v>
      </c>
      <c r="AL358" s="27">
        <v>-5.1012933879477398</v>
      </c>
      <c r="AM358" s="27">
        <f t="shared" si="18"/>
        <v>2.4612933879477397</v>
      </c>
      <c r="AN358" s="27"/>
      <c r="AO358" s="27"/>
    </row>
    <row r="359" spans="1:41" x14ac:dyDescent="0.2">
      <c r="A359" s="27"/>
      <c r="B359" s="27"/>
      <c r="C359" s="27"/>
      <c r="D359" s="27"/>
      <c r="E359" s="27"/>
      <c r="F359" s="27"/>
      <c r="G359" s="27"/>
      <c r="H359" s="27"/>
      <c r="I359" s="27"/>
      <c r="J359" s="27"/>
      <c r="K359" s="27"/>
      <c r="L359" s="27"/>
      <c r="M359" s="27"/>
      <c r="N359" s="27"/>
      <c r="O359" s="27"/>
      <c r="P359" s="27"/>
      <c r="Q359" s="27"/>
      <c r="R359" s="27"/>
      <c r="S359" s="27"/>
      <c r="T359" s="27"/>
      <c r="U359" s="27"/>
      <c r="V359" s="27"/>
      <c r="W359" s="27"/>
      <c r="X359" s="27"/>
      <c r="Y359" s="27"/>
      <c r="Z359" s="27"/>
      <c r="AA359" s="27"/>
      <c r="AB359" s="27"/>
      <c r="AC359" s="27"/>
      <c r="AD359" s="27"/>
      <c r="AE359" s="27"/>
      <c r="AF359" s="27"/>
      <c r="AG359" s="27"/>
      <c r="AH359" s="27"/>
      <c r="AI359" s="27"/>
      <c r="AJ359" s="27" t="s">
        <v>445</v>
      </c>
      <c r="AK359" s="27">
        <v>-2.02</v>
      </c>
      <c r="AL359" s="27">
        <v>-4.7445861107528797</v>
      </c>
      <c r="AM359" s="27">
        <f t="shared" si="18"/>
        <v>2.7245861107528797</v>
      </c>
      <c r="AN359" s="27"/>
      <c r="AO359" s="27"/>
    </row>
    <row r="360" spans="1:41" x14ac:dyDescent="0.2">
      <c r="A360" s="27"/>
      <c r="B360" s="27"/>
      <c r="C360" s="27"/>
      <c r="D360" s="27"/>
      <c r="E360" s="27"/>
      <c r="F360" s="27"/>
      <c r="G360" s="27"/>
      <c r="H360" s="27"/>
      <c r="I360" s="27"/>
      <c r="J360" s="27"/>
      <c r="K360" s="27"/>
      <c r="L360" s="27"/>
      <c r="M360" s="27"/>
      <c r="N360" s="27"/>
      <c r="O360" s="27"/>
      <c r="P360" s="27"/>
      <c r="Q360" s="27"/>
      <c r="R360" s="27"/>
      <c r="S360" s="27"/>
      <c r="T360" s="27"/>
      <c r="U360" s="27"/>
      <c r="V360" s="27"/>
      <c r="W360" s="27"/>
      <c r="X360" s="27"/>
      <c r="Y360" s="27"/>
      <c r="Z360" s="27"/>
      <c r="AA360" s="27"/>
      <c r="AB360" s="27"/>
      <c r="AC360" s="27"/>
      <c r="AD360" s="27"/>
      <c r="AE360" s="27"/>
      <c r="AF360" s="27"/>
      <c r="AG360" s="27"/>
      <c r="AH360" s="27"/>
      <c r="AI360" s="27"/>
      <c r="AJ360" s="27" t="s">
        <v>31</v>
      </c>
      <c r="AK360" s="27">
        <v>-0.3</v>
      </c>
      <c r="AL360" s="27">
        <v>-0.664658297791485</v>
      </c>
      <c r="AM360" s="27">
        <f t="shared" si="18"/>
        <v>0.36465829779148501</v>
      </c>
      <c r="AN360" s="27"/>
      <c r="AO360" s="27"/>
    </row>
    <row r="361" spans="1:41" x14ac:dyDescent="0.2">
      <c r="A361" s="27"/>
      <c r="B361" s="27"/>
      <c r="C361" s="27"/>
      <c r="D361" s="27"/>
      <c r="E361" s="27"/>
      <c r="F361" s="27"/>
      <c r="G361" s="27"/>
      <c r="H361" s="27"/>
      <c r="I361" s="27"/>
      <c r="J361" s="27"/>
      <c r="K361" s="27"/>
      <c r="L361" s="27"/>
      <c r="M361" s="27"/>
      <c r="N361" s="27"/>
      <c r="O361" s="27"/>
      <c r="P361" s="27"/>
      <c r="Q361" s="27"/>
      <c r="R361" s="27"/>
      <c r="S361" s="27"/>
      <c r="T361" s="27"/>
      <c r="U361" s="27"/>
      <c r="V361" s="27"/>
      <c r="W361" s="27"/>
      <c r="X361" s="27"/>
      <c r="Y361" s="27"/>
      <c r="Z361" s="27"/>
      <c r="AA361" s="27"/>
      <c r="AB361" s="27"/>
      <c r="AC361" s="27"/>
      <c r="AD361" s="27"/>
      <c r="AE361" s="27"/>
      <c r="AF361" s="27"/>
      <c r="AG361" s="27"/>
      <c r="AH361" s="27"/>
      <c r="AI361" s="27"/>
      <c r="AJ361" s="27" t="s">
        <v>446</v>
      </c>
      <c r="AK361" s="27">
        <v>-84.1</v>
      </c>
      <c r="AL361" s="27">
        <v>-85.189582424924197</v>
      </c>
      <c r="AM361" s="27">
        <f t="shared" si="18"/>
        <v>1.0895824249242025</v>
      </c>
      <c r="AN361" s="27"/>
      <c r="AO361" s="27"/>
    </row>
    <row r="362" spans="1:41" x14ac:dyDescent="0.2">
      <c r="A362" s="27"/>
      <c r="B362" s="27"/>
      <c r="C362" s="27"/>
      <c r="D362" s="27"/>
      <c r="E362" s="27"/>
      <c r="F362" s="27"/>
      <c r="G362" s="27"/>
      <c r="H362" s="27"/>
      <c r="I362" s="27"/>
      <c r="J362" s="27"/>
      <c r="K362" s="27"/>
      <c r="L362" s="27"/>
      <c r="M362" s="27"/>
      <c r="N362" s="27"/>
      <c r="O362" s="27"/>
      <c r="P362" s="27"/>
      <c r="Q362" s="27"/>
      <c r="R362" s="27"/>
      <c r="S362" s="27"/>
      <c r="T362" s="27"/>
      <c r="U362" s="27"/>
      <c r="V362" s="27"/>
      <c r="W362" s="27"/>
      <c r="X362" s="27"/>
      <c r="Y362" s="27"/>
      <c r="Z362" s="27"/>
      <c r="AA362" s="27"/>
      <c r="AB362" s="27"/>
      <c r="AC362" s="27"/>
      <c r="AD362" s="27"/>
      <c r="AE362" s="27"/>
      <c r="AF362" s="27"/>
      <c r="AG362" s="27"/>
      <c r="AH362" s="27"/>
      <c r="AI362" s="27"/>
      <c r="AJ362" s="27" t="s">
        <v>447</v>
      </c>
      <c r="AK362" s="27">
        <v>-126.4</v>
      </c>
      <c r="AL362" s="27">
        <v>-126.963677181267</v>
      </c>
      <c r="AM362" s="27">
        <f t="shared" si="18"/>
        <v>0.56367718126699629</v>
      </c>
      <c r="AN362" s="27"/>
      <c r="AO362" s="27"/>
    </row>
    <row r="363" spans="1:41" x14ac:dyDescent="0.2">
      <c r="A363" s="27"/>
      <c r="B363" s="27"/>
      <c r="C363" s="27"/>
      <c r="D363" s="27"/>
      <c r="E363" s="27"/>
      <c r="F363" s="27"/>
      <c r="G363" s="27"/>
      <c r="H363" s="27"/>
      <c r="I363" s="27"/>
      <c r="J363" s="27"/>
      <c r="K363" s="27"/>
      <c r="L363" s="27"/>
      <c r="M363" s="27"/>
      <c r="N363" s="27"/>
      <c r="O363" s="27"/>
      <c r="P363" s="27"/>
      <c r="Q363" s="27"/>
      <c r="R363" s="27"/>
      <c r="S363" s="27"/>
      <c r="T363" s="27"/>
      <c r="U363" s="27"/>
      <c r="V363" s="27"/>
      <c r="W363" s="27"/>
      <c r="X363" s="27"/>
      <c r="Y363" s="27"/>
      <c r="Z363" s="27"/>
      <c r="AA363" s="27"/>
      <c r="AB363" s="27"/>
      <c r="AC363" s="27"/>
      <c r="AD363" s="27"/>
      <c r="AE363" s="27"/>
      <c r="AF363" s="27"/>
      <c r="AG363" s="27"/>
      <c r="AH363" s="27"/>
      <c r="AI363" s="27"/>
      <c r="AJ363" s="27" t="s">
        <v>448</v>
      </c>
      <c r="AK363" s="27">
        <v>1.07</v>
      </c>
      <c r="AL363" s="27">
        <v>-2.75776626986457</v>
      </c>
      <c r="AM363" s="27">
        <f t="shared" si="18"/>
        <v>3.8277662698645702</v>
      </c>
      <c r="AN363" s="27"/>
      <c r="AO363" s="27"/>
    </row>
    <row r="364" spans="1:41" x14ac:dyDescent="0.2">
      <c r="A364" s="27"/>
      <c r="B364" s="27"/>
      <c r="C364" s="27"/>
      <c r="D364" s="27"/>
      <c r="E364" s="27"/>
      <c r="F364" s="27"/>
      <c r="G364" s="27"/>
      <c r="H364" s="27"/>
      <c r="I364" s="27"/>
      <c r="J364" s="27"/>
      <c r="K364" s="27"/>
      <c r="L364" s="27"/>
      <c r="M364" s="27"/>
      <c r="N364" s="27"/>
      <c r="O364" s="27"/>
      <c r="P364" s="27"/>
      <c r="Q364" s="27"/>
      <c r="R364" s="27"/>
      <c r="S364" s="27"/>
      <c r="T364" s="27"/>
      <c r="U364" s="27"/>
      <c r="V364" s="27"/>
      <c r="W364" s="27"/>
      <c r="X364" s="27"/>
      <c r="Y364" s="27"/>
      <c r="Z364" s="27"/>
      <c r="AA364" s="27"/>
      <c r="AB364" s="27"/>
      <c r="AC364" s="27"/>
      <c r="AD364" s="27"/>
      <c r="AE364" s="27"/>
      <c r="AF364" s="27"/>
      <c r="AG364" s="27"/>
      <c r="AH364" s="27"/>
      <c r="AI364" s="27"/>
      <c r="AJ364" s="27" t="s">
        <v>130</v>
      </c>
      <c r="AK364" s="27">
        <v>-5.49</v>
      </c>
      <c r="AL364" s="27">
        <v>-6.3799302802855697</v>
      </c>
      <c r="AM364" s="27">
        <f t="shared" si="18"/>
        <v>0.88993028028556953</v>
      </c>
      <c r="AN364" s="27"/>
      <c r="AO364" s="27"/>
    </row>
    <row r="365" spans="1:41" x14ac:dyDescent="0.2">
      <c r="A365" s="27"/>
      <c r="B365" s="27"/>
      <c r="C365" s="27"/>
      <c r="D365" s="27"/>
      <c r="E365" s="27"/>
      <c r="F365" s="27"/>
      <c r="G365" s="27"/>
      <c r="H365" s="27"/>
      <c r="I365" s="27"/>
      <c r="J365" s="27"/>
      <c r="K365" s="27"/>
      <c r="L365" s="27"/>
      <c r="M365" s="27"/>
      <c r="N365" s="27"/>
      <c r="O365" s="27"/>
      <c r="P365" s="27"/>
      <c r="Q365" s="27"/>
      <c r="R365" s="27"/>
      <c r="S365" s="27"/>
      <c r="T365" s="27"/>
      <c r="U365" s="27"/>
      <c r="V365" s="27"/>
      <c r="W365" s="27"/>
      <c r="X365" s="27"/>
      <c r="Y365" s="27"/>
      <c r="Z365" s="27"/>
      <c r="AA365" s="27"/>
      <c r="AB365" s="27"/>
      <c r="AC365" s="27"/>
      <c r="AD365" s="27"/>
      <c r="AE365" s="27"/>
      <c r="AF365" s="27"/>
      <c r="AG365" s="27"/>
      <c r="AH365" s="27"/>
      <c r="AI365" s="27"/>
      <c r="AJ365" s="27" t="s">
        <v>449</v>
      </c>
      <c r="AK365" s="27">
        <v>-0.83</v>
      </c>
      <c r="AL365" s="27">
        <v>-0.71380787719049699</v>
      </c>
      <c r="AM365" s="27">
        <f t="shared" si="18"/>
        <v>-0.11619212280950297</v>
      </c>
      <c r="AN365" s="27"/>
      <c r="AO365" s="27"/>
    </row>
    <row r="366" spans="1:41" x14ac:dyDescent="0.2">
      <c r="A366" s="27"/>
      <c r="B366" s="27"/>
      <c r="C366" s="27"/>
      <c r="D366" s="27"/>
      <c r="E366" s="27"/>
      <c r="F366" s="27"/>
      <c r="G366" s="27"/>
      <c r="H366" s="27"/>
      <c r="I366" s="27"/>
      <c r="J366" s="27"/>
      <c r="K366" s="27"/>
      <c r="L366" s="27"/>
      <c r="M366" s="27"/>
      <c r="N366" s="27"/>
      <c r="O366" s="27"/>
      <c r="P366" s="27"/>
      <c r="Q366" s="27"/>
      <c r="R366" s="27"/>
      <c r="S366" s="27"/>
      <c r="T366" s="27"/>
      <c r="U366" s="27"/>
      <c r="V366" s="27"/>
      <c r="W366" s="27"/>
      <c r="X366" s="27"/>
      <c r="Y366" s="27"/>
      <c r="Z366" s="27"/>
      <c r="AA366" s="27"/>
      <c r="AB366" s="27"/>
      <c r="AC366" s="27"/>
      <c r="AD366" s="27"/>
      <c r="AE366" s="27"/>
      <c r="AF366" s="27"/>
      <c r="AG366" s="27"/>
      <c r="AH366" s="27"/>
      <c r="AI366" s="27"/>
      <c r="AJ366" s="27" t="s">
        <v>450</v>
      </c>
      <c r="AK366" s="27">
        <v>1.99</v>
      </c>
      <c r="AL366" s="27">
        <v>1.20888775117283</v>
      </c>
      <c r="AM366" s="27">
        <f t="shared" si="18"/>
        <v>0.78111224882717001</v>
      </c>
      <c r="AN366" s="27"/>
      <c r="AO366" s="27"/>
    </row>
    <row r="367" spans="1:41" x14ac:dyDescent="0.2">
      <c r="A367" s="27"/>
      <c r="B367" s="27"/>
      <c r="C367" s="27"/>
      <c r="D367" s="27"/>
      <c r="E367" s="27"/>
      <c r="F367" s="27"/>
      <c r="G367" s="27"/>
      <c r="H367" s="27"/>
      <c r="I367" s="27"/>
      <c r="J367" s="27"/>
      <c r="K367" s="27"/>
      <c r="L367" s="27"/>
      <c r="M367" s="27"/>
      <c r="N367" s="27"/>
      <c r="O367" s="27"/>
      <c r="P367" s="27"/>
      <c r="Q367" s="27"/>
      <c r="R367" s="27"/>
      <c r="S367" s="27"/>
      <c r="T367" s="27"/>
      <c r="U367" s="27"/>
      <c r="V367" s="27"/>
      <c r="W367" s="27"/>
      <c r="X367" s="27"/>
      <c r="Y367" s="27"/>
      <c r="Z367" s="27"/>
      <c r="AA367" s="27"/>
      <c r="AB367" s="27"/>
      <c r="AC367" s="27"/>
      <c r="AD367" s="27"/>
      <c r="AE367" s="27"/>
      <c r="AF367" s="27"/>
      <c r="AG367" s="27"/>
      <c r="AH367" s="27"/>
      <c r="AI367" s="27"/>
      <c r="AJ367" s="27" t="s">
        <v>451</v>
      </c>
      <c r="AK367" s="27">
        <v>-4.87</v>
      </c>
      <c r="AL367" s="27">
        <v>-9.1360659090573098</v>
      </c>
      <c r="AM367" s="27">
        <f t="shared" si="18"/>
        <v>4.2660659090573096</v>
      </c>
      <c r="AN367" s="27"/>
      <c r="AO367" s="27"/>
    </row>
    <row r="368" spans="1:41" x14ac:dyDescent="0.2">
      <c r="A368" s="27"/>
      <c r="B368" s="27"/>
      <c r="C368" s="27"/>
      <c r="D368" s="27"/>
      <c r="E368" s="27"/>
      <c r="F368" s="27"/>
      <c r="G368" s="27"/>
      <c r="H368" s="27"/>
      <c r="I368" s="27"/>
      <c r="J368" s="27"/>
      <c r="K368" s="27"/>
      <c r="L368" s="27"/>
      <c r="M368" s="27"/>
      <c r="N368" s="27"/>
      <c r="O368" s="27"/>
      <c r="P368" s="27"/>
      <c r="Q368" s="27"/>
      <c r="R368" s="27"/>
      <c r="S368" s="27"/>
      <c r="T368" s="27"/>
      <c r="U368" s="27"/>
      <c r="V368" s="27"/>
      <c r="W368" s="27"/>
      <c r="X368" s="27"/>
      <c r="Y368" s="27"/>
      <c r="Z368" s="27"/>
      <c r="AA368" s="27"/>
      <c r="AB368" s="27"/>
      <c r="AC368" s="27"/>
      <c r="AD368" s="27"/>
      <c r="AE368" s="27"/>
      <c r="AF368" s="27"/>
      <c r="AG368" s="27"/>
      <c r="AH368" s="27"/>
      <c r="AI368" s="27"/>
      <c r="AJ368" s="27" t="s">
        <v>452</v>
      </c>
      <c r="AK368" s="27">
        <v>-1.24</v>
      </c>
      <c r="AL368" s="27">
        <v>-2.1847894380271198</v>
      </c>
      <c r="AM368" s="27">
        <f t="shared" si="18"/>
        <v>0.94478943802711979</v>
      </c>
      <c r="AN368" s="27"/>
      <c r="AO368" s="27"/>
    </row>
    <row r="369" spans="1:41" x14ac:dyDescent="0.2">
      <c r="A369" s="27"/>
      <c r="B369" s="27"/>
      <c r="C369" s="27"/>
      <c r="D369" s="27"/>
      <c r="E369" s="27"/>
      <c r="F369" s="27"/>
      <c r="G369" s="27"/>
      <c r="H369" s="27"/>
      <c r="I369" s="27"/>
      <c r="J369" s="27"/>
      <c r="K369" s="27"/>
      <c r="L369" s="27"/>
      <c r="M369" s="27"/>
      <c r="N369" s="27"/>
      <c r="O369" s="27"/>
      <c r="P369" s="27"/>
      <c r="Q369" s="27"/>
      <c r="R369" s="27"/>
      <c r="S369" s="27"/>
      <c r="T369" s="27"/>
      <c r="U369" s="27"/>
      <c r="V369" s="27"/>
      <c r="W369" s="27"/>
      <c r="X369" s="27"/>
      <c r="Y369" s="27"/>
      <c r="Z369" s="27"/>
      <c r="AA369" s="27"/>
      <c r="AB369" s="27"/>
      <c r="AC369" s="27"/>
      <c r="AD369" s="27"/>
      <c r="AE369" s="27"/>
      <c r="AF369" s="27"/>
      <c r="AG369" s="27"/>
      <c r="AH369" s="27"/>
      <c r="AI369" s="27"/>
      <c r="AJ369" s="27" t="s">
        <v>76</v>
      </c>
      <c r="AK369" s="27">
        <v>-5.0999999999999996</v>
      </c>
      <c r="AL369" s="27">
        <v>-6.80878766724092</v>
      </c>
      <c r="AM369" s="27">
        <f t="shared" si="18"/>
        <v>1.7087876672409203</v>
      </c>
      <c r="AN369" s="27"/>
      <c r="AO369" s="27"/>
    </row>
    <row r="370" spans="1:41" x14ac:dyDescent="0.2">
      <c r="A370" s="27"/>
      <c r="B370" s="27"/>
      <c r="C370" s="27"/>
      <c r="D370" s="27"/>
      <c r="E370" s="27"/>
      <c r="F370" s="27"/>
      <c r="G370" s="27"/>
      <c r="H370" s="27"/>
      <c r="I370" s="27"/>
      <c r="J370" s="27"/>
      <c r="K370" s="27"/>
      <c r="L370" s="27"/>
      <c r="M370" s="27"/>
      <c r="N370" s="27"/>
      <c r="O370" s="27"/>
      <c r="P370" s="27"/>
      <c r="Q370" s="27"/>
      <c r="R370" s="27"/>
      <c r="S370" s="27"/>
      <c r="T370" s="27"/>
      <c r="U370" s="27"/>
      <c r="V370" s="27"/>
      <c r="W370" s="27"/>
      <c r="X370" s="27"/>
      <c r="Y370" s="27"/>
      <c r="Z370" s="27"/>
      <c r="AA370" s="27"/>
      <c r="AB370" s="27"/>
      <c r="AC370" s="27"/>
      <c r="AD370" s="27"/>
      <c r="AE370" s="27"/>
      <c r="AF370" s="27"/>
      <c r="AG370" s="27"/>
      <c r="AH370" s="27"/>
      <c r="AI370" s="27"/>
      <c r="AJ370" s="27" t="s">
        <v>453</v>
      </c>
      <c r="AK370" s="27">
        <v>-1.1200000000000001</v>
      </c>
      <c r="AL370" s="27">
        <v>-1.4912117561637901</v>
      </c>
      <c r="AM370" s="27">
        <f t="shared" si="18"/>
        <v>0.37121175616378999</v>
      </c>
      <c r="AN370" s="27"/>
      <c r="AO370" s="27"/>
    </row>
    <row r="371" spans="1:41" x14ac:dyDescent="0.2">
      <c r="A371" s="27"/>
      <c r="B371" s="27"/>
      <c r="C371" s="27"/>
      <c r="D371" s="27"/>
      <c r="E371" s="27"/>
      <c r="F371" s="27"/>
      <c r="G371" s="27"/>
      <c r="H371" s="27"/>
      <c r="I371" s="27"/>
      <c r="J371" s="27"/>
      <c r="K371" s="27"/>
      <c r="L371" s="27"/>
      <c r="M371" s="27"/>
      <c r="N371" s="27"/>
      <c r="O371" s="27"/>
      <c r="P371" s="27"/>
      <c r="Q371" s="27"/>
      <c r="R371" s="27"/>
      <c r="S371" s="27"/>
      <c r="T371" s="27"/>
      <c r="U371" s="27"/>
      <c r="V371" s="27"/>
      <c r="W371" s="27"/>
      <c r="X371" s="27"/>
      <c r="Y371" s="27"/>
      <c r="Z371" s="27"/>
      <c r="AA371" s="27"/>
      <c r="AB371" s="27"/>
      <c r="AC371" s="27"/>
      <c r="AD371" s="27"/>
      <c r="AE371" s="27"/>
      <c r="AF371" s="27"/>
      <c r="AG371" s="27"/>
      <c r="AH371" s="27"/>
      <c r="AI371" s="27"/>
      <c r="AJ371" s="27" t="s">
        <v>133</v>
      </c>
      <c r="AK371" s="27">
        <v>-3.13</v>
      </c>
      <c r="AL371" s="27">
        <v>-6.7325954021064902</v>
      </c>
      <c r="AM371" s="27">
        <f t="shared" si="18"/>
        <v>3.6025954021064903</v>
      </c>
      <c r="AN371" s="27"/>
      <c r="AO371" s="27"/>
    </row>
    <row r="372" spans="1:41" x14ac:dyDescent="0.2">
      <c r="A372" s="27"/>
      <c r="B372" s="27"/>
      <c r="C372" s="27"/>
      <c r="D372" s="27"/>
      <c r="E372" s="27"/>
      <c r="F372" s="27"/>
      <c r="G372" s="27"/>
      <c r="H372" s="27"/>
      <c r="I372" s="27"/>
      <c r="J372" s="27"/>
      <c r="K372" s="27"/>
      <c r="L372" s="27"/>
      <c r="M372" s="27"/>
      <c r="N372" s="27"/>
      <c r="O372" s="27"/>
      <c r="P372" s="27"/>
      <c r="Q372" s="27"/>
      <c r="R372" s="27"/>
      <c r="S372" s="27"/>
      <c r="T372" s="27"/>
      <c r="U372" s="27"/>
      <c r="V372" s="27"/>
      <c r="W372" s="27"/>
      <c r="X372" s="27"/>
      <c r="Y372" s="27"/>
      <c r="Z372" s="27"/>
      <c r="AA372" s="27"/>
      <c r="AB372" s="27"/>
      <c r="AC372" s="27"/>
      <c r="AD372" s="27"/>
      <c r="AE372" s="27"/>
      <c r="AF372" s="27"/>
      <c r="AG372" s="27"/>
      <c r="AH372" s="27"/>
      <c r="AI372" s="27"/>
      <c r="AJ372" s="27" t="s">
        <v>454</v>
      </c>
      <c r="AK372" s="27">
        <v>-3.92</v>
      </c>
      <c r="AL372" s="27">
        <v>-6.9357092365237198</v>
      </c>
      <c r="AM372" s="27">
        <f t="shared" si="18"/>
        <v>3.0157092365237199</v>
      </c>
      <c r="AN372" s="27"/>
      <c r="AO372" s="27"/>
    </row>
    <row r="373" spans="1:41" x14ac:dyDescent="0.2">
      <c r="A373" s="27"/>
      <c r="B373" s="27"/>
      <c r="C373" s="27"/>
      <c r="D373" s="27"/>
      <c r="E373" s="27"/>
      <c r="F373" s="27"/>
      <c r="G373" s="27"/>
      <c r="H373" s="27"/>
      <c r="I373" s="27"/>
      <c r="J373" s="27"/>
      <c r="K373" s="27"/>
      <c r="L373" s="27"/>
      <c r="M373" s="27"/>
      <c r="N373" s="27"/>
      <c r="O373" s="27"/>
      <c r="P373" s="27"/>
      <c r="Q373" s="27"/>
      <c r="R373" s="27"/>
      <c r="S373" s="27"/>
      <c r="T373" s="27"/>
      <c r="U373" s="27"/>
      <c r="V373" s="27"/>
      <c r="W373" s="27"/>
      <c r="X373" s="27"/>
      <c r="Y373" s="27"/>
      <c r="Z373" s="27"/>
      <c r="AA373" s="27"/>
      <c r="AB373" s="27"/>
      <c r="AC373" s="27"/>
      <c r="AD373" s="27"/>
      <c r="AE373" s="27"/>
      <c r="AF373" s="27"/>
      <c r="AG373" s="27"/>
      <c r="AH373" s="27"/>
      <c r="AI373" s="27"/>
      <c r="AJ373" s="27" t="s">
        <v>455</v>
      </c>
      <c r="AK373" s="27">
        <v>-2.83</v>
      </c>
      <c r="AL373" s="27">
        <v>-5.3981887684756202</v>
      </c>
      <c r="AM373" s="27">
        <f t="shared" si="18"/>
        <v>2.5681887684756202</v>
      </c>
      <c r="AN373" s="27"/>
      <c r="AO373" s="27"/>
    </row>
    <row r="374" spans="1:41" x14ac:dyDescent="0.2">
      <c r="A374" s="27"/>
      <c r="B374" s="27"/>
      <c r="C374" s="27"/>
      <c r="D374" s="27"/>
      <c r="E374" s="27"/>
      <c r="F374" s="27"/>
      <c r="G374" s="27"/>
      <c r="H374" s="27"/>
      <c r="I374" s="27"/>
      <c r="J374" s="27"/>
      <c r="K374" s="27"/>
      <c r="L374" s="27"/>
      <c r="M374" s="27"/>
      <c r="N374" s="27"/>
      <c r="O374" s="27"/>
      <c r="P374" s="27"/>
      <c r="Q374" s="27"/>
      <c r="R374" s="27"/>
      <c r="S374" s="27"/>
      <c r="T374" s="27"/>
      <c r="U374" s="27"/>
      <c r="V374" s="27"/>
      <c r="W374" s="27"/>
      <c r="X374" s="27"/>
      <c r="Y374" s="27"/>
      <c r="Z374" s="27"/>
      <c r="AA374" s="27"/>
      <c r="AB374" s="27"/>
      <c r="AC374" s="27"/>
      <c r="AD374" s="27"/>
      <c r="AE374" s="27"/>
      <c r="AF374" s="27"/>
      <c r="AG374" s="27"/>
      <c r="AH374" s="27"/>
      <c r="AI374" s="27"/>
      <c r="AJ374" s="27" t="s">
        <v>456</v>
      </c>
      <c r="AK374" s="27">
        <v>-4</v>
      </c>
      <c r="AL374" s="27">
        <v>-5.9241840249337896</v>
      </c>
      <c r="AM374" s="27">
        <f t="shared" si="18"/>
        <v>1.9241840249337896</v>
      </c>
      <c r="AN374" s="27"/>
      <c r="AO374" s="27"/>
    </row>
    <row r="375" spans="1:41" x14ac:dyDescent="0.2">
      <c r="A375" s="27"/>
      <c r="B375" s="27"/>
      <c r="C375" s="27"/>
      <c r="D375" s="27"/>
      <c r="E375" s="27"/>
      <c r="F375" s="27"/>
      <c r="G375" s="27"/>
      <c r="H375" s="27"/>
      <c r="I375" s="27"/>
      <c r="J375" s="27"/>
      <c r="K375" s="27"/>
      <c r="L375" s="27"/>
      <c r="M375" s="27"/>
      <c r="N375" s="27"/>
      <c r="O375" s="27"/>
      <c r="P375" s="27"/>
      <c r="Q375" s="27"/>
      <c r="R375" s="27"/>
      <c r="S375" s="27"/>
      <c r="T375" s="27"/>
      <c r="U375" s="27"/>
      <c r="V375" s="27"/>
      <c r="W375" s="27"/>
      <c r="X375" s="27"/>
      <c r="Y375" s="27"/>
      <c r="Z375" s="27"/>
      <c r="AA375" s="27"/>
      <c r="AB375" s="27"/>
      <c r="AC375" s="27"/>
      <c r="AD375" s="27"/>
      <c r="AE375" s="27"/>
      <c r="AF375" s="27"/>
      <c r="AG375" s="27"/>
      <c r="AH375" s="27"/>
      <c r="AI375" s="27"/>
      <c r="AJ375" s="27" t="s">
        <v>457</v>
      </c>
      <c r="AK375" s="27">
        <v>-6.72</v>
      </c>
      <c r="AL375" s="27">
        <v>-8.4955608973534105</v>
      </c>
      <c r="AM375" s="27">
        <f t="shared" si="18"/>
        <v>1.7755608973534107</v>
      </c>
      <c r="AN375" s="27"/>
      <c r="AO375" s="27"/>
    </row>
    <row r="376" spans="1:41" x14ac:dyDescent="0.2">
      <c r="A376" s="27"/>
      <c r="B376" s="27"/>
      <c r="C376" s="27"/>
      <c r="D376" s="27"/>
      <c r="E376" s="27"/>
      <c r="F376" s="27"/>
      <c r="G376" s="27"/>
      <c r="H376" s="27"/>
      <c r="I376" s="27"/>
      <c r="J376" s="27"/>
      <c r="K376" s="27"/>
      <c r="L376" s="27"/>
      <c r="M376" s="27"/>
      <c r="N376" s="27"/>
      <c r="O376" s="27"/>
      <c r="P376" s="27"/>
      <c r="Q376" s="27"/>
      <c r="R376" s="27"/>
      <c r="S376" s="27"/>
      <c r="T376" s="27"/>
      <c r="U376" s="27"/>
      <c r="V376" s="27"/>
      <c r="W376" s="27"/>
      <c r="X376" s="27"/>
      <c r="Y376" s="27"/>
      <c r="Z376" s="27"/>
      <c r="AA376" s="27"/>
      <c r="AB376" s="27"/>
      <c r="AC376" s="27"/>
      <c r="AD376" s="27"/>
      <c r="AE376" s="27"/>
      <c r="AF376" s="27"/>
      <c r="AG376" s="27"/>
      <c r="AH376" s="27"/>
      <c r="AI376" s="27"/>
      <c r="AJ376" s="27" t="s">
        <v>458</v>
      </c>
      <c r="AK376" s="27">
        <v>-3.3</v>
      </c>
      <c r="AL376" s="27">
        <v>-4.5954549159108398</v>
      </c>
      <c r="AM376" s="27">
        <f t="shared" si="18"/>
        <v>1.2954549159108399</v>
      </c>
      <c r="AN376" s="27"/>
      <c r="AO376" s="27"/>
    </row>
    <row r="377" spans="1:41" x14ac:dyDescent="0.2">
      <c r="A377" s="27"/>
      <c r="B377" s="27"/>
      <c r="C377" s="27"/>
      <c r="D377" s="27"/>
      <c r="E377" s="27"/>
      <c r="F377" s="27"/>
      <c r="G377" s="27"/>
      <c r="H377" s="27"/>
      <c r="I377" s="27"/>
      <c r="J377" s="27"/>
      <c r="K377" s="27"/>
      <c r="L377" s="27"/>
      <c r="M377" s="27"/>
      <c r="N377" s="27"/>
      <c r="O377" s="27"/>
      <c r="P377" s="27"/>
      <c r="Q377" s="27"/>
      <c r="R377" s="27"/>
      <c r="S377" s="27"/>
      <c r="T377" s="27"/>
      <c r="U377" s="27"/>
      <c r="V377" s="27"/>
      <c r="W377" s="27"/>
      <c r="X377" s="27"/>
      <c r="Y377" s="27"/>
      <c r="Z377" s="27"/>
      <c r="AA377" s="27"/>
      <c r="AB377" s="27"/>
      <c r="AC377" s="27"/>
      <c r="AD377" s="27"/>
      <c r="AE377" s="27"/>
      <c r="AF377" s="27"/>
      <c r="AG377" s="27"/>
      <c r="AH377" s="27"/>
      <c r="AI377" s="27"/>
      <c r="AJ377" s="27" t="s">
        <v>459</v>
      </c>
      <c r="AK377" s="27">
        <v>-3.9</v>
      </c>
      <c r="AL377" s="27">
        <v>-4.37692033686921</v>
      </c>
      <c r="AM377" s="27">
        <f t="shared" si="18"/>
        <v>0.47692033686921009</v>
      </c>
      <c r="AN377" s="27"/>
      <c r="AO377" s="27"/>
    </row>
    <row r="378" spans="1:41" x14ac:dyDescent="0.2">
      <c r="A378" s="27"/>
      <c r="B378" s="27"/>
      <c r="C378" s="27"/>
      <c r="D378" s="27"/>
      <c r="E378" s="27"/>
      <c r="F378" s="27"/>
      <c r="G378" s="27"/>
      <c r="H378" s="27"/>
      <c r="I378" s="27"/>
      <c r="J378" s="27"/>
      <c r="K378" s="27"/>
      <c r="L378" s="27"/>
      <c r="M378" s="27"/>
      <c r="N378" s="27"/>
      <c r="O378" s="27"/>
      <c r="P378" s="27"/>
      <c r="Q378" s="27"/>
      <c r="R378" s="27"/>
      <c r="S378" s="27"/>
      <c r="T378" s="27"/>
      <c r="U378" s="27"/>
      <c r="V378" s="27"/>
      <c r="W378" s="27"/>
      <c r="X378" s="27"/>
      <c r="Y378" s="27"/>
      <c r="Z378" s="27"/>
      <c r="AA378" s="27"/>
      <c r="AB378" s="27"/>
      <c r="AC378" s="27"/>
      <c r="AD378" s="27"/>
      <c r="AE378" s="27"/>
      <c r="AF378" s="27"/>
      <c r="AG378" s="27"/>
      <c r="AH378" s="27"/>
      <c r="AI378" s="27"/>
      <c r="AJ378" s="27" t="s">
        <v>460</v>
      </c>
      <c r="AK378" s="27">
        <v>-4.0999999999999996</v>
      </c>
      <c r="AL378" s="27">
        <v>-6.2789061251960598</v>
      </c>
      <c r="AM378" s="27">
        <f t="shared" si="18"/>
        <v>2.1789061251960602</v>
      </c>
      <c r="AN378" s="27"/>
      <c r="AO378" s="27"/>
    </row>
    <row r="379" spans="1:41" x14ac:dyDescent="0.2">
      <c r="A379" s="27"/>
      <c r="B379" s="27"/>
      <c r="C379" s="27"/>
      <c r="D379" s="27"/>
      <c r="E379" s="27"/>
      <c r="F379" s="27"/>
      <c r="G379" s="27"/>
      <c r="H379" s="27"/>
      <c r="I379" s="27"/>
      <c r="J379" s="27"/>
      <c r="K379" s="27"/>
      <c r="L379" s="27"/>
      <c r="M379" s="27"/>
      <c r="N379" s="27"/>
      <c r="O379" s="27"/>
      <c r="P379" s="27"/>
      <c r="Q379" s="27"/>
      <c r="R379" s="27"/>
      <c r="S379" s="27"/>
      <c r="T379" s="27"/>
      <c r="U379" s="27"/>
      <c r="V379" s="27"/>
      <c r="W379" s="27"/>
      <c r="X379" s="27"/>
      <c r="Y379" s="27"/>
      <c r="Z379" s="27"/>
      <c r="AA379" s="27"/>
      <c r="AB379" s="27"/>
      <c r="AC379" s="27"/>
      <c r="AD379" s="27"/>
      <c r="AE379" s="27"/>
      <c r="AF379" s="27"/>
      <c r="AG379" s="27"/>
      <c r="AH379" s="27"/>
      <c r="AI379" s="27"/>
      <c r="AJ379" s="27" t="s">
        <v>461</v>
      </c>
      <c r="AK379" s="27">
        <v>-4.6100000000000003</v>
      </c>
      <c r="AL379" s="27">
        <v>-4.6232774912317502</v>
      </c>
      <c r="AM379" s="27">
        <f t="shared" si="18"/>
        <v>1.3277491231749927E-2</v>
      </c>
      <c r="AN379" s="27"/>
      <c r="AO379" s="27"/>
    </row>
    <row r="380" spans="1:41" x14ac:dyDescent="0.2">
      <c r="A380" s="27"/>
      <c r="B380" s="27"/>
      <c r="C380" s="27"/>
      <c r="D380" s="27"/>
      <c r="E380" s="27"/>
      <c r="F380" s="27"/>
      <c r="G380" s="27"/>
      <c r="H380" s="27"/>
      <c r="I380" s="27"/>
      <c r="J380" s="27"/>
      <c r="K380" s="27"/>
      <c r="L380" s="27"/>
      <c r="M380" s="27"/>
      <c r="N380" s="27"/>
      <c r="O380" s="27"/>
      <c r="P380" s="27"/>
      <c r="Q380" s="27"/>
      <c r="R380" s="27"/>
      <c r="S380" s="27"/>
      <c r="T380" s="27"/>
      <c r="U380" s="27"/>
      <c r="V380" s="27"/>
      <c r="W380" s="27"/>
      <c r="X380" s="27"/>
      <c r="Y380" s="27"/>
      <c r="Z380" s="27"/>
      <c r="AA380" s="27"/>
      <c r="AB380" s="27"/>
      <c r="AC380" s="27"/>
      <c r="AD380" s="27"/>
      <c r="AE380" s="27"/>
      <c r="AF380" s="27"/>
      <c r="AG380" s="27"/>
      <c r="AH380" s="27"/>
      <c r="AI380" s="27"/>
      <c r="AJ380" s="27" t="s">
        <v>462</v>
      </c>
      <c r="AK380" s="27">
        <v>-2.1</v>
      </c>
      <c r="AL380" s="27">
        <v>-2.02577750802189</v>
      </c>
      <c r="AM380" s="27">
        <f t="shared" si="18"/>
        <v>-7.4222491978110039E-2</v>
      </c>
      <c r="AN380" s="27"/>
      <c r="AO380" s="27"/>
    </row>
    <row r="381" spans="1:41" x14ac:dyDescent="0.2">
      <c r="A381" s="27"/>
      <c r="B381" s="27"/>
      <c r="C381" s="27"/>
      <c r="D381" s="27"/>
      <c r="E381" s="27"/>
      <c r="F381" s="27"/>
      <c r="G381" s="27"/>
      <c r="H381" s="27"/>
      <c r="I381" s="27"/>
      <c r="J381" s="27"/>
      <c r="K381" s="27"/>
      <c r="L381" s="27"/>
      <c r="M381" s="27"/>
      <c r="N381" s="27"/>
      <c r="O381" s="27"/>
      <c r="P381" s="27"/>
      <c r="Q381" s="27"/>
      <c r="R381" s="27"/>
      <c r="S381" s="27"/>
      <c r="T381" s="27"/>
      <c r="U381" s="27"/>
      <c r="V381" s="27"/>
      <c r="W381" s="27"/>
      <c r="X381" s="27"/>
      <c r="Y381" s="27"/>
      <c r="Z381" s="27"/>
      <c r="AA381" s="27"/>
      <c r="AB381" s="27"/>
      <c r="AC381" s="27"/>
      <c r="AD381" s="27"/>
      <c r="AE381" s="27"/>
      <c r="AF381" s="27"/>
      <c r="AG381" s="27"/>
      <c r="AH381" s="27"/>
      <c r="AI381" s="27"/>
      <c r="AJ381" s="27" t="s">
        <v>463</v>
      </c>
      <c r="AK381" s="27">
        <v>-1.5</v>
      </c>
      <c r="AL381" s="27">
        <v>-0.67131803670322099</v>
      </c>
      <c r="AM381" s="27">
        <f t="shared" si="18"/>
        <v>-0.82868196329677901</v>
      </c>
      <c r="AN381" s="27"/>
      <c r="AO381" s="27"/>
    </row>
    <row r="382" spans="1:41" x14ac:dyDescent="0.2">
      <c r="A382" s="27"/>
      <c r="B382" s="27"/>
      <c r="C382" s="27"/>
      <c r="D382" s="27"/>
      <c r="E382" s="27"/>
      <c r="F382" s="27"/>
      <c r="G382" s="27"/>
      <c r="H382" s="27"/>
      <c r="I382" s="27"/>
      <c r="J382" s="27"/>
      <c r="K382" s="27"/>
      <c r="L382" s="27"/>
      <c r="M382" s="27"/>
      <c r="N382" s="27"/>
      <c r="O382" s="27"/>
      <c r="P382" s="27"/>
      <c r="Q382" s="27"/>
      <c r="R382" s="27"/>
      <c r="S382" s="27"/>
      <c r="T382" s="27"/>
      <c r="U382" s="27"/>
      <c r="V382" s="27"/>
      <c r="W382" s="27"/>
      <c r="X382" s="27"/>
      <c r="Y382" s="27"/>
      <c r="Z382" s="27"/>
      <c r="AA382" s="27"/>
      <c r="AB382" s="27"/>
      <c r="AC382" s="27"/>
      <c r="AD382" s="27"/>
      <c r="AE382" s="27"/>
      <c r="AF382" s="27"/>
      <c r="AG382" s="27"/>
      <c r="AH382" s="27"/>
      <c r="AI382" s="27"/>
      <c r="AJ382" s="27" t="s">
        <v>464</v>
      </c>
      <c r="AK382" s="27">
        <v>-2.78</v>
      </c>
      <c r="AL382" s="27">
        <v>-5.6046063452913701</v>
      </c>
      <c r="AM382" s="27">
        <f t="shared" si="18"/>
        <v>2.8246063452913703</v>
      </c>
      <c r="AN382" s="27"/>
      <c r="AO382" s="27"/>
    </row>
    <row r="383" spans="1:41" x14ac:dyDescent="0.2">
      <c r="A383" s="27"/>
      <c r="B383" s="27"/>
      <c r="C383" s="27"/>
      <c r="D383" s="27"/>
      <c r="E383" s="27"/>
      <c r="F383" s="27"/>
      <c r="G383" s="27"/>
      <c r="H383" s="27"/>
      <c r="I383" s="27"/>
      <c r="J383" s="27"/>
      <c r="K383" s="27"/>
      <c r="L383" s="27"/>
      <c r="M383" s="27"/>
      <c r="N383" s="27"/>
      <c r="O383" s="27"/>
      <c r="P383" s="27"/>
      <c r="Q383" s="27"/>
      <c r="R383" s="27"/>
      <c r="S383" s="27"/>
      <c r="T383" s="27"/>
      <c r="U383" s="27"/>
      <c r="V383" s="27"/>
      <c r="W383" s="27"/>
      <c r="X383" s="27"/>
      <c r="Y383" s="27"/>
      <c r="Z383" s="27"/>
      <c r="AA383" s="27"/>
      <c r="AB383" s="27"/>
      <c r="AC383" s="27"/>
      <c r="AD383" s="27"/>
      <c r="AE383" s="27"/>
      <c r="AF383" s="27"/>
      <c r="AG383" s="27"/>
      <c r="AH383" s="27"/>
      <c r="AI383" s="27"/>
      <c r="AJ383" s="27" t="s">
        <v>135</v>
      </c>
      <c r="AK383" s="27">
        <v>-2.4900000000000002</v>
      </c>
      <c r="AL383" s="27">
        <v>-4.9987592972064601</v>
      </c>
      <c r="AM383" s="27">
        <f t="shared" si="18"/>
        <v>2.5087592972064598</v>
      </c>
      <c r="AN383" s="27"/>
      <c r="AO383" s="27"/>
    </row>
    <row r="384" spans="1:41" x14ac:dyDescent="0.2">
      <c r="A384" s="27"/>
      <c r="B384" s="27"/>
      <c r="C384" s="27"/>
      <c r="D384" s="27"/>
      <c r="E384" s="27"/>
      <c r="F384" s="27"/>
      <c r="G384" s="27"/>
      <c r="H384" s="27"/>
      <c r="I384" s="27"/>
      <c r="J384" s="27"/>
      <c r="K384" s="27"/>
      <c r="L384" s="27"/>
      <c r="M384" s="27"/>
      <c r="N384" s="27"/>
      <c r="O384" s="27"/>
      <c r="P384" s="27"/>
      <c r="Q384" s="27"/>
      <c r="R384" s="27"/>
      <c r="S384" s="27"/>
      <c r="T384" s="27"/>
      <c r="U384" s="27"/>
      <c r="V384" s="27"/>
      <c r="W384" s="27"/>
      <c r="X384" s="27"/>
      <c r="Y384" s="27"/>
      <c r="Z384" s="27"/>
      <c r="AA384" s="27"/>
      <c r="AB384" s="27"/>
      <c r="AC384" s="27"/>
      <c r="AD384" s="27"/>
      <c r="AE384" s="27"/>
      <c r="AF384" s="27"/>
      <c r="AG384" s="27"/>
      <c r="AH384" s="27"/>
      <c r="AI384" s="27"/>
      <c r="AJ384" s="27" t="s">
        <v>465</v>
      </c>
      <c r="AK384" s="27">
        <v>-2.0099999999999998</v>
      </c>
      <c r="AL384" s="27">
        <v>-1.7816783889373</v>
      </c>
      <c r="AM384" s="27">
        <f t="shared" si="18"/>
        <v>-0.22832161106269977</v>
      </c>
      <c r="AN384" s="27"/>
      <c r="AO384" s="27"/>
    </row>
    <row r="385" spans="1:41" x14ac:dyDescent="0.2">
      <c r="A385" s="27"/>
      <c r="B385" s="27"/>
      <c r="C385" s="27"/>
      <c r="D385" s="27"/>
      <c r="E385" s="27"/>
      <c r="F385" s="27"/>
      <c r="G385" s="27"/>
      <c r="H385" s="27"/>
      <c r="I385" s="27"/>
      <c r="J385" s="27"/>
      <c r="K385" s="27"/>
      <c r="L385" s="27"/>
      <c r="M385" s="27"/>
      <c r="N385" s="27"/>
      <c r="O385" s="27"/>
      <c r="P385" s="27"/>
      <c r="Q385" s="27"/>
      <c r="R385" s="27"/>
      <c r="S385" s="27"/>
      <c r="T385" s="27"/>
      <c r="U385" s="27"/>
      <c r="V385" s="27"/>
      <c r="W385" s="27"/>
      <c r="X385" s="27"/>
      <c r="Y385" s="27"/>
      <c r="Z385" s="27"/>
      <c r="AA385" s="27"/>
      <c r="AB385" s="27"/>
      <c r="AC385" s="27"/>
      <c r="AD385" s="27"/>
      <c r="AE385" s="27"/>
      <c r="AF385" s="27"/>
      <c r="AG385" s="27"/>
      <c r="AH385" s="27"/>
      <c r="AI385" s="27"/>
      <c r="AJ385" s="27" t="s">
        <v>466</v>
      </c>
      <c r="AK385" s="27">
        <v>-4.87</v>
      </c>
      <c r="AL385" s="27">
        <v>-11.638131752044799</v>
      </c>
      <c r="AM385" s="27">
        <f t="shared" si="18"/>
        <v>6.7681317520447992</v>
      </c>
      <c r="AN385" s="27"/>
      <c r="AO385" s="27"/>
    </row>
    <row r="386" spans="1:41" x14ac:dyDescent="0.2">
      <c r="A386" s="27"/>
      <c r="B386" s="27"/>
      <c r="C386" s="27"/>
      <c r="D386" s="27"/>
      <c r="E386" s="27"/>
      <c r="F386" s="27"/>
      <c r="G386" s="27"/>
      <c r="H386" s="27"/>
      <c r="I386" s="27"/>
      <c r="J386" s="27"/>
      <c r="K386" s="27"/>
      <c r="L386" s="27"/>
      <c r="M386" s="27"/>
      <c r="N386" s="27"/>
      <c r="O386" s="27"/>
      <c r="P386" s="27"/>
      <c r="Q386" s="27"/>
      <c r="R386" s="27"/>
      <c r="S386" s="27"/>
      <c r="T386" s="27"/>
      <c r="U386" s="27"/>
      <c r="V386" s="27"/>
      <c r="W386" s="27"/>
      <c r="X386" s="27"/>
      <c r="Y386" s="27"/>
      <c r="Z386" s="27"/>
      <c r="AA386" s="27"/>
      <c r="AB386" s="27"/>
      <c r="AC386" s="27"/>
      <c r="AD386" s="27"/>
      <c r="AE386" s="27"/>
      <c r="AF386" s="27"/>
      <c r="AG386" s="27"/>
      <c r="AH386" s="27"/>
      <c r="AI386" s="27"/>
      <c r="AJ386" s="27" t="s">
        <v>467</v>
      </c>
      <c r="AK386" s="27">
        <v>-2.04</v>
      </c>
      <c r="AL386" s="27">
        <v>-4.7000765287190402</v>
      </c>
      <c r="AM386" s="27">
        <f t="shared" si="18"/>
        <v>2.6600765287190402</v>
      </c>
      <c r="AN386" s="27"/>
      <c r="AO386" s="27"/>
    </row>
    <row r="387" spans="1:41" x14ac:dyDescent="0.2">
      <c r="A387" s="27"/>
      <c r="B387" s="27"/>
      <c r="C387" s="27"/>
      <c r="D387" s="27"/>
      <c r="E387" s="27"/>
      <c r="F387" s="27"/>
      <c r="G387" s="27"/>
      <c r="H387" s="27"/>
      <c r="I387" s="27"/>
      <c r="J387" s="27"/>
      <c r="K387" s="27"/>
      <c r="L387" s="27"/>
      <c r="M387" s="27"/>
      <c r="N387" s="27"/>
      <c r="O387" s="27"/>
      <c r="P387" s="27"/>
      <c r="Q387" s="27"/>
      <c r="R387" s="27"/>
      <c r="S387" s="27"/>
      <c r="T387" s="27"/>
      <c r="U387" s="27"/>
      <c r="V387" s="27"/>
      <c r="W387" s="27"/>
      <c r="X387" s="27"/>
      <c r="Y387" s="27"/>
      <c r="Z387" s="27"/>
      <c r="AA387" s="27"/>
      <c r="AB387" s="27"/>
      <c r="AC387" s="27"/>
      <c r="AD387" s="27"/>
      <c r="AE387" s="27"/>
      <c r="AF387" s="27"/>
      <c r="AG387" s="27"/>
      <c r="AH387" s="27"/>
      <c r="AI387" s="27"/>
      <c r="AJ387" s="27" t="s">
        <v>468</v>
      </c>
      <c r="AK387" s="27">
        <v>-5.33</v>
      </c>
      <c r="AL387" s="27">
        <v>-8.4056548121019894</v>
      </c>
      <c r="AM387" s="27">
        <f t="shared" si="18"/>
        <v>3.0756548121019893</v>
      </c>
      <c r="AN387" s="27"/>
      <c r="AO387" s="27"/>
    </row>
    <row r="388" spans="1:41" x14ac:dyDescent="0.2">
      <c r="A388" s="27"/>
      <c r="B388" s="27"/>
      <c r="C388" s="27"/>
      <c r="D388" s="27"/>
      <c r="E388" s="27"/>
      <c r="F388" s="27"/>
      <c r="G388" s="27"/>
      <c r="H388" s="27"/>
      <c r="I388" s="27"/>
      <c r="J388" s="27"/>
      <c r="K388" s="27"/>
      <c r="L388" s="27"/>
      <c r="M388" s="27"/>
      <c r="N388" s="27"/>
      <c r="O388" s="27"/>
      <c r="P388" s="27"/>
      <c r="Q388" s="27"/>
      <c r="R388" s="27"/>
      <c r="S388" s="27"/>
      <c r="T388" s="27"/>
      <c r="U388" s="27"/>
      <c r="V388" s="27"/>
      <c r="W388" s="27"/>
      <c r="X388" s="27"/>
      <c r="Y388" s="27"/>
      <c r="Z388" s="27"/>
      <c r="AA388" s="27"/>
      <c r="AB388" s="27"/>
      <c r="AC388" s="27"/>
      <c r="AD388" s="27"/>
      <c r="AE388" s="27"/>
      <c r="AF388" s="27"/>
      <c r="AG388" s="27"/>
      <c r="AH388" s="27"/>
      <c r="AI388" s="27"/>
      <c r="AJ388" s="27" t="s">
        <v>469</v>
      </c>
      <c r="AK388" s="27">
        <v>-6.88</v>
      </c>
      <c r="AL388" s="27">
        <v>-6.5673383524739997</v>
      </c>
      <c r="AM388" s="27">
        <f t="shared" si="18"/>
        <v>-0.31266164752600023</v>
      </c>
      <c r="AN388" s="27"/>
      <c r="AO388" s="27"/>
    </row>
    <row r="389" spans="1:41" x14ac:dyDescent="0.2">
      <c r="A389" s="27"/>
      <c r="B389" s="27"/>
      <c r="C389" s="27"/>
      <c r="D389" s="27"/>
      <c r="E389" s="27"/>
      <c r="F389" s="27"/>
      <c r="G389" s="27"/>
      <c r="H389" s="27"/>
      <c r="I389" s="27"/>
      <c r="J389" s="27"/>
      <c r="K389" s="27"/>
      <c r="L389" s="27"/>
      <c r="M389" s="27"/>
      <c r="N389" s="27"/>
      <c r="O389" s="27"/>
      <c r="P389" s="27"/>
      <c r="Q389" s="27"/>
      <c r="R389" s="27"/>
      <c r="S389" s="27"/>
      <c r="T389" s="27"/>
      <c r="U389" s="27"/>
      <c r="V389" s="27"/>
      <c r="W389" s="27"/>
      <c r="X389" s="27"/>
      <c r="Y389" s="27"/>
      <c r="Z389" s="27"/>
      <c r="AA389" s="27"/>
      <c r="AB389" s="27"/>
      <c r="AC389" s="27"/>
      <c r="AD389" s="27"/>
      <c r="AE389" s="27"/>
      <c r="AF389" s="27"/>
      <c r="AG389" s="27"/>
      <c r="AH389" s="27"/>
      <c r="AI389" s="27"/>
      <c r="AJ389" s="27" t="s">
        <v>137</v>
      </c>
      <c r="AK389" s="27">
        <v>-2.56</v>
      </c>
      <c r="AL389" s="27">
        <v>-5.5449134306156997</v>
      </c>
      <c r="AM389" s="27">
        <f t="shared" si="18"/>
        <v>2.9849134306156997</v>
      </c>
      <c r="AN389" s="27"/>
      <c r="AO389" s="27"/>
    </row>
    <row r="390" spans="1:41" x14ac:dyDescent="0.2">
      <c r="A390" s="27"/>
      <c r="B390" s="27"/>
      <c r="C390" s="27"/>
      <c r="D390" s="27"/>
      <c r="E390" s="27"/>
      <c r="F390" s="27"/>
      <c r="G390" s="27"/>
      <c r="H390" s="27"/>
      <c r="I390" s="27"/>
      <c r="J390" s="27"/>
      <c r="K390" s="27"/>
      <c r="L390" s="27"/>
      <c r="M390" s="27"/>
      <c r="N390" s="27"/>
      <c r="O390" s="27"/>
      <c r="P390" s="27"/>
      <c r="Q390" s="27"/>
      <c r="R390" s="27"/>
      <c r="S390" s="27"/>
      <c r="T390" s="27"/>
      <c r="U390" s="27"/>
      <c r="V390" s="27"/>
      <c r="W390" s="27"/>
      <c r="X390" s="27"/>
      <c r="Y390" s="27"/>
      <c r="Z390" s="27"/>
      <c r="AA390" s="27"/>
      <c r="AB390" s="27"/>
      <c r="AC390" s="27"/>
      <c r="AD390" s="27"/>
      <c r="AE390" s="27"/>
      <c r="AF390" s="27"/>
      <c r="AG390" s="27"/>
      <c r="AH390" s="27"/>
      <c r="AI390" s="27"/>
      <c r="AJ390" s="27" t="s">
        <v>139</v>
      </c>
      <c r="AK390" s="27">
        <v>-2.93</v>
      </c>
      <c r="AL390" s="27">
        <v>-6.0505514501281397</v>
      </c>
      <c r="AM390" s="27">
        <f t="shared" si="18"/>
        <v>3.1205514501281395</v>
      </c>
      <c r="AN390" s="27"/>
      <c r="AO390" s="27"/>
    </row>
    <row r="391" spans="1:41" x14ac:dyDescent="0.2">
      <c r="A391" s="27"/>
      <c r="B391" s="27"/>
      <c r="C391" s="27"/>
      <c r="D391" s="27"/>
      <c r="E391" s="27"/>
      <c r="F391" s="27"/>
      <c r="G391" s="27"/>
      <c r="H391" s="27"/>
      <c r="I391" s="27"/>
      <c r="J391" s="27"/>
      <c r="K391" s="27"/>
      <c r="L391" s="27"/>
      <c r="M391" s="27"/>
      <c r="N391" s="27"/>
      <c r="O391" s="27"/>
      <c r="P391" s="27"/>
      <c r="Q391" s="27"/>
      <c r="R391" s="27"/>
      <c r="S391" s="27"/>
      <c r="T391" s="27"/>
      <c r="U391" s="27"/>
      <c r="V391" s="27"/>
      <c r="W391" s="27"/>
      <c r="X391" s="27"/>
      <c r="Y391" s="27"/>
      <c r="Z391" s="27"/>
      <c r="AA391" s="27"/>
      <c r="AB391" s="27"/>
      <c r="AC391" s="27"/>
      <c r="AD391" s="27"/>
      <c r="AE391" s="27"/>
      <c r="AF391" s="27"/>
      <c r="AG391" s="27"/>
      <c r="AH391" s="27"/>
      <c r="AI391" s="27"/>
      <c r="AJ391" s="27" t="s">
        <v>470</v>
      </c>
      <c r="AK391" s="27">
        <v>-1.66</v>
      </c>
      <c r="AL391" s="27">
        <v>-2.0430689440816199</v>
      </c>
      <c r="AM391" s="27">
        <f t="shared" si="18"/>
        <v>0.38306894408161996</v>
      </c>
      <c r="AN391" s="27"/>
      <c r="AO391" s="27"/>
    </row>
    <row r="392" spans="1:41" x14ac:dyDescent="0.2">
      <c r="A392" s="27"/>
      <c r="B392" s="27"/>
      <c r="C392" s="27"/>
      <c r="D392" s="27"/>
      <c r="E392" s="27"/>
      <c r="F392" s="27"/>
      <c r="G392" s="27"/>
      <c r="H392" s="27"/>
      <c r="I392" s="27"/>
      <c r="J392" s="27"/>
      <c r="K392" s="27"/>
      <c r="L392" s="27"/>
      <c r="M392" s="27"/>
      <c r="N392" s="27"/>
      <c r="O392" s="27"/>
      <c r="P392" s="27"/>
      <c r="Q392" s="27"/>
      <c r="R392" s="27"/>
      <c r="S392" s="27"/>
      <c r="T392" s="27"/>
      <c r="U392" s="27"/>
      <c r="V392" s="27"/>
      <c r="W392" s="27"/>
      <c r="X392" s="27"/>
      <c r="Y392" s="27"/>
      <c r="Z392" s="27"/>
      <c r="AA392" s="27"/>
      <c r="AB392" s="27"/>
      <c r="AC392" s="27"/>
      <c r="AD392" s="27"/>
      <c r="AE392" s="27"/>
      <c r="AF392" s="27"/>
      <c r="AG392" s="27"/>
      <c r="AH392" s="27"/>
      <c r="AI392" s="27"/>
      <c r="AJ392" s="27" t="s">
        <v>471</v>
      </c>
      <c r="AK392" s="27">
        <v>-2.21</v>
      </c>
      <c r="AL392" s="27">
        <v>-1.44463783791332</v>
      </c>
      <c r="AM392" s="27">
        <f t="shared" si="18"/>
        <v>-0.76536216208667995</v>
      </c>
      <c r="AN392" s="27"/>
      <c r="AO392" s="27"/>
    </row>
    <row r="393" spans="1:41" x14ac:dyDescent="0.2">
      <c r="A393" s="27"/>
      <c r="B393" s="27"/>
      <c r="C393" s="27"/>
      <c r="D393" s="27"/>
      <c r="E393" s="27"/>
      <c r="F393" s="27"/>
      <c r="G393" s="27"/>
      <c r="H393" s="27"/>
      <c r="I393" s="27"/>
      <c r="J393" s="27"/>
      <c r="K393" s="27"/>
      <c r="L393" s="27"/>
      <c r="M393" s="27"/>
      <c r="N393" s="27"/>
      <c r="O393" s="27"/>
      <c r="P393" s="27"/>
      <c r="Q393" s="27"/>
      <c r="R393" s="27"/>
      <c r="S393" s="27"/>
      <c r="T393" s="27"/>
      <c r="U393" s="27"/>
      <c r="V393" s="27"/>
      <c r="W393" s="27"/>
      <c r="X393" s="27"/>
      <c r="Y393" s="27"/>
      <c r="Z393" s="27"/>
      <c r="AA393" s="27"/>
      <c r="AB393" s="27"/>
      <c r="AC393" s="27"/>
      <c r="AD393" s="27"/>
      <c r="AE393" s="27"/>
      <c r="AF393" s="27"/>
      <c r="AG393" s="27"/>
      <c r="AH393" s="27"/>
      <c r="AI393" s="27"/>
      <c r="AJ393" s="27" t="s">
        <v>472</v>
      </c>
      <c r="AK393" s="27">
        <v>-2.21</v>
      </c>
      <c r="AL393" s="27">
        <v>-1.44633428259342</v>
      </c>
      <c r="AM393" s="27">
        <f t="shared" si="18"/>
        <v>-0.76366571740657996</v>
      </c>
      <c r="AN393" s="27"/>
      <c r="AO393" s="27"/>
    </row>
    <row r="394" spans="1:41" x14ac:dyDescent="0.2">
      <c r="A394" s="27"/>
      <c r="B394" s="27"/>
      <c r="C394" s="27"/>
      <c r="D394" s="27"/>
      <c r="E394" s="27"/>
      <c r="F394" s="27"/>
      <c r="G394" s="27"/>
      <c r="H394" s="27"/>
      <c r="I394" s="27"/>
      <c r="J394" s="27"/>
      <c r="K394" s="27"/>
      <c r="L394" s="27"/>
      <c r="M394" s="27"/>
      <c r="N394" s="27"/>
      <c r="O394" s="27"/>
      <c r="P394" s="27"/>
      <c r="Q394" s="27"/>
      <c r="R394" s="27"/>
      <c r="S394" s="27"/>
      <c r="T394" s="27"/>
      <c r="U394" s="27"/>
      <c r="V394" s="27"/>
      <c r="W394" s="27"/>
      <c r="X394" s="27"/>
      <c r="Y394" s="27"/>
      <c r="Z394" s="27"/>
      <c r="AA394" s="27"/>
      <c r="AB394" s="27"/>
      <c r="AC394" s="27"/>
      <c r="AD394" s="27"/>
      <c r="AE394" s="27"/>
      <c r="AF394" s="27"/>
      <c r="AG394" s="27"/>
      <c r="AH394" s="27"/>
      <c r="AI394" s="27"/>
      <c r="AJ394" s="27" t="s">
        <v>473</v>
      </c>
      <c r="AK394" s="27">
        <v>-1.1000000000000001</v>
      </c>
      <c r="AL394" s="27">
        <v>-3.4021989222476101</v>
      </c>
      <c r="AM394" s="27">
        <f t="shared" si="18"/>
        <v>2.30219892224761</v>
      </c>
      <c r="AN394" s="27"/>
      <c r="AO394" s="27"/>
    </row>
    <row r="395" spans="1:41" x14ac:dyDescent="0.2">
      <c r="A395" s="27"/>
      <c r="B395" s="27"/>
      <c r="C395" s="27"/>
      <c r="D395" s="27"/>
      <c r="E395" s="27"/>
      <c r="F395" s="27"/>
      <c r="G395" s="27"/>
      <c r="H395" s="27"/>
      <c r="I395" s="27"/>
      <c r="J395" s="27"/>
      <c r="K395" s="27"/>
      <c r="L395" s="27"/>
      <c r="M395" s="27"/>
      <c r="N395" s="27"/>
      <c r="O395" s="27"/>
      <c r="P395" s="27"/>
      <c r="Q395" s="27"/>
      <c r="R395" s="27"/>
      <c r="S395" s="27"/>
      <c r="T395" s="27"/>
      <c r="U395" s="27"/>
      <c r="V395" s="27"/>
      <c r="W395" s="27"/>
      <c r="X395" s="27"/>
      <c r="Y395" s="27"/>
      <c r="Z395" s="27"/>
      <c r="AA395" s="27"/>
      <c r="AB395" s="27"/>
      <c r="AC395" s="27"/>
      <c r="AD395" s="27"/>
      <c r="AE395" s="27"/>
      <c r="AF395" s="27"/>
      <c r="AG395" s="27"/>
      <c r="AH395" s="27"/>
      <c r="AI395" s="27"/>
      <c r="AJ395" s="27" t="s">
        <v>474</v>
      </c>
      <c r="AK395" s="27">
        <v>-2.4</v>
      </c>
      <c r="AL395" s="27">
        <v>-4.7939204154917103</v>
      </c>
      <c r="AM395" s="27">
        <f t="shared" si="18"/>
        <v>2.3939204154917104</v>
      </c>
      <c r="AN395" s="27"/>
      <c r="AO395" s="27"/>
    </row>
    <row r="396" spans="1:41" x14ac:dyDescent="0.2">
      <c r="A396" s="27"/>
      <c r="B396" s="27"/>
      <c r="C396" s="27"/>
      <c r="D396" s="27"/>
      <c r="E396" s="27"/>
      <c r="F396" s="27"/>
      <c r="G396" s="27"/>
      <c r="H396" s="27"/>
      <c r="I396" s="27"/>
      <c r="J396" s="27"/>
      <c r="K396" s="27"/>
      <c r="L396" s="27"/>
      <c r="M396" s="27"/>
      <c r="N396" s="27"/>
      <c r="O396" s="27"/>
      <c r="P396" s="27"/>
      <c r="Q396" s="27"/>
      <c r="R396" s="27"/>
      <c r="S396" s="27"/>
      <c r="T396" s="27"/>
      <c r="U396" s="27"/>
      <c r="V396" s="27"/>
      <c r="W396" s="27"/>
      <c r="X396" s="27"/>
      <c r="Y396" s="27"/>
      <c r="Z396" s="27"/>
      <c r="AA396" s="27"/>
      <c r="AB396" s="27"/>
      <c r="AC396" s="27"/>
      <c r="AD396" s="27"/>
      <c r="AE396" s="27"/>
      <c r="AF396" s="27"/>
      <c r="AG396" s="27"/>
      <c r="AH396" s="27"/>
      <c r="AI396" s="27"/>
      <c r="AJ396" s="27" t="s">
        <v>141</v>
      </c>
      <c r="AK396" s="27">
        <v>-4.55</v>
      </c>
      <c r="AL396" s="27">
        <v>-6.9721862142665403</v>
      </c>
      <c r="AM396" s="27">
        <f t="shared" si="18"/>
        <v>2.4221862142665405</v>
      </c>
      <c r="AN396" s="27"/>
      <c r="AO396" s="27"/>
    </row>
    <row r="397" spans="1:41" x14ac:dyDescent="0.2">
      <c r="A397" s="27"/>
      <c r="B397" s="27"/>
      <c r="C397" s="27"/>
      <c r="D397" s="27"/>
      <c r="E397" s="27"/>
      <c r="F397" s="27"/>
      <c r="G397" s="27"/>
      <c r="H397" s="27"/>
      <c r="I397" s="27"/>
      <c r="J397" s="27"/>
      <c r="K397" s="27"/>
      <c r="L397" s="27"/>
      <c r="M397" s="27"/>
      <c r="N397" s="27"/>
      <c r="O397" s="27"/>
      <c r="P397" s="27"/>
      <c r="Q397" s="27"/>
      <c r="R397" s="27"/>
      <c r="S397" s="27"/>
      <c r="T397" s="27"/>
      <c r="U397" s="27"/>
      <c r="V397" s="27"/>
      <c r="W397" s="27"/>
      <c r="X397" s="27"/>
      <c r="Y397" s="27"/>
      <c r="Z397" s="27"/>
      <c r="AA397" s="27"/>
      <c r="AB397" s="27"/>
      <c r="AC397" s="27"/>
      <c r="AD397" s="27"/>
      <c r="AE397" s="27"/>
      <c r="AF397" s="27"/>
      <c r="AG397" s="27"/>
      <c r="AH397" s="27"/>
      <c r="AI397" s="27"/>
      <c r="AJ397" s="27" t="s">
        <v>475</v>
      </c>
      <c r="AK397" s="27">
        <v>1.7</v>
      </c>
      <c r="AL397" s="27">
        <v>2.2022015542867601</v>
      </c>
      <c r="AM397" s="27">
        <f t="shared" si="18"/>
        <v>-0.50220155428676017</v>
      </c>
      <c r="AN397" s="27"/>
      <c r="AO397" s="27"/>
    </row>
    <row r="398" spans="1:41" x14ac:dyDescent="0.2">
      <c r="A398" s="27"/>
      <c r="B398" s="27"/>
      <c r="C398" s="27"/>
      <c r="D398" s="27"/>
      <c r="E398" s="27"/>
      <c r="F398" s="27"/>
      <c r="G398" s="27"/>
      <c r="H398" s="27"/>
      <c r="I398" s="27"/>
      <c r="J398" s="27"/>
      <c r="K398" s="27"/>
      <c r="L398" s="27"/>
      <c r="M398" s="27"/>
      <c r="N398" s="27"/>
      <c r="O398" s="27"/>
      <c r="P398" s="27"/>
      <c r="Q398" s="27"/>
      <c r="R398" s="27"/>
      <c r="S398" s="27"/>
      <c r="T398" s="27"/>
      <c r="U398" s="27"/>
      <c r="V398" s="27"/>
      <c r="W398" s="27"/>
      <c r="X398" s="27"/>
      <c r="Y398" s="27"/>
      <c r="Z398" s="27"/>
      <c r="AA398" s="27"/>
      <c r="AB398" s="27"/>
      <c r="AC398" s="27"/>
      <c r="AD398" s="27"/>
      <c r="AE398" s="27"/>
      <c r="AF398" s="27"/>
      <c r="AG398" s="27"/>
      <c r="AH398" s="27"/>
      <c r="AI398" s="27"/>
      <c r="AJ398" s="27" t="s">
        <v>476</v>
      </c>
      <c r="AK398" s="27">
        <v>1.59</v>
      </c>
      <c r="AL398" s="27">
        <v>2.0394927713048601</v>
      </c>
      <c r="AM398" s="27">
        <f t="shared" ref="AM398:AM461" si="19">-(AL398-AK398)</f>
        <v>-0.44949277130485998</v>
      </c>
      <c r="AN398" s="27"/>
      <c r="AO398" s="27"/>
    </row>
    <row r="399" spans="1:41" x14ac:dyDescent="0.2">
      <c r="A399" s="27"/>
      <c r="B399" s="27"/>
      <c r="C399" s="27"/>
      <c r="D399" s="27"/>
      <c r="E399" s="27"/>
      <c r="F399" s="27"/>
      <c r="G399" s="27"/>
      <c r="H399" s="27"/>
      <c r="I399" s="27"/>
      <c r="J399" s="27"/>
      <c r="K399" s="27"/>
      <c r="L399" s="27"/>
      <c r="M399" s="27"/>
      <c r="N399" s="27"/>
      <c r="O399" s="27"/>
      <c r="P399" s="27"/>
      <c r="Q399" s="27"/>
      <c r="R399" s="27"/>
      <c r="S399" s="27"/>
      <c r="T399" s="27"/>
      <c r="U399" s="27"/>
      <c r="V399" s="27"/>
      <c r="W399" s="27"/>
      <c r="X399" s="27"/>
      <c r="Y399" s="27"/>
      <c r="Z399" s="27"/>
      <c r="AA399" s="27"/>
      <c r="AB399" s="27"/>
      <c r="AC399" s="27"/>
      <c r="AD399" s="27"/>
      <c r="AE399" s="27"/>
      <c r="AF399" s="27"/>
      <c r="AG399" s="27"/>
      <c r="AH399" s="27"/>
      <c r="AI399" s="27"/>
      <c r="AJ399" s="27" t="s">
        <v>477</v>
      </c>
      <c r="AK399" s="27">
        <v>-7.17</v>
      </c>
      <c r="AL399" s="27">
        <v>-7.4812464756624202</v>
      </c>
      <c r="AM399" s="27">
        <f t="shared" si="19"/>
        <v>0.31124647566242025</v>
      </c>
      <c r="AN399" s="27"/>
      <c r="AO399" s="27"/>
    </row>
    <row r="400" spans="1:41" x14ac:dyDescent="0.2">
      <c r="A400" s="27"/>
      <c r="B400" s="27"/>
      <c r="C400" s="27"/>
      <c r="D400" s="27"/>
      <c r="E400" s="27"/>
      <c r="F400" s="27"/>
      <c r="G400" s="27"/>
      <c r="H400" s="27"/>
      <c r="I400" s="27"/>
      <c r="J400" s="27"/>
      <c r="K400" s="27"/>
      <c r="L400" s="27"/>
      <c r="M400" s="27"/>
      <c r="N400" s="27"/>
      <c r="O400" s="27"/>
      <c r="P400" s="27"/>
      <c r="Q400" s="27"/>
      <c r="R400" s="27"/>
      <c r="S400" s="27"/>
      <c r="T400" s="27"/>
      <c r="U400" s="27"/>
      <c r="V400" s="27"/>
      <c r="W400" s="27"/>
      <c r="X400" s="27"/>
      <c r="Y400" s="27"/>
      <c r="Z400" s="27"/>
      <c r="AA400" s="27"/>
      <c r="AB400" s="27"/>
      <c r="AC400" s="27"/>
      <c r="AD400" s="27"/>
      <c r="AE400" s="27"/>
      <c r="AF400" s="27"/>
      <c r="AG400" s="27"/>
      <c r="AH400" s="27"/>
      <c r="AI400" s="27"/>
      <c r="AJ400" s="27" t="s">
        <v>478</v>
      </c>
      <c r="AK400" s="27">
        <v>-9.8000000000000007</v>
      </c>
      <c r="AL400" s="27">
        <v>-9.8482008926083608</v>
      </c>
      <c r="AM400" s="27">
        <f t="shared" si="19"/>
        <v>4.8200892608360135E-2</v>
      </c>
      <c r="AN400" s="27"/>
      <c r="AO400" s="27"/>
    </row>
    <row r="401" spans="1:41" x14ac:dyDescent="0.2">
      <c r="A401" s="27"/>
      <c r="B401" s="27"/>
      <c r="C401" s="27"/>
      <c r="D401" s="27"/>
      <c r="E401" s="27"/>
      <c r="F401" s="27"/>
      <c r="G401" s="27"/>
      <c r="H401" s="27"/>
      <c r="I401" s="27"/>
      <c r="J401" s="27"/>
      <c r="K401" s="27"/>
      <c r="L401" s="27"/>
      <c r="M401" s="27"/>
      <c r="N401" s="27"/>
      <c r="O401" s="27"/>
      <c r="P401" s="27"/>
      <c r="Q401" s="27"/>
      <c r="R401" s="27"/>
      <c r="S401" s="27"/>
      <c r="T401" s="27"/>
      <c r="U401" s="27"/>
      <c r="V401" s="27"/>
      <c r="W401" s="27"/>
      <c r="X401" s="27"/>
      <c r="Y401" s="27"/>
      <c r="Z401" s="27"/>
      <c r="AA401" s="27"/>
      <c r="AB401" s="27"/>
      <c r="AC401" s="27"/>
      <c r="AD401" s="27"/>
      <c r="AE401" s="27"/>
      <c r="AF401" s="27"/>
      <c r="AG401" s="27"/>
      <c r="AH401" s="27"/>
      <c r="AI401" s="27"/>
      <c r="AJ401" s="27" t="s">
        <v>479</v>
      </c>
      <c r="AK401" s="27">
        <v>2.0699999999999998</v>
      </c>
      <c r="AL401" s="27">
        <v>1.8804464783647199</v>
      </c>
      <c r="AM401" s="27">
        <f t="shared" si="19"/>
        <v>0.18955352163527994</v>
      </c>
      <c r="AN401" s="27"/>
      <c r="AO401" s="27"/>
    </row>
    <row r="402" spans="1:41" x14ac:dyDescent="0.2">
      <c r="A402" s="27"/>
      <c r="B402" s="27"/>
      <c r="C402" s="27"/>
      <c r="D402" s="27"/>
      <c r="E402" s="27"/>
      <c r="F402" s="27"/>
      <c r="G402" s="27"/>
      <c r="H402" s="27"/>
      <c r="I402" s="27"/>
      <c r="J402" s="27"/>
      <c r="K402" s="27"/>
      <c r="L402" s="27"/>
      <c r="M402" s="27"/>
      <c r="N402" s="27"/>
      <c r="O402" s="27"/>
      <c r="P402" s="27"/>
      <c r="Q402" s="27"/>
      <c r="R402" s="27"/>
      <c r="S402" s="27"/>
      <c r="T402" s="27"/>
      <c r="U402" s="27"/>
      <c r="V402" s="27"/>
      <c r="W402" s="27"/>
      <c r="X402" s="27"/>
      <c r="Y402" s="27"/>
      <c r="Z402" s="27"/>
      <c r="AA402" s="27"/>
      <c r="AB402" s="27"/>
      <c r="AC402" s="27"/>
      <c r="AD402" s="27"/>
      <c r="AE402" s="27"/>
      <c r="AF402" s="27"/>
      <c r="AG402" s="27"/>
      <c r="AH402" s="27"/>
      <c r="AI402" s="27"/>
      <c r="AJ402" s="27" t="s">
        <v>480</v>
      </c>
      <c r="AK402" s="27">
        <v>-0.99</v>
      </c>
      <c r="AL402" s="27">
        <v>-1.5620400631157201</v>
      </c>
      <c r="AM402" s="27">
        <f t="shared" si="19"/>
        <v>0.57204006311572009</v>
      </c>
      <c r="AN402" s="27"/>
      <c r="AO402" s="27"/>
    </row>
    <row r="403" spans="1:41" x14ac:dyDescent="0.2">
      <c r="A403" s="27"/>
      <c r="B403" s="27"/>
      <c r="C403" s="27"/>
      <c r="D403" s="27"/>
      <c r="E403" s="27"/>
      <c r="F403" s="27"/>
      <c r="G403" s="27"/>
      <c r="H403" s="27"/>
      <c r="I403" s="27"/>
      <c r="J403" s="27"/>
      <c r="K403" s="27"/>
      <c r="L403" s="27"/>
      <c r="M403" s="27"/>
      <c r="N403" s="27"/>
      <c r="O403" s="27"/>
      <c r="P403" s="27"/>
      <c r="Q403" s="27"/>
      <c r="R403" s="27"/>
      <c r="S403" s="27"/>
      <c r="T403" s="27"/>
      <c r="U403" s="27"/>
      <c r="V403" s="27"/>
      <c r="W403" s="27"/>
      <c r="X403" s="27"/>
      <c r="Y403" s="27"/>
      <c r="Z403" s="27"/>
      <c r="AA403" s="27"/>
      <c r="AB403" s="27"/>
      <c r="AC403" s="27"/>
      <c r="AD403" s="27"/>
      <c r="AE403" s="27"/>
      <c r="AF403" s="27"/>
      <c r="AG403" s="27"/>
      <c r="AH403" s="27"/>
      <c r="AI403" s="27"/>
      <c r="AJ403" s="27" t="s">
        <v>143</v>
      </c>
      <c r="AK403" s="27">
        <v>-2.64</v>
      </c>
      <c r="AL403" s="27">
        <v>-4.6166768911298703</v>
      </c>
      <c r="AM403" s="27">
        <f t="shared" si="19"/>
        <v>1.9766768911298702</v>
      </c>
      <c r="AN403" s="27"/>
      <c r="AO403" s="27"/>
    </row>
    <row r="404" spans="1:41" x14ac:dyDescent="0.2">
      <c r="A404" s="27"/>
      <c r="B404" s="27"/>
      <c r="C404" s="27"/>
      <c r="D404" s="27"/>
      <c r="E404" s="27"/>
      <c r="F404" s="27"/>
      <c r="G404" s="27"/>
      <c r="H404" s="27"/>
      <c r="I404" s="27"/>
      <c r="J404" s="27"/>
      <c r="K404" s="27"/>
      <c r="L404" s="27"/>
      <c r="M404" s="27"/>
      <c r="N404" s="27"/>
      <c r="O404" s="27"/>
      <c r="P404" s="27"/>
      <c r="Q404" s="27"/>
      <c r="R404" s="27"/>
      <c r="S404" s="27"/>
      <c r="T404" s="27"/>
      <c r="U404" s="27"/>
      <c r="V404" s="27"/>
      <c r="W404" s="27"/>
      <c r="X404" s="27"/>
      <c r="Y404" s="27"/>
      <c r="Z404" s="27"/>
      <c r="AA404" s="27"/>
      <c r="AB404" s="27"/>
      <c r="AC404" s="27"/>
      <c r="AD404" s="27"/>
      <c r="AE404" s="27"/>
      <c r="AF404" s="27"/>
      <c r="AG404" s="27"/>
      <c r="AH404" s="27"/>
      <c r="AI404" s="27"/>
      <c r="AJ404" s="27" t="s">
        <v>481</v>
      </c>
      <c r="AK404" s="27">
        <v>-9.31</v>
      </c>
      <c r="AL404" s="27">
        <v>-11.881919722771499</v>
      </c>
      <c r="AM404" s="27">
        <f t="shared" si="19"/>
        <v>2.5719197227714989</v>
      </c>
      <c r="AN404" s="27"/>
      <c r="AO404" s="27"/>
    </row>
    <row r="405" spans="1:41" x14ac:dyDescent="0.2">
      <c r="A405" s="27"/>
      <c r="B405" s="27"/>
      <c r="C405" s="27"/>
      <c r="D405" s="27"/>
      <c r="E405" s="27"/>
      <c r="F405" s="27"/>
      <c r="G405" s="27"/>
      <c r="H405" s="27"/>
      <c r="I405" s="27"/>
      <c r="J405" s="27"/>
      <c r="K405" s="27"/>
      <c r="L405" s="27"/>
      <c r="M405" s="27"/>
      <c r="N405" s="27"/>
      <c r="O405" s="27"/>
      <c r="P405" s="27"/>
      <c r="Q405" s="27"/>
      <c r="R405" s="27"/>
      <c r="S405" s="27"/>
      <c r="T405" s="27"/>
      <c r="U405" s="27"/>
      <c r="V405" s="27"/>
      <c r="W405" s="27"/>
      <c r="X405" s="27"/>
      <c r="Y405" s="27"/>
      <c r="Z405" s="27"/>
      <c r="AA405" s="27"/>
      <c r="AB405" s="27"/>
      <c r="AC405" s="27"/>
      <c r="AD405" s="27"/>
      <c r="AE405" s="27"/>
      <c r="AF405" s="27"/>
      <c r="AG405" s="27"/>
      <c r="AH405" s="27"/>
      <c r="AI405" s="27"/>
      <c r="AJ405" s="27" t="s">
        <v>482</v>
      </c>
      <c r="AK405" s="27">
        <v>-4.24</v>
      </c>
      <c r="AL405" s="27">
        <v>-6.2247976452925498</v>
      </c>
      <c r="AM405" s="27">
        <f t="shared" si="19"/>
        <v>1.9847976452925495</v>
      </c>
      <c r="AN405" s="27"/>
      <c r="AO405" s="27"/>
    </row>
    <row r="406" spans="1:41" x14ac:dyDescent="0.2">
      <c r="A406" s="27"/>
      <c r="B406" s="27"/>
      <c r="C406" s="27"/>
      <c r="D406" s="27"/>
      <c r="E406" s="27"/>
      <c r="F406" s="27"/>
      <c r="G406" s="27"/>
      <c r="H406" s="27"/>
      <c r="I406" s="27"/>
      <c r="J406" s="27"/>
      <c r="K406" s="27"/>
      <c r="L406" s="27"/>
      <c r="M406" s="27"/>
      <c r="N406" s="27"/>
      <c r="O406" s="27"/>
      <c r="P406" s="27"/>
      <c r="Q406" s="27"/>
      <c r="R406" s="27"/>
      <c r="S406" s="27"/>
      <c r="T406" s="27"/>
      <c r="U406" s="27"/>
      <c r="V406" s="27"/>
      <c r="W406" s="27"/>
      <c r="X406" s="27"/>
      <c r="Y406" s="27"/>
      <c r="Z406" s="27"/>
      <c r="AA406" s="27"/>
      <c r="AB406" s="27"/>
      <c r="AC406" s="27"/>
      <c r="AD406" s="27"/>
      <c r="AE406" s="27"/>
      <c r="AF406" s="27"/>
      <c r="AG406" s="27"/>
      <c r="AH406" s="27"/>
      <c r="AI406" s="27"/>
      <c r="AJ406" s="27" t="s">
        <v>483</v>
      </c>
      <c r="AK406" s="27">
        <v>-0.4</v>
      </c>
      <c r="AL406" s="27">
        <v>-0.42922596835222399</v>
      </c>
      <c r="AM406" s="27">
        <f t="shared" si="19"/>
        <v>2.9225968352223963E-2</v>
      </c>
      <c r="AN406" s="27"/>
      <c r="AO406" s="27"/>
    </row>
    <row r="407" spans="1:41" x14ac:dyDescent="0.2">
      <c r="A407" s="27"/>
      <c r="B407" s="27"/>
      <c r="C407" s="27"/>
      <c r="D407" s="27"/>
      <c r="E407" s="27"/>
      <c r="F407" s="27"/>
      <c r="G407" s="27"/>
      <c r="H407" s="27"/>
      <c r="I407" s="27"/>
      <c r="J407" s="27"/>
      <c r="K407" s="27"/>
      <c r="L407" s="27"/>
      <c r="M407" s="27"/>
      <c r="N407" s="27"/>
      <c r="O407" s="27"/>
      <c r="P407" s="27"/>
      <c r="Q407" s="27"/>
      <c r="R407" s="27"/>
      <c r="S407" s="27"/>
      <c r="T407" s="27"/>
      <c r="U407" s="27"/>
      <c r="V407" s="27"/>
      <c r="W407" s="27"/>
      <c r="X407" s="27"/>
      <c r="Y407" s="27"/>
      <c r="Z407" s="27"/>
      <c r="AA407" s="27"/>
      <c r="AB407" s="27"/>
      <c r="AC407" s="27"/>
      <c r="AD407" s="27"/>
      <c r="AE407" s="27"/>
      <c r="AF407" s="27"/>
      <c r="AG407" s="27"/>
      <c r="AH407" s="27"/>
      <c r="AI407" s="27"/>
      <c r="AJ407" s="27" t="s">
        <v>484</v>
      </c>
      <c r="AK407" s="27">
        <v>3.16</v>
      </c>
      <c r="AL407" s="27">
        <v>3.1303234248110301</v>
      </c>
      <c r="AM407" s="27">
        <f t="shared" si="19"/>
        <v>2.9676575188970045E-2</v>
      </c>
      <c r="AN407" s="27"/>
      <c r="AO407" s="27"/>
    </row>
    <row r="408" spans="1:41" x14ac:dyDescent="0.2">
      <c r="A408" s="27"/>
      <c r="B408" s="27"/>
      <c r="C408" s="27"/>
      <c r="D408" s="27"/>
      <c r="E408" s="27"/>
      <c r="F408" s="27"/>
      <c r="G408" s="27"/>
      <c r="H408" s="27"/>
      <c r="I408" s="27"/>
      <c r="J408" s="27"/>
      <c r="K408" s="27"/>
      <c r="L408" s="27"/>
      <c r="M408" s="27"/>
      <c r="N408" s="27"/>
      <c r="O408" s="27"/>
      <c r="P408" s="27"/>
      <c r="Q408" s="27"/>
      <c r="R408" s="27"/>
      <c r="S408" s="27"/>
      <c r="T408" s="27"/>
      <c r="U408" s="27"/>
      <c r="V408" s="27"/>
      <c r="W408" s="27"/>
      <c r="X408" s="27"/>
      <c r="Y408" s="27"/>
      <c r="Z408" s="27"/>
      <c r="AA408" s="27"/>
      <c r="AB408" s="27"/>
      <c r="AC408" s="27"/>
      <c r="AD408" s="27"/>
      <c r="AE408" s="27"/>
      <c r="AF408" s="27"/>
      <c r="AG408" s="27"/>
      <c r="AH408" s="27"/>
      <c r="AI408" s="27"/>
      <c r="AJ408" s="27" t="s">
        <v>485</v>
      </c>
      <c r="AK408" s="27">
        <v>2.67</v>
      </c>
      <c r="AL408" s="27">
        <v>2.5074580773395101</v>
      </c>
      <c r="AM408" s="27">
        <f t="shared" si="19"/>
        <v>0.16254192266048983</v>
      </c>
      <c r="AN408" s="27"/>
      <c r="AO408" s="27"/>
    </row>
    <row r="409" spans="1:41" x14ac:dyDescent="0.2">
      <c r="A409" s="27"/>
      <c r="B409" s="27"/>
      <c r="C409" s="27"/>
      <c r="D409" s="27"/>
      <c r="E409" s="27"/>
      <c r="F409" s="27"/>
      <c r="G409" s="27"/>
      <c r="H409" s="27"/>
      <c r="I409" s="27"/>
      <c r="J409" s="27"/>
      <c r="K409" s="27"/>
      <c r="L409" s="27"/>
      <c r="M409" s="27"/>
      <c r="N409" s="27"/>
      <c r="O409" s="27"/>
      <c r="P409" s="27"/>
      <c r="Q409" s="27"/>
      <c r="R409" s="27"/>
      <c r="S409" s="27"/>
      <c r="T409" s="27"/>
      <c r="U409" s="27"/>
      <c r="V409" s="27"/>
      <c r="W409" s="27"/>
      <c r="X409" s="27"/>
      <c r="Y409" s="27"/>
      <c r="Z409" s="27"/>
      <c r="AA409" s="27"/>
      <c r="AB409" s="27"/>
      <c r="AC409" s="27"/>
      <c r="AD409" s="27"/>
      <c r="AE409" s="27"/>
      <c r="AF409" s="27"/>
      <c r="AG409" s="27"/>
      <c r="AH409" s="27"/>
      <c r="AI409" s="27"/>
      <c r="AJ409" s="27" t="s">
        <v>486</v>
      </c>
      <c r="AK409" s="27">
        <v>-3.79</v>
      </c>
      <c r="AL409" s="27">
        <v>-4.7059177998128803</v>
      </c>
      <c r="AM409" s="27">
        <f t="shared" si="19"/>
        <v>0.91591779981288024</v>
      </c>
      <c r="AN409" s="27"/>
      <c r="AO409" s="27"/>
    </row>
    <row r="410" spans="1:41" x14ac:dyDescent="0.2">
      <c r="A410" s="27"/>
      <c r="B410" s="27"/>
      <c r="C410" s="27"/>
      <c r="D410" s="27"/>
      <c r="E410" s="27"/>
      <c r="F410" s="27"/>
      <c r="G410" s="27"/>
      <c r="H410" s="27"/>
      <c r="I410" s="27"/>
      <c r="J410" s="27"/>
      <c r="K410" s="27"/>
      <c r="L410" s="27"/>
      <c r="M410" s="27"/>
      <c r="N410" s="27"/>
      <c r="O410" s="27"/>
      <c r="P410" s="27"/>
      <c r="Q410" s="27"/>
      <c r="R410" s="27"/>
      <c r="S410" s="27"/>
      <c r="T410" s="27"/>
      <c r="U410" s="27"/>
      <c r="V410" s="27"/>
      <c r="W410" s="27"/>
      <c r="X410" s="27"/>
      <c r="Y410" s="27"/>
      <c r="Z410" s="27"/>
      <c r="AA410" s="27"/>
      <c r="AB410" s="27"/>
      <c r="AC410" s="27"/>
      <c r="AD410" s="27"/>
      <c r="AE410" s="27"/>
      <c r="AF410" s="27"/>
      <c r="AG410" s="27"/>
      <c r="AH410" s="27"/>
      <c r="AI410" s="27"/>
      <c r="AJ410" s="27" t="s">
        <v>487</v>
      </c>
      <c r="AK410" s="27">
        <v>2.48</v>
      </c>
      <c r="AL410" s="27">
        <v>2.2937644750166601</v>
      </c>
      <c r="AM410" s="27">
        <f t="shared" si="19"/>
        <v>0.18623552498333984</v>
      </c>
      <c r="AN410" s="27"/>
      <c r="AO410" s="27"/>
    </row>
    <row r="411" spans="1:41" x14ac:dyDescent="0.2">
      <c r="A411" s="27"/>
      <c r="B411" s="27"/>
      <c r="C411" s="27"/>
      <c r="D411" s="27"/>
      <c r="E411" s="27"/>
      <c r="F411" s="27"/>
      <c r="G411" s="27"/>
      <c r="H411" s="27"/>
      <c r="I411" s="27"/>
      <c r="J411" s="27"/>
      <c r="K411" s="27"/>
      <c r="L411" s="27"/>
      <c r="M411" s="27"/>
      <c r="N411" s="27"/>
      <c r="O411" s="27"/>
      <c r="P411" s="27"/>
      <c r="Q411" s="27"/>
      <c r="R411" s="27"/>
      <c r="S411" s="27"/>
      <c r="T411" s="27"/>
      <c r="U411" s="27"/>
      <c r="V411" s="27"/>
      <c r="W411" s="27"/>
      <c r="X411" s="27"/>
      <c r="Y411" s="27"/>
      <c r="Z411" s="27"/>
      <c r="AA411" s="27"/>
      <c r="AB411" s="27"/>
      <c r="AC411" s="27"/>
      <c r="AD411" s="27"/>
      <c r="AE411" s="27"/>
      <c r="AF411" s="27"/>
      <c r="AG411" s="27"/>
      <c r="AH411" s="27"/>
      <c r="AI411" s="27"/>
      <c r="AJ411" s="27" t="s">
        <v>488</v>
      </c>
      <c r="AK411" s="27">
        <v>-2.2599999999999998</v>
      </c>
      <c r="AL411" s="27">
        <v>-4.6973199781964201</v>
      </c>
      <c r="AM411" s="27">
        <f t="shared" si="19"/>
        <v>2.4373199781964203</v>
      </c>
      <c r="AN411" s="27"/>
      <c r="AO411" s="27"/>
    </row>
    <row r="412" spans="1:41" x14ac:dyDescent="0.2">
      <c r="A412" s="27"/>
      <c r="B412" s="27"/>
      <c r="C412" s="27"/>
      <c r="D412" s="27"/>
      <c r="E412" s="27"/>
      <c r="F412" s="27"/>
      <c r="G412" s="27"/>
      <c r="H412" s="27"/>
      <c r="I412" s="27"/>
      <c r="J412" s="27"/>
      <c r="K412" s="27"/>
      <c r="L412" s="27"/>
      <c r="M412" s="27"/>
      <c r="N412" s="27"/>
      <c r="O412" s="27"/>
      <c r="P412" s="27"/>
      <c r="Q412" s="27"/>
      <c r="R412" s="27"/>
      <c r="S412" s="27"/>
      <c r="T412" s="27"/>
      <c r="U412" s="27"/>
      <c r="V412" s="27"/>
      <c r="W412" s="27"/>
      <c r="X412" s="27"/>
      <c r="Y412" s="27"/>
      <c r="Z412" s="27"/>
      <c r="AA412" s="27"/>
      <c r="AB412" s="27"/>
      <c r="AC412" s="27"/>
      <c r="AD412" s="27"/>
      <c r="AE412" s="27"/>
      <c r="AF412" s="27"/>
      <c r="AG412" s="27"/>
      <c r="AH412" s="27"/>
      <c r="AI412" s="27"/>
      <c r="AJ412" s="27" t="s">
        <v>489</v>
      </c>
      <c r="AK412" s="27">
        <v>-3.95</v>
      </c>
      <c r="AL412" s="27">
        <v>-5.0813953646698096</v>
      </c>
      <c r="AM412" s="27">
        <f t="shared" si="19"/>
        <v>1.1313953646698094</v>
      </c>
      <c r="AN412" s="27"/>
      <c r="AO412" s="27"/>
    </row>
    <row r="413" spans="1:41" x14ac:dyDescent="0.2">
      <c r="A413" s="27"/>
      <c r="B413" s="27"/>
      <c r="C413" s="27"/>
      <c r="D413" s="27"/>
      <c r="E413" s="27"/>
      <c r="F413" s="27"/>
      <c r="G413" s="27"/>
      <c r="H413" s="27"/>
      <c r="I413" s="27"/>
      <c r="J413" s="27"/>
      <c r="K413" s="27"/>
      <c r="L413" s="27"/>
      <c r="M413" s="27"/>
      <c r="N413" s="27"/>
      <c r="O413" s="27"/>
      <c r="P413" s="27"/>
      <c r="Q413" s="27"/>
      <c r="R413" s="27"/>
      <c r="S413" s="27"/>
      <c r="T413" s="27"/>
      <c r="U413" s="27"/>
      <c r="V413" s="27"/>
      <c r="W413" s="27"/>
      <c r="X413" s="27"/>
      <c r="Y413" s="27"/>
      <c r="Z413" s="27"/>
      <c r="AA413" s="27"/>
      <c r="AB413" s="27"/>
      <c r="AC413" s="27"/>
      <c r="AD413" s="27"/>
      <c r="AE413" s="27"/>
      <c r="AF413" s="27"/>
      <c r="AG413" s="27"/>
      <c r="AH413" s="27"/>
      <c r="AI413" s="27"/>
      <c r="AJ413" s="27" t="s">
        <v>490</v>
      </c>
      <c r="AK413" s="27">
        <v>-0.04</v>
      </c>
      <c r="AL413" s="27">
        <v>-1.9354300805936499E-2</v>
      </c>
      <c r="AM413" s="27">
        <f t="shared" si="19"/>
        <v>-2.0645699194063501E-2</v>
      </c>
      <c r="AN413" s="27"/>
      <c r="AO413" s="27"/>
    </row>
    <row r="414" spans="1:41" x14ac:dyDescent="0.2">
      <c r="A414" s="27"/>
      <c r="B414" s="27"/>
      <c r="C414" s="27"/>
      <c r="D414" s="27"/>
      <c r="E414" s="27"/>
      <c r="F414" s="27"/>
      <c r="G414" s="27"/>
      <c r="H414" s="27"/>
      <c r="I414" s="27"/>
      <c r="J414" s="27"/>
      <c r="K414" s="27"/>
      <c r="L414" s="27"/>
      <c r="M414" s="27"/>
      <c r="N414" s="27"/>
      <c r="O414" s="27"/>
      <c r="P414" s="27"/>
      <c r="Q414" s="27"/>
      <c r="R414" s="27"/>
      <c r="S414" s="27"/>
      <c r="T414" s="27"/>
      <c r="U414" s="27"/>
      <c r="V414" s="27"/>
      <c r="W414" s="27"/>
      <c r="X414" s="27"/>
      <c r="Y414" s="27"/>
      <c r="Z414" s="27"/>
      <c r="AA414" s="27"/>
      <c r="AB414" s="27"/>
      <c r="AC414" s="27"/>
      <c r="AD414" s="27"/>
      <c r="AE414" s="27"/>
      <c r="AF414" s="27"/>
      <c r="AG414" s="27"/>
      <c r="AH414" s="27"/>
      <c r="AI414" s="27"/>
      <c r="AJ414" s="27" t="s">
        <v>491</v>
      </c>
      <c r="AK414" s="27">
        <v>-1.92</v>
      </c>
      <c r="AL414" s="27">
        <v>-5.3877466677407604</v>
      </c>
      <c r="AM414" s="27">
        <f t="shared" si="19"/>
        <v>3.4677466677407605</v>
      </c>
      <c r="AN414" s="27"/>
      <c r="AO414" s="27"/>
    </row>
    <row r="415" spans="1:41" x14ac:dyDescent="0.2">
      <c r="A415" s="27"/>
      <c r="B415" s="27"/>
      <c r="C415" s="27"/>
      <c r="D415" s="27"/>
      <c r="E415" s="27"/>
      <c r="F415" s="27"/>
      <c r="G415" s="27"/>
      <c r="H415" s="27"/>
      <c r="I415" s="27"/>
      <c r="J415" s="27"/>
      <c r="K415" s="27"/>
      <c r="L415" s="27"/>
      <c r="M415" s="27"/>
      <c r="N415" s="27"/>
      <c r="O415" s="27"/>
      <c r="P415" s="27"/>
      <c r="Q415" s="27"/>
      <c r="R415" s="27"/>
      <c r="S415" s="27"/>
      <c r="T415" s="27"/>
      <c r="U415" s="27"/>
      <c r="V415" s="27"/>
      <c r="W415" s="27"/>
      <c r="X415" s="27"/>
      <c r="Y415" s="27"/>
      <c r="Z415" s="27"/>
      <c r="AA415" s="27"/>
      <c r="AB415" s="27"/>
      <c r="AC415" s="27"/>
      <c r="AD415" s="27"/>
      <c r="AE415" s="27"/>
      <c r="AF415" s="27"/>
      <c r="AG415" s="27"/>
      <c r="AH415" s="27"/>
      <c r="AI415" s="27"/>
      <c r="AJ415" s="27" t="s">
        <v>492</v>
      </c>
      <c r="AK415" s="27">
        <v>-10</v>
      </c>
      <c r="AL415" s="27">
        <v>-11.3716012074311</v>
      </c>
      <c r="AM415" s="27">
        <f t="shared" si="19"/>
        <v>1.3716012074310999</v>
      </c>
      <c r="AN415" s="27"/>
      <c r="AO415" s="27"/>
    </row>
    <row r="416" spans="1:41" x14ac:dyDescent="0.2">
      <c r="A416" s="27"/>
      <c r="B416" s="27"/>
      <c r="C416" s="27"/>
      <c r="D416" s="27"/>
      <c r="E416" s="27"/>
      <c r="F416" s="27"/>
      <c r="G416" s="27"/>
      <c r="H416" s="27"/>
      <c r="I416" s="27"/>
      <c r="J416" s="27"/>
      <c r="K416" s="27"/>
      <c r="L416" s="27"/>
      <c r="M416" s="27"/>
      <c r="N416" s="27"/>
      <c r="O416" s="27"/>
      <c r="P416" s="27"/>
      <c r="Q416" s="27"/>
      <c r="R416" s="27"/>
      <c r="S416" s="27"/>
      <c r="T416" s="27"/>
      <c r="U416" s="27"/>
      <c r="V416" s="27"/>
      <c r="W416" s="27"/>
      <c r="X416" s="27"/>
      <c r="Y416" s="27"/>
      <c r="Z416" s="27"/>
      <c r="AA416" s="27"/>
      <c r="AB416" s="27"/>
      <c r="AC416" s="27"/>
      <c r="AD416" s="27"/>
      <c r="AE416" s="27"/>
      <c r="AF416" s="27"/>
      <c r="AG416" s="27"/>
      <c r="AH416" s="27"/>
      <c r="AI416" s="27"/>
      <c r="AJ416" s="27" t="s">
        <v>493</v>
      </c>
      <c r="AK416" s="27">
        <v>-4.6900000000000004</v>
      </c>
      <c r="AL416" s="27">
        <v>-6.14532092119524</v>
      </c>
      <c r="AM416" s="27">
        <f t="shared" si="19"/>
        <v>1.4553209211952396</v>
      </c>
      <c r="AN416" s="27"/>
      <c r="AO416" s="27"/>
    </row>
    <row r="417" spans="1:41" x14ac:dyDescent="0.2">
      <c r="A417" s="27"/>
      <c r="B417" s="27"/>
      <c r="C417" s="27"/>
      <c r="D417" s="27"/>
      <c r="E417" s="27"/>
      <c r="F417" s="27"/>
      <c r="G417" s="27"/>
      <c r="H417" s="27"/>
      <c r="I417" s="27"/>
      <c r="J417" s="27"/>
      <c r="K417" s="27"/>
      <c r="L417" s="27"/>
      <c r="M417" s="27"/>
      <c r="N417" s="27"/>
      <c r="O417" s="27"/>
      <c r="P417" s="27"/>
      <c r="Q417" s="27"/>
      <c r="R417" s="27"/>
      <c r="S417" s="27"/>
      <c r="T417" s="27"/>
      <c r="U417" s="27"/>
      <c r="V417" s="27"/>
      <c r="W417" s="27"/>
      <c r="X417" s="27"/>
      <c r="Y417" s="27"/>
      <c r="Z417" s="27"/>
      <c r="AA417" s="27"/>
      <c r="AB417" s="27"/>
      <c r="AC417" s="27"/>
      <c r="AD417" s="27"/>
      <c r="AE417" s="27"/>
      <c r="AF417" s="27"/>
      <c r="AG417" s="27"/>
      <c r="AH417" s="27"/>
      <c r="AI417" s="27"/>
      <c r="AJ417" s="27" t="s">
        <v>494</v>
      </c>
      <c r="AK417" s="27">
        <v>-6.32</v>
      </c>
      <c r="AL417" s="27">
        <v>-6.3877616883484798</v>
      </c>
      <c r="AM417" s="27">
        <f t="shared" si="19"/>
        <v>6.776168834847951E-2</v>
      </c>
      <c r="AN417" s="27"/>
      <c r="AO417" s="27"/>
    </row>
    <row r="418" spans="1:41" x14ac:dyDescent="0.2">
      <c r="A418" s="27"/>
      <c r="B418" s="27"/>
      <c r="C418" s="27"/>
      <c r="D418" s="27"/>
      <c r="E418" s="27"/>
      <c r="F418" s="27"/>
      <c r="G418" s="27"/>
      <c r="H418" s="27"/>
      <c r="I418" s="27"/>
      <c r="J418" s="27"/>
      <c r="K418" s="27"/>
      <c r="L418" s="27"/>
      <c r="M418" s="27"/>
      <c r="N418" s="27"/>
      <c r="O418" s="27"/>
      <c r="P418" s="27"/>
      <c r="Q418" s="27"/>
      <c r="R418" s="27"/>
      <c r="S418" s="27"/>
      <c r="T418" s="27"/>
      <c r="U418" s="27"/>
      <c r="V418" s="27"/>
      <c r="W418" s="27"/>
      <c r="X418" s="27"/>
      <c r="Y418" s="27"/>
      <c r="Z418" s="27"/>
      <c r="AA418" s="27"/>
      <c r="AB418" s="27"/>
      <c r="AC418" s="27"/>
      <c r="AD418" s="27"/>
      <c r="AE418" s="27"/>
      <c r="AF418" s="27"/>
      <c r="AG418" s="27"/>
      <c r="AH418" s="27"/>
      <c r="AI418" s="27"/>
      <c r="AJ418" s="27" t="s">
        <v>495</v>
      </c>
      <c r="AK418" s="27">
        <v>-7.77</v>
      </c>
      <c r="AL418" s="27">
        <v>-3.3826824831721201</v>
      </c>
      <c r="AM418" s="27">
        <f t="shared" si="19"/>
        <v>-4.3873175168278795</v>
      </c>
      <c r="AN418" s="27"/>
      <c r="AO418" s="27"/>
    </row>
    <row r="419" spans="1:41" x14ac:dyDescent="0.2">
      <c r="A419" s="27"/>
      <c r="B419" s="27"/>
      <c r="C419" s="27"/>
      <c r="D419" s="27"/>
      <c r="E419" s="27"/>
      <c r="F419" s="27"/>
      <c r="G419" s="27"/>
      <c r="H419" s="27"/>
      <c r="I419" s="27"/>
      <c r="J419" s="27"/>
      <c r="K419" s="27"/>
      <c r="L419" s="27"/>
      <c r="M419" s="27"/>
      <c r="N419" s="27"/>
      <c r="O419" s="27"/>
      <c r="P419" s="27"/>
      <c r="Q419" s="27"/>
      <c r="R419" s="27"/>
      <c r="S419" s="27"/>
      <c r="T419" s="27"/>
      <c r="U419" s="27"/>
      <c r="V419" s="27"/>
      <c r="W419" s="27"/>
      <c r="X419" s="27"/>
      <c r="Y419" s="27"/>
      <c r="Z419" s="27"/>
      <c r="AA419" s="27"/>
      <c r="AB419" s="27"/>
      <c r="AC419" s="27"/>
      <c r="AD419" s="27"/>
      <c r="AE419" s="27"/>
      <c r="AF419" s="27"/>
      <c r="AG419" s="27"/>
      <c r="AH419" s="27"/>
      <c r="AI419" s="27"/>
      <c r="AJ419" s="27" t="s">
        <v>496</v>
      </c>
      <c r="AK419" s="27">
        <v>-3.88</v>
      </c>
      <c r="AL419" s="27">
        <v>-3.56443285039084</v>
      </c>
      <c r="AM419" s="27">
        <f t="shared" si="19"/>
        <v>-0.31556714960915988</v>
      </c>
      <c r="AN419" s="27"/>
      <c r="AO419" s="27"/>
    </row>
    <row r="420" spans="1:41" x14ac:dyDescent="0.2">
      <c r="A420" s="27"/>
      <c r="B420" s="27"/>
      <c r="C420" s="27"/>
      <c r="D420" s="27"/>
      <c r="E420" s="27"/>
      <c r="F420" s="27"/>
      <c r="G420" s="27"/>
      <c r="H420" s="27"/>
      <c r="I420" s="27"/>
      <c r="J420" s="27"/>
      <c r="K420" s="27"/>
      <c r="L420" s="27"/>
      <c r="M420" s="27"/>
      <c r="N420" s="27"/>
      <c r="O420" s="27"/>
      <c r="P420" s="27"/>
      <c r="Q420" s="27"/>
      <c r="R420" s="27"/>
      <c r="S420" s="27"/>
      <c r="T420" s="27"/>
      <c r="U420" s="27"/>
      <c r="V420" s="27"/>
      <c r="W420" s="27"/>
      <c r="X420" s="27"/>
      <c r="Y420" s="27"/>
      <c r="Z420" s="27"/>
      <c r="AA420" s="27"/>
      <c r="AB420" s="27"/>
      <c r="AC420" s="27"/>
      <c r="AD420" s="27"/>
      <c r="AE420" s="27"/>
      <c r="AF420" s="27"/>
      <c r="AG420" s="27"/>
      <c r="AH420" s="27"/>
      <c r="AI420" s="27"/>
      <c r="AJ420" s="27" t="s">
        <v>497</v>
      </c>
      <c r="AK420" s="27">
        <v>3.13</v>
      </c>
      <c r="AL420" s="27">
        <v>2.9191560527310201</v>
      </c>
      <c r="AM420" s="27">
        <f t="shared" si="19"/>
        <v>0.21084394726897981</v>
      </c>
      <c r="AN420" s="27"/>
      <c r="AO420" s="27"/>
    </row>
    <row r="421" spans="1:41" x14ac:dyDescent="0.2">
      <c r="A421" s="27"/>
      <c r="B421" s="27"/>
      <c r="C421" s="27"/>
      <c r="D421" s="27"/>
      <c r="E421" s="27"/>
      <c r="F421" s="27"/>
      <c r="G421" s="27"/>
      <c r="H421" s="27"/>
      <c r="I421" s="27"/>
      <c r="J421" s="27"/>
      <c r="K421" s="27"/>
      <c r="L421" s="27"/>
      <c r="M421" s="27"/>
      <c r="N421" s="27"/>
      <c r="O421" s="27"/>
      <c r="P421" s="27"/>
      <c r="Q421" s="27"/>
      <c r="R421" s="27"/>
      <c r="S421" s="27"/>
      <c r="T421" s="27"/>
      <c r="U421" s="27"/>
      <c r="V421" s="27"/>
      <c r="W421" s="27"/>
      <c r="X421" s="27"/>
      <c r="Y421" s="27"/>
      <c r="Z421" s="27"/>
      <c r="AA421" s="27"/>
      <c r="AB421" s="27"/>
      <c r="AC421" s="27"/>
      <c r="AD421" s="27"/>
      <c r="AE421" s="27"/>
      <c r="AF421" s="27"/>
      <c r="AG421" s="27"/>
      <c r="AH421" s="27"/>
      <c r="AI421" s="27"/>
      <c r="AJ421" s="27" t="s">
        <v>145</v>
      </c>
      <c r="AK421" s="27">
        <v>2.88</v>
      </c>
      <c r="AL421" s="27">
        <v>2.7125092297732398</v>
      </c>
      <c r="AM421" s="27">
        <f t="shared" si="19"/>
        <v>0.16749077022676007</v>
      </c>
      <c r="AN421" s="27"/>
      <c r="AO421" s="27"/>
    </row>
    <row r="422" spans="1:41" x14ac:dyDescent="0.2">
      <c r="A422" s="27"/>
      <c r="B422" s="27"/>
      <c r="C422" s="27"/>
      <c r="D422" s="27"/>
      <c r="E422" s="27"/>
      <c r="F422" s="27"/>
      <c r="G422" s="27"/>
      <c r="H422" s="27"/>
      <c r="I422" s="27"/>
      <c r="J422" s="27"/>
      <c r="K422" s="27"/>
      <c r="L422" s="27"/>
      <c r="M422" s="27"/>
      <c r="N422" s="27"/>
      <c r="O422" s="27"/>
      <c r="P422" s="27"/>
      <c r="Q422" s="27"/>
      <c r="R422" s="27"/>
      <c r="S422" s="27"/>
      <c r="T422" s="27"/>
      <c r="U422" s="27"/>
      <c r="V422" s="27"/>
      <c r="W422" s="27"/>
      <c r="X422" s="27"/>
      <c r="Y422" s="27"/>
      <c r="Z422" s="27"/>
      <c r="AA422" s="27"/>
      <c r="AB422" s="27"/>
      <c r="AC422" s="27"/>
      <c r="AD422" s="27"/>
      <c r="AE422" s="27"/>
      <c r="AF422" s="27"/>
      <c r="AG422" s="27"/>
      <c r="AH422" s="27"/>
      <c r="AI422" s="27"/>
      <c r="AJ422" s="27" t="s">
        <v>498</v>
      </c>
      <c r="AK422" s="27">
        <v>-3.65</v>
      </c>
      <c r="AL422" s="27">
        <v>-5.1106616558180704</v>
      </c>
      <c r="AM422" s="27">
        <f t="shared" si="19"/>
        <v>1.4606616558180705</v>
      </c>
      <c r="AN422" s="27"/>
      <c r="AO422" s="27"/>
    </row>
    <row r="423" spans="1:41" x14ac:dyDescent="0.2">
      <c r="A423" s="27"/>
      <c r="B423" s="27"/>
      <c r="C423" s="27"/>
      <c r="D423" s="27"/>
      <c r="E423" s="27"/>
      <c r="F423" s="27"/>
      <c r="G423" s="27"/>
      <c r="H423" s="27"/>
      <c r="I423" s="27"/>
      <c r="J423" s="27"/>
      <c r="K423" s="27"/>
      <c r="L423" s="27"/>
      <c r="M423" s="27"/>
      <c r="N423" s="27"/>
      <c r="O423" s="27"/>
      <c r="P423" s="27"/>
      <c r="Q423" s="27"/>
      <c r="R423" s="27"/>
      <c r="S423" s="27"/>
      <c r="T423" s="27"/>
      <c r="U423" s="27"/>
      <c r="V423" s="27"/>
      <c r="W423" s="27"/>
      <c r="X423" s="27"/>
      <c r="Y423" s="27"/>
      <c r="Z423" s="27"/>
      <c r="AA423" s="27"/>
      <c r="AB423" s="27"/>
      <c r="AC423" s="27"/>
      <c r="AD423" s="27"/>
      <c r="AE423" s="27"/>
      <c r="AF423" s="27"/>
      <c r="AG423" s="27"/>
      <c r="AH423" s="27"/>
      <c r="AI423" s="27"/>
      <c r="AJ423" s="27" t="s">
        <v>499</v>
      </c>
      <c r="AK423" s="27">
        <v>2.3199999999999998</v>
      </c>
      <c r="AL423" s="27">
        <v>2.0867708833129401</v>
      </c>
      <c r="AM423" s="27">
        <f t="shared" si="19"/>
        <v>0.2332291166870597</v>
      </c>
      <c r="AN423" s="27"/>
      <c r="AO423" s="27"/>
    </row>
    <row r="424" spans="1:41" x14ac:dyDescent="0.2">
      <c r="A424" s="27"/>
      <c r="B424" s="27"/>
      <c r="C424" s="27"/>
      <c r="D424" s="27"/>
      <c r="E424" s="27"/>
      <c r="F424" s="27"/>
      <c r="G424" s="27"/>
      <c r="H424" s="27"/>
      <c r="I424" s="27"/>
      <c r="J424" s="27"/>
      <c r="K424" s="27"/>
      <c r="L424" s="27"/>
      <c r="M424" s="27"/>
      <c r="N424" s="27"/>
      <c r="O424" s="27"/>
      <c r="P424" s="27"/>
      <c r="Q424" s="27"/>
      <c r="R424" s="27"/>
      <c r="S424" s="27"/>
      <c r="T424" s="27"/>
      <c r="U424" s="27"/>
      <c r="V424" s="27"/>
      <c r="W424" s="27"/>
      <c r="X424" s="27"/>
      <c r="Y424" s="27"/>
      <c r="Z424" s="27"/>
      <c r="AA424" s="27"/>
      <c r="AB424" s="27"/>
      <c r="AC424" s="27"/>
      <c r="AD424" s="27"/>
      <c r="AE424" s="27"/>
      <c r="AF424" s="27"/>
      <c r="AG424" s="27"/>
      <c r="AH424" s="27"/>
      <c r="AI424" s="27"/>
      <c r="AJ424" s="27" t="s">
        <v>500</v>
      </c>
      <c r="AK424" s="27">
        <v>-2.5099999999999998</v>
      </c>
      <c r="AL424" s="27">
        <v>-5.0124826571827601</v>
      </c>
      <c r="AM424" s="27">
        <f t="shared" si="19"/>
        <v>2.5024826571827603</v>
      </c>
      <c r="AN424" s="27"/>
      <c r="AO424" s="27"/>
    </row>
    <row r="425" spans="1:41" x14ac:dyDescent="0.2">
      <c r="A425" s="27"/>
      <c r="B425" s="27"/>
      <c r="C425" s="27"/>
      <c r="D425" s="27"/>
      <c r="E425" s="27"/>
      <c r="F425" s="27"/>
      <c r="G425" s="27"/>
      <c r="H425" s="27"/>
      <c r="I425" s="27"/>
      <c r="J425" s="27"/>
      <c r="K425" s="27"/>
      <c r="L425" s="27"/>
      <c r="M425" s="27"/>
      <c r="N425" s="27"/>
      <c r="O425" s="27"/>
      <c r="P425" s="27"/>
      <c r="Q425" s="27"/>
      <c r="R425" s="27"/>
      <c r="S425" s="27"/>
      <c r="T425" s="27"/>
      <c r="U425" s="27"/>
      <c r="V425" s="27"/>
      <c r="W425" s="27"/>
      <c r="X425" s="27"/>
      <c r="Y425" s="27"/>
      <c r="Z425" s="27"/>
      <c r="AA425" s="27"/>
      <c r="AB425" s="27"/>
      <c r="AC425" s="27"/>
      <c r="AD425" s="27"/>
      <c r="AE425" s="27"/>
      <c r="AF425" s="27"/>
      <c r="AG425" s="27"/>
      <c r="AH425" s="27"/>
      <c r="AI425" s="27"/>
      <c r="AJ425" s="27" t="s">
        <v>501</v>
      </c>
      <c r="AK425" s="27">
        <v>-2.11</v>
      </c>
      <c r="AL425" s="27">
        <v>-4.6299594601001699</v>
      </c>
      <c r="AM425" s="27">
        <f t="shared" si="19"/>
        <v>2.51995946010017</v>
      </c>
      <c r="AN425" s="27"/>
      <c r="AO425" s="27"/>
    </row>
    <row r="426" spans="1:41" x14ac:dyDescent="0.2">
      <c r="A426" s="27"/>
      <c r="B426" s="27"/>
      <c r="C426" s="27"/>
      <c r="D426" s="27"/>
      <c r="E426" s="27"/>
      <c r="F426" s="27"/>
      <c r="G426" s="27"/>
      <c r="H426" s="27"/>
      <c r="I426" s="27"/>
      <c r="J426" s="27"/>
      <c r="K426" s="27"/>
      <c r="L426" s="27"/>
      <c r="M426" s="27"/>
      <c r="N426" s="27"/>
      <c r="O426" s="27"/>
      <c r="P426" s="27"/>
      <c r="Q426" s="27"/>
      <c r="R426" s="27"/>
      <c r="S426" s="27"/>
      <c r="T426" s="27"/>
      <c r="U426" s="27"/>
      <c r="V426" s="27"/>
      <c r="W426" s="27"/>
      <c r="X426" s="27"/>
      <c r="Y426" s="27"/>
      <c r="Z426" s="27"/>
      <c r="AA426" s="27"/>
      <c r="AB426" s="27"/>
      <c r="AC426" s="27"/>
      <c r="AD426" s="27"/>
      <c r="AE426" s="27"/>
      <c r="AF426" s="27"/>
      <c r="AG426" s="27"/>
      <c r="AH426" s="27"/>
      <c r="AI426" s="27"/>
      <c r="AJ426" s="27" t="s">
        <v>502</v>
      </c>
      <c r="AK426" s="27">
        <v>-4.09</v>
      </c>
      <c r="AL426" s="27">
        <v>-6.69383850824084</v>
      </c>
      <c r="AM426" s="27">
        <f t="shared" si="19"/>
        <v>2.6038385082408402</v>
      </c>
      <c r="AN426" s="27"/>
      <c r="AO426" s="27"/>
    </row>
    <row r="427" spans="1:41" x14ac:dyDescent="0.2">
      <c r="A427" s="27"/>
      <c r="B427" s="27"/>
      <c r="C427" s="27"/>
      <c r="D427" s="27"/>
      <c r="E427" s="27"/>
      <c r="F427" s="27"/>
      <c r="G427" s="27"/>
      <c r="H427" s="27"/>
      <c r="I427" s="27"/>
      <c r="J427" s="27"/>
      <c r="K427" s="27"/>
      <c r="L427" s="27"/>
      <c r="M427" s="27"/>
      <c r="N427" s="27"/>
      <c r="O427" s="27"/>
      <c r="P427" s="27"/>
      <c r="Q427" s="27"/>
      <c r="R427" s="27"/>
      <c r="S427" s="27"/>
      <c r="T427" s="27"/>
      <c r="U427" s="27"/>
      <c r="V427" s="27"/>
      <c r="W427" s="27"/>
      <c r="X427" s="27"/>
      <c r="Y427" s="27"/>
      <c r="Z427" s="27"/>
      <c r="AA427" s="27"/>
      <c r="AB427" s="27"/>
      <c r="AC427" s="27"/>
      <c r="AD427" s="27"/>
      <c r="AE427" s="27"/>
      <c r="AF427" s="27"/>
      <c r="AG427" s="27"/>
      <c r="AH427" s="27"/>
      <c r="AI427" s="27"/>
      <c r="AJ427" s="27" t="s">
        <v>503</v>
      </c>
      <c r="AK427" s="27">
        <v>-0.23</v>
      </c>
      <c r="AL427" s="27">
        <v>-0.218049028157076</v>
      </c>
      <c r="AM427" s="27">
        <f t="shared" si="19"/>
        <v>-1.1950971842924013E-2</v>
      </c>
      <c r="AN427" s="27"/>
      <c r="AO427" s="27"/>
    </row>
    <row r="428" spans="1:41" x14ac:dyDescent="0.2">
      <c r="A428" s="27"/>
      <c r="B428" s="27"/>
      <c r="C428" s="27"/>
      <c r="D428" s="27"/>
      <c r="E428" s="27"/>
      <c r="F428" s="27"/>
      <c r="G428" s="27"/>
      <c r="H428" s="27"/>
      <c r="I428" s="27"/>
      <c r="J428" s="27"/>
      <c r="K428" s="27"/>
      <c r="L428" s="27"/>
      <c r="M428" s="27"/>
      <c r="N428" s="27"/>
      <c r="O428" s="27"/>
      <c r="P428" s="27"/>
      <c r="Q428" s="27"/>
      <c r="R428" s="27"/>
      <c r="S428" s="27"/>
      <c r="T428" s="27"/>
      <c r="U428" s="27"/>
      <c r="V428" s="27"/>
      <c r="W428" s="27"/>
      <c r="X428" s="27"/>
      <c r="Y428" s="27"/>
      <c r="Z428" s="27"/>
      <c r="AA428" s="27"/>
      <c r="AB428" s="27"/>
      <c r="AC428" s="27"/>
      <c r="AD428" s="27"/>
      <c r="AE428" s="27"/>
      <c r="AF428" s="27"/>
      <c r="AG428" s="27"/>
      <c r="AH428" s="27"/>
      <c r="AI428" s="27"/>
      <c r="AJ428" s="27" t="s">
        <v>504</v>
      </c>
      <c r="AK428" s="27">
        <v>2.5499999999999998</v>
      </c>
      <c r="AL428" s="27">
        <v>2.8344939046848201</v>
      </c>
      <c r="AM428" s="27">
        <f t="shared" si="19"/>
        <v>-0.28449390468482028</v>
      </c>
      <c r="AN428" s="27"/>
      <c r="AO428" s="27"/>
    </row>
    <row r="429" spans="1:41" x14ac:dyDescent="0.2">
      <c r="A429" s="27"/>
      <c r="B429" s="27"/>
      <c r="C429" s="27"/>
      <c r="D429" s="27"/>
      <c r="E429" s="27"/>
      <c r="F429" s="27"/>
      <c r="G429" s="27"/>
      <c r="H429" s="27"/>
      <c r="I429" s="27"/>
      <c r="J429" s="27"/>
      <c r="K429" s="27"/>
      <c r="L429" s="27"/>
      <c r="M429" s="27"/>
      <c r="N429" s="27"/>
      <c r="O429" s="27"/>
      <c r="P429" s="27"/>
      <c r="Q429" s="27"/>
      <c r="R429" s="27"/>
      <c r="S429" s="27"/>
      <c r="T429" s="27"/>
      <c r="U429" s="27"/>
      <c r="V429" s="27"/>
      <c r="W429" s="27"/>
      <c r="X429" s="27"/>
      <c r="Y429" s="27"/>
      <c r="Z429" s="27"/>
      <c r="AA429" s="27"/>
      <c r="AB429" s="27"/>
      <c r="AC429" s="27"/>
      <c r="AD429" s="27"/>
      <c r="AE429" s="27"/>
      <c r="AF429" s="27"/>
      <c r="AG429" s="27"/>
      <c r="AH429" s="27"/>
      <c r="AI429" s="27"/>
      <c r="AJ429" s="27" t="s">
        <v>505</v>
      </c>
      <c r="AK429" s="27">
        <v>-1.06</v>
      </c>
      <c r="AL429" s="27">
        <v>-2.6972007154625501</v>
      </c>
      <c r="AM429" s="27">
        <f t="shared" si="19"/>
        <v>1.6372007154625501</v>
      </c>
      <c r="AN429" s="27"/>
      <c r="AO429" s="27"/>
    </row>
    <row r="430" spans="1:41" x14ac:dyDescent="0.2">
      <c r="A430" s="27"/>
      <c r="B430" s="27"/>
      <c r="C430" s="27"/>
      <c r="D430" s="27"/>
      <c r="E430" s="27"/>
      <c r="F430" s="27"/>
      <c r="G430" s="27"/>
      <c r="H430" s="27"/>
      <c r="I430" s="27"/>
      <c r="J430" s="27"/>
      <c r="K430" s="27"/>
      <c r="L430" s="27"/>
      <c r="M430" s="27"/>
      <c r="N430" s="27"/>
      <c r="O430" s="27"/>
      <c r="P430" s="27"/>
      <c r="Q430" s="27"/>
      <c r="R430" s="27"/>
      <c r="S430" s="27"/>
      <c r="T430" s="27"/>
      <c r="U430" s="27"/>
      <c r="V430" s="27"/>
      <c r="W430" s="27"/>
      <c r="X430" s="27"/>
      <c r="Y430" s="27"/>
      <c r="Z430" s="27"/>
      <c r="AA430" s="27"/>
      <c r="AB430" s="27"/>
      <c r="AC430" s="27"/>
      <c r="AD430" s="27"/>
      <c r="AE430" s="27"/>
      <c r="AF430" s="27"/>
      <c r="AG430" s="27"/>
      <c r="AH430" s="27"/>
      <c r="AI430" s="27"/>
      <c r="AJ430" s="27" t="s">
        <v>147</v>
      </c>
      <c r="AK430" s="27">
        <v>-2.79</v>
      </c>
      <c r="AL430" s="27">
        <v>-5.32321852315832</v>
      </c>
      <c r="AM430" s="27">
        <f t="shared" si="19"/>
        <v>2.53321852315832</v>
      </c>
      <c r="AN430" s="27"/>
      <c r="AO430" s="27"/>
    </row>
    <row r="431" spans="1:41" x14ac:dyDescent="0.2">
      <c r="A431" s="27"/>
      <c r="B431" s="27"/>
      <c r="C431" s="27"/>
      <c r="D431" s="27"/>
      <c r="E431" s="27"/>
      <c r="F431" s="27"/>
      <c r="G431" s="27"/>
      <c r="H431" s="27"/>
      <c r="I431" s="27"/>
      <c r="J431" s="27"/>
      <c r="K431" s="27"/>
      <c r="L431" s="27"/>
      <c r="M431" s="27"/>
      <c r="N431" s="27"/>
      <c r="O431" s="27"/>
      <c r="P431" s="27"/>
      <c r="Q431" s="27"/>
      <c r="R431" s="27"/>
      <c r="S431" s="27"/>
      <c r="T431" s="27"/>
      <c r="U431" s="27"/>
      <c r="V431" s="27"/>
      <c r="W431" s="27"/>
      <c r="X431" s="27"/>
      <c r="Y431" s="27"/>
      <c r="Z431" s="27"/>
      <c r="AA431" s="27"/>
      <c r="AB431" s="27"/>
      <c r="AC431" s="27"/>
      <c r="AD431" s="27"/>
      <c r="AE431" s="27"/>
      <c r="AF431" s="27"/>
      <c r="AG431" s="27"/>
      <c r="AH431" s="27"/>
      <c r="AI431" s="27"/>
      <c r="AJ431" s="27" t="s">
        <v>506</v>
      </c>
      <c r="AK431" s="27">
        <v>-2.2799999999999998</v>
      </c>
      <c r="AL431" s="27">
        <v>-4.7381582418111998</v>
      </c>
      <c r="AM431" s="27">
        <f t="shared" si="19"/>
        <v>2.4581582418112</v>
      </c>
      <c r="AN431" s="27"/>
      <c r="AO431" s="27"/>
    </row>
    <row r="432" spans="1:41" x14ac:dyDescent="0.2">
      <c r="A432" s="27"/>
      <c r="B432" s="27"/>
      <c r="C432" s="27"/>
      <c r="D432" s="27"/>
      <c r="E432" s="27"/>
      <c r="F432" s="27"/>
      <c r="G432" s="27"/>
      <c r="H432" s="27"/>
      <c r="I432" s="27"/>
      <c r="J432" s="27"/>
      <c r="K432" s="27"/>
      <c r="L432" s="27"/>
      <c r="M432" s="27"/>
      <c r="N432" s="27"/>
      <c r="O432" s="27"/>
      <c r="P432" s="27"/>
      <c r="Q432" s="27"/>
      <c r="R432" s="27"/>
      <c r="S432" s="27"/>
      <c r="T432" s="27"/>
      <c r="U432" s="27"/>
      <c r="V432" s="27"/>
      <c r="W432" s="27"/>
      <c r="X432" s="27"/>
      <c r="Y432" s="27"/>
      <c r="Z432" s="27"/>
      <c r="AA432" s="27"/>
      <c r="AB432" s="27"/>
      <c r="AC432" s="27"/>
      <c r="AD432" s="27"/>
      <c r="AE432" s="27"/>
      <c r="AF432" s="27"/>
      <c r="AG432" s="27"/>
      <c r="AH432" s="27"/>
      <c r="AI432" s="27"/>
      <c r="AJ432" s="27" t="s">
        <v>507</v>
      </c>
      <c r="AK432" s="27">
        <v>-2.48</v>
      </c>
      <c r="AL432" s="27">
        <v>-5.63999338818852</v>
      </c>
      <c r="AM432" s="27">
        <f t="shared" si="19"/>
        <v>3.15999338818852</v>
      </c>
      <c r="AN432" s="27"/>
      <c r="AO432" s="27"/>
    </row>
    <row r="433" spans="1:41" x14ac:dyDescent="0.2">
      <c r="A433" s="27"/>
      <c r="B433" s="27"/>
      <c r="C433" s="27"/>
      <c r="D433" s="27"/>
      <c r="E433" s="27"/>
      <c r="F433" s="27"/>
      <c r="G433" s="27"/>
      <c r="H433" s="27"/>
      <c r="I433" s="27"/>
      <c r="J433" s="27"/>
      <c r="K433" s="27"/>
      <c r="L433" s="27"/>
      <c r="M433" s="27"/>
      <c r="N433" s="27"/>
      <c r="O433" s="27"/>
      <c r="P433" s="27"/>
      <c r="Q433" s="27"/>
      <c r="R433" s="27"/>
      <c r="S433" s="27"/>
      <c r="T433" s="27"/>
      <c r="U433" s="27"/>
      <c r="V433" s="27"/>
      <c r="W433" s="27"/>
      <c r="X433" s="27"/>
      <c r="Y433" s="27"/>
      <c r="Z433" s="27"/>
      <c r="AA433" s="27"/>
      <c r="AB433" s="27"/>
      <c r="AC433" s="27"/>
      <c r="AD433" s="27"/>
      <c r="AE433" s="27"/>
      <c r="AF433" s="27"/>
      <c r="AG433" s="27"/>
      <c r="AH433" s="27"/>
      <c r="AI433" s="27"/>
      <c r="AJ433" s="27" t="s">
        <v>508</v>
      </c>
      <c r="AK433" s="27">
        <v>-2.44</v>
      </c>
      <c r="AL433" s="27">
        <v>-4.8799061319004897</v>
      </c>
      <c r="AM433" s="27">
        <f t="shared" si="19"/>
        <v>2.4399061319004898</v>
      </c>
      <c r="AN433" s="27"/>
      <c r="AO433" s="27"/>
    </row>
    <row r="434" spans="1:41" x14ac:dyDescent="0.2">
      <c r="A434" s="27"/>
      <c r="B434" s="27"/>
      <c r="C434" s="27"/>
      <c r="D434" s="27"/>
      <c r="E434" s="27"/>
      <c r="F434" s="27"/>
      <c r="G434" s="27"/>
      <c r="H434" s="27"/>
      <c r="I434" s="27"/>
      <c r="J434" s="27"/>
      <c r="K434" s="27"/>
      <c r="L434" s="27"/>
      <c r="M434" s="27"/>
      <c r="N434" s="27"/>
      <c r="O434" s="27"/>
      <c r="P434" s="27"/>
      <c r="Q434" s="27"/>
      <c r="R434" s="27"/>
      <c r="S434" s="27"/>
      <c r="T434" s="27"/>
      <c r="U434" s="27"/>
      <c r="V434" s="27"/>
      <c r="W434" s="27"/>
      <c r="X434" s="27"/>
      <c r="Y434" s="27"/>
      <c r="Z434" s="27"/>
      <c r="AA434" s="27"/>
      <c r="AB434" s="27"/>
      <c r="AC434" s="27"/>
      <c r="AD434" s="27"/>
      <c r="AE434" s="27"/>
      <c r="AF434" s="27"/>
      <c r="AG434" s="27"/>
      <c r="AH434" s="27"/>
      <c r="AI434" s="27"/>
      <c r="AJ434" s="27" t="s">
        <v>149</v>
      </c>
      <c r="AK434" s="27">
        <v>-4.3899999999999997</v>
      </c>
      <c r="AL434" s="27">
        <v>-5.7867095597124498</v>
      </c>
      <c r="AM434" s="27">
        <f t="shared" si="19"/>
        <v>1.3967095597124501</v>
      </c>
      <c r="AN434" s="27"/>
      <c r="AO434" s="27"/>
    </row>
    <row r="435" spans="1:41" x14ac:dyDescent="0.2">
      <c r="A435" s="27"/>
      <c r="B435" s="27"/>
      <c r="C435" s="27"/>
      <c r="D435" s="27"/>
      <c r="E435" s="27"/>
      <c r="F435" s="27"/>
      <c r="G435" s="27"/>
      <c r="H435" s="27"/>
      <c r="I435" s="27"/>
      <c r="J435" s="27"/>
      <c r="K435" s="27"/>
      <c r="L435" s="27"/>
      <c r="M435" s="27"/>
      <c r="N435" s="27"/>
      <c r="O435" s="27"/>
      <c r="P435" s="27"/>
      <c r="Q435" s="27"/>
      <c r="R435" s="27"/>
      <c r="S435" s="27"/>
      <c r="T435" s="27"/>
      <c r="U435" s="27"/>
      <c r="V435" s="27"/>
      <c r="W435" s="27"/>
      <c r="X435" s="27"/>
      <c r="Y435" s="27"/>
      <c r="Z435" s="27"/>
      <c r="AA435" s="27"/>
      <c r="AB435" s="27"/>
      <c r="AC435" s="27"/>
      <c r="AD435" s="27"/>
      <c r="AE435" s="27"/>
      <c r="AF435" s="27"/>
      <c r="AG435" s="27"/>
      <c r="AH435" s="27"/>
      <c r="AI435" s="27"/>
      <c r="AJ435" s="27" t="s">
        <v>509</v>
      </c>
      <c r="AK435" s="27">
        <v>-0.53</v>
      </c>
      <c r="AL435" s="27">
        <v>-0.59691078565483702</v>
      </c>
      <c r="AM435" s="27">
        <f t="shared" si="19"/>
        <v>6.6910785654836991E-2</v>
      </c>
      <c r="AN435" s="27"/>
      <c r="AO435" s="27"/>
    </row>
    <row r="436" spans="1:41" x14ac:dyDescent="0.2">
      <c r="A436" s="27"/>
      <c r="B436" s="27"/>
      <c r="C436" s="27"/>
      <c r="D436" s="27"/>
      <c r="E436" s="27"/>
      <c r="F436" s="27"/>
      <c r="G436" s="27"/>
      <c r="H436" s="27"/>
      <c r="I436" s="27"/>
      <c r="J436" s="27"/>
      <c r="K436" s="27"/>
      <c r="L436" s="27"/>
      <c r="M436" s="27"/>
      <c r="N436" s="27"/>
      <c r="O436" s="27"/>
      <c r="P436" s="27"/>
      <c r="Q436" s="27"/>
      <c r="R436" s="27"/>
      <c r="S436" s="27"/>
      <c r="T436" s="27"/>
      <c r="U436" s="27"/>
      <c r="V436" s="27"/>
      <c r="W436" s="27"/>
      <c r="X436" s="27"/>
      <c r="Y436" s="27"/>
      <c r="Z436" s="27"/>
      <c r="AA436" s="27"/>
      <c r="AB436" s="27"/>
      <c r="AC436" s="27"/>
      <c r="AD436" s="27"/>
      <c r="AE436" s="27"/>
      <c r="AF436" s="27"/>
      <c r="AG436" s="27"/>
      <c r="AH436" s="27"/>
      <c r="AI436" s="27"/>
      <c r="AJ436" s="27" t="s">
        <v>510</v>
      </c>
      <c r="AK436" s="27">
        <v>2.13</v>
      </c>
      <c r="AL436" s="27">
        <v>2.4206580592211302</v>
      </c>
      <c r="AM436" s="27">
        <f t="shared" si="19"/>
        <v>-0.2906580592211303</v>
      </c>
      <c r="AN436" s="27"/>
      <c r="AO436" s="27"/>
    </row>
    <row r="437" spans="1:41" x14ac:dyDescent="0.2">
      <c r="A437" s="27"/>
      <c r="B437" s="27"/>
      <c r="C437" s="27"/>
      <c r="D437" s="27"/>
      <c r="E437" s="27"/>
      <c r="F437" s="27"/>
      <c r="G437" s="27"/>
      <c r="H437" s="27"/>
      <c r="I437" s="27"/>
      <c r="J437" s="27"/>
      <c r="K437" s="27"/>
      <c r="L437" s="27"/>
      <c r="M437" s="27"/>
      <c r="N437" s="27"/>
      <c r="O437" s="27"/>
      <c r="P437" s="27"/>
      <c r="Q437" s="27"/>
      <c r="R437" s="27"/>
      <c r="S437" s="27"/>
      <c r="T437" s="27"/>
      <c r="U437" s="27"/>
      <c r="V437" s="27"/>
      <c r="W437" s="27"/>
      <c r="X437" s="27"/>
      <c r="Y437" s="27"/>
      <c r="Z437" s="27"/>
      <c r="AA437" s="27"/>
      <c r="AB437" s="27"/>
      <c r="AC437" s="27"/>
      <c r="AD437" s="27"/>
      <c r="AE437" s="27"/>
      <c r="AF437" s="27"/>
      <c r="AG437" s="27"/>
      <c r="AH437" s="27"/>
      <c r="AI437" s="27"/>
      <c r="AJ437" s="27" t="s">
        <v>511</v>
      </c>
      <c r="AK437" s="27">
        <v>-101.3</v>
      </c>
      <c r="AL437" s="27">
        <v>-100.107677162968</v>
      </c>
      <c r="AM437" s="27">
        <f t="shared" si="19"/>
        <v>-1.1923228370319947</v>
      </c>
      <c r="AN437" s="27"/>
      <c r="AO437" s="27"/>
    </row>
    <row r="438" spans="1:41" x14ac:dyDescent="0.2">
      <c r="A438" s="27"/>
      <c r="B438" s="27"/>
      <c r="C438" s="27"/>
      <c r="D438" s="27"/>
      <c r="E438" s="27"/>
      <c r="F438" s="27"/>
      <c r="G438" s="27"/>
      <c r="H438" s="27"/>
      <c r="I438" s="27"/>
      <c r="J438" s="27"/>
      <c r="K438" s="27"/>
      <c r="L438" s="27"/>
      <c r="M438" s="27"/>
      <c r="N438" s="27"/>
      <c r="O438" s="27"/>
      <c r="P438" s="27"/>
      <c r="Q438" s="27"/>
      <c r="R438" s="27"/>
      <c r="S438" s="27"/>
      <c r="T438" s="27"/>
      <c r="U438" s="27"/>
      <c r="V438" s="27"/>
      <c r="W438" s="27"/>
      <c r="X438" s="27"/>
      <c r="Y438" s="27"/>
      <c r="Z438" s="27"/>
      <c r="AA438" s="27"/>
      <c r="AB438" s="27"/>
      <c r="AC438" s="27"/>
      <c r="AD438" s="27"/>
      <c r="AE438" s="27"/>
      <c r="AF438" s="27"/>
      <c r="AG438" s="27"/>
      <c r="AH438" s="27"/>
      <c r="AI438" s="27"/>
      <c r="AJ438" s="27" t="s">
        <v>512</v>
      </c>
      <c r="AK438" s="27">
        <v>-2.4</v>
      </c>
      <c r="AL438" s="27">
        <v>-2.8859315725423</v>
      </c>
      <c r="AM438" s="27">
        <f t="shared" si="19"/>
        <v>0.48593157254230013</v>
      </c>
      <c r="AN438" s="27"/>
      <c r="AO438" s="27"/>
    </row>
    <row r="439" spans="1:41" x14ac:dyDescent="0.2">
      <c r="A439" s="27"/>
      <c r="B439" s="27"/>
      <c r="C439" s="27"/>
      <c r="D439" s="27"/>
      <c r="E439" s="27"/>
      <c r="F439" s="27"/>
      <c r="G439" s="27"/>
      <c r="H439" s="27"/>
      <c r="I439" s="27"/>
      <c r="J439" s="27"/>
      <c r="K439" s="27"/>
      <c r="L439" s="27"/>
      <c r="M439" s="27"/>
      <c r="N439" s="27"/>
      <c r="O439" s="27"/>
      <c r="P439" s="27"/>
      <c r="Q439" s="27"/>
      <c r="R439" s="27"/>
      <c r="S439" s="27"/>
      <c r="T439" s="27"/>
      <c r="U439" s="27"/>
      <c r="V439" s="27"/>
      <c r="W439" s="27"/>
      <c r="X439" s="27"/>
      <c r="Y439" s="27"/>
      <c r="Z439" s="27"/>
      <c r="AA439" s="27"/>
      <c r="AB439" s="27"/>
      <c r="AC439" s="27"/>
      <c r="AD439" s="27"/>
      <c r="AE439" s="27"/>
      <c r="AF439" s="27"/>
      <c r="AG439" s="27"/>
      <c r="AH439" s="27"/>
      <c r="AI439" s="27"/>
      <c r="AJ439" s="27" t="s">
        <v>93</v>
      </c>
      <c r="AK439" s="27">
        <v>-4.12</v>
      </c>
      <c r="AL439" s="27">
        <v>-2.4389244535637</v>
      </c>
      <c r="AM439" s="27">
        <f t="shared" si="19"/>
        <v>-1.6810755464363001</v>
      </c>
      <c r="AN439" s="27"/>
      <c r="AO439" s="27"/>
    </row>
    <row r="440" spans="1:41" x14ac:dyDescent="0.2">
      <c r="A440" s="27"/>
      <c r="B440" s="27"/>
      <c r="C440" s="27"/>
      <c r="D440" s="27"/>
      <c r="E440" s="27"/>
      <c r="F440" s="27"/>
      <c r="G440" s="27"/>
      <c r="H440" s="27"/>
      <c r="I440" s="27"/>
      <c r="J440" s="27"/>
      <c r="K440" s="27"/>
      <c r="L440" s="27"/>
      <c r="M440" s="27"/>
      <c r="N440" s="27"/>
      <c r="O440" s="27"/>
      <c r="P440" s="27"/>
      <c r="Q440" s="27"/>
      <c r="R440" s="27"/>
      <c r="S440" s="27"/>
      <c r="T440" s="27"/>
      <c r="U440" s="27"/>
      <c r="V440" s="27"/>
      <c r="W440" s="27"/>
      <c r="X440" s="27"/>
      <c r="Y440" s="27"/>
      <c r="Z440" s="27"/>
      <c r="AA440" s="27"/>
      <c r="AB440" s="27"/>
      <c r="AC440" s="27"/>
      <c r="AD440" s="27"/>
      <c r="AE440" s="27"/>
      <c r="AF440" s="27"/>
      <c r="AG440" s="27"/>
      <c r="AH440" s="27"/>
      <c r="AI440" s="27"/>
      <c r="AJ440" s="27" t="s">
        <v>25</v>
      </c>
      <c r="AK440" s="27">
        <v>-3.71</v>
      </c>
      <c r="AL440" s="27">
        <v>-1.54363740001406</v>
      </c>
      <c r="AM440" s="27">
        <f t="shared" si="19"/>
        <v>-2.1663625999859399</v>
      </c>
      <c r="AN440" s="27"/>
      <c r="AO440" s="27"/>
    </row>
    <row r="441" spans="1:41" x14ac:dyDescent="0.2">
      <c r="A441" s="27"/>
      <c r="B441" s="27"/>
      <c r="C441" s="27"/>
      <c r="D441" s="27"/>
      <c r="E441" s="27"/>
      <c r="F441" s="27"/>
      <c r="G441" s="27"/>
      <c r="H441" s="27"/>
      <c r="I441" s="27"/>
      <c r="J441" s="27"/>
      <c r="K441" s="27"/>
      <c r="L441" s="27"/>
      <c r="M441" s="27"/>
      <c r="N441" s="27"/>
      <c r="O441" s="27"/>
      <c r="P441" s="27"/>
      <c r="Q441" s="27"/>
      <c r="R441" s="27"/>
      <c r="S441" s="27"/>
      <c r="T441" s="27"/>
      <c r="U441" s="27"/>
      <c r="V441" s="27"/>
      <c r="W441" s="27"/>
      <c r="X441" s="27"/>
      <c r="Y441" s="27"/>
      <c r="Z441" s="27"/>
      <c r="AA441" s="27"/>
      <c r="AB441" s="27"/>
      <c r="AC441" s="27"/>
      <c r="AD441" s="27"/>
      <c r="AE441" s="27"/>
      <c r="AF441" s="27"/>
      <c r="AG441" s="27"/>
      <c r="AH441" s="27"/>
      <c r="AI441" s="27"/>
      <c r="AJ441" s="27" t="s">
        <v>94</v>
      </c>
      <c r="AK441" s="27">
        <v>-4.0199999999999996</v>
      </c>
      <c r="AL441" s="27">
        <v>-1.98181580127752</v>
      </c>
      <c r="AM441" s="27">
        <f t="shared" si="19"/>
        <v>-2.0381841987224796</v>
      </c>
      <c r="AN441" s="27"/>
      <c r="AO441" s="27"/>
    </row>
    <row r="442" spans="1:41" x14ac:dyDescent="0.2">
      <c r="A442" s="27"/>
      <c r="B442" s="27"/>
      <c r="C442" s="27"/>
      <c r="D442" s="27"/>
      <c r="E442" s="27"/>
      <c r="F442" s="27"/>
      <c r="G442" s="27"/>
      <c r="H442" s="27"/>
      <c r="I442" s="27"/>
      <c r="J442" s="27"/>
      <c r="K442" s="27"/>
      <c r="L442" s="27"/>
      <c r="M442" s="27"/>
      <c r="N442" s="27"/>
      <c r="O442" s="27"/>
      <c r="P442" s="27"/>
      <c r="Q442" s="27"/>
      <c r="R442" s="27"/>
      <c r="S442" s="27"/>
      <c r="T442" s="27"/>
      <c r="U442" s="27"/>
      <c r="V442" s="27"/>
      <c r="W442" s="27"/>
      <c r="X442" s="27"/>
      <c r="Y442" s="27"/>
      <c r="Z442" s="27"/>
      <c r="AA442" s="27"/>
      <c r="AB442" s="27"/>
      <c r="AC442" s="27"/>
      <c r="AD442" s="27"/>
      <c r="AE442" s="27"/>
      <c r="AF442" s="27"/>
      <c r="AG442" s="27"/>
      <c r="AH442" s="27"/>
      <c r="AI442" s="27"/>
      <c r="AJ442" s="27" t="s">
        <v>513</v>
      </c>
      <c r="AK442" s="27">
        <v>-11.01</v>
      </c>
      <c r="AL442" s="27">
        <v>-10.2514153450373</v>
      </c>
      <c r="AM442" s="27">
        <f t="shared" si="19"/>
        <v>-0.7585846549627</v>
      </c>
      <c r="AN442" s="27"/>
      <c r="AO442" s="27"/>
    </row>
    <row r="443" spans="1:41" x14ac:dyDescent="0.2">
      <c r="A443" s="27"/>
      <c r="B443" s="27"/>
      <c r="C443" s="27"/>
      <c r="D443" s="27"/>
      <c r="E443" s="27"/>
      <c r="F443" s="27"/>
      <c r="G443" s="27"/>
      <c r="H443" s="27"/>
      <c r="I443" s="27"/>
      <c r="J443" s="27"/>
      <c r="K443" s="27"/>
      <c r="L443" s="27"/>
      <c r="M443" s="27"/>
      <c r="N443" s="27"/>
      <c r="O443" s="27"/>
      <c r="P443" s="27"/>
      <c r="Q443" s="27"/>
      <c r="R443" s="27"/>
      <c r="S443" s="27"/>
      <c r="T443" s="27"/>
      <c r="U443" s="27"/>
      <c r="V443" s="27"/>
      <c r="W443" s="27"/>
      <c r="X443" s="27"/>
      <c r="Y443" s="27"/>
      <c r="Z443" s="27"/>
      <c r="AA443" s="27"/>
      <c r="AB443" s="27"/>
      <c r="AC443" s="27"/>
      <c r="AD443" s="27"/>
      <c r="AE443" s="27"/>
      <c r="AF443" s="27"/>
      <c r="AG443" s="27"/>
      <c r="AH443" s="27"/>
      <c r="AI443" s="27"/>
      <c r="AJ443" s="27" t="s">
        <v>514</v>
      </c>
      <c r="AK443" s="27">
        <v>-9.76</v>
      </c>
      <c r="AL443" s="27">
        <v>-10.9613650654011</v>
      </c>
      <c r="AM443" s="27">
        <f t="shared" si="19"/>
        <v>1.2013650654011006</v>
      </c>
      <c r="AN443" s="27"/>
      <c r="AO443" s="27"/>
    </row>
    <row r="444" spans="1:41" x14ac:dyDescent="0.2">
      <c r="A444" s="27"/>
      <c r="B444" s="27"/>
      <c r="C444" s="27"/>
      <c r="D444" s="27"/>
      <c r="E444" s="27"/>
      <c r="F444" s="27"/>
      <c r="G444" s="27"/>
      <c r="H444" s="27"/>
      <c r="I444" s="27"/>
      <c r="J444" s="27"/>
      <c r="K444" s="27"/>
      <c r="L444" s="27"/>
      <c r="M444" s="27"/>
      <c r="N444" s="27"/>
      <c r="O444" s="27"/>
      <c r="P444" s="27"/>
      <c r="Q444" s="27"/>
      <c r="R444" s="27"/>
      <c r="S444" s="27"/>
      <c r="T444" s="27"/>
      <c r="U444" s="27"/>
      <c r="V444" s="27"/>
      <c r="W444" s="27"/>
      <c r="X444" s="27"/>
      <c r="Y444" s="27"/>
      <c r="Z444" s="27"/>
      <c r="AA444" s="27"/>
      <c r="AB444" s="27"/>
      <c r="AC444" s="27"/>
      <c r="AD444" s="27"/>
      <c r="AE444" s="27"/>
      <c r="AF444" s="27"/>
      <c r="AG444" s="27"/>
      <c r="AH444" s="27"/>
      <c r="AI444" s="27"/>
      <c r="AJ444" s="27" t="s">
        <v>515</v>
      </c>
      <c r="AK444" s="27">
        <v>-11.95</v>
      </c>
      <c r="AL444" s="27">
        <v>-4.4983031411138104</v>
      </c>
      <c r="AM444" s="27">
        <f t="shared" si="19"/>
        <v>-7.4516968588861889</v>
      </c>
      <c r="AN444" s="27"/>
      <c r="AO444" s="27"/>
    </row>
    <row r="445" spans="1:41" x14ac:dyDescent="0.2">
      <c r="A445" s="27"/>
      <c r="B445" s="27"/>
      <c r="C445" s="27"/>
      <c r="D445" s="27"/>
      <c r="E445" s="27"/>
      <c r="F445" s="27"/>
      <c r="G445" s="27"/>
      <c r="H445" s="27"/>
      <c r="I445" s="27"/>
      <c r="J445" s="27"/>
      <c r="K445" s="27"/>
      <c r="L445" s="27"/>
      <c r="M445" s="27"/>
      <c r="N445" s="27"/>
      <c r="O445" s="27"/>
      <c r="P445" s="27"/>
      <c r="Q445" s="27"/>
      <c r="R445" s="27"/>
      <c r="S445" s="27"/>
      <c r="T445" s="27"/>
      <c r="U445" s="27"/>
      <c r="V445" s="27"/>
      <c r="W445" s="27"/>
      <c r="X445" s="27"/>
      <c r="Y445" s="27"/>
      <c r="Z445" s="27"/>
      <c r="AA445" s="27"/>
      <c r="AB445" s="27"/>
      <c r="AC445" s="27"/>
      <c r="AD445" s="27"/>
      <c r="AE445" s="27"/>
      <c r="AF445" s="27"/>
      <c r="AG445" s="27"/>
      <c r="AH445" s="27"/>
      <c r="AI445" s="27"/>
      <c r="AJ445" s="27" t="s">
        <v>516</v>
      </c>
      <c r="AK445" s="27">
        <v>-3.45</v>
      </c>
      <c r="AL445" s="27">
        <v>-11.0490115120356</v>
      </c>
      <c r="AM445" s="27">
        <f t="shared" si="19"/>
        <v>7.5990115120355997</v>
      </c>
      <c r="AN445" s="27"/>
      <c r="AO445" s="27"/>
    </row>
    <row r="446" spans="1:41" x14ac:dyDescent="0.2">
      <c r="A446" s="27"/>
      <c r="B446" s="27"/>
      <c r="C446" s="27"/>
      <c r="D446" s="27"/>
      <c r="E446" s="27"/>
      <c r="F446" s="27"/>
      <c r="G446" s="27"/>
      <c r="H446" s="27"/>
      <c r="I446" s="27"/>
      <c r="J446" s="27"/>
      <c r="K446" s="27"/>
      <c r="L446" s="27"/>
      <c r="M446" s="27"/>
      <c r="N446" s="27"/>
      <c r="O446" s="27"/>
      <c r="P446" s="27"/>
      <c r="Q446" s="27"/>
      <c r="R446" s="27"/>
      <c r="S446" s="27"/>
      <c r="T446" s="27"/>
      <c r="U446" s="27"/>
      <c r="V446" s="27"/>
      <c r="W446" s="27"/>
      <c r="X446" s="27"/>
      <c r="Y446" s="27"/>
      <c r="Z446" s="27"/>
      <c r="AA446" s="27"/>
      <c r="AB446" s="27"/>
      <c r="AC446" s="27"/>
      <c r="AD446" s="27"/>
      <c r="AE446" s="27"/>
      <c r="AF446" s="27"/>
      <c r="AG446" s="27"/>
      <c r="AH446" s="27"/>
      <c r="AI446" s="27"/>
      <c r="AJ446" s="27" t="s">
        <v>517</v>
      </c>
      <c r="AK446" s="27">
        <v>-7.81</v>
      </c>
      <c r="AL446" s="27">
        <v>-8.9932463995348897</v>
      </c>
      <c r="AM446" s="27">
        <f t="shared" si="19"/>
        <v>1.1832463995348901</v>
      </c>
      <c r="AN446" s="27"/>
      <c r="AO446" s="27"/>
    </row>
    <row r="447" spans="1:41" x14ac:dyDescent="0.2">
      <c r="A447" s="27"/>
      <c r="B447" s="27"/>
      <c r="C447" s="27"/>
      <c r="D447" s="27"/>
      <c r="E447" s="27"/>
      <c r="F447" s="27"/>
      <c r="G447" s="27"/>
      <c r="H447" s="27"/>
      <c r="I447" s="27"/>
      <c r="J447" s="27"/>
      <c r="K447" s="27"/>
      <c r="L447" s="27"/>
      <c r="M447" s="27"/>
      <c r="N447" s="27"/>
      <c r="O447" s="27"/>
      <c r="P447" s="27"/>
      <c r="Q447" s="27"/>
      <c r="R447" s="27"/>
      <c r="S447" s="27"/>
      <c r="T447" s="27"/>
      <c r="U447" s="27"/>
      <c r="V447" s="27"/>
      <c r="W447" s="27"/>
      <c r="X447" s="27"/>
      <c r="Y447" s="27"/>
      <c r="Z447" s="27"/>
      <c r="AA447" s="27"/>
      <c r="AB447" s="27"/>
      <c r="AC447" s="27"/>
      <c r="AD447" s="27"/>
      <c r="AE447" s="27"/>
      <c r="AF447" s="27"/>
      <c r="AG447" s="27"/>
      <c r="AH447" s="27"/>
      <c r="AI447" s="27"/>
      <c r="AJ447" s="27" t="s">
        <v>518</v>
      </c>
      <c r="AK447" s="27">
        <v>2.06</v>
      </c>
      <c r="AL447" s="27">
        <v>2.2338195700331598</v>
      </c>
      <c r="AM447" s="27">
        <f t="shared" si="19"/>
        <v>-0.17381957003315973</v>
      </c>
      <c r="AN447" s="27"/>
      <c r="AO447" s="27"/>
    </row>
    <row r="448" spans="1:41" x14ac:dyDescent="0.2">
      <c r="A448" s="27"/>
      <c r="B448" s="27"/>
      <c r="C448" s="27"/>
      <c r="D448" s="27"/>
      <c r="E448" s="27"/>
      <c r="F448" s="27"/>
      <c r="G448" s="27"/>
      <c r="H448" s="27"/>
      <c r="I448" s="27"/>
      <c r="J448" s="27"/>
      <c r="K448" s="27"/>
      <c r="L448" s="27"/>
      <c r="M448" s="27"/>
      <c r="N448" s="27"/>
      <c r="O448" s="27"/>
      <c r="P448" s="27"/>
      <c r="Q448" s="27"/>
      <c r="R448" s="27"/>
      <c r="S448" s="27"/>
      <c r="T448" s="27"/>
      <c r="U448" s="27"/>
      <c r="V448" s="27"/>
      <c r="W448" s="27"/>
      <c r="X448" s="27"/>
      <c r="Y448" s="27"/>
      <c r="Z448" s="27"/>
      <c r="AA448" s="27"/>
      <c r="AB448" s="27"/>
      <c r="AC448" s="27"/>
      <c r="AD448" s="27"/>
      <c r="AE448" s="27"/>
      <c r="AF448" s="27"/>
      <c r="AG448" s="27"/>
      <c r="AH448" s="27"/>
      <c r="AI448" s="27"/>
      <c r="AJ448" s="27" t="s">
        <v>519</v>
      </c>
      <c r="AK448" s="27">
        <v>-3.88</v>
      </c>
      <c r="AL448" s="27">
        <v>-4.9240878183567496</v>
      </c>
      <c r="AM448" s="27">
        <f t="shared" si="19"/>
        <v>1.0440878183567497</v>
      </c>
      <c r="AN448" s="27"/>
      <c r="AO448" s="27"/>
    </row>
    <row r="449" spans="1:41" x14ac:dyDescent="0.2">
      <c r="A449" s="27"/>
      <c r="B449" s="27"/>
      <c r="C449" s="27"/>
      <c r="D449" s="27"/>
      <c r="E449" s="27"/>
      <c r="F449" s="27"/>
      <c r="G449" s="27"/>
      <c r="H449" s="27"/>
      <c r="I449" s="27"/>
      <c r="J449" s="27"/>
      <c r="K449" s="27"/>
      <c r="L449" s="27"/>
      <c r="M449" s="27"/>
      <c r="N449" s="27"/>
      <c r="O449" s="27"/>
      <c r="P449" s="27"/>
      <c r="Q449" s="27"/>
      <c r="R449" s="27"/>
      <c r="S449" s="27"/>
      <c r="T449" s="27"/>
      <c r="U449" s="27"/>
      <c r="V449" s="27"/>
      <c r="W449" s="27"/>
      <c r="X449" s="27"/>
      <c r="Y449" s="27"/>
      <c r="Z449" s="27"/>
      <c r="AA449" s="27"/>
      <c r="AB449" s="27"/>
      <c r="AC449" s="27"/>
      <c r="AD449" s="27"/>
      <c r="AE449" s="27"/>
      <c r="AF449" s="27"/>
      <c r="AG449" s="27"/>
      <c r="AH449" s="27"/>
      <c r="AI449" s="27"/>
      <c r="AJ449" s="27" t="s">
        <v>520</v>
      </c>
      <c r="AK449" s="27">
        <v>-2.4900000000000002</v>
      </c>
      <c r="AL449" s="27">
        <v>-4.0108746693363502</v>
      </c>
      <c r="AM449" s="27">
        <f t="shared" si="19"/>
        <v>1.52087466933635</v>
      </c>
      <c r="AN449" s="27"/>
      <c r="AO449" s="27"/>
    </row>
    <row r="450" spans="1:41" x14ac:dyDescent="0.2">
      <c r="A450" s="27"/>
      <c r="B450" s="27"/>
      <c r="C450" s="27"/>
      <c r="D450" s="27"/>
      <c r="E450" s="27"/>
      <c r="F450" s="27"/>
      <c r="G450" s="27"/>
      <c r="H450" s="27"/>
      <c r="I450" s="27"/>
      <c r="J450" s="27"/>
      <c r="K450" s="27"/>
      <c r="L450" s="27"/>
      <c r="M450" s="27"/>
      <c r="N450" s="27"/>
      <c r="O450" s="27"/>
      <c r="P450" s="27"/>
      <c r="Q450" s="27"/>
      <c r="R450" s="27"/>
      <c r="S450" s="27"/>
      <c r="T450" s="27"/>
      <c r="U450" s="27"/>
      <c r="V450" s="27"/>
      <c r="W450" s="27"/>
      <c r="X450" s="27"/>
      <c r="Y450" s="27"/>
      <c r="Z450" s="27"/>
      <c r="AA450" s="27"/>
      <c r="AB450" s="27"/>
      <c r="AC450" s="27"/>
      <c r="AD450" s="27"/>
      <c r="AE450" s="27"/>
      <c r="AF450" s="27"/>
      <c r="AG450" s="27"/>
      <c r="AH450" s="27"/>
      <c r="AI450" s="27"/>
      <c r="AJ450" s="27" t="s">
        <v>521</v>
      </c>
      <c r="AK450" s="27">
        <v>-2.64</v>
      </c>
      <c r="AL450" s="27">
        <v>-3.7253929727805399</v>
      </c>
      <c r="AM450" s="27">
        <f t="shared" si="19"/>
        <v>1.0853929727805398</v>
      </c>
      <c r="AN450" s="27"/>
      <c r="AO450" s="27"/>
    </row>
    <row r="451" spans="1:41" x14ac:dyDescent="0.2">
      <c r="A451" s="27"/>
      <c r="B451" s="27"/>
      <c r="C451" s="27"/>
      <c r="D451" s="27"/>
      <c r="E451" s="27"/>
      <c r="F451" s="27"/>
      <c r="G451" s="27"/>
      <c r="H451" s="27"/>
      <c r="I451" s="27"/>
      <c r="J451" s="27"/>
      <c r="K451" s="27"/>
      <c r="L451" s="27"/>
      <c r="M451" s="27"/>
      <c r="N451" s="27"/>
      <c r="O451" s="27"/>
      <c r="P451" s="27"/>
      <c r="Q451" s="27"/>
      <c r="R451" s="27"/>
      <c r="S451" s="27"/>
      <c r="T451" s="27"/>
      <c r="U451" s="27"/>
      <c r="V451" s="27"/>
      <c r="W451" s="27"/>
      <c r="X451" s="27"/>
      <c r="Y451" s="27"/>
      <c r="Z451" s="27"/>
      <c r="AA451" s="27"/>
      <c r="AB451" s="27"/>
      <c r="AC451" s="27"/>
      <c r="AD451" s="27"/>
      <c r="AE451" s="27"/>
      <c r="AF451" s="27"/>
      <c r="AG451" s="27"/>
      <c r="AH451" s="27"/>
      <c r="AI451" s="27"/>
      <c r="AJ451" s="27" t="s">
        <v>522</v>
      </c>
      <c r="AK451" s="27">
        <v>-2.0699999999999998</v>
      </c>
      <c r="AL451" s="27">
        <v>-4.0710873963314302</v>
      </c>
      <c r="AM451" s="27">
        <f t="shared" si="19"/>
        <v>2.0010873963314304</v>
      </c>
      <c r="AN451" s="27"/>
      <c r="AO451" s="27"/>
    </row>
    <row r="452" spans="1:41" x14ac:dyDescent="0.2">
      <c r="A452" s="27"/>
      <c r="B452" s="27"/>
      <c r="C452" s="27"/>
      <c r="D452" s="27"/>
      <c r="E452" s="27"/>
      <c r="F452" s="27"/>
      <c r="G452" s="27"/>
      <c r="H452" s="27"/>
      <c r="I452" s="27"/>
      <c r="J452" s="27"/>
      <c r="K452" s="27"/>
      <c r="L452" s="27"/>
      <c r="M452" s="27"/>
      <c r="N452" s="27"/>
      <c r="O452" s="27"/>
      <c r="P452" s="27"/>
      <c r="Q452" s="27"/>
      <c r="R452" s="27"/>
      <c r="S452" s="27"/>
      <c r="T452" s="27"/>
      <c r="U452" s="27"/>
      <c r="V452" s="27"/>
      <c r="W452" s="27"/>
      <c r="X452" s="27"/>
      <c r="Y452" s="27"/>
      <c r="Z452" s="27"/>
      <c r="AA452" s="27"/>
      <c r="AB452" s="27"/>
      <c r="AC452" s="27"/>
      <c r="AD452" s="27"/>
      <c r="AE452" s="27"/>
      <c r="AF452" s="27"/>
      <c r="AG452" s="27"/>
      <c r="AH452" s="27"/>
      <c r="AI452" s="27"/>
      <c r="AJ452" s="27" t="s">
        <v>152</v>
      </c>
      <c r="AK452" s="27">
        <v>-5.87</v>
      </c>
      <c r="AL452" s="27">
        <v>-6.1222914522779899</v>
      </c>
      <c r="AM452" s="27">
        <f t="shared" si="19"/>
        <v>0.25229145227798977</v>
      </c>
      <c r="AN452" s="27"/>
      <c r="AO452" s="27"/>
    </row>
    <row r="453" spans="1:41" x14ac:dyDescent="0.2">
      <c r="A453" s="27"/>
      <c r="B453" s="27"/>
      <c r="C453" s="27"/>
      <c r="D453" s="27"/>
      <c r="E453" s="27"/>
      <c r="F453" s="27"/>
      <c r="G453" s="27"/>
      <c r="H453" s="27"/>
      <c r="I453" s="27"/>
      <c r="J453" s="27"/>
      <c r="K453" s="27"/>
      <c r="L453" s="27"/>
      <c r="M453" s="27"/>
      <c r="N453" s="27"/>
      <c r="O453" s="27"/>
      <c r="P453" s="27"/>
      <c r="Q453" s="27"/>
      <c r="R453" s="27"/>
      <c r="S453" s="27"/>
      <c r="T453" s="27"/>
      <c r="U453" s="27"/>
      <c r="V453" s="27"/>
      <c r="W453" s="27"/>
      <c r="X453" s="27"/>
      <c r="Y453" s="27"/>
      <c r="Z453" s="27"/>
      <c r="AA453" s="27"/>
      <c r="AB453" s="27"/>
      <c r="AC453" s="27"/>
      <c r="AD453" s="27"/>
      <c r="AE453" s="27"/>
      <c r="AF453" s="27"/>
      <c r="AG453" s="27"/>
      <c r="AH453" s="27"/>
      <c r="AI453" s="27"/>
      <c r="AJ453" s="27" t="s">
        <v>523</v>
      </c>
      <c r="AK453" s="27">
        <v>-5.53</v>
      </c>
      <c r="AL453" s="27">
        <v>-6.2656141877463201</v>
      </c>
      <c r="AM453" s="27">
        <f t="shared" si="19"/>
        <v>0.73561418774631981</v>
      </c>
      <c r="AN453" s="27"/>
      <c r="AO453" s="27"/>
    </row>
    <row r="454" spans="1:41" x14ac:dyDescent="0.2">
      <c r="A454" s="27"/>
      <c r="B454" s="27"/>
      <c r="C454" s="27"/>
      <c r="D454" s="27"/>
      <c r="E454" s="27"/>
      <c r="F454" s="27"/>
      <c r="G454" s="27"/>
      <c r="H454" s="27"/>
      <c r="I454" s="27"/>
      <c r="J454" s="27"/>
      <c r="K454" s="27"/>
      <c r="L454" s="27"/>
      <c r="M454" s="27"/>
      <c r="N454" s="27"/>
      <c r="O454" s="27"/>
      <c r="P454" s="27"/>
      <c r="Q454" s="27"/>
      <c r="R454" s="27"/>
      <c r="S454" s="27"/>
      <c r="T454" s="27"/>
      <c r="U454" s="27"/>
      <c r="V454" s="27"/>
      <c r="W454" s="27"/>
      <c r="X454" s="27"/>
      <c r="Y454" s="27"/>
      <c r="Z454" s="27"/>
      <c r="AA454" s="27"/>
      <c r="AB454" s="27"/>
      <c r="AC454" s="27"/>
      <c r="AD454" s="27"/>
      <c r="AE454" s="27"/>
      <c r="AF454" s="27"/>
      <c r="AG454" s="27"/>
      <c r="AH454" s="27"/>
      <c r="AI454" s="27"/>
      <c r="AJ454" s="27" t="s">
        <v>524</v>
      </c>
      <c r="AK454" s="27">
        <v>-0.9</v>
      </c>
      <c r="AL454" s="27">
        <v>-0.80149174470672901</v>
      </c>
      <c r="AM454" s="27">
        <f t="shared" si="19"/>
        <v>-9.8508255293271008E-2</v>
      </c>
      <c r="AN454" s="27"/>
      <c r="AO454" s="27"/>
    </row>
    <row r="455" spans="1:41" x14ac:dyDescent="0.2">
      <c r="A455" s="27"/>
      <c r="B455" s="27"/>
      <c r="C455" s="27"/>
      <c r="D455" s="27"/>
      <c r="E455" s="27"/>
      <c r="F455" s="27"/>
      <c r="G455" s="27"/>
      <c r="H455" s="27"/>
      <c r="I455" s="27"/>
      <c r="J455" s="27"/>
      <c r="K455" s="27"/>
      <c r="L455" s="27"/>
      <c r="M455" s="27"/>
      <c r="N455" s="27"/>
      <c r="O455" s="27"/>
      <c r="P455" s="27"/>
      <c r="Q455" s="27"/>
      <c r="R455" s="27"/>
      <c r="S455" s="27"/>
      <c r="T455" s="27"/>
      <c r="U455" s="27"/>
      <c r="V455" s="27"/>
      <c r="W455" s="27"/>
      <c r="X455" s="27"/>
      <c r="Y455" s="27"/>
      <c r="Z455" s="27"/>
      <c r="AA455" s="27"/>
      <c r="AB455" s="27"/>
      <c r="AC455" s="27"/>
      <c r="AD455" s="27"/>
      <c r="AE455" s="27"/>
      <c r="AF455" s="27"/>
      <c r="AG455" s="27"/>
      <c r="AH455" s="27"/>
      <c r="AI455" s="27"/>
      <c r="AJ455" s="27" t="s">
        <v>525</v>
      </c>
      <c r="AK455" s="27">
        <v>1.92</v>
      </c>
      <c r="AL455" s="27">
        <v>2.0371187376865101</v>
      </c>
      <c r="AM455" s="27">
        <f t="shared" si="19"/>
        <v>-0.11711873768651015</v>
      </c>
      <c r="AN455" s="27"/>
      <c r="AO455" s="27"/>
    </row>
    <row r="456" spans="1:41" x14ac:dyDescent="0.2">
      <c r="A456" s="27"/>
      <c r="B456" s="27"/>
      <c r="C456" s="27"/>
      <c r="D456" s="27"/>
      <c r="E456" s="27"/>
      <c r="F456" s="27"/>
      <c r="G456" s="27"/>
      <c r="H456" s="27"/>
      <c r="I456" s="27"/>
      <c r="J456" s="27"/>
      <c r="K456" s="27"/>
      <c r="L456" s="27"/>
      <c r="M456" s="27"/>
      <c r="N456" s="27"/>
      <c r="O456" s="27"/>
      <c r="P456" s="27"/>
      <c r="Q456" s="27"/>
      <c r="R456" s="27"/>
      <c r="S456" s="27"/>
      <c r="T456" s="27"/>
      <c r="U456" s="27"/>
      <c r="V456" s="27"/>
      <c r="W456" s="27"/>
      <c r="X456" s="27"/>
      <c r="Y456" s="27"/>
      <c r="Z456" s="27"/>
      <c r="AA456" s="27"/>
      <c r="AB456" s="27"/>
      <c r="AC456" s="27"/>
      <c r="AD456" s="27"/>
      <c r="AE456" s="27"/>
      <c r="AF456" s="27"/>
      <c r="AG456" s="27"/>
      <c r="AH456" s="27"/>
      <c r="AI456" s="27"/>
      <c r="AJ456" s="27" t="s">
        <v>526</v>
      </c>
      <c r="AK456" s="27">
        <v>0.71</v>
      </c>
      <c r="AL456" s="27">
        <v>1.33943664561975</v>
      </c>
      <c r="AM456" s="27">
        <f t="shared" si="19"/>
        <v>-0.62943664561974999</v>
      </c>
      <c r="AN456" s="27"/>
      <c r="AO456" s="27"/>
    </row>
    <row r="457" spans="1:41" x14ac:dyDescent="0.2">
      <c r="A457" s="27"/>
      <c r="B457" s="27"/>
      <c r="C457" s="27"/>
      <c r="D457" s="27"/>
      <c r="E457" s="27"/>
      <c r="F457" s="27"/>
      <c r="G457" s="27"/>
      <c r="H457" s="27"/>
      <c r="I457" s="27"/>
      <c r="J457" s="27"/>
      <c r="K457" s="27"/>
      <c r="L457" s="27"/>
      <c r="M457" s="27"/>
      <c r="N457" s="27"/>
      <c r="O457" s="27"/>
      <c r="P457" s="27"/>
      <c r="Q457" s="27"/>
      <c r="R457" s="27"/>
      <c r="S457" s="27"/>
      <c r="T457" s="27"/>
      <c r="U457" s="27"/>
      <c r="V457" s="27"/>
      <c r="W457" s="27"/>
      <c r="X457" s="27"/>
      <c r="Y457" s="27"/>
      <c r="Z457" s="27"/>
      <c r="AA457" s="27"/>
      <c r="AB457" s="27"/>
      <c r="AC457" s="27"/>
      <c r="AD457" s="27"/>
      <c r="AE457" s="27"/>
      <c r="AF457" s="27"/>
      <c r="AG457" s="27"/>
      <c r="AH457" s="27"/>
      <c r="AI457" s="27"/>
      <c r="AJ457" s="27" t="s">
        <v>527</v>
      </c>
      <c r="AK457" s="27">
        <v>-4.09</v>
      </c>
      <c r="AL457" s="27">
        <v>-5.5876324644317501</v>
      </c>
      <c r="AM457" s="27">
        <f t="shared" si="19"/>
        <v>1.4976324644317502</v>
      </c>
      <c r="AN457" s="27"/>
      <c r="AO457" s="27"/>
    </row>
    <row r="458" spans="1:41" x14ac:dyDescent="0.2">
      <c r="A458" s="27"/>
      <c r="B458" s="27"/>
      <c r="C458" s="27"/>
      <c r="D458" s="27"/>
      <c r="E458" s="27"/>
      <c r="F458" s="27"/>
      <c r="G458" s="27"/>
      <c r="H458" s="27"/>
      <c r="I458" s="27"/>
      <c r="J458" s="27"/>
      <c r="K458" s="27"/>
      <c r="L458" s="27"/>
      <c r="M458" s="27"/>
      <c r="N458" s="27"/>
      <c r="O458" s="27"/>
      <c r="P458" s="27"/>
      <c r="Q458" s="27"/>
      <c r="R458" s="27"/>
      <c r="S458" s="27"/>
      <c r="T458" s="27"/>
      <c r="U458" s="27"/>
      <c r="V458" s="27"/>
      <c r="W458" s="27"/>
      <c r="X458" s="27"/>
      <c r="Y458" s="27"/>
      <c r="Z458" s="27"/>
      <c r="AA458" s="27"/>
      <c r="AB458" s="27"/>
      <c r="AC458" s="27"/>
      <c r="AD458" s="27"/>
      <c r="AE458" s="27"/>
      <c r="AF458" s="27"/>
      <c r="AG458" s="27"/>
      <c r="AH458" s="27"/>
      <c r="AI458" s="27"/>
      <c r="AJ458" s="27" t="s">
        <v>528</v>
      </c>
      <c r="AK458" s="27">
        <v>-2.88</v>
      </c>
      <c r="AL458" s="27">
        <v>-4.2058353348762498</v>
      </c>
      <c r="AM458" s="27">
        <f t="shared" si="19"/>
        <v>1.3258353348762499</v>
      </c>
      <c r="AN458" s="27"/>
      <c r="AO458" s="27"/>
    </row>
    <row r="459" spans="1:41" x14ac:dyDescent="0.2">
      <c r="A459" s="27"/>
      <c r="B459" s="27"/>
      <c r="C459" s="27"/>
      <c r="D459" s="27"/>
      <c r="E459" s="27"/>
      <c r="F459" s="27"/>
      <c r="G459" s="27"/>
      <c r="H459" s="27"/>
      <c r="I459" s="27"/>
      <c r="J459" s="27"/>
      <c r="K459" s="27"/>
      <c r="L459" s="27"/>
      <c r="M459" s="27"/>
      <c r="N459" s="27"/>
      <c r="O459" s="27"/>
      <c r="P459" s="27"/>
      <c r="Q459" s="27"/>
      <c r="R459" s="27"/>
      <c r="S459" s="27"/>
      <c r="T459" s="27"/>
      <c r="U459" s="27"/>
      <c r="V459" s="27"/>
      <c r="W459" s="27"/>
      <c r="X459" s="27"/>
      <c r="Y459" s="27"/>
      <c r="Z459" s="27"/>
      <c r="AA459" s="27"/>
      <c r="AB459" s="27"/>
      <c r="AC459" s="27"/>
      <c r="AD459" s="27"/>
      <c r="AE459" s="27"/>
      <c r="AF459" s="27"/>
      <c r="AG459" s="27"/>
      <c r="AH459" s="27"/>
      <c r="AI459" s="27"/>
      <c r="AJ459" s="27" t="s">
        <v>529</v>
      </c>
      <c r="AK459" s="27">
        <v>-2.29</v>
      </c>
      <c r="AL459" s="27">
        <v>-4.42178749205946</v>
      </c>
      <c r="AM459" s="27">
        <f t="shared" si="19"/>
        <v>2.1317874920594599</v>
      </c>
      <c r="AN459" s="27"/>
      <c r="AO459" s="27"/>
    </row>
    <row r="460" spans="1:41" x14ac:dyDescent="0.2">
      <c r="A460" s="27"/>
      <c r="B460" s="27"/>
      <c r="C460" s="27"/>
      <c r="D460" s="27"/>
      <c r="E460" s="27"/>
      <c r="F460" s="27"/>
      <c r="G460" s="27"/>
      <c r="H460" s="27"/>
      <c r="I460" s="27"/>
      <c r="J460" s="27"/>
      <c r="K460" s="27"/>
      <c r="L460" s="27"/>
      <c r="M460" s="27"/>
      <c r="N460" s="27"/>
      <c r="O460" s="27"/>
      <c r="P460" s="27"/>
      <c r="Q460" s="27"/>
      <c r="R460" s="27"/>
      <c r="S460" s="27"/>
      <c r="T460" s="27"/>
      <c r="U460" s="27"/>
      <c r="V460" s="27"/>
      <c r="W460" s="27"/>
      <c r="X460" s="27"/>
      <c r="Y460" s="27"/>
      <c r="Z460" s="27"/>
      <c r="AA460" s="27"/>
      <c r="AB460" s="27"/>
      <c r="AC460" s="27"/>
      <c r="AD460" s="27"/>
      <c r="AE460" s="27"/>
      <c r="AF460" s="27"/>
      <c r="AG460" s="27"/>
      <c r="AH460" s="27"/>
      <c r="AI460" s="27"/>
      <c r="AJ460" s="27" t="s">
        <v>154</v>
      </c>
      <c r="AK460" s="27">
        <v>-6.13</v>
      </c>
      <c r="AL460" s="27">
        <v>-6.6593085509924101</v>
      </c>
      <c r="AM460" s="27">
        <f t="shared" si="19"/>
        <v>0.52930855099241025</v>
      </c>
      <c r="AN460" s="27"/>
      <c r="AO460" s="27"/>
    </row>
    <row r="461" spans="1:41" x14ac:dyDescent="0.2">
      <c r="A461" s="27"/>
      <c r="B461" s="27"/>
      <c r="C461" s="27"/>
      <c r="D461" s="27"/>
      <c r="E461" s="27"/>
      <c r="F461" s="27"/>
      <c r="G461" s="27"/>
      <c r="H461" s="27"/>
      <c r="I461" s="27"/>
      <c r="J461" s="27"/>
      <c r="K461" s="27"/>
      <c r="L461" s="27"/>
      <c r="M461" s="27"/>
      <c r="N461" s="27"/>
      <c r="O461" s="27"/>
      <c r="P461" s="27"/>
      <c r="Q461" s="27"/>
      <c r="R461" s="27"/>
      <c r="S461" s="27"/>
      <c r="T461" s="27"/>
      <c r="U461" s="27"/>
      <c r="V461" s="27"/>
      <c r="W461" s="27"/>
      <c r="X461" s="27"/>
      <c r="Y461" s="27"/>
      <c r="Z461" s="27"/>
      <c r="AA461" s="27"/>
      <c r="AB461" s="27"/>
      <c r="AC461" s="27"/>
      <c r="AD461" s="27"/>
      <c r="AE461" s="27"/>
      <c r="AF461" s="27"/>
      <c r="AG461" s="27"/>
      <c r="AH461" s="27"/>
      <c r="AI461" s="27"/>
      <c r="AJ461" s="27" t="s">
        <v>530</v>
      </c>
      <c r="AK461" s="27">
        <v>-2.2999999999999998</v>
      </c>
      <c r="AL461" s="27">
        <v>-0.16936600960471801</v>
      </c>
      <c r="AM461" s="27">
        <f t="shared" si="19"/>
        <v>-2.1306339903952818</v>
      </c>
      <c r="AN461" s="27"/>
      <c r="AO461" s="27"/>
    </row>
    <row r="462" spans="1:41" x14ac:dyDescent="0.2">
      <c r="A462" s="27"/>
      <c r="B462" s="27"/>
      <c r="C462" s="27"/>
      <c r="D462" s="27"/>
      <c r="E462" s="27"/>
      <c r="F462" s="27"/>
      <c r="G462" s="27"/>
      <c r="H462" s="27"/>
      <c r="I462" s="27"/>
      <c r="J462" s="27"/>
      <c r="K462" s="27"/>
      <c r="L462" s="27"/>
      <c r="M462" s="27"/>
      <c r="N462" s="27"/>
      <c r="O462" s="27"/>
      <c r="P462" s="27"/>
      <c r="Q462" s="27"/>
      <c r="R462" s="27"/>
      <c r="S462" s="27"/>
      <c r="T462" s="27"/>
      <c r="U462" s="27"/>
      <c r="V462" s="27"/>
      <c r="W462" s="27"/>
      <c r="X462" s="27"/>
      <c r="Y462" s="27"/>
      <c r="Z462" s="27"/>
      <c r="AA462" s="27"/>
      <c r="AB462" s="27"/>
      <c r="AC462" s="27"/>
      <c r="AD462" s="27"/>
      <c r="AE462" s="27"/>
      <c r="AF462" s="27"/>
      <c r="AG462" s="27"/>
      <c r="AH462" s="27"/>
      <c r="AI462" s="27"/>
      <c r="AJ462" s="27" t="s">
        <v>531</v>
      </c>
      <c r="AK462" s="27">
        <v>-5.57</v>
      </c>
      <c r="AL462" s="27">
        <v>-6.6970234103703801</v>
      </c>
      <c r="AM462" s="27">
        <f t="shared" ref="AM462:AM524" si="20">-(AL462-AK462)</f>
        <v>1.1270234103703798</v>
      </c>
      <c r="AN462" s="27"/>
      <c r="AO462" s="27"/>
    </row>
    <row r="463" spans="1:41" x14ac:dyDescent="0.2">
      <c r="A463" s="27"/>
      <c r="B463" s="27"/>
      <c r="C463" s="27"/>
      <c r="D463" s="27"/>
      <c r="E463" s="27"/>
      <c r="F463" s="27"/>
      <c r="G463" s="27"/>
      <c r="H463" s="27"/>
      <c r="I463" s="27"/>
      <c r="J463" s="27"/>
      <c r="K463" s="27"/>
      <c r="L463" s="27"/>
      <c r="M463" s="27"/>
      <c r="N463" s="27"/>
      <c r="O463" s="27"/>
      <c r="P463" s="27"/>
      <c r="Q463" s="27"/>
      <c r="R463" s="27"/>
      <c r="S463" s="27"/>
      <c r="T463" s="27"/>
      <c r="U463" s="27"/>
      <c r="V463" s="27"/>
      <c r="W463" s="27"/>
      <c r="X463" s="27"/>
      <c r="Y463" s="27"/>
      <c r="Z463" s="27"/>
      <c r="AA463" s="27"/>
      <c r="AB463" s="27"/>
      <c r="AC463" s="27"/>
      <c r="AD463" s="27"/>
      <c r="AE463" s="27"/>
      <c r="AF463" s="27"/>
      <c r="AG463" s="27"/>
      <c r="AH463" s="27"/>
      <c r="AI463" s="27"/>
      <c r="AJ463" s="27" t="s">
        <v>532</v>
      </c>
      <c r="AK463" s="27">
        <v>-0.8</v>
      </c>
      <c r="AL463" s="27">
        <v>-0.73907666256457905</v>
      </c>
      <c r="AM463" s="27">
        <f t="shared" si="20"/>
        <v>-6.0923337435420999E-2</v>
      </c>
      <c r="AN463" s="27"/>
      <c r="AO463" s="27"/>
    </row>
    <row r="464" spans="1:41" x14ac:dyDescent="0.2">
      <c r="A464" s="27"/>
      <c r="B464" s="27"/>
      <c r="C464" s="27"/>
      <c r="D464" s="27"/>
      <c r="E464" s="27"/>
      <c r="F464" s="27"/>
      <c r="G464" s="27"/>
      <c r="H464" s="27"/>
      <c r="I464" s="27"/>
      <c r="J464" s="27"/>
      <c r="K464" s="27"/>
      <c r="L464" s="27"/>
      <c r="M464" s="27"/>
      <c r="N464" s="27"/>
      <c r="O464" s="27"/>
      <c r="P464" s="27"/>
      <c r="Q464" s="27"/>
      <c r="R464" s="27"/>
      <c r="S464" s="27"/>
      <c r="T464" s="27"/>
      <c r="U464" s="27"/>
      <c r="V464" s="27"/>
      <c r="W464" s="27"/>
      <c r="X464" s="27"/>
      <c r="Y464" s="27"/>
      <c r="Z464" s="27"/>
      <c r="AA464" s="27"/>
      <c r="AB464" s="27"/>
      <c r="AC464" s="27"/>
      <c r="AD464" s="27"/>
      <c r="AE464" s="27"/>
      <c r="AF464" s="27"/>
      <c r="AG464" s="27"/>
      <c r="AH464" s="27"/>
      <c r="AI464" s="27"/>
      <c r="AJ464" s="27" t="s">
        <v>533</v>
      </c>
      <c r="AK464" s="27">
        <v>1.68</v>
      </c>
      <c r="AL464" s="27">
        <v>1.3994275814032</v>
      </c>
      <c r="AM464" s="27">
        <f t="shared" si="20"/>
        <v>0.28057241859679993</v>
      </c>
      <c r="AN464" s="27"/>
      <c r="AO464" s="27"/>
    </row>
    <row r="465" spans="1:41" x14ac:dyDescent="0.2">
      <c r="A465" s="27"/>
      <c r="B465" s="27"/>
      <c r="C465" s="27"/>
      <c r="D465" s="27"/>
      <c r="E465" s="27"/>
      <c r="F465" s="27"/>
      <c r="G465" s="27"/>
      <c r="H465" s="27"/>
      <c r="I465" s="27"/>
      <c r="J465" s="27"/>
      <c r="K465" s="27"/>
      <c r="L465" s="27"/>
      <c r="M465" s="27"/>
      <c r="N465" s="27"/>
      <c r="O465" s="27"/>
      <c r="P465" s="27"/>
      <c r="Q465" s="27"/>
      <c r="R465" s="27"/>
      <c r="S465" s="27"/>
      <c r="T465" s="27"/>
      <c r="U465" s="27"/>
      <c r="V465" s="27"/>
      <c r="W465" s="27"/>
      <c r="X465" s="27"/>
      <c r="Y465" s="27"/>
      <c r="Z465" s="27"/>
      <c r="AA465" s="27"/>
      <c r="AB465" s="27"/>
      <c r="AC465" s="27"/>
      <c r="AD465" s="27"/>
      <c r="AE465" s="27"/>
      <c r="AF465" s="27"/>
      <c r="AG465" s="27"/>
      <c r="AH465" s="27"/>
      <c r="AI465" s="27"/>
      <c r="AJ465" s="27" t="s">
        <v>534</v>
      </c>
      <c r="AK465" s="27">
        <v>0.01</v>
      </c>
      <c r="AL465" s="27">
        <v>0.70854226732199299</v>
      </c>
      <c r="AM465" s="27">
        <f t="shared" si="20"/>
        <v>-0.69854226732199298</v>
      </c>
      <c r="AN465" s="27"/>
      <c r="AO465" s="27"/>
    </row>
    <row r="466" spans="1:41" x14ac:dyDescent="0.2">
      <c r="A466" s="27"/>
      <c r="B466" s="27"/>
      <c r="C466" s="27"/>
      <c r="D466" s="27"/>
      <c r="E466" s="27"/>
      <c r="F466" s="27"/>
      <c r="G466" s="27"/>
      <c r="H466" s="27"/>
      <c r="I466" s="27"/>
      <c r="J466" s="27"/>
      <c r="K466" s="27"/>
      <c r="L466" s="27"/>
      <c r="M466" s="27"/>
      <c r="N466" s="27"/>
      <c r="O466" s="27"/>
      <c r="P466" s="27"/>
      <c r="Q466" s="27"/>
      <c r="R466" s="27"/>
      <c r="S466" s="27"/>
      <c r="T466" s="27"/>
      <c r="U466" s="27"/>
      <c r="V466" s="27"/>
      <c r="W466" s="27"/>
      <c r="X466" s="27"/>
      <c r="Y466" s="27"/>
      <c r="Z466" s="27"/>
      <c r="AA466" s="27"/>
      <c r="AB466" s="27"/>
      <c r="AC466" s="27"/>
      <c r="AD466" s="27"/>
      <c r="AE466" s="27"/>
      <c r="AF466" s="27"/>
      <c r="AG466" s="27"/>
      <c r="AH466" s="27"/>
      <c r="AI466" s="27"/>
      <c r="AJ466" s="27" t="s">
        <v>535</v>
      </c>
      <c r="AK466" s="27">
        <v>0.93</v>
      </c>
      <c r="AL466" s="27">
        <v>0.56187192773123995</v>
      </c>
      <c r="AM466" s="27">
        <f t="shared" si="20"/>
        <v>0.3681280722687601</v>
      </c>
      <c r="AN466" s="27"/>
      <c r="AO466" s="27"/>
    </row>
    <row r="467" spans="1:41" x14ac:dyDescent="0.2">
      <c r="A467" s="27"/>
      <c r="B467" s="27"/>
      <c r="C467" s="27"/>
      <c r="D467" s="27"/>
      <c r="E467" s="27"/>
      <c r="F467" s="27"/>
      <c r="G467" s="27"/>
      <c r="H467" s="27"/>
      <c r="I467" s="27"/>
      <c r="J467" s="27"/>
      <c r="K467" s="27"/>
      <c r="L467" s="27"/>
      <c r="M467" s="27"/>
      <c r="N467" s="27"/>
      <c r="O467" s="27"/>
      <c r="P467" s="27"/>
      <c r="Q467" s="27"/>
      <c r="R467" s="27"/>
      <c r="S467" s="27"/>
      <c r="T467" s="27"/>
      <c r="U467" s="27"/>
      <c r="V467" s="27"/>
      <c r="W467" s="27"/>
      <c r="X467" s="27"/>
      <c r="Y467" s="27"/>
      <c r="Z467" s="27"/>
      <c r="AA467" s="27"/>
      <c r="AB467" s="27"/>
      <c r="AC467" s="27"/>
      <c r="AD467" s="27"/>
      <c r="AE467" s="27"/>
      <c r="AF467" s="27"/>
      <c r="AG467" s="27"/>
      <c r="AH467" s="27"/>
      <c r="AI467" s="27"/>
      <c r="AJ467" s="27" t="s">
        <v>536</v>
      </c>
      <c r="AK467" s="27">
        <v>-1.39</v>
      </c>
      <c r="AL467" s="27">
        <v>0.71026885832637598</v>
      </c>
      <c r="AM467" s="27">
        <f t="shared" si="20"/>
        <v>-2.100268858326376</v>
      </c>
      <c r="AN467" s="27"/>
      <c r="AO467" s="27"/>
    </row>
    <row r="468" spans="1:41" x14ac:dyDescent="0.2">
      <c r="A468" s="27"/>
      <c r="B468" s="27"/>
      <c r="C468" s="27"/>
      <c r="D468" s="27"/>
      <c r="E468" s="27"/>
      <c r="F468" s="27"/>
      <c r="G468" s="27"/>
      <c r="H468" s="27"/>
      <c r="I468" s="27"/>
      <c r="J468" s="27"/>
      <c r="K468" s="27"/>
      <c r="L468" s="27"/>
      <c r="M468" s="27"/>
      <c r="N468" s="27"/>
      <c r="O468" s="27"/>
      <c r="P468" s="27"/>
      <c r="Q468" s="27"/>
      <c r="R468" s="27"/>
      <c r="S468" s="27"/>
      <c r="T468" s="27"/>
      <c r="U468" s="27"/>
      <c r="V468" s="27"/>
      <c r="W468" s="27"/>
      <c r="X468" s="27"/>
      <c r="Y468" s="27"/>
      <c r="Z468" s="27"/>
      <c r="AA468" s="27"/>
      <c r="AB468" s="27"/>
      <c r="AC468" s="27"/>
      <c r="AD468" s="27"/>
      <c r="AE468" s="27"/>
      <c r="AF468" s="27"/>
      <c r="AG468" s="27"/>
      <c r="AH468" s="27"/>
      <c r="AI468" s="27"/>
      <c r="AJ468" s="27" t="s">
        <v>156</v>
      </c>
      <c r="AK468" s="27">
        <v>-4.57</v>
      </c>
      <c r="AL468" s="27">
        <v>-4.7297026761831402</v>
      </c>
      <c r="AM468" s="27">
        <f t="shared" si="20"/>
        <v>0.15970267618313994</v>
      </c>
      <c r="AN468" s="27"/>
      <c r="AO468" s="27"/>
    </row>
    <row r="469" spans="1:41" x14ac:dyDescent="0.2">
      <c r="A469" s="27"/>
      <c r="B469" s="27"/>
      <c r="C469" s="27"/>
      <c r="D469" s="27"/>
      <c r="E469" s="27"/>
      <c r="F469" s="27"/>
      <c r="G469" s="27"/>
      <c r="H469" s="27"/>
      <c r="I469" s="27"/>
      <c r="J469" s="27"/>
      <c r="K469" s="27"/>
      <c r="L469" s="27"/>
      <c r="M469" s="27"/>
      <c r="N469" s="27"/>
      <c r="O469" s="27"/>
      <c r="P469" s="27"/>
      <c r="Q469" s="27"/>
      <c r="R469" s="27"/>
      <c r="S469" s="27"/>
      <c r="T469" s="27"/>
      <c r="U469" s="27"/>
      <c r="V469" s="27"/>
      <c r="W469" s="27"/>
      <c r="X469" s="27"/>
      <c r="Y469" s="27"/>
      <c r="Z469" s="27"/>
      <c r="AA469" s="27"/>
      <c r="AB469" s="27"/>
      <c r="AC469" s="27"/>
      <c r="AD469" s="27"/>
      <c r="AE469" s="27"/>
      <c r="AF469" s="27"/>
      <c r="AG469" s="27"/>
      <c r="AH469" s="27"/>
      <c r="AI469" s="27"/>
      <c r="AJ469" s="27" t="s">
        <v>537</v>
      </c>
      <c r="AK469" s="27">
        <v>-4.3899999999999997</v>
      </c>
      <c r="AL469" s="27">
        <v>-4.6103797722562501</v>
      </c>
      <c r="AM469" s="27">
        <f t="shared" si="20"/>
        <v>0.22037977225625038</v>
      </c>
      <c r="AN469" s="27"/>
      <c r="AO469" s="27"/>
    </row>
    <row r="470" spans="1:41" x14ac:dyDescent="0.2">
      <c r="A470" s="27"/>
      <c r="B470" s="27"/>
      <c r="C470" s="27"/>
      <c r="D470" s="27"/>
      <c r="E470" s="27"/>
      <c r="F470" s="27"/>
      <c r="G470" s="27"/>
      <c r="H470" s="27"/>
      <c r="I470" s="27"/>
      <c r="J470" s="27"/>
      <c r="K470" s="27"/>
      <c r="L470" s="27"/>
      <c r="M470" s="27"/>
      <c r="N470" s="27"/>
      <c r="O470" s="27"/>
      <c r="P470" s="27"/>
      <c r="Q470" s="27"/>
      <c r="R470" s="27"/>
      <c r="S470" s="27"/>
      <c r="T470" s="27"/>
      <c r="U470" s="27"/>
      <c r="V470" s="27"/>
      <c r="W470" s="27"/>
      <c r="X470" s="27"/>
      <c r="Y470" s="27"/>
      <c r="Z470" s="27"/>
      <c r="AA470" s="27"/>
      <c r="AB470" s="27"/>
      <c r="AC470" s="27"/>
      <c r="AD470" s="27"/>
      <c r="AE470" s="27"/>
      <c r="AF470" s="27"/>
      <c r="AG470" s="27"/>
      <c r="AH470" s="27"/>
      <c r="AI470" s="27"/>
      <c r="AJ470" s="27" t="s">
        <v>158</v>
      </c>
      <c r="AK470" s="27">
        <v>-3.52</v>
      </c>
      <c r="AL470" s="27">
        <v>-4.9853946292038902</v>
      </c>
      <c r="AM470" s="27">
        <f t="shared" si="20"/>
        <v>1.4653946292038902</v>
      </c>
      <c r="AN470" s="27"/>
      <c r="AO470" s="27"/>
    </row>
    <row r="471" spans="1:41" x14ac:dyDescent="0.2">
      <c r="A471" s="27"/>
      <c r="B471" s="27"/>
      <c r="C471" s="27"/>
      <c r="D471" s="27"/>
      <c r="E471" s="27"/>
      <c r="F471" s="27"/>
      <c r="G471" s="27"/>
      <c r="H471" s="27"/>
      <c r="I471" s="27"/>
      <c r="J471" s="27"/>
      <c r="K471" s="27"/>
      <c r="L471" s="27"/>
      <c r="M471" s="27"/>
      <c r="N471" s="27"/>
      <c r="O471" s="27"/>
      <c r="P471" s="27"/>
      <c r="Q471" s="27"/>
      <c r="R471" s="27"/>
      <c r="S471" s="27"/>
      <c r="T471" s="27"/>
      <c r="U471" s="27"/>
      <c r="V471" s="27"/>
      <c r="W471" s="27"/>
      <c r="X471" s="27"/>
      <c r="Y471" s="27"/>
      <c r="Z471" s="27"/>
      <c r="AA471" s="27"/>
      <c r="AB471" s="27"/>
      <c r="AC471" s="27"/>
      <c r="AD471" s="27"/>
      <c r="AE471" s="27"/>
      <c r="AF471" s="27"/>
      <c r="AG471" s="27"/>
      <c r="AH471" s="27"/>
      <c r="AI471" s="27"/>
      <c r="AJ471" s="27" t="s">
        <v>538</v>
      </c>
      <c r="AK471" s="27">
        <v>-4.3499999999999996</v>
      </c>
      <c r="AL471" s="27">
        <v>-4.3428081554532501</v>
      </c>
      <c r="AM471" s="27">
        <f t="shared" si="20"/>
        <v>-7.1918445467495928E-3</v>
      </c>
      <c r="AN471" s="27"/>
      <c r="AO471" s="27"/>
    </row>
    <row r="472" spans="1:41" x14ac:dyDescent="0.2">
      <c r="A472" s="27"/>
      <c r="B472" s="27"/>
      <c r="C472" s="27"/>
      <c r="D472" s="27"/>
      <c r="E472" s="27"/>
      <c r="F472" s="27"/>
      <c r="G472" s="27"/>
      <c r="H472" s="27"/>
      <c r="I472" s="27"/>
      <c r="J472" s="27"/>
      <c r="K472" s="27"/>
      <c r="L472" s="27"/>
      <c r="M472" s="27"/>
      <c r="N472" s="27"/>
      <c r="O472" s="27"/>
      <c r="P472" s="27"/>
      <c r="Q472" s="27"/>
      <c r="R472" s="27"/>
      <c r="S472" s="27"/>
      <c r="T472" s="27"/>
      <c r="U472" s="27"/>
      <c r="V472" s="27"/>
      <c r="W472" s="27"/>
      <c r="X472" s="27"/>
      <c r="Y472" s="27"/>
      <c r="Z472" s="27"/>
      <c r="AA472" s="27"/>
      <c r="AB472" s="27"/>
      <c r="AC472" s="27"/>
      <c r="AD472" s="27"/>
      <c r="AE472" s="27"/>
      <c r="AF472" s="27"/>
      <c r="AG472" s="27"/>
      <c r="AH472" s="27"/>
      <c r="AI472" s="27"/>
      <c r="AJ472" s="27" t="s">
        <v>539</v>
      </c>
      <c r="AK472" s="27">
        <v>-3.41</v>
      </c>
      <c r="AL472" s="27">
        <v>-4.5875942874640403</v>
      </c>
      <c r="AM472" s="27">
        <f t="shared" si="20"/>
        <v>1.1775942874640402</v>
      </c>
      <c r="AN472" s="27"/>
      <c r="AO472" s="27"/>
    </row>
    <row r="473" spans="1:41" x14ac:dyDescent="0.2">
      <c r="A473" s="27"/>
      <c r="B473" s="27"/>
      <c r="C473" s="27"/>
      <c r="D473" s="27"/>
      <c r="E473" s="27"/>
      <c r="F473" s="27"/>
      <c r="G473" s="27"/>
      <c r="H473" s="27"/>
      <c r="I473" s="27"/>
      <c r="J473" s="27"/>
      <c r="K473" s="27"/>
      <c r="L473" s="27"/>
      <c r="M473" s="27"/>
      <c r="N473" s="27"/>
      <c r="O473" s="27"/>
      <c r="P473" s="27"/>
      <c r="Q473" s="27"/>
      <c r="R473" s="27"/>
      <c r="S473" s="27"/>
      <c r="T473" s="27"/>
      <c r="U473" s="27"/>
      <c r="V473" s="27"/>
      <c r="W473" s="27"/>
      <c r="X473" s="27"/>
      <c r="Y473" s="27"/>
      <c r="Z473" s="27"/>
      <c r="AA473" s="27"/>
      <c r="AB473" s="27"/>
      <c r="AC473" s="27"/>
      <c r="AD473" s="27"/>
      <c r="AE473" s="27"/>
      <c r="AF473" s="27"/>
      <c r="AG473" s="27"/>
      <c r="AH473" s="27"/>
      <c r="AI473" s="27"/>
      <c r="AJ473" s="27" t="s">
        <v>540</v>
      </c>
      <c r="AK473" s="27">
        <v>-3.03</v>
      </c>
      <c r="AL473" s="27">
        <v>-4.8919271635421699</v>
      </c>
      <c r="AM473" s="27">
        <f t="shared" si="20"/>
        <v>1.8619271635421701</v>
      </c>
      <c r="AN473" s="27"/>
      <c r="AO473" s="27"/>
    </row>
    <row r="474" spans="1:41" x14ac:dyDescent="0.2">
      <c r="A474" s="27"/>
      <c r="B474" s="27"/>
      <c r="C474" s="27"/>
      <c r="D474" s="27"/>
      <c r="E474" s="27"/>
      <c r="F474" s="27"/>
      <c r="G474" s="27"/>
      <c r="H474" s="27"/>
      <c r="I474" s="27"/>
      <c r="J474" s="27"/>
      <c r="K474" s="27"/>
      <c r="L474" s="27"/>
      <c r="M474" s="27"/>
      <c r="N474" s="27"/>
      <c r="O474" s="27"/>
      <c r="P474" s="27"/>
      <c r="Q474" s="27"/>
      <c r="R474" s="27"/>
      <c r="S474" s="27"/>
      <c r="T474" s="27"/>
      <c r="U474" s="27"/>
      <c r="V474" s="27"/>
      <c r="W474" s="27"/>
      <c r="X474" s="27"/>
      <c r="Y474" s="27"/>
      <c r="Z474" s="27"/>
      <c r="AA474" s="27"/>
      <c r="AB474" s="27"/>
      <c r="AC474" s="27"/>
      <c r="AD474" s="27"/>
      <c r="AE474" s="27"/>
      <c r="AF474" s="27"/>
      <c r="AG474" s="27"/>
      <c r="AH474" s="27"/>
      <c r="AI474" s="27"/>
      <c r="AJ474" s="27" t="s">
        <v>541</v>
      </c>
      <c r="AK474" s="27">
        <v>-3.52</v>
      </c>
      <c r="AL474" s="27">
        <v>-2.3315869694949098</v>
      </c>
      <c r="AM474" s="27">
        <f t="shared" si="20"/>
        <v>-1.1884130305050902</v>
      </c>
      <c r="AN474" s="27"/>
      <c r="AO474" s="27"/>
    </row>
    <row r="475" spans="1:41" x14ac:dyDescent="0.2">
      <c r="A475" s="27"/>
      <c r="B475" s="27"/>
      <c r="C475" s="27"/>
      <c r="D475" s="27"/>
      <c r="E475" s="27"/>
      <c r="F475" s="27"/>
      <c r="G475" s="27"/>
      <c r="H475" s="27"/>
      <c r="I475" s="27"/>
      <c r="J475" s="27"/>
      <c r="K475" s="27"/>
      <c r="L475" s="27"/>
      <c r="M475" s="27"/>
      <c r="N475" s="27"/>
      <c r="O475" s="27"/>
      <c r="P475" s="27"/>
      <c r="Q475" s="27"/>
      <c r="R475" s="27"/>
      <c r="S475" s="27"/>
      <c r="T475" s="27"/>
      <c r="U475" s="27"/>
      <c r="V475" s="27"/>
      <c r="W475" s="27"/>
      <c r="X475" s="27"/>
      <c r="Y475" s="27"/>
      <c r="Z475" s="27"/>
      <c r="AA475" s="27"/>
      <c r="AB475" s="27"/>
      <c r="AC475" s="27"/>
      <c r="AD475" s="27"/>
      <c r="AE475" s="27"/>
      <c r="AF475" s="27"/>
      <c r="AG475" s="27"/>
      <c r="AH475" s="27"/>
      <c r="AI475" s="27"/>
      <c r="AJ475" s="27" t="s">
        <v>160</v>
      </c>
      <c r="AK475" s="27">
        <v>-6.16</v>
      </c>
      <c r="AL475" s="27">
        <v>-10.0512529470631</v>
      </c>
      <c r="AM475" s="27">
        <f t="shared" si="20"/>
        <v>3.8912529470630997</v>
      </c>
      <c r="AN475" s="27"/>
      <c r="AO475" s="27"/>
    </row>
    <row r="476" spans="1:41" x14ac:dyDescent="0.2">
      <c r="A476" s="27"/>
      <c r="B476" s="27"/>
      <c r="C476" s="27"/>
      <c r="D476" s="27"/>
      <c r="E476" s="27"/>
      <c r="F476" s="27"/>
      <c r="G476" s="27"/>
      <c r="H476" s="27"/>
      <c r="I476" s="27"/>
      <c r="J476" s="27"/>
      <c r="K476" s="27"/>
      <c r="L476" s="27"/>
      <c r="M476" s="27"/>
      <c r="N476" s="27"/>
      <c r="O476" s="27"/>
      <c r="P476" s="27"/>
      <c r="Q476" s="27"/>
      <c r="R476" s="27"/>
      <c r="S476" s="27"/>
      <c r="T476" s="27"/>
      <c r="U476" s="27"/>
      <c r="V476" s="27"/>
      <c r="W476" s="27"/>
      <c r="X476" s="27"/>
      <c r="Y476" s="27"/>
      <c r="Z476" s="27"/>
      <c r="AA476" s="27"/>
      <c r="AB476" s="27"/>
      <c r="AC476" s="27"/>
      <c r="AD476" s="27"/>
      <c r="AE476" s="27"/>
      <c r="AF476" s="27"/>
      <c r="AG476" s="27"/>
      <c r="AH476" s="27"/>
      <c r="AI476" s="27"/>
      <c r="AJ476" s="27" t="s">
        <v>542</v>
      </c>
      <c r="AK476" s="27">
        <v>-3.88</v>
      </c>
      <c r="AL476" s="27">
        <v>-4.0039945548144704</v>
      </c>
      <c r="AM476" s="27">
        <f t="shared" si="20"/>
        <v>0.12399455481447053</v>
      </c>
      <c r="AN476" s="27"/>
      <c r="AO476" s="27"/>
    </row>
    <row r="477" spans="1:41" x14ac:dyDescent="0.2">
      <c r="A477" s="27"/>
      <c r="B477" s="27"/>
      <c r="C477" s="27"/>
      <c r="D477" s="27"/>
      <c r="E477" s="27"/>
      <c r="F477" s="27"/>
      <c r="G477" s="27"/>
      <c r="H477" s="27"/>
      <c r="I477" s="27"/>
      <c r="J477" s="27"/>
      <c r="K477" s="27"/>
      <c r="L477" s="27"/>
      <c r="M477" s="27"/>
      <c r="N477" s="27"/>
      <c r="O477" s="27"/>
      <c r="P477" s="27"/>
      <c r="Q477" s="27"/>
      <c r="R477" s="27"/>
      <c r="S477" s="27"/>
      <c r="T477" s="27"/>
      <c r="U477" s="27"/>
      <c r="V477" s="27"/>
      <c r="W477" s="27"/>
      <c r="X477" s="27"/>
      <c r="Y477" s="27"/>
      <c r="Z477" s="27"/>
      <c r="AA477" s="27"/>
      <c r="AB477" s="27"/>
      <c r="AC477" s="27"/>
      <c r="AD477" s="27"/>
      <c r="AE477" s="27"/>
      <c r="AF477" s="27"/>
      <c r="AG477" s="27"/>
      <c r="AH477" s="27"/>
      <c r="AI477" s="27"/>
      <c r="AJ477" s="27" t="s">
        <v>162</v>
      </c>
      <c r="AK477" s="27">
        <v>-6.61</v>
      </c>
      <c r="AL477" s="27">
        <v>-7.04134845480732</v>
      </c>
      <c r="AM477" s="27">
        <f t="shared" si="20"/>
        <v>0.43134845480731965</v>
      </c>
      <c r="AN477" s="27"/>
      <c r="AO477" s="27"/>
    </row>
    <row r="478" spans="1:41" x14ac:dyDescent="0.2">
      <c r="A478" s="27"/>
      <c r="B478" s="27"/>
      <c r="C478" s="27"/>
      <c r="D478" s="27"/>
      <c r="E478" s="27"/>
      <c r="F478" s="27"/>
      <c r="G478" s="27"/>
      <c r="H478" s="27"/>
      <c r="I478" s="27"/>
      <c r="J478" s="27"/>
      <c r="K478" s="27"/>
      <c r="L478" s="27"/>
      <c r="M478" s="27"/>
      <c r="N478" s="27"/>
      <c r="O478" s="27"/>
      <c r="P478" s="27"/>
      <c r="Q478" s="27"/>
      <c r="R478" s="27"/>
      <c r="S478" s="27"/>
      <c r="T478" s="27"/>
      <c r="U478" s="27"/>
      <c r="V478" s="27"/>
      <c r="W478" s="27"/>
      <c r="X478" s="27"/>
      <c r="Y478" s="27"/>
      <c r="Z478" s="27"/>
      <c r="AA478" s="27"/>
      <c r="AB478" s="27"/>
      <c r="AC478" s="27"/>
      <c r="AD478" s="27"/>
      <c r="AE478" s="27"/>
      <c r="AF478" s="27"/>
      <c r="AG478" s="27"/>
      <c r="AH478" s="27"/>
      <c r="AI478" s="27"/>
      <c r="AJ478" s="27" t="s">
        <v>543</v>
      </c>
      <c r="AK478" s="27">
        <v>-3.82</v>
      </c>
      <c r="AL478" s="27">
        <v>-7.3050742984036399</v>
      </c>
      <c r="AM478" s="27">
        <f t="shared" si="20"/>
        <v>3.48507429840364</v>
      </c>
      <c r="AN478" s="27"/>
      <c r="AO478" s="27"/>
    </row>
    <row r="479" spans="1:41" x14ac:dyDescent="0.2">
      <c r="A479" s="27"/>
      <c r="B479" s="27"/>
      <c r="C479" s="27"/>
      <c r="D479" s="27"/>
      <c r="E479" s="27"/>
      <c r="F479" s="27"/>
      <c r="G479" s="27"/>
      <c r="H479" s="27"/>
      <c r="I479" s="27"/>
      <c r="J479" s="27"/>
      <c r="K479" s="27"/>
      <c r="L479" s="27"/>
      <c r="M479" s="27"/>
      <c r="N479" s="27"/>
      <c r="O479" s="27"/>
      <c r="P479" s="27"/>
      <c r="Q479" s="27"/>
      <c r="R479" s="27"/>
      <c r="S479" s="27"/>
      <c r="T479" s="27"/>
      <c r="U479" s="27"/>
      <c r="V479" s="27"/>
      <c r="W479" s="27"/>
      <c r="X479" s="27"/>
      <c r="Y479" s="27"/>
      <c r="Z479" s="27"/>
      <c r="AA479" s="27"/>
      <c r="AB479" s="27"/>
      <c r="AC479" s="27"/>
      <c r="AD479" s="27"/>
      <c r="AE479" s="27"/>
      <c r="AF479" s="27"/>
      <c r="AG479" s="27"/>
      <c r="AH479" s="27"/>
      <c r="AI479" s="27"/>
      <c r="AJ479" s="27" t="s">
        <v>544</v>
      </c>
      <c r="AK479" s="27">
        <v>-2.73</v>
      </c>
      <c r="AL479" s="27">
        <v>-1.6897344711814799</v>
      </c>
      <c r="AM479" s="27">
        <f t="shared" si="20"/>
        <v>-1.0402655288185201</v>
      </c>
      <c r="AN479" s="27"/>
      <c r="AO479" s="27"/>
    </row>
    <row r="480" spans="1:41" x14ac:dyDescent="0.2">
      <c r="A480" s="27"/>
      <c r="B480" s="27"/>
      <c r="C480" s="27"/>
      <c r="D480" s="27"/>
      <c r="E480" s="27"/>
      <c r="F480" s="27"/>
      <c r="G480" s="27"/>
      <c r="H480" s="27"/>
      <c r="I480" s="27"/>
      <c r="J480" s="27"/>
      <c r="K480" s="27"/>
      <c r="L480" s="27"/>
      <c r="M480" s="27"/>
      <c r="N480" s="27"/>
      <c r="O480" s="27"/>
      <c r="P480" s="27"/>
      <c r="Q480" s="27"/>
      <c r="R480" s="27"/>
      <c r="S480" s="27"/>
      <c r="T480" s="27"/>
      <c r="U480" s="27"/>
      <c r="V480" s="27"/>
      <c r="W480" s="27"/>
      <c r="X480" s="27"/>
      <c r="Y480" s="27"/>
      <c r="Z480" s="27"/>
      <c r="AA480" s="27"/>
      <c r="AB480" s="27"/>
      <c r="AC480" s="27"/>
      <c r="AD480" s="27"/>
      <c r="AE480" s="27"/>
      <c r="AF480" s="27"/>
      <c r="AG480" s="27"/>
      <c r="AH480" s="27"/>
      <c r="AI480" s="27"/>
      <c r="AJ480" s="27" t="s">
        <v>545</v>
      </c>
      <c r="AK480" s="27">
        <v>-1.29</v>
      </c>
      <c r="AL480" s="27">
        <v>-4.9566451322229801</v>
      </c>
      <c r="AM480" s="27">
        <f t="shared" si="20"/>
        <v>3.6666451322229801</v>
      </c>
      <c r="AN480" s="27"/>
      <c r="AO480" s="27"/>
    </row>
    <row r="481" spans="1:41" x14ac:dyDescent="0.2">
      <c r="A481" s="27"/>
      <c r="B481" s="27"/>
      <c r="C481" s="27"/>
      <c r="D481" s="27"/>
      <c r="E481" s="27"/>
      <c r="F481" s="27"/>
      <c r="G481" s="27"/>
      <c r="H481" s="27"/>
      <c r="I481" s="27"/>
      <c r="J481" s="27"/>
      <c r="K481" s="27"/>
      <c r="L481" s="27"/>
      <c r="M481" s="27"/>
      <c r="N481" s="27"/>
      <c r="O481" s="27"/>
      <c r="P481" s="27"/>
      <c r="Q481" s="27"/>
      <c r="R481" s="27"/>
      <c r="S481" s="27"/>
      <c r="T481" s="27"/>
      <c r="U481" s="27"/>
      <c r="V481" s="27"/>
      <c r="W481" s="27"/>
      <c r="X481" s="27"/>
      <c r="Y481" s="27"/>
      <c r="Z481" s="27"/>
      <c r="AA481" s="27"/>
      <c r="AB481" s="27"/>
      <c r="AC481" s="27"/>
      <c r="AD481" s="27"/>
      <c r="AE481" s="27"/>
      <c r="AF481" s="27"/>
      <c r="AG481" s="27"/>
      <c r="AH481" s="27"/>
      <c r="AI481" s="27"/>
      <c r="AJ481" s="27" t="s">
        <v>546</v>
      </c>
      <c r="AK481" s="27">
        <v>-7.4</v>
      </c>
      <c r="AL481" s="27">
        <v>-6.9626925215392301</v>
      </c>
      <c r="AM481" s="27">
        <f t="shared" si="20"/>
        <v>-0.43730747846077023</v>
      </c>
      <c r="AN481" s="27"/>
      <c r="AO481" s="27"/>
    </row>
    <row r="482" spans="1:41" x14ac:dyDescent="0.2">
      <c r="A482" s="27"/>
      <c r="B482" s="27"/>
      <c r="C482" s="27"/>
      <c r="D482" s="27"/>
      <c r="E482" s="27"/>
      <c r="F482" s="27"/>
      <c r="G482" s="27"/>
      <c r="H482" s="27"/>
      <c r="I482" s="27"/>
      <c r="J482" s="27"/>
      <c r="K482" s="27"/>
      <c r="L482" s="27"/>
      <c r="M482" s="27"/>
      <c r="N482" s="27"/>
      <c r="O482" s="27"/>
      <c r="P482" s="27"/>
      <c r="Q482" s="27"/>
      <c r="R482" s="27"/>
      <c r="S482" s="27"/>
      <c r="T482" s="27"/>
      <c r="U482" s="27"/>
      <c r="V482" s="27"/>
      <c r="W482" s="27"/>
      <c r="X482" s="27"/>
      <c r="Y482" s="27"/>
      <c r="Z482" s="27"/>
      <c r="AA482" s="27"/>
      <c r="AB482" s="27"/>
      <c r="AC482" s="27"/>
      <c r="AD482" s="27"/>
      <c r="AE482" s="27"/>
      <c r="AF482" s="27"/>
      <c r="AG482" s="27"/>
      <c r="AH482" s="27"/>
      <c r="AI482" s="27"/>
      <c r="AJ482" s="27" t="s">
        <v>164</v>
      </c>
      <c r="AK482" s="27">
        <v>-5.1100000000000003</v>
      </c>
      <c r="AL482" s="27">
        <v>-3.9219820841307498</v>
      </c>
      <c r="AM482" s="27">
        <f t="shared" si="20"/>
        <v>-1.1880179158692505</v>
      </c>
      <c r="AN482" s="27"/>
      <c r="AO482" s="27"/>
    </row>
    <row r="483" spans="1:41" x14ac:dyDescent="0.2">
      <c r="A483" s="27"/>
      <c r="B483" s="27"/>
      <c r="C483" s="27"/>
      <c r="D483" s="27"/>
      <c r="E483" s="27"/>
      <c r="F483" s="27"/>
      <c r="G483" s="27"/>
      <c r="H483" s="27"/>
      <c r="I483" s="27"/>
      <c r="J483" s="27"/>
      <c r="K483" s="27"/>
      <c r="L483" s="27"/>
      <c r="M483" s="27"/>
      <c r="N483" s="27"/>
      <c r="O483" s="27"/>
      <c r="P483" s="27"/>
      <c r="Q483" s="27"/>
      <c r="R483" s="27"/>
      <c r="S483" s="27"/>
      <c r="T483" s="27"/>
      <c r="U483" s="27"/>
      <c r="V483" s="27"/>
      <c r="W483" s="27"/>
      <c r="X483" s="27"/>
      <c r="Y483" s="27"/>
      <c r="Z483" s="27"/>
      <c r="AA483" s="27"/>
      <c r="AB483" s="27"/>
      <c r="AC483" s="27"/>
      <c r="AD483" s="27"/>
      <c r="AE483" s="27"/>
      <c r="AF483" s="27"/>
      <c r="AG483" s="27"/>
      <c r="AH483" s="27"/>
      <c r="AI483" s="27"/>
      <c r="AJ483" s="27" t="s">
        <v>547</v>
      </c>
      <c r="AK483" s="27">
        <v>-5.03</v>
      </c>
      <c r="AL483" s="27">
        <v>-5.5735690683495998</v>
      </c>
      <c r="AM483" s="27">
        <f t="shared" si="20"/>
        <v>0.5435690683495995</v>
      </c>
      <c r="AN483" s="27"/>
      <c r="AO483" s="27"/>
    </row>
    <row r="484" spans="1:41" x14ac:dyDescent="0.2">
      <c r="A484" s="27"/>
      <c r="B484" s="27"/>
      <c r="C484" s="27"/>
      <c r="D484" s="27"/>
      <c r="E484" s="27"/>
      <c r="F484" s="27"/>
      <c r="G484" s="27"/>
      <c r="H484" s="27"/>
      <c r="I484" s="27"/>
      <c r="J484" s="27"/>
      <c r="K484" s="27"/>
      <c r="L484" s="27"/>
      <c r="M484" s="27"/>
      <c r="N484" s="27"/>
      <c r="O484" s="27"/>
      <c r="P484" s="27"/>
      <c r="Q484" s="27"/>
      <c r="R484" s="27"/>
      <c r="S484" s="27"/>
      <c r="T484" s="27"/>
      <c r="U484" s="27"/>
      <c r="V484" s="27"/>
      <c r="W484" s="27"/>
      <c r="X484" s="27"/>
      <c r="Y484" s="27"/>
      <c r="Z484" s="27"/>
      <c r="AA484" s="27"/>
      <c r="AB484" s="27"/>
      <c r="AC484" s="27"/>
      <c r="AD484" s="27"/>
      <c r="AE484" s="27"/>
      <c r="AF484" s="27"/>
      <c r="AG484" s="27"/>
      <c r="AH484" s="27"/>
      <c r="AI484" s="27"/>
      <c r="AJ484" s="27" t="s">
        <v>166</v>
      </c>
      <c r="AK484" s="27">
        <v>-4.8499999999999996</v>
      </c>
      <c r="AL484" s="27">
        <v>-5.3446640887962902</v>
      </c>
      <c r="AM484" s="27">
        <f t="shared" si="20"/>
        <v>0.49466408879629054</v>
      </c>
      <c r="AN484" s="27"/>
      <c r="AO484" s="27"/>
    </row>
    <row r="485" spans="1:41" x14ac:dyDescent="0.2">
      <c r="A485" s="27"/>
      <c r="B485" s="27"/>
      <c r="C485" s="27"/>
      <c r="D485" s="27"/>
      <c r="E485" s="27"/>
      <c r="F485" s="27"/>
      <c r="G485" s="27"/>
      <c r="H485" s="27"/>
      <c r="I485" s="27"/>
      <c r="J485" s="27"/>
      <c r="K485" s="27"/>
      <c r="L485" s="27"/>
      <c r="M485" s="27"/>
      <c r="N485" s="27"/>
      <c r="O485" s="27"/>
      <c r="P485" s="27"/>
      <c r="Q485" s="27"/>
      <c r="R485" s="27"/>
      <c r="S485" s="27"/>
      <c r="T485" s="27"/>
      <c r="U485" s="27"/>
      <c r="V485" s="27"/>
      <c r="W485" s="27"/>
      <c r="X485" s="27"/>
      <c r="Y485" s="27"/>
      <c r="Z485" s="27"/>
      <c r="AA485" s="27"/>
      <c r="AB485" s="27"/>
      <c r="AC485" s="27"/>
      <c r="AD485" s="27"/>
      <c r="AE485" s="27"/>
      <c r="AF485" s="27"/>
      <c r="AG485" s="27"/>
      <c r="AH485" s="27"/>
      <c r="AI485" s="27"/>
      <c r="AJ485" s="27" t="s">
        <v>548</v>
      </c>
      <c r="AK485" s="27">
        <v>-4.74</v>
      </c>
      <c r="AL485" s="27">
        <v>-5.1863612599411901</v>
      </c>
      <c r="AM485" s="27">
        <f t="shared" si="20"/>
        <v>0.44636125994118991</v>
      </c>
      <c r="AN485" s="27"/>
      <c r="AO485" s="27"/>
    </row>
    <row r="486" spans="1:41" x14ac:dyDescent="0.2">
      <c r="A486" s="27"/>
      <c r="B486" s="27"/>
      <c r="C486" s="27"/>
      <c r="D486" s="27"/>
      <c r="E486" s="27"/>
      <c r="F486" s="27"/>
      <c r="G486" s="27"/>
      <c r="H486" s="27"/>
      <c r="I486" s="27"/>
      <c r="J486" s="27"/>
      <c r="K486" s="27"/>
      <c r="L486" s="27"/>
      <c r="M486" s="27"/>
      <c r="N486" s="27"/>
      <c r="O486" s="27"/>
      <c r="P486" s="27"/>
      <c r="Q486" s="27"/>
      <c r="R486" s="27"/>
      <c r="S486" s="27"/>
      <c r="T486" s="27"/>
      <c r="U486" s="27"/>
      <c r="V486" s="27"/>
      <c r="W486" s="27"/>
      <c r="X486" s="27"/>
      <c r="Y486" s="27"/>
      <c r="Z486" s="27"/>
      <c r="AA486" s="27"/>
      <c r="AB486" s="27"/>
      <c r="AC486" s="27"/>
      <c r="AD486" s="27"/>
      <c r="AE486" s="27"/>
      <c r="AF486" s="27"/>
      <c r="AG486" s="27"/>
      <c r="AH486" s="27"/>
      <c r="AI486" s="27"/>
      <c r="AJ486" s="27" t="s">
        <v>549</v>
      </c>
      <c r="AK486" s="27">
        <v>1.96</v>
      </c>
      <c r="AL486" s="27">
        <v>1.6728986485107999</v>
      </c>
      <c r="AM486" s="27">
        <f t="shared" si="20"/>
        <v>0.28710135148920002</v>
      </c>
      <c r="AN486" s="27"/>
      <c r="AO486" s="27"/>
    </row>
    <row r="487" spans="1:41" x14ac:dyDescent="0.2">
      <c r="A487" s="27"/>
      <c r="B487" s="27"/>
      <c r="C487" s="27"/>
      <c r="D487" s="27"/>
      <c r="E487" s="27"/>
      <c r="F487" s="27"/>
      <c r="G487" s="27"/>
      <c r="H487" s="27"/>
      <c r="I487" s="27"/>
      <c r="J487" s="27"/>
      <c r="K487" s="27"/>
      <c r="L487" s="27"/>
      <c r="M487" s="27"/>
      <c r="N487" s="27"/>
      <c r="O487" s="27"/>
      <c r="P487" s="27"/>
      <c r="Q487" s="27"/>
      <c r="R487" s="27"/>
      <c r="S487" s="27"/>
      <c r="T487" s="27"/>
      <c r="U487" s="27"/>
      <c r="V487" s="27"/>
      <c r="W487" s="27"/>
      <c r="X487" s="27"/>
      <c r="Y487" s="27"/>
      <c r="Z487" s="27"/>
      <c r="AA487" s="27"/>
      <c r="AB487" s="27"/>
      <c r="AC487" s="27"/>
      <c r="AD487" s="27"/>
      <c r="AE487" s="27"/>
      <c r="AF487" s="27"/>
      <c r="AG487" s="27"/>
      <c r="AH487" s="27"/>
      <c r="AI487" s="27"/>
      <c r="AJ487" s="27" t="s">
        <v>550</v>
      </c>
      <c r="AK487" s="27">
        <v>-3.84</v>
      </c>
      <c r="AL487" s="27">
        <v>-2.8475728750652598</v>
      </c>
      <c r="AM487" s="27">
        <f t="shared" si="20"/>
        <v>-0.99242712493474006</v>
      </c>
      <c r="AN487" s="27"/>
      <c r="AO487" s="27"/>
    </row>
    <row r="488" spans="1:41" x14ac:dyDescent="0.2">
      <c r="A488" s="27"/>
      <c r="B488" s="27"/>
      <c r="C488" s="27"/>
      <c r="D488" s="27"/>
      <c r="E488" s="27"/>
      <c r="F488" s="27"/>
      <c r="G488" s="27"/>
      <c r="H488" s="27"/>
      <c r="I488" s="27"/>
      <c r="J488" s="27"/>
      <c r="K488" s="27"/>
      <c r="L488" s="27"/>
      <c r="M488" s="27"/>
      <c r="N488" s="27"/>
      <c r="O488" s="27"/>
      <c r="P488" s="27"/>
      <c r="Q488" s="27"/>
      <c r="R488" s="27"/>
      <c r="S488" s="27"/>
      <c r="T488" s="27"/>
      <c r="U488" s="27"/>
      <c r="V488" s="27"/>
      <c r="W488" s="27"/>
      <c r="X488" s="27"/>
      <c r="Y488" s="27"/>
      <c r="Z488" s="27"/>
      <c r="AA488" s="27"/>
      <c r="AB488" s="27"/>
      <c r="AC488" s="27"/>
      <c r="AD488" s="27"/>
      <c r="AE488" s="27"/>
      <c r="AF488" s="27"/>
      <c r="AG488" s="27"/>
      <c r="AH488" s="27"/>
      <c r="AI488" s="27"/>
      <c r="AJ488" s="27" t="s">
        <v>168</v>
      </c>
      <c r="AK488" s="27">
        <v>-6.46</v>
      </c>
      <c r="AL488" s="27">
        <v>-11.3374910868984</v>
      </c>
      <c r="AM488" s="27">
        <f t="shared" si="20"/>
        <v>4.8774910868983996</v>
      </c>
      <c r="AN488" s="27"/>
      <c r="AO488" s="27"/>
    </row>
    <row r="489" spans="1:41" x14ac:dyDescent="0.2">
      <c r="A489" s="27"/>
      <c r="B489" s="27"/>
      <c r="C489" s="27"/>
      <c r="D489" s="27"/>
      <c r="E489" s="27"/>
      <c r="F489" s="27"/>
      <c r="G489" s="27"/>
      <c r="H489" s="27"/>
      <c r="I489" s="27"/>
      <c r="J489" s="27"/>
      <c r="K489" s="27"/>
      <c r="L489" s="27"/>
      <c r="M489" s="27"/>
      <c r="N489" s="27"/>
      <c r="O489" s="27"/>
      <c r="P489" s="27"/>
      <c r="Q489" s="27"/>
      <c r="R489" s="27"/>
      <c r="S489" s="27"/>
      <c r="T489" s="27"/>
      <c r="U489" s="27"/>
      <c r="V489" s="27"/>
      <c r="W489" s="27"/>
      <c r="X489" s="27"/>
      <c r="Y489" s="27"/>
      <c r="Z489" s="27"/>
      <c r="AA489" s="27"/>
      <c r="AB489" s="27"/>
      <c r="AC489" s="27"/>
      <c r="AD489" s="27"/>
      <c r="AE489" s="27"/>
      <c r="AF489" s="27"/>
      <c r="AG489" s="27"/>
      <c r="AH489" s="27"/>
      <c r="AI489" s="27"/>
      <c r="AJ489" s="27" t="s">
        <v>83</v>
      </c>
      <c r="AK489" s="27">
        <v>-3.8</v>
      </c>
      <c r="AL489" s="27">
        <v>-5.4748819957897901</v>
      </c>
      <c r="AM489" s="27">
        <f t="shared" si="20"/>
        <v>1.6748819957897902</v>
      </c>
      <c r="AN489" s="27"/>
      <c r="AO489" s="27"/>
    </row>
    <row r="490" spans="1:41" x14ac:dyDescent="0.2">
      <c r="A490" s="27"/>
      <c r="B490" s="27"/>
      <c r="C490" s="27"/>
      <c r="D490" s="27"/>
      <c r="E490" s="27"/>
      <c r="F490" s="27"/>
      <c r="G490" s="27"/>
      <c r="H490" s="27"/>
      <c r="I490" s="27"/>
      <c r="J490" s="27"/>
      <c r="K490" s="27"/>
      <c r="L490" s="27"/>
      <c r="M490" s="27"/>
      <c r="N490" s="27"/>
      <c r="O490" s="27"/>
      <c r="P490" s="27"/>
      <c r="Q490" s="27"/>
      <c r="R490" s="27"/>
      <c r="S490" s="27"/>
      <c r="T490" s="27"/>
      <c r="U490" s="27"/>
      <c r="V490" s="27"/>
      <c r="W490" s="27"/>
      <c r="X490" s="27"/>
      <c r="Y490" s="27"/>
      <c r="Z490" s="27"/>
      <c r="AA490" s="27"/>
      <c r="AB490" s="27"/>
      <c r="AC490" s="27"/>
      <c r="AD490" s="27"/>
      <c r="AE490" s="27"/>
      <c r="AF490" s="27"/>
      <c r="AG490" s="27"/>
      <c r="AH490" s="27"/>
      <c r="AI490" s="27"/>
      <c r="AJ490" s="27" t="s">
        <v>551</v>
      </c>
      <c r="AK490" s="27">
        <v>1.32</v>
      </c>
      <c r="AL490" s="27">
        <v>0.89112554878138195</v>
      </c>
      <c r="AM490" s="27">
        <f t="shared" si="20"/>
        <v>0.42887445121861811</v>
      </c>
      <c r="AN490" s="27"/>
      <c r="AO490" s="27"/>
    </row>
    <row r="491" spans="1:41" x14ac:dyDescent="0.2">
      <c r="A491" s="27"/>
      <c r="B491" s="27"/>
      <c r="C491" s="27"/>
      <c r="D491" s="27"/>
      <c r="E491" s="27"/>
      <c r="F491" s="27"/>
      <c r="G491" s="27"/>
      <c r="H491" s="27"/>
      <c r="I491" s="27"/>
      <c r="J491" s="27"/>
      <c r="K491" s="27"/>
      <c r="L491" s="27"/>
      <c r="M491" s="27"/>
      <c r="N491" s="27"/>
      <c r="O491" s="27"/>
      <c r="P491" s="27"/>
      <c r="Q491" s="27"/>
      <c r="R491" s="27"/>
      <c r="S491" s="27"/>
      <c r="T491" s="27"/>
      <c r="U491" s="27"/>
      <c r="V491" s="27"/>
      <c r="W491" s="27"/>
      <c r="X491" s="27"/>
      <c r="Y491" s="27"/>
      <c r="Z491" s="27"/>
      <c r="AA491" s="27"/>
      <c r="AB491" s="27"/>
      <c r="AC491" s="27"/>
      <c r="AD491" s="27"/>
      <c r="AE491" s="27"/>
      <c r="AF491" s="27"/>
      <c r="AG491" s="27"/>
      <c r="AH491" s="27"/>
      <c r="AI491" s="27"/>
      <c r="AJ491" s="27" t="s">
        <v>552</v>
      </c>
      <c r="AK491" s="27">
        <v>-3.43</v>
      </c>
      <c r="AL491" s="27">
        <v>-5.2513909616041703</v>
      </c>
      <c r="AM491" s="27">
        <f t="shared" si="20"/>
        <v>1.8213909616041701</v>
      </c>
      <c r="AN491" s="27"/>
      <c r="AO491" s="27"/>
    </row>
    <row r="492" spans="1:41" x14ac:dyDescent="0.2">
      <c r="A492" s="27"/>
      <c r="B492" s="27"/>
      <c r="C492" s="27"/>
      <c r="D492" s="27"/>
      <c r="E492" s="27"/>
      <c r="F492" s="27"/>
      <c r="G492" s="27"/>
      <c r="H492" s="27"/>
      <c r="I492" s="27"/>
      <c r="J492" s="27"/>
      <c r="K492" s="27"/>
      <c r="L492" s="27"/>
      <c r="M492" s="27"/>
      <c r="N492" s="27"/>
      <c r="O492" s="27"/>
      <c r="P492" s="27"/>
      <c r="Q492" s="27"/>
      <c r="R492" s="27"/>
      <c r="S492" s="27"/>
      <c r="T492" s="27"/>
      <c r="U492" s="27"/>
      <c r="V492" s="27"/>
      <c r="W492" s="27"/>
      <c r="X492" s="27"/>
      <c r="Y492" s="27"/>
      <c r="Z492" s="27"/>
      <c r="AA492" s="27"/>
      <c r="AB492" s="27"/>
      <c r="AC492" s="27"/>
      <c r="AD492" s="27"/>
      <c r="AE492" s="27"/>
      <c r="AF492" s="27"/>
      <c r="AG492" s="27"/>
      <c r="AH492" s="27"/>
      <c r="AI492" s="27"/>
      <c r="AJ492" s="27" t="s">
        <v>553</v>
      </c>
      <c r="AK492" s="27">
        <v>-0.48</v>
      </c>
      <c r="AL492" s="27">
        <v>0.119150601547447</v>
      </c>
      <c r="AM492" s="27">
        <f t="shared" si="20"/>
        <v>-0.59915060154744704</v>
      </c>
      <c r="AN492" s="27"/>
      <c r="AO492" s="27"/>
    </row>
    <row r="493" spans="1:41" x14ac:dyDescent="0.2">
      <c r="A493" s="27"/>
      <c r="B493" s="27"/>
      <c r="C493" s="27"/>
      <c r="D493" s="27"/>
      <c r="E493" s="27"/>
      <c r="F493" s="27"/>
      <c r="G493" s="27"/>
      <c r="H493" s="27"/>
      <c r="I493" s="27"/>
      <c r="J493" s="27"/>
      <c r="K493" s="27"/>
      <c r="L493" s="27"/>
      <c r="M493" s="27"/>
      <c r="N493" s="27"/>
      <c r="O493" s="27"/>
      <c r="P493" s="27"/>
      <c r="Q493" s="27"/>
      <c r="R493" s="27"/>
      <c r="S493" s="27"/>
      <c r="T493" s="27"/>
      <c r="U493" s="27"/>
      <c r="V493" s="27"/>
      <c r="W493" s="27"/>
      <c r="X493" s="27"/>
      <c r="Y493" s="27"/>
      <c r="Z493" s="27"/>
      <c r="AA493" s="27"/>
      <c r="AB493" s="27"/>
      <c r="AC493" s="27"/>
      <c r="AD493" s="27"/>
      <c r="AE493" s="27"/>
      <c r="AF493" s="27"/>
      <c r="AG493" s="27"/>
      <c r="AH493" s="27"/>
      <c r="AI493" s="27"/>
      <c r="AJ493" s="27" t="s">
        <v>554</v>
      </c>
      <c r="AK493" s="27">
        <v>-4.5199999999999996</v>
      </c>
      <c r="AL493" s="27">
        <v>-4.7181330588765498</v>
      </c>
      <c r="AM493" s="27">
        <f t="shared" si="20"/>
        <v>0.19813305887655019</v>
      </c>
      <c r="AN493" s="27"/>
      <c r="AO493" s="27"/>
    </row>
    <row r="494" spans="1:41" x14ac:dyDescent="0.2">
      <c r="A494" s="27"/>
      <c r="B494" s="27"/>
      <c r="C494" s="27"/>
      <c r="D494" s="27"/>
      <c r="E494" s="27"/>
      <c r="F494" s="27"/>
      <c r="G494" s="27"/>
      <c r="H494" s="27"/>
      <c r="I494" s="27"/>
      <c r="J494" s="27"/>
      <c r="K494" s="27"/>
      <c r="L494" s="27"/>
      <c r="M494" s="27"/>
      <c r="N494" s="27"/>
      <c r="O494" s="27"/>
      <c r="P494" s="27"/>
      <c r="Q494" s="27"/>
      <c r="R494" s="27"/>
      <c r="S494" s="27"/>
      <c r="T494" s="27"/>
      <c r="U494" s="27"/>
      <c r="V494" s="27"/>
      <c r="W494" s="27"/>
      <c r="X494" s="27"/>
      <c r="Y494" s="27"/>
      <c r="Z494" s="27"/>
      <c r="AA494" s="27"/>
      <c r="AB494" s="27"/>
      <c r="AC494" s="27"/>
      <c r="AD494" s="27"/>
      <c r="AE494" s="27"/>
      <c r="AF494" s="27"/>
      <c r="AG494" s="27"/>
      <c r="AH494" s="27"/>
      <c r="AI494" s="27"/>
      <c r="AJ494" s="27" t="s">
        <v>171</v>
      </c>
      <c r="AK494" s="27">
        <v>-4.6900000000000004</v>
      </c>
      <c r="AL494" s="27">
        <v>-4.7992399429358699</v>
      </c>
      <c r="AM494" s="27">
        <f t="shared" si="20"/>
        <v>0.10923994293586947</v>
      </c>
      <c r="AN494" s="27"/>
      <c r="AO494" s="27"/>
    </row>
    <row r="495" spans="1:41" x14ac:dyDescent="0.2">
      <c r="A495" s="27"/>
      <c r="B495" s="27"/>
      <c r="C495" s="27"/>
      <c r="D495" s="27"/>
      <c r="E495" s="27"/>
      <c r="F495" s="27"/>
      <c r="G495" s="27"/>
      <c r="H495" s="27"/>
      <c r="I495" s="27"/>
      <c r="J495" s="27"/>
      <c r="K495" s="27"/>
      <c r="L495" s="27"/>
      <c r="M495" s="27"/>
      <c r="N495" s="27"/>
      <c r="O495" s="27"/>
      <c r="P495" s="27"/>
      <c r="Q495" s="27"/>
      <c r="R495" s="27"/>
      <c r="S495" s="27"/>
      <c r="T495" s="27"/>
      <c r="U495" s="27"/>
      <c r="V495" s="27"/>
      <c r="W495" s="27"/>
      <c r="X495" s="27"/>
      <c r="Y495" s="27"/>
      <c r="Z495" s="27"/>
      <c r="AA495" s="27"/>
      <c r="AB495" s="27"/>
      <c r="AC495" s="27"/>
      <c r="AD495" s="27"/>
      <c r="AE495" s="27"/>
      <c r="AF495" s="27"/>
      <c r="AG495" s="27"/>
      <c r="AH495" s="27"/>
      <c r="AI495" s="27"/>
      <c r="AJ495" s="27" t="s">
        <v>555</v>
      </c>
      <c r="AK495" s="27">
        <v>-4.78</v>
      </c>
      <c r="AL495" s="27">
        <v>-5.2321470239459202</v>
      </c>
      <c r="AM495" s="27">
        <f t="shared" si="20"/>
        <v>0.45214702394591999</v>
      </c>
      <c r="AN495" s="27"/>
      <c r="AO495" s="27"/>
    </row>
    <row r="496" spans="1:41" x14ac:dyDescent="0.2">
      <c r="A496" s="27"/>
      <c r="B496" s="27"/>
      <c r="C496" s="27"/>
      <c r="D496" s="27"/>
      <c r="E496" s="27"/>
      <c r="F496" s="27"/>
      <c r="G496" s="27"/>
      <c r="H496" s="27"/>
      <c r="I496" s="27"/>
      <c r="J496" s="27"/>
      <c r="K496" s="27"/>
      <c r="L496" s="27"/>
      <c r="M496" s="27"/>
      <c r="N496" s="27"/>
      <c r="O496" s="27"/>
      <c r="P496" s="27"/>
      <c r="Q496" s="27"/>
      <c r="R496" s="27"/>
      <c r="S496" s="27"/>
      <c r="T496" s="27"/>
      <c r="U496" s="27"/>
      <c r="V496" s="27"/>
      <c r="W496" s="27"/>
      <c r="X496" s="27"/>
      <c r="Y496" s="27"/>
      <c r="Z496" s="27"/>
      <c r="AA496" s="27"/>
      <c r="AB496" s="27"/>
      <c r="AC496" s="27"/>
      <c r="AD496" s="27"/>
      <c r="AE496" s="27"/>
      <c r="AF496" s="27"/>
      <c r="AG496" s="27"/>
      <c r="AH496" s="27"/>
      <c r="AI496" s="27"/>
      <c r="AJ496" s="27" t="s">
        <v>556</v>
      </c>
      <c r="AK496" s="27">
        <v>-5.48</v>
      </c>
      <c r="AL496" s="27">
        <v>-5.8108192455172398</v>
      </c>
      <c r="AM496" s="27">
        <f t="shared" si="20"/>
        <v>0.3308192455172394</v>
      </c>
      <c r="AN496" s="27"/>
      <c r="AO496" s="27"/>
    </row>
    <row r="497" spans="1:41" x14ac:dyDescent="0.2">
      <c r="A497" s="27"/>
      <c r="B497" s="27"/>
      <c r="C497" s="27"/>
      <c r="D497" s="27"/>
      <c r="E497" s="27"/>
      <c r="F497" s="27"/>
      <c r="G497" s="27"/>
      <c r="H497" s="27"/>
      <c r="I497" s="27"/>
      <c r="J497" s="27"/>
      <c r="K497" s="27"/>
      <c r="L497" s="27"/>
      <c r="M497" s="27"/>
      <c r="N497" s="27"/>
      <c r="O497" s="27"/>
      <c r="P497" s="27"/>
      <c r="Q497" s="27"/>
      <c r="R497" s="27"/>
      <c r="S497" s="27"/>
      <c r="T497" s="27"/>
      <c r="U497" s="27"/>
      <c r="V497" s="27"/>
      <c r="W497" s="27"/>
      <c r="X497" s="27"/>
      <c r="Y497" s="27"/>
      <c r="Z497" s="27"/>
      <c r="AA497" s="27"/>
      <c r="AB497" s="27"/>
      <c r="AC497" s="27"/>
      <c r="AD497" s="27"/>
      <c r="AE497" s="27"/>
      <c r="AF497" s="27"/>
      <c r="AG497" s="27"/>
      <c r="AH497" s="27"/>
      <c r="AI497" s="27"/>
      <c r="AJ497" s="27" t="s">
        <v>557</v>
      </c>
      <c r="AK497" s="27">
        <v>-5.72</v>
      </c>
      <c r="AL497" s="27">
        <v>-5.2212567243999297</v>
      </c>
      <c r="AM497" s="27">
        <f t="shared" si="20"/>
        <v>-0.49874327560007004</v>
      </c>
      <c r="AN497" s="27"/>
      <c r="AO497" s="27"/>
    </row>
    <row r="498" spans="1:41" x14ac:dyDescent="0.2">
      <c r="A498" s="27"/>
      <c r="B498" s="27"/>
      <c r="C498" s="27"/>
      <c r="D498" s="27"/>
      <c r="E498" s="27"/>
      <c r="F498" s="27"/>
      <c r="G498" s="27"/>
      <c r="H498" s="27"/>
      <c r="I498" s="27"/>
      <c r="J498" s="27"/>
      <c r="K498" s="27"/>
      <c r="L498" s="27"/>
      <c r="M498" s="27"/>
      <c r="N498" s="27"/>
      <c r="O498" s="27"/>
      <c r="P498" s="27"/>
      <c r="Q498" s="27"/>
      <c r="R498" s="27"/>
      <c r="S498" s="27"/>
      <c r="T498" s="27"/>
      <c r="U498" s="27"/>
      <c r="V498" s="27"/>
      <c r="W498" s="27"/>
      <c r="X498" s="27"/>
      <c r="Y498" s="27"/>
      <c r="Z498" s="27"/>
      <c r="AA498" s="27"/>
      <c r="AB498" s="27"/>
      <c r="AC498" s="27"/>
      <c r="AD498" s="27"/>
      <c r="AE498" s="27"/>
      <c r="AF498" s="27"/>
      <c r="AG498" s="27"/>
      <c r="AH498" s="27"/>
      <c r="AI498" s="27"/>
      <c r="AJ498" s="27" t="s">
        <v>558</v>
      </c>
      <c r="AK498" s="27">
        <v>-78.599999999999994</v>
      </c>
      <c r="AL498" s="27">
        <v>-81.469749704728002</v>
      </c>
      <c r="AM498" s="27">
        <f t="shared" si="20"/>
        <v>2.8697497047280081</v>
      </c>
      <c r="AN498" s="27"/>
      <c r="AO498" s="27"/>
    </row>
    <row r="499" spans="1:41" x14ac:dyDescent="0.2">
      <c r="A499" s="27"/>
      <c r="B499" s="27"/>
      <c r="C499" s="27"/>
      <c r="D499" s="27"/>
      <c r="E499" s="27"/>
      <c r="F499" s="27"/>
      <c r="G499" s="27"/>
      <c r="H499" s="27"/>
      <c r="I499" s="27"/>
      <c r="J499" s="27"/>
      <c r="K499" s="27"/>
      <c r="L499" s="27"/>
      <c r="M499" s="27"/>
      <c r="N499" s="27"/>
      <c r="O499" s="27"/>
      <c r="P499" s="27"/>
      <c r="Q499" s="27"/>
      <c r="R499" s="27"/>
      <c r="S499" s="27"/>
      <c r="T499" s="27"/>
      <c r="U499" s="27"/>
      <c r="V499" s="27"/>
      <c r="W499" s="27"/>
      <c r="X499" s="27"/>
      <c r="Y499" s="27"/>
      <c r="Z499" s="27"/>
      <c r="AA499" s="27"/>
      <c r="AB499" s="27"/>
      <c r="AC499" s="27"/>
      <c r="AD499" s="27"/>
      <c r="AE499" s="27"/>
      <c r="AF499" s="27"/>
      <c r="AG499" s="27"/>
      <c r="AH499" s="27"/>
      <c r="AI499" s="27"/>
      <c r="AJ499" s="27" t="s">
        <v>559</v>
      </c>
      <c r="AK499" s="27">
        <v>-0.45</v>
      </c>
      <c r="AL499" s="27">
        <v>-0.35708736630515497</v>
      </c>
      <c r="AM499" s="27">
        <f t="shared" si="20"/>
        <v>-9.2912633694845037E-2</v>
      </c>
      <c r="AN499" s="27"/>
      <c r="AO499" s="27"/>
    </row>
    <row r="500" spans="1:41" x14ac:dyDescent="0.2">
      <c r="A500" s="27"/>
      <c r="B500" s="27"/>
      <c r="C500" s="27"/>
      <c r="D500" s="27"/>
      <c r="E500" s="27"/>
      <c r="F500" s="27"/>
      <c r="G500" s="27"/>
      <c r="H500" s="27"/>
      <c r="I500" s="27"/>
      <c r="J500" s="27"/>
      <c r="K500" s="27"/>
      <c r="L500" s="27"/>
      <c r="M500" s="27"/>
      <c r="N500" s="27"/>
      <c r="O500" s="27"/>
      <c r="P500" s="27"/>
      <c r="Q500" s="27"/>
      <c r="R500" s="27"/>
      <c r="S500" s="27"/>
      <c r="T500" s="27"/>
      <c r="U500" s="27"/>
      <c r="V500" s="27"/>
      <c r="W500" s="27"/>
      <c r="X500" s="27"/>
      <c r="Y500" s="27"/>
      <c r="Z500" s="27"/>
      <c r="AA500" s="27"/>
      <c r="AB500" s="27"/>
      <c r="AC500" s="27"/>
      <c r="AD500" s="27"/>
      <c r="AE500" s="27"/>
      <c r="AF500" s="27"/>
      <c r="AG500" s="27"/>
      <c r="AH500" s="27"/>
      <c r="AI500" s="27"/>
      <c r="AJ500" s="27" t="s">
        <v>560</v>
      </c>
      <c r="AK500" s="27">
        <v>-1.24</v>
      </c>
      <c r="AL500" s="27">
        <v>-1.7254109190190099</v>
      </c>
      <c r="AM500" s="27">
        <f t="shared" si="20"/>
        <v>0.4854109190190099</v>
      </c>
      <c r="AN500" s="27"/>
      <c r="AO500" s="27"/>
    </row>
    <row r="501" spans="1:41" x14ac:dyDescent="0.2">
      <c r="A501" s="27"/>
      <c r="B501" s="27"/>
      <c r="C501" s="27"/>
      <c r="D501" s="27"/>
      <c r="E501" s="27"/>
      <c r="F501" s="27"/>
      <c r="G501" s="27"/>
      <c r="H501" s="27"/>
      <c r="I501" s="27"/>
      <c r="J501" s="27"/>
      <c r="K501" s="27"/>
      <c r="L501" s="27"/>
      <c r="M501" s="27"/>
      <c r="N501" s="27"/>
      <c r="O501" s="27"/>
      <c r="P501" s="27"/>
      <c r="Q501" s="27"/>
      <c r="R501" s="27"/>
      <c r="S501" s="27"/>
      <c r="T501" s="27"/>
      <c r="U501" s="27"/>
      <c r="V501" s="27"/>
      <c r="W501" s="27"/>
      <c r="X501" s="27"/>
      <c r="Y501" s="27"/>
      <c r="Z501" s="27"/>
      <c r="AA501" s="27"/>
      <c r="AB501" s="27"/>
      <c r="AC501" s="27"/>
      <c r="AD501" s="27"/>
      <c r="AE501" s="27"/>
      <c r="AF501" s="27"/>
      <c r="AG501" s="27"/>
      <c r="AH501" s="27"/>
      <c r="AI501" s="27"/>
      <c r="AJ501" s="27" t="s">
        <v>561</v>
      </c>
      <c r="AK501" s="27">
        <v>0.5</v>
      </c>
      <c r="AL501" s="27">
        <v>-0.76313872982930098</v>
      </c>
      <c r="AM501" s="27">
        <f t="shared" si="20"/>
        <v>1.2631387298293011</v>
      </c>
      <c r="AN501" s="27"/>
      <c r="AO501" s="27"/>
    </row>
    <row r="502" spans="1:41" x14ac:dyDescent="0.2">
      <c r="A502" s="27"/>
      <c r="B502" s="27"/>
      <c r="C502" s="27"/>
      <c r="D502" s="27"/>
      <c r="E502" s="27"/>
      <c r="F502" s="27"/>
      <c r="G502" s="27"/>
      <c r="H502" s="27"/>
      <c r="I502" s="27"/>
      <c r="J502" s="27"/>
      <c r="K502" s="27"/>
      <c r="L502" s="27"/>
      <c r="M502" s="27"/>
      <c r="N502" s="27"/>
      <c r="O502" s="27"/>
      <c r="P502" s="27"/>
      <c r="Q502" s="27"/>
      <c r="R502" s="27"/>
      <c r="S502" s="27"/>
      <c r="T502" s="27"/>
      <c r="U502" s="27"/>
      <c r="V502" s="27"/>
      <c r="W502" s="27"/>
      <c r="X502" s="27"/>
      <c r="Y502" s="27"/>
      <c r="Z502" s="27"/>
      <c r="AA502" s="27"/>
      <c r="AB502" s="27"/>
      <c r="AC502" s="27"/>
      <c r="AD502" s="27"/>
      <c r="AE502" s="27"/>
      <c r="AF502" s="27"/>
      <c r="AG502" s="27"/>
      <c r="AH502" s="27"/>
      <c r="AI502" s="27"/>
      <c r="AJ502" s="27" t="s">
        <v>562</v>
      </c>
      <c r="AK502" s="27">
        <v>-0.44</v>
      </c>
      <c r="AL502" s="27">
        <v>-0.56652648668008299</v>
      </c>
      <c r="AM502" s="27">
        <f t="shared" si="20"/>
        <v>0.12652648668008298</v>
      </c>
      <c r="AN502" s="27"/>
      <c r="AO502" s="27"/>
    </row>
    <row r="503" spans="1:41" x14ac:dyDescent="0.2">
      <c r="A503" s="27"/>
      <c r="B503" s="27"/>
      <c r="C503" s="27"/>
      <c r="D503" s="27"/>
      <c r="E503" s="27"/>
      <c r="F503" s="27"/>
      <c r="G503" s="27"/>
      <c r="H503" s="27"/>
      <c r="I503" s="27"/>
      <c r="J503" s="27"/>
      <c r="K503" s="27"/>
      <c r="L503" s="27"/>
      <c r="M503" s="27"/>
      <c r="N503" s="27"/>
      <c r="O503" s="27"/>
      <c r="P503" s="27"/>
      <c r="Q503" s="27"/>
      <c r="R503" s="27"/>
      <c r="S503" s="27"/>
      <c r="T503" s="27"/>
      <c r="U503" s="27"/>
      <c r="V503" s="27"/>
      <c r="W503" s="27"/>
      <c r="X503" s="27"/>
      <c r="Y503" s="27"/>
      <c r="Z503" s="27"/>
      <c r="AA503" s="27"/>
      <c r="AB503" s="27"/>
      <c r="AC503" s="27"/>
      <c r="AD503" s="27"/>
      <c r="AE503" s="27"/>
      <c r="AF503" s="27"/>
      <c r="AG503" s="27"/>
      <c r="AH503" s="27"/>
      <c r="AI503" s="27"/>
      <c r="AJ503" s="27" t="s">
        <v>10</v>
      </c>
      <c r="AK503" s="27">
        <v>0.1</v>
      </c>
      <c r="AL503" s="27">
        <v>1.8644937114226501</v>
      </c>
      <c r="AM503" s="27">
        <f t="shared" si="20"/>
        <v>-1.76449371142265</v>
      </c>
      <c r="AN503" s="27"/>
      <c r="AO503" s="27"/>
    </row>
    <row r="504" spans="1:41" x14ac:dyDescent="0.2">
      <c r="A504" s="27"/>
      <c r="B504" s="27"/>
      <c r="C504" s="27"/>
      <c r="D504" s="27"/>
      <c r="E504" s="27"/>
      <c r="F504" s="27"/>
      <c r="G504" s="27"/>
      <c r="H504" s="27"/>
      <c r="I504" s="27"/>
      <c r="J504" s="27"/>
      <c r="K504" s="27"/>
      <c r="L504" s="27"/>
      <c r="M504" s="27"/>
      <c r="N504" s="27"/>
      <c r="O504" s="27"/>
      <c r="P504" s="27"/>
      <c r="Q504" s="27"/>
      <c r="R504" s="27"/>
      <c r="S504" s="27"/>
      <c r="T504" s="27"/>
      <c r="U504" s="27"/>
      <c r="V504" s="27"/>
      <c r="W504" s="27"/>
      <c r="X504" s="27"/>
      <c r="Y504" s="27"/>
      <c r="Z504" s="27"/>
      <c r="AA504" s="27"/>
      <c r="AB504" s="27"/>
      <c r="AC504" s="27"/>
      <c r="AD504" s="27"/>
      <c r="AE504" s="27"/>
      <c r="AF504" s="27"/>
      <c r="AG504" s="27"/>
      <c r="AH504" s="27"/>
      <c r="AI504" s="27"/>
      <c r="AJ504" s="27" t="s">
        <v>563</v>
      </c>
      <c r="AK504" s="27">
        <v>0.08</v>
      </c>
      <c r="AL504" s="27">
        <v>1.6375545660500499</v>
      </c>
      <c r="AM504" s="27">
        <f t="shared" si="20"/>
        <v>-1.5575545660500498</v>
      </c>
      <c r="AN504" s="27"/>
      <c r="AO504" s="27"/>
    </row>
    <row r="505" spans="1:41" x14ac:dyDescent="0.2">
      <c r="A505" s="27"/>
      <c r="B505" s="27"/>
      <c r="C505" s="27"/>
      <c r="D505" s="27"/>
      <c r="E505" s="27"/>
      <c r="F505" s="27"/>
      <c r="G505" s="27"/>
      <c r="H505" s="27"/>
      <c r="I505" s="27"/>
      <c r="J505" s="27"/>
      <c r="K505" s="27"/>
      <c r="L505" s="27"/>
      <c r="M505" s="27"/>
      <c r="N505" s="27"/>
      <c r="O505" s="27"/>
      <c r="P505" s="27"/>
      <c r="Q505" s="27"/>
      <c r="R505" s="27"/>
      <c r="S505" s="27"/>
      <c r="T505" s="27"/>
      <c r="U505" s="27"/>
      <c r="V505" s="27"/>
      <c r="W505" s="27"/>
      <c r="X505" s="27"/>
      <c r="Y505" s="27"/>
      <c r="Z505" s="27"/>
      <c r="AA505" s="27"/>
      <c r="AB505" s="27"/>
      <c r="AC505" s="27"/>
      <c r="AD505" s="27"/>
      <c r="AE505" s="27"/>
      <c r="AF505" s="27"/>
      <c r="AG505" s="27"/>
      <c r="AH505" s="27"/>
      <c r="AI505" s="27"/>
      <c r="AJ505" s="27" t="s">
        <v>564</v>
      </c>
      <c r="AK505" s="27">
        <v>3.12</v>
      </c>
      <c r="AL505" s="27">
        <v>0.77037128992692805</v>
      </c>
      <c r="AM505" s="27">
        <f t="shared" si="20"/>
        <v>2.3496287100730719</v>
      </c>
      <c r="AN505" s="27"/>
      <c r="AO505" s="27"/>
    </row>
    <row r="506" spans="1:41" x14ac:dyDescent="0.2">
      <c r="A506" s="27"/>
      <c r="B506" s="27"/>
      <c r="C506" s="27"/>
      <c r="D506" s="27"/>
      <c r="E506" s="27"/>
      <c r="F506" s="27"/>
      <c r="G506" s="27"/>
      <c r="H506" s="27"/>
      <c r="I506" s="27"/>
      <c r="J506" s="27"/>
      <c r="K506" s="27"/>
      <c r="L506" s="27"/>
      <c r="M506" s="27"/>
      <c r="N506" s="27"/>
      <c r="O506" s="27"/>
      <c r="P506" s="27"/>
      <c r="Q506" s="27"/>
      <c r="R506" s="27"/>
      <c r="S506" s="27"/>
      <c r="T506" s="27"/>
      <c r="U506" s="27"/>
      <c r="V506" s="27"/>
      <c r="W506" s="27"/>
      <c r="X506" s="27"/>
      <c r="Y506" s="27"/>
      <c r="Z506" s="27"/>
      <c r="AA506" s="27"/>
      <c r="AB506" s="27"/>
      <c r="AC506" s="27"/>
      <c r="AD506" s="27"/>
      <c r="AE506" s="27"/>
      <c r="AF506" s="27"/>
      <c r="AG506" s="27"/>
      <c r="AH506" s="27"/>
      <c r="AI506" s="27"/>
      <c r="AJ506" s="27" t="s">
        <v>9</v>
      </c>
      <c r="AK506" s="27">
        <v>-3.47</v>
      </c>
      <c r="AL506" s="27">
        <v>-2.7323377683369898</v>
      </c>
      <c r="AM506" s="27">
        <f t="shared" si="20"/>
        <v>-0.73766223166301037</v>
      </c>
      <c r="AN506" s="27"/>
      <c r="AO506" s="27"/>
    </row>
    <row r="507" spans="1:41" x14ac:dyDescent="0.2">
      <c r="A507" s="27"/>
      <c r="B507" s="27"/>
      <c r="C507" s="27"/>
      <c r="D507" s="27"/>
      <c r="E507" s="27"/>
      <c r="F507" s="27"/>
      <c r="G507" s="27"/>
      <c r="H507" s="27"/>
      <c r="I507" s="27"/>
      <c r="J507" s="27"/>
      <c r="K507" s="27"/>
      <c r="L507" s="27"/>
      <c r="M507" s="27"/>
      <c r="N507" s="27"/>
      <c r="O507" s="27"/>
      <c r="P507" s="27"/>
      <c r="Q507" s="27"/>
      <c r="R507" s="27"/>
      <c r="S507" s="27"/>
      <c r="T507" s="27"/>
      <c r="U507" s="27"/>
      <c r="V507" s="27"/>
      <c r="W507" s="27"/>
      <c r="X507" s="27"/>
      <c r="Y507" s="27"/>
      <c r="Z507" s="27"/>
      <c r="AA507" s="27"/>
      <c r="AB507" s="27"/>
      <c r="AC507" s="27"/>
      <c r="AD507" s="27"/>
      <c r="AE507" s="27"/>
      <c r="AF507" s="27"/>
      <c r="AG507" s="27"/>
      <c r="AH507" s="27"/>
      <c r="AI507" s="27"/>
      <c r="AJ507" s="27" t="s">
        <v>565</v>
      </c>
      <c r="AK507" s="27">
        <v>-3.12</v>
      </c>
      <c r="AL507" s="27">
        <v>-1.74559740916769</v>
      </c>
      <c r="AM507" s="27">
        <f t="shared" si="20"/>
        <v>-1.3744025908323101</v>
      </c>
      <c r="AN507" s="27"/>
      <c r="AO507" s="27"/>
    </row>
    <row r="508" spans="1:41" x14ac:dyDescent="0.2">
      <c r="A508" s="27"/>
      <c r="B508" s="27"/>
      <c r="C508" s="27"/>
      <c r="D508" s="27"/>
      <c r="E508" s="27"/>
      <c r="F508" s="27"/>
      <c r="G508" s="27"/>
      <c r="H508" s="27"/>
      <c r="I508" s="27"/>
      <c r="J508" s="27"/>
      <c r="K508" s="27"/>
      <c r="L508" s="27"/>
      <c r="M508" s="27"/>
      <c r="N508" s="27"/>
      <c r="O508" s="27"/>
      <c r="P508" s="27"/>
      <c r="Q508" s="27"/>
      <c r="R508" s="27"/>
      <c r="S508" s="27"/>
      <c r="T508" s="27"/>
      <c r="U508" s="27"/>
      <c r="V508" s="27"/>
      <c r="W508" s="27"/>
      <c r="X508" s="27"/>
      <c r="Y508" s="27"/>
      <c r="Z508" s="27"/>
      <c r="AA508" s="27"/>
      <c r="AB508" s="27"/>
      <c r="AC508" s="27"/>
      <c r="AD508" s="27"/>
      <c r="AE508" s="27"/>
      <c r="AF508" s="27"/>
      <c r="AG508" s="27"/>
      <c r="AH508" s="27"/>
      <c r="AI508" s="27"/>
      <c r="AJ508" s="27" t="s">
        <v>566</v>
      </c>
      <c r="AK508" s="27">
        <v>-1.42</v>
      </c>
      <c r="AL508" s="27">
        <v>-0.97226634892448505</v>
      </c>
      <c r="AM508" s="27">
        <f t="shared" si="20"/>
        <v>-0.44773365107551488</v>
      </c>
      <c r="AN508" s="27"/>
      <c r="AO508" s="27"/>
    </row>
    <row r="509" spans="1:41" x14ac:dyDescent="0.2">
      <c r="A509" s="27"/>
      <c r="B509" s="27"/>
      <c r="C509" s="27"/>
      <c r="D509" s="27"/>
      <c r="E509" s="27"/>
      <c r="F509" s="27"/>
      <c r="G509" s="27"/>
      <c r="H509" s="27"/>
      <c r="I509" s="27"/>
      <c r="J509" s="27"/>
      <c r="K509" s="27"/>
      <c r="L509" s="27"/>
      <c r="M509" s="27"/>
      <c r="N509" s="27"/>
      <c r="O509" s="27"/>
      <c r="P509" s="27"/>
      <c r="Q509" s="27"/>
      <c r="R509" s="27"/>
      <c r="S509" s="27"/>
      <c r="T509" s="27"/>
      <c r="U509" s="27"/>
      <c r="V509" s="27"/>
      <c r="W509" s="27"/>
      <c r="X509" s="27"/>
      <c r="Y509" s="27"/>
      <c r="Z509" s="27"/>
      <c r="AA509" s="27"/>
      <c r="AB509" s="27"/>
      <c r="AC509" s="27"/>
      <c r="AD509" s="27"/>
      <c r="AE509" s="27"/>
      <c r="AF509" s="27"/>
      <c r="AG509" s="27"/>
      <c r="AH509" s="27"/>
      <c r="AI509" s="27"/>
      <c r="AJ509" s="27" t="s">
        <v>567</v>
      </c>
      <c r="AK509" s="27">
        <v>-2.5499999999999998</v>
      </c>
      <c r="AL509" s="27">
        <v>-2.7583778893099402</v>
      </c>
      <c r="AM509" s="27">
        <f t="shared" si="20"/>
        <v>0.20837788930994039</v>
      </c>
      <c r="AN509" s="27"/>
      <c r="AO509" s="27"/>
    </row>
    <row r="510" spans="1:41" x14ac:dyDescent="0.2">
      <c r="A510" s="27"/>
      <c r="B510" s="27"/>
      <c r="C510" s="27"/>
      <c r="D510" s="27"/>
      <c r="E510" s="27"/>
      <c r="F510" s="27"/>
      <c r="G510" s="27"/>
      <c r="H510" s="27"/>
      <c r="I510" s="27"/>
      <c r="J510" s="27"/>
      <c r="K510" s="27"/>
      <c r="L510" s="27"/>
      <c r="M510" s="27"/>
      <c r="N510" s="27"/>
      <c r="O510" s="27"/>
      <c r="P510" s="27"/>
      <c r="Q510" s="27"/>
      <c r="R510" s="27"/>
      <c r="S510" s="27"/>
      <c r="T510" s="27"/>
      <c r="U510" s="27"/>
      <c r="V510" s="27"/>
      <c r="W510" s="27"/>
      <c r="X510" s="27"/>
      <c r="Y510" s="27"/>
      <c r="Z510" s="27"/>
      <c r="AA510" s="27"/>
      <c r="AB510" s="27"/>
      <c r="AC510" s="27"/>
      <c r="AD510" s="27"/>
      <c r="AE510" s="27"/>
      <c r="AF510" s="27"/>
      <c r="AG510" s="27"/>
      <c r="AH510" s="27"/>
      <c r="AI510" s="27"/>
      <c r="AJ510" s="27" t="s">
        <v>71</v>
      </c>
      <c r="AK510" s="27">
        <v>-0.89</v>
      </c>
      <c r="AL510" s="27">
        <v>-1.09915539653677</v>
      </c>
      <c r="AM510" s="27">
        <f t="shared" si="20"/>
        <v>0.20915539653676996</v>
      </c>
      <c r="AN510" s="27"/>
      <c r="AO510" s="27"/>
    </row>
    <row r="511" spans="1:41" x14ac:dyDescent="0.2">
      <c r="A511" s="27"/>
      <c r="B511" s="27"/>
      <c r="C511" s="27"/>
      <c r="D511" s="27"/>
      <c r="E511" s="27"/>
      <c r="F511" s="27"/>
      <c r="G511" s="27"/>
      <c r="H511" s="27"/>
      <c r="I511" s="27"/>
      <c r="J511" s="27"/>
      <c r="K511" s="27"/>
      <c r="L511" s="27"/>
      <c r="M511" s="27"/>
      <c r="N511" s="27"/>
      <c r="O511" s="27"/>
      <c r="P511" s="27"/>
      <c r="Q511" s="27"/>
      <c r="R511" s="27"/>
      <c r="S511" s="27"/>
      <c r="T511" s="27"/>
      <c r="U511" s="27"/>
      <c r="V511" s="27"/>
      <c r="W511" s="27"/>
      <c r="X511" s="27"/>
      <c r="Y511" s="27"/>
      <c r="Z511" s="27"/>
      <c r="AA511" s="27"/>
      <c r="AB511" s="27"/>
      <c r="AC511" s="27"/>
      <c r="AD511" s="27"/>
      <c r="AE511" s="27"/>
      <c r="AF511" s="27"/>
      <c r="AG511" s="27"/>
      <c r="AH511" s="27"/>
      <c r="AI511" s="27"/>
      <c r="AJ511" s="27" t="s">
        <v>568</v>
      </c>
      <c r="AK511" s="27">
        <v>2.11</v>
      </c>
      <c r="AL511" s="27">
        <v>2.3706122847431499</v>
      </c>
      <c r="AM511" s="27">
        <f t="shared" si="20"/>
        <v>-0.26061228474315001</v>
      </c>
      <c r="AN511" s="27"/>
      <c r="AO511" s="27"/>
    </row>
    <row r="512" spans="1:41" x14ac:dyDescent="0.2">
      <c r="A512" s="27"/>
      <c r="B512" s="27"/>
      <c r="C512" s="27"/>
      <c r="D512" s="27"/>
      <c r="E512" s="27"/>
      <c r="F512" s="27"/>
      <c r="G512" s="27"/>
      <c r="H512" s="27"/>
      <c r="I512" s="27"/>
      <c r="J512" s="27"/>
      <c r="K512" s="27"/>
      <c r="L512" s="27"/>
      <c r="M512" s="27"/>
      <c r="N512" s="27"/>
      <c r="O512" s="27"/>
      <c r="P512" s="27"/>
      <c r="Q512" s="27"/>
      <c r="R512" s="27"/>
      <c r="S512" s="27"/>
      <c r="T512" s="27"/>
      <c r="U512" s="27"/>
      <c r="V512" s="27"/>
      <c r="W512" s="27"/>
      <c r="X512" s="27"/>
      <c r="Y512" s="27"/>
      <c r="Z512" s="27"/>
      <c r="AA512" s="27"/>
      <c r="AB512" s="27"/>
      <c r="AC512" s="27"/>
      <c r="AD512" s="27"/>
      <c r="AE512" s="27"/>
      <c r="AF512" s="27"/>
      <c r="AG512" s="27"/>
      <c r="AH512" s="27"/>
      <c r="AI512" s="27"/>
      <c r="AJ512" s="27" t="s">
        <v>569</v>
      </c>
      <c r="AK512" s="27">
        <v>-8.84</v>
      </c>
      <c r="AL512" s="27">
        <v>-17.4018723714873</v>
      </c>
      <c r="AM512" s="27">
        <f t="shared" si="20"/>
        <v>8.5618723714873006</v>
      </c>
      <c r="AN512" s="27"/>
      <c r="AO512" s="27"/>
    </row>
    <row r="513" spans="1:41" x14ac:dyDescent="0.2">
      <c r="A513" s="27"/>
      <c r="B513" s="27"/>
      <c r="C513" s="27"/>
      <c r="D513" s="27"/>
      <c r="E513" s="27"/>
      <c r="F513" s="27"/>
      <c r="G513" s="27"/>
      <c r="H513" s="27"/>
      <c r="I513" s="27"/>
      <c r="J513" s="27"/>
      <c r="K513" s="27"/>
      <c r="L513" s="27"/>
      <c r="M513" s="27"/>
      <c r="N513" s="27"/>
      <c r="O513" s="27"/>
      <c r="P513" s="27"/>
      <c r="Q513" s="27"/>
      <c r="R513" s="27"/>
      <c r="S513" s="27"/>
      <c r="T513" s="27"/>
      <c r="U513" s="27"/>
      <c r="V513" s="27"/>
      <c r="W513" s="27"/>
      <c r="X513" s="27"/>
      <c r="Y513" s="27"/>
      <c r="Z513" s="27"/>
      <c r="AA513" s="27"/>
      <c r="AB513" s="27"/>
      <c r="AC513" s="27"/>
      <c r="AD513" s="27"/>
      <c r="AE513" s="27"/>
      <c r="AF513" s="27"/>
      <c r="AG513" s="27"/>
      <c r="AH513" s="27"/>
      <c r="AI513" s="27"/>
      <c r="AJ513" s="27" t="s">
        <v>570</v>
      </c>
      <c r="AK513" s="27">
        <v>-2.13</v>
      </c>
      <c r="AL513" s="27">
        <v>0.80576010733506298</v>
      </c>
      <c r="AM513" s="27">
        <f t="shared" si="20"/>
        <v>-2.9357601073350628</v>
      </c>
      <c r="AN513" s="27"/>
      <c r="AO513" s="27"/>
    </row>
    <row r="514" spans="1:41" x14ac:dyDescent="0.2">
      <c r="A514" s="27"/>
      <c r="B514" s="27"/>
      <c r="C514" s="27"/>
      <c r="D514" s="27"/>
      <c r="E514" s="27"/>
      <c r="F514" s="27"/>
      <c r="G514" s="27"/>
      <c r="H514" s="27"/>
      <c r="I514" s="27"/>
      <c r="J514" s="27"/>
      <c r="K514" s="27"/>
      <c r="L514" s="27"/>
      <c r="M514" s="27"/>
      <c r="N514" s="27"/>
      <c r="O514" s="27"/>
      <c r="P514" s="27"/>
      <c r="Q514" s="27"/>
      <c r="R514" s="27"/>
      <c r="S514" s="27"/>
      <c r="T514" s="27"/>
      <c r="U514" s="27"/>
      <c r="V514" s="27"/>
      <c r="W514" s="27"/>
      <c r="X514" s="27"/>
      <c r="Y514" s="27"/>
      <c r="Z514" s="27"/>
      <c r="AA514" s="27"/>
      <c r="AB514" s="27"/>
      <c r="AC514" s="27"/>
      <c r="AD514" s="27"/>
      <c r="AE514" s="27"/>
      <c r="AF514" s="27"/>
      <c r="AG514" s="27"/>
      <c r="AH514" s="27"/>
      <c r="AI514" s="27"/>
      <c r="AJ514" s="27" t="s">
        <v>571</v>
      </c>
      <c r="AK514" s="27">
        <v>-0.44</v>
      </c>
      <c r="AL514" s="27">
        <v>0.75260644277275501</v>
      </c>
      <c r="AM514" s="27">
        <f t="shared" si="20"/>
        <v>-1.192606442772755</v>
      </c>
      <c r="AN514" s="27"/>
      <c r="AO514" s="27"/>
    </row>
    <row r="515" spans="1:41" x14ac:dyDescent="0.2">
      <c r="A515" s="27"/>
      <c r="B515" s="27"/>
      <c r="C515" s="27"/>
      <c r="D515" s="27"/>
      <c r="E515" s="27"/>
      <c r="F515" s="27"/>
      <c r="G515" s="27"/>
      <c r="H515" s="27"/>
      <c r="I515" s="27"/>
      <c r="J515" s="27"/>
      <c r="K515" s="27"/>
      <c r="L515" s="27"/>
      <c r="M515" s="27"/>
      <c r="N515" s="27"/>
      <c r="O515" s="27"/>
      <c r="P515" s="27"/>
      <c r="Q515" s="27"/>
      <c r="R515" s="27"/>
      <c r="S515" s="27"/>
      <c r="T515" s="27"/>
      <c r="U515" s="27"/>
      <c r="V515" s="27"/>
      <c r="W515" s="27"/>
      <c r="X515" s="27"/>
      <c r="Y515" s="27"/>
      <c r="Z515" s="27"/>
      <c r="AA515" s="27"/>
      <c r="AB515" s="27"/>
      <c r="AC515" s="27"/>
      <c r="AD515" s="27"/>
      <c r="AE515" s="27"/>
      <c r="AF515" s="27"/>
      <c r="AG515" s="27"/>
      <c r="AH515" s="27"/>
      <c r="AI515" s="27"/>
      <c r="AJ515" s="27" t="s">
        <v>572</v>
      </c>
      <c r="AK515" s="27">
        <v>-1.08</v>
      </c>
      <c r="AL515" s="27">
        <v>-2.7403556152098701E-2</v>
      </c>
      <c r="AM515" s="27">
        <f t="shared" si="20"/>
        <v>-1.0525964438479014</v>
      </c>
      <c r="AN515" s="27"/>
      <c r="AO515" s="27"/>
    </row>
    <row r="516" spans="1:41" x14ac:dyDescent="0.2">
      <c r="A516" s="27"/>
      <c r="B516" s="27"/>
      <c r="C516" s="27"/>
      <c r="D516" s="27"/>
      <c r="E516" s="27"/>
      <c r="F516" s="27"/>
      <c r="G516" s="27"/>
      <c r="H516" s="27"/>
      <c r="I516" s="27"/>
      <c r="J516" s="27"/>
      <c r="K516" s="27"/>
      <c r="L516" s="27"/>
      <c r="M516" s="27"/>
      <c r="N516" s="27"/>
      <c r="O516" s="27"/>
      <c r="P516" s="27"/>
      <c r="Q516" s="27"/>
      <c r="R516" s="27"/>
      <c r="S516" s="27"/>
      <c r="T516" s="27"/>
      <c r="U516" s="27"/>
      <c r="V516" s="27"/>
      <c r="W516" s="27"/>
      <c r="X516" s="27"/>
      <c r="Y516" s="27"/>
      <c r="Z516" s="27"/>
      <c r="AA516" s="27"/>
      <c r="AB516" s="27"/>
      <c r="AC516" s="27"/>
      <c r="AD516" s="27"/>
      <c r="AE516" s="27"/>
      <c r="AF516" s="27"/>
      <c r="AG516" s="27"/>
      <c r="AH516" s="27"/>
      <c r="AI516" s="27"/>
      <c r="AJ516" s="27" t="s">
        <v>573</v>
      </c>
      <c r="AK516" s="27">
        <v>-7.54</v>
      </c>
      <c r="AL516" s="27">
        <v>-14.9343206057438</v>
      </c>
      <c r="AM516" s="27">
        <f t="shared" si="20"/>
        <v>7.3943206057437996</v>
      </c>
      <c r="AN516" s="27"/>
      <c r="AO516" s="27"/>
    </row>
    <row r="517" spans="1:41" x14ac:dyDescent="0.2">
      <c r="A517" s="27"/>
      <c r="B517" s="27"/>
      <c r="C517" s="27"/>
      <c r="D517" s="27"/>
      <c r="E517" s="27"/>
      <c r="F517" s="27"/>
      <c r="G517" s="27"/>
      <c r="H517" s="27"/>
      <c r="I517" s="27"/>
      <c r="J517" s="27"/>
      <c r="K517" s="27"/>
      <c r="L517" s="27"/>
      <c r="M517" s="27"/>
      <c r="N517" s="27"/>
      <c r="O517" s="27"/>
      <c r="P517" s="27"/>
      <c r="Q517" s="27"/>
      <c r="R517" s="27"/>
      <c r="S517" s="27"/>
      <c r="T517" s="27"/>
      <c r="U517" s="27"/>
      <c r="V517" s="27"/>
      <c r="W517" s="27"/>
      <c r="X517" s="27"/>
      <c r="Y517" s="27"/>
      <c r="Z517" s="27"/>
      <c r="AA517" s="27"/>
      <c r="AB517" s="27"/>
      <c r="AC517" s="27"/>
      <c r="AD517" s="27"/>
      <c r="AE517" s="27"/>
      <c r="AF517" s="27"/>
      <c r="AG517" s="27"/>
      <c r="AH517" s="27"/>
      <c r="AI517" s="27"/>
      <c r="AJ517" s="27" t="s">
        <v>4</v>
      </c>
      <c r="AK517" s="27">
        <v>-3.22</v>
      </c>
      <c r="AL517" s="27">
        <v>-3.8504709105666302</v>
      </c>
      <c r="AM517" s="27">
        <f t="shared" si="20"/>
        <v>0.63047091056662996</v>
      </c>
      <c r="AN517" s="27"/>
      <c r="AO517" s="27"/>
    </row>
    <row r="518" spans="1:41" x14ac:dyDescent="0.2">
      <c r="A518" s="27"/>
      <c r="B518" s="27"/>
      <c r="C518" s="27"/>
      <c r="D518" s="27"/>
      <c r="E518" s="27"/>
      <c r="F518" s="27"/>
      <c r="G518" s="27"/>
      <c r="H518" s="27"/>
      <c r="I518" s="27"/>
      <c r="J518" s="27"/>
      <c r="K518" s="27"/>
      <c r="L518" s="27"/>
      <c r="M518" s="27"/>
      <c r="N518" s="27"/>
      <c r="O518" s="27"/>
      <c r="P518" s="27"/>
      <c r="Q518" s="27"/>
      <c r="R518" s="27"/>
      <c r="S518" s="27"/>
      <c r="T518" s="27"/>
      <c r="U518" s="27"/>
      <c r="V518" s="27"/>
      <c r="W518" s="27"/>
      <c r="X518" s="27"/>
      <c r="Y518" s="27"/>
      <c r="Z518" s="27"/>
      <c r="AA518" s="27"/>
      <c r="AB518" s="27"/>
      <c r="AC518" s="27"/>
      <c r="AD518" s="27"/>
      <c r="AE518" s="27"/>
      <c r="AF518" s="27"/>
      <c r="AG518" s="27"/>
      <c r="AH518" s="27"/>
      <c r="AI518" s="27"/>
      <c r="AJ518" s="27" t="s">
        <v>574</v>
      </c>
      <c r="AK518" s="27">
        <v>-4.42</v>
      </c>
      <c r="AL518" s="27">
        <v>-6.0622967512774402</v>
      </c>
      <c r="AM518" s="27">
        <f t="shared" si="20"/>
        <v>1.6422967512774402</v>
      </c>
      <c r="AN518" s="27"/>
      <c r="AO518" s="27"/>
    </row>
    <row r="519" spans="1:41" x14ac:dyDescent="0.2">
      <c r="A519" s="27"/>
      <c r="B519" s="27"/>
      <c r="C519" s="27"/>
      <c r="D519" s="27"/>
      <c r="E519" s="27"/>
      <c r="F519" s="27"/>
      <c r="G519" s="27"/>
      <c r="H519" s="27"/>
      <c r="I519" s="27"/>
      <c r="J519" s="27"/>
      <c r="K519" s="27"/>
      <c r="L519" s="27"/>
      <c r="M519" s="27"/>
      <c r="N519" s="27"/>
      <c r="O519" s="27"/>
      <c r="P519" s="27"/>
      <c r="Q519" s="27"/>
      <c r="R519" s="27"/>
      <c r="S519" s="27"/>
      <c r="T519" s="27"/>
      <c r="U519" s="27"/>
      <c r="V519" s="27"/>
      <c r="W519" s="27"/>
      <c r="X519" s="27"/>
      <c r="Y519" s="27"/>
      <c r="Z519" s="27"/>
      <c r="AA519" s="27"/>
      <c r="AB519" s="27"/>
      <c r="AC519" s="27"/>
      <c r="AD519" s="27"/>
      <c r="AE519" s="27"/>
      <c r="AF519" s="27"/>
      <c r="AG519" s="27"/>
      <c r="AH519" s="27"/>
      <c r="AI519" s="27"/>
      <c r="AJ519" s="27" t="s">
        <v>575</v>
      </c>
      <c r="AK519" s="27">
        <v>-4.04</v>
      </c>
      <c r="AL519" s="27">
        <v>-7.6930639542434296</v>
      </c>
      <c r="AM519" s="27">
        <f t="shared" si="20"/>
        <v>3.6530639542434296</v>
      </c>
      <c r="AN519" s="27"/>
      <c r="AO519" s="27"/>
    </row>
    <row r="520" spans="1:41" x14ac:dyDescent="0.2">
      <c r="A520" s="27"/>
      <c r="B520" s="27"/>
      <c r="C520" s="27"/>
      <c r="D520" s="27"/>
      <c r="E520" s="27"/>
      <c r="F520" s="27"/>
      <c r="G520" s="27"/>
      <c r="H520" s="27"/>
      <c r="I520" s="27"/>
      <c r="J520" s="27"/>
      <c r="K520" s="27"/>
      <c r="L520" s="27"/>
      <c r="M520" s="27"/>
      <c r="N520" s="27"/>
      <c r="O520" s="27"/>
      <c r="P520" s="27"/>
      <c r="Q520" s="27"/>
      <c r="R520" s="27"/>
      <c r="S520" s="27"/>
      <c r="T520" s="27"/>
      <c r="U520" s="27"/>
      <c r="V520" s="27"/>
      <c r="W520" s="27"/>
      <c r="X520" s="27"/>
      <c r="Y520" s="27"/>
      <c r="Z520" s="27"/>
      <c r="AA520" s="27"/>
      <c r="AB520" s="27"/>
      <c r="AC520" s="27"/>
      <c r="AD520" s="27"/>
      <c r="AE520" s="27"/>
      <c r="AF520" s="27"/>
      <c r="AG520" s="27"/>
      <c r="AH520" s="27"/>
      <c r="AI520" s="27"/>
      <c r="AJ520" s="27" t="s">
        <v>576</v>
      </c>
      <c r="AK520" s="27">
        <v>-8.6999999999999993</v>
      </c>
      <c r="AL520" s="27">
        <v>-15.668366404774</v>
      </c>
      <c r="AM520" s="27">
        <f t="shared" si="20"/>
        <v>6.9683664047740006</v>
      </c>
      <c r="AN520" s="27"/>
      <c r="AO520" s="27"/>
    </row>
    <row r="521" spans="1:41" x14ac:dyDescent="0.2">
      <c r="A521" s="27"/>
      <c r="B521" s="27"/>
      <c r="C521" s="27"/>
      <c r="D521" s="27"/>
      <c r="E521" s="27"/>
      <c r="F521" s="27"/>
      <c r="G521" s="27"/>
      <c r="H521" s="27"/>
      <c r="I521" s="27"/>
      <c r="J521" s="27"/>
      <c r="K521" s="27"/>
      <c r="L521" s="27"/>
      <c r="M521" s="27"/>
      <c r="N521" s="27"/>
      <c r="O521" s="27"/>
      <c r="P521" s="27"/>
      <c r="Q521" s="27"/>
      <c r="R521" s="27"/>
      <c r="S521" s="27"/>
      <c r="T521" s="27"/>
      <c r="U521" s="27"/>
      <c r="V521" s="27"/>
      <c r="W521" s="27"/>
      <c r="X521" s="27"/>
      <c r="Y521" s="27"/>
      <c r="Z521" s="27"/>
      <c r="AA521" s="27"/>
      <c r="AB521" s="27"/>
      <c r="AC521" s="27"/>
      <c r="AD521" s="27"/>
      <c r="AE521" s="27"/>
      <c r="AF521" s="27"/>
      <c r="AG521" s="27"/>
      <c r="AH521" s="27"/>
      <c r="AI521" s="27"/>
      <c r="AJ521" s="27" t="s">
        <v>174</v>
      </c>
      <c r="AK521" s="27">
        <v>-3.2</v>
      </c>
      <c r="AL521" s="27">
        <v>-4.2341057804788802</v>
      </c>
      <c r="AM521" s="27">
        <f t="shared" si="20"/>
        <v>1.03410578047888</v>
      </c>
      <c r="AN521" s="27"/>
      <c r="AO521" s="27"/>
    </row>
    <row r="522" spans="1:41" x14ac:dyDescent="0.2">
      <c r="A522" s="27"/>
      <c r="B522" s="27"/>
      <c r="C522" s="27"/>
      <c r="D522" s="27"/>
      <c r="E522" s="27"/>
      <c r="F522" s="27"/>
      <c r="G522" s="27"/>
      <c r="H522" s="27"/>
      <c r="I522" s="27"/>
      <c r="J522" s="27"/>
      <c r="K522" s="27"/>
      <c r="L522" s="27"/>
      <c r="M522" s="27"/>
      <c r="N522" s="27"/>
      <c r="O522" s="27"/>
      <c r="P522" s="27"/>
      <c r="Q522" s="27"/>
      <c r="R522" s="27"/>
      <c r="S522" s="27"/>
      <c r="T522" s="27"/>
      <c r="U522" s="27"/>
      <c r="V522" s="27"/>
      <c r="W522" s="27"/>
      <c r="X522" s="27"/>
      <c r="Y522" s="27"/>
      <c r="Z522" s="27"/>
      <c r="AA522" s="27"/>
      <c r="AB522" s="27"/>
      <c r="AC522" s="27"/>
      <c r="AD522" s="27"/>
      <c r="AE522" s="27"/>
      <c r="AF522" s="27"/>
      <c r="AG522" s="27"/>
      <c r="AH522" s="27"/>
      <c r="AI522" s="27"/>
      <c r="AJ522" s="27" t="s">
        <v>577</v>
      </c>
      <c r="AK522" s="27">
        <v>-2.15</v>
      </c>
      <c r="AL522" s="27">
        <v>-3.97978987397574</v>
      </c>
      <c r="AM522" s="27">
        <f t="shared" si="20"/>
        <v>1.8297898739757401</v>
      </c>
      <c r="AN522" s="27"/>
      <c r="AO522" s="27"/>
    </row>
    <row r="523" spans="1:41" x14ac:dyDescent="0.2">
      <c r="A523" s="27"/>
      <c r="B523" s="27"/>
      <c r="C523" s="27"/>
      <c r="D523" s="27"/>
      <c r="E523" s="27"/>
      <c r="F523" s="27"/>
      <c r="G523" s="27"/>
      <c r="H523" s="27"/>
      <c r="I523" s="27"/>
      <c r="J523" s="27"/>
      <c r="K523" s="27"/>
      <c r="L523" s="27"/>
      <c r="M523" s="27"/>
      <c r="N523" s="27"/>
      <c r="O523" s="27"/>
      <c r="P523" s="27"/>
      <c r="Q523" s="27"/>
      <c r="R523" s="27"/>
      <c r="S523" s="27"/>
      <c r="T523" s="27"/>
      <c r="U523" s="27"/>
      <c r="V523" s="27"/>
      <c r="W523" s="27"/>
      <c r="X523" s="27"/>
      <c r="Y523" s="27"/>
      <c r="Z523" s="27"/>
      <c r="AA523" s="27"/>
      <c r="AB523" s="27"/>
      <c r="AC523" s="27"/>
      <c r="AD523" s="27"/>
      <c r="AE523" s="27"/>
      <c r="AF523" s="27"/>
      <c r="AG523" s="27"/>
      <c r="AH523" s="27"/>
      <c r="AI523" s="27"/>
      <c r="AJ523" s="27" t="s">
        <v>578</v>
      </c>
      <c r="AK523" s="27">
        <v>-1.17</v>
      </c>
      <c r="AL523" s="27">
        <v>-0.52933985095093605</v>
      </c>
      <c r="AM523" s="27">
        <f t="shared" si="20"/>
        <v>-0.64066014904906388</v>
      </c>
      <c r="AN523" s="27"/>
      <c r="AO523" s="27"/>
    </row>
    <row r="524" spans="1:41" x14ac:dyDescent="0.2">
      <c r="A524" s="27"/>
      <c r="B524" s="27"/>
      <c r="C524" s="27"/>
      <c r="D524" s="27"/>
      <c r="E524" s="27"/>
      <c r="F524" s="27"/>
      <c r="G524" s="27"/>
      <c r="H524" s="27"/>
      <c r="I524" s="27"/>
      <c r="J524" s="27"/>
      <c r="K524" s="27"/>
      <c r="L524" s="27"/>
      <c r="M524" s="27"/>
      <c r="N524" s="27"/>
      <c r="O524" s="27"/>
      <c r="P524" s="27"/>
      <c r="Q524" s="27"/>
      <c r="R524" s="27"/>
      <c r="S524" s="27"/>
      <c r="T524" s="27"/>
      <c r="U524" s="27"/>
      <c r="V524" s="27"/>
      <c r="W524" s="27"/>
      <c r="X524" s="27"/>
      <c r="Y524" s="27"/>
      <c r="Z524" s="27"/>
      <c r="AA524" s="27"/>
      <c r="AB524" s="27"/>
      <c r="AC524" s="27"/>
      <c r="AD524" s="27"/>
      <c r="AE524" s="27"/>
      <c r="AF524" s="27"/>
      <c r="AG524" s="27"/>
      <c r="AH524" s="27"/>
      <c r="AI524" s="27"/>
      <c r="AJ524" s="27" t="s">
        <v>579</v>
      </c>
      <c r="AK524" s="27">
        <v>1.31</v>
      </c>
      <c r="AL524" s="27">
        <v>1.3290612895118601</v>
      </c>
      <c r="AM524" s="27">
        <f t="shared" si="20"/>
        <v>-1.9061289511860036E-2</v>
      </c>
      <c r="AN524" s="27"/>
      <c r="AO524" s="27"/>
    </row>
  </sheetData>
  <mergeCells count="6">
    <mergeCell ref="A10:D11"/>
    <mergeCell ref="AJ10:AM11"/>
    <mergeCell ref="AC10:AF11"/>
    <mergeCell ref="V10:Y11"/>
    <mergeCell ref="O10:R11"/>
    <mergeCell ref="H10:K11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524"/>
  <sheetViews>
    <sheetView topLeftCell="A6" workbookViewId="0">
      <selection activeCell="G27" sqref="G27"/>
    </sheetView>
  </sheetViews>
  <sheetFormatPr baseColWidth="10" defaultRowHeight="16" x14ac:dyDescent="0.2"/>
  <cols>
    <col min="11" max="11" width="18" customWidth="1"/>
  </cols>
  <sheetData>
    <row r="1" spans="1:53" x14ac:dyDescent="0.2">
      <c r="A1" s="3" t="s">
        <v>587</v>
      </c>
      <c r="B1" s="3" t="s">
        <v>588</v>
      </c>
      <c r="C1" s="3" t="s">
        <v>589</v>
      </c>
      <c r="D1" s="3" t="s">
        <v>590</v>
      </c>
      <c r="E1" s="3" t="s">
        <v>591</v>
      </c>
      <c r="F1" s="3" t="s">
        <v>592</v>
      </c>
      <c r="G1" s="3" t="s">
        <v>593</v>
      </c>
      <c r="H1" s="3" t="s">
        <v>643</v>
      </c>
      <c r="I1" s="3" t="s">
        <v>594</v>
      </c>
      <c r="J1" s="3" t="s">
        <v>596</v>
      </c>
      <c r="K1" s="3" t="s">
        <v>613</v>
      </c>
    </row>
    <row r="2" spans="1:53" ht="53" customHeight="1" x14ac:dyDescent="0.2">
      <c r="A2" s="5" t="s">
        <v>642</v>
      </c>
      <c r="B2" s="5">
        <v>0.64973838993902</v>
      </c>
      <c r="C2" s="5">
        <v>-28.716032394865302</v>
      </c>
      <c r="D2" s="5">
        <v>8.34020691778007E-2</v>
      </c>
      <c r="E2" s="5">
        <v>-7.9568839014674E-2</v>
      </c>
      <c r="F2" s="5">
        <v>-0.106467763057162</v>
      </c>
      <c r="G2" s="5">
        <v>1.2881264691488601E-3</v>
      </c>
      <c r="H2" s="5">
        <v>1.83764410744313</v>
      </c>
      <c r="I2" s="5">
        <v>1.6915</v>
      </c>
      <c r="J2" s="15">
        <v>78.36</v>
      </c>
      <c r="L2">
        <f>AVERAGE(Alkanols!P2:P19)</f>
        <v>286.42599999999999</v>
      </c>
    </row>
    <row r="3" spans="1:53" ht="53" customHeight="1" x14ac:dyDescent="0.2">
      <c r="A3" s="5" t="s">
        <v>638</v>
      </c>
      <c r="B3" s="5">
        <v>0.62084146049362798</v>
      </c>
      <c r="C3" s="5">
        <v>-14.380655363867</v>
      </c>
      <c r="D3" s="5">
        <v>0.145760133044397</v>
      </c>
      <c r="E3" s="5">
        <v>-3.0968254857236099E-2</v>
      </c>
      <c r="F3" s="5">
        <v>3.21983241094064</v>
      </c>
      <c r="G3" s="23">
        <v>-2.6259901461234199E-2</v>
      </c>
      <c r="H3" s="21">
        <v>6.6879894685410903</v>
      </c>
      <c r="I3" s="5">
        <v>1.9534</v>
      </c>
      <c r="J3" s="15">
        <v>32.613</v>
      </c>
    </row>
    <row r="4" spans="1:53" ht="53" customHeight="1" x14ac:dyDescent="0.2">
      <c r="A4" s="5" t="s">
        <v>639</v>
      </c>
      <c r="B4" s="5">
        <v>0.61081543621455603</v>
      </c>
      <c r="C4" s="5">
        <v>-14.3087521469348</v>
      </c>
      <c r="D4" s="5">
        <v>0.16609142645486799</v>
      </c>
      <c r="E4" s="5">
        <v>-5.5309392977938701E-2</v>
      </c>
      <c r="F4" s="5">
        <v>2.90410022882583</v>
      </c>
      <c r="G4" s="23">
        <v>-2.6666102995547902E-2</v>
      </c>
      <c r="H4" s="21">
        <v>6.5079698879921901</v>
      </c>
      <c r="I4" s="5">
        <v>1.5251999999999999</v>
      </c>
      <c r="J4" s="15">
        <v>24.852</v>
      </c>
    </row>
    <row r="5" spans="1:53" ht="53" customHeight="1" x14ac:dyDescent="0.2">
      <c r="A5" s="5" t="s">
        <v>640</v>
      </c>
      <c r="B5" s="5">
        <v>0.62529668126712601</v>
      </c>
      <c r="C5" s="5">
        <v>-18.833164606389399</v>
      </c>
      <c r="D5" s="5">
        <v>0.25721021833200203</v>
      </c>
      <c r="E5" s="5">
        <v>1.33372663337587E-2</v>
      </c>
      <c r="F5" s="5">
        <v>1.62533174712796</v>
      </c>
      <c r="G5" s="23">
        <v>-2.6523368257650101E-2</v>
      </c>
      <c r="H5" s="21">
        <v>6.6707286518339197</v>
      </c>
      <c r="I5" s="5">
        <v>1.5065999999999999</v>
      </c>
      <c r="J5" s="15">
        <v>20.523700000000002</v>
      </c>
    </row>
    <row r="6" spans="1:53" ht="53" customHeight="1" x14ac:dyDescent="0.2">
      <c r="A6" s="5" t="s">
        <v>614</v>
      </c>
      <c r="B6" s="5">
        <v>0.34956442189704701</v>
      </c>
      <c r="C6" s="5">
        <v>-85.8202196160927</v>
      </c>
      <c r="D6" s="5">
        <v>0.17657759040637599</v>
      </c>
      <c r="E6" s="5">
        <v>-0.116377478286776</v>
      </c>
      <c r="F6" s="5">
        <v>-1.0530945645093801</v>
      </c>
      <c r="G6" s="23">
        <v>-2.82599471959037E-2</v>
      </c>
      <c r="H6" s="21">
        <v>7.4989530098262902</v>
      </c>
      <c r="I6" s="5">
        <v>2.4527000000000001</v>
      </c>
      <c r="J6" s="15">
        <v>17.3323</v>
      </c>
    </row>
    <row r="7" spans="1:53" ht="53" customHeight="1" x14ac:dyDescent="0.2">
      <c r="A7" s="5" t="s">
        <v>641</v>
      </c>
      <c r="B7" s="3">
        <v>0.34494202646375899</v>
      </c>
      <c r="C7" s="3">
        <v>-48.743230559497299</v>
      </c>
      <c r="D7" s="3">
        <v>-0.62666442108321097</v>
      </c>
      <c r="E7" s="3">
        <v>-0.18009780185502999</v>
      </c>
      <c r="F7" s="3">
        <v>0.123791604481427</v>
      </c>
      <c r="G7" s="3">
        <v>-1.32330175118221E-2</v>
      </c>
      <c r="H7" s="3">
        <v>3.11859654270111</v>
      </c>
      <c r="I7" s="5">
        <v>2.4872999999999998</v>
      </c>
      <c r="J7" s="15">
        <v>10.3</v>
      </c>
    </row>
    <row r="8" spans="1:53" x14ac:dyDescent="0.2">
      <c r="I8">
        <f>(512*I2+60*I3+45*I4+37*I5+47*I6+195*I7)/(512+60+35+45+47+195)</f>
        <v>1.910436912751678</v>
      </c>
    </row>
    <row r="10" spans="1:53" x14ac:dyDescent="0.2">
      <c r="A10" s="59" t="s">
        <v>641</v>
      </c>
      <c r="B10" s="59"/>
      <c r="C10" s="59"/>
      <c r="D10" s="59"/>
      <c r="E10" s="27"/>
      <c r="F10" s="27"/>
      <c r="G10" s="27"/>
      <c r="H10" s="59" t="s">
        <v>640</v>
      </c>
      <c r="I10" s="59"/>
      <c r="J10" s="59"/>
      <c r="K10" s="59"/>
      <c r="L10" s="27"/>
      <c r="M10" s="27"/>
      <c r="N10" s="27"/>
      <c r="O10" s="59" t="s">
        <v>638</v>
      </c>
      <c r="P10" s="59"/>
      <c r="Q10" s="59"/>
      <c r="R10" s="59"/>
      <c r="S10" s="27"/>
      <c r="T10" s="27"/>
      <c r="U10" s="27"/>
      <c r="V10" s="59" t="s">
        <v>639</v>
      </c>
      <c r="W10" s="59"/>
      <c r="X10" s="59"/>
      <c r="Y10" s="59"/>
      <c r="Z10" s="27"/>
      <c r="AA10" s="27"/>
      <c r="AB10" s="27"/>
      <c r="AC10" s="59" t="s">
        <v>614</v>
      </c>
      <c r="AD10" s="59"/>
      <c r="AE10" s="59"/>
      <c r="AF10" s="59"/>
      <c r="AG10" s="27"/>
      <c r="AH10" s="27"/>
      <c r="AI10" s="27"/>
      <c r="AJ10" s="59" t="s">
        <v>642</v>
      </c>
      <c r="AK10" s="59"/>
      <c r="AL10" s="59"/>
      <c r="AM10" s="59"/>
      <c r="AN10" s="27"/>
      <c r="AO10" s="27"/>
    </row>
    <row r="11" spans="1:53" x14ac:dyDescent="0.2">
      <c r="A11" s="59"/>
      <c r="B11" s="59"/>
      <c r="C11" s="59"/>
      <c r="D11" s="59"/>
      <c r="E11" s="27"/>
      <c r="F11" s="27"/>
      <c r="G11" s="27"/>
      <c r="H11" s="59"/>
      <c r="I11" s="59"/>
      <c r="J11" s="59"/>
      <c r="K11" s="59"/>
      <c r="L11" s="27"/>
      <c r="M11" s="27"/>
      <c r="N11" s="27"/>
      <c r="O11" s="59"/>
      <c r="P11" s="59"/>
      <c r="Q11" s="59"/>
      <c r="R11" s="59"/>
      <c r="S11" s="27"/>
      <c r="T11" s="27"/>
      <c r="U11" s="27"/>
      <c r="V11" s="59"/>
      <c r="W11" s="59"/>
      <c r="X11" s="59"/>
      <c r="Y11" s="59"/>
      <c r="Z11" s="27"/>
      <c r="AA11" s="27"/>
      <c r="AB11" s="27"/>
      <c r="AC11" s="59"/>
      <c r="AD11" s="59"/>
      <c r="AE11" s="59"/>
      <c r="AF11" s="59"/>
      <c r="AG11" s="27"/>
      <c r="AH11" s="27"/>
      <c r="AI11" s="27"/>
      <c r="AJ11" s="59"/>
      <c r="AK11" s="59"/>
      <c r="AL11" s="59"/>
      <c r="AM11" s="59"/>
      <c r="AN11" s="27"/>
      <c r="AO11" s="27"/>
    </row>
    <row r="12" spans="1:53" x14ac:dyDescent="0.2">
      <c r="A12" s="27" t="s">
        <v>648</v>
      </c>
      <c r="B12" s="27" t="s">
        <v>650</v>
      </c>
      <c r="C12" s="27" t="s">
        <v>649</v>
      </c>
      <c r="D12" s="27" t="s">
        <v>651</v>
      </c>
      <c r="E12" s="27" t="s">
        <v>652</v>
      </c>
      <c r="F12" s="27"/>
      <c r="G12" s="27"/>
      <c r="H12" s="27" t="s">
        <v>648</v>
      </c>
      <c r="I12" s="27" t="s">
        <v>650</v>
      </c>
      <c r="J12" s="27" t="s">
        <v>649</v>
      </c>
      <c r="K12" s="27" t="s">
        <v>651</v>
      </c>
      <c r="L12" s="27" t="s">
        <v>652</v>
      </c>
      <c r="M12" s="27"/>
      <c r="N12" s="27"/>
      <c r="O12" s="27" t="s">
        <v>648</v>
      </c>
      <c r="P12" s="27" t="s">
        <v>650</v>
      </c>
      <c r="Q12" s="27" t="s">
        <v>649</v>
      </c>
      <c r="R12" s="27" t="s">
        <v>651</v>
      </c>
      <c r="S12" s="27" t="s">
        <v>652</v>
      </c>
      <c r="T12" s="27"/>
      <c r="U12" s="27"/>
      <c r="V12" s="27" t="s">
        <v>648</v>
      </c>
      <c r="W12" s="27" t="s">
        <v>650</v>
      </c>
      <c r="X12" s="27" t="s">
        <v>649</v>
      </c>
      <c r="Y12" s="27" t="s">
        <v>651</v>
      </c>
      <c r="Z12" s="27" t="s">
        <v>652</v>
      </c>
      <c r="AA12" s="27"/>
      <c r="AB12" s="27"/>
      <c r="AC12" s="27" t="s">
        <v>648</v>
      </c>
      <c r="AD12" s="27" t="s">
        <v>650</v>
      </c>
      <c r="AE12" s="27" t="s">
        <v>649</v>
      </c>
      <c r="AF12" s="27" t="s">
        <v>651</v>
      </c>
      <c r="AG12" s="27" t="s">
        <v>652</v>
      </c>
      <c r="AH12" s="27"/>
      <c r="AI12" s="27"/>
      <c r="AJ12" s="27" t="s">
        <v>648</v>
      </c>
      <c r="AK12" s="27" t="s">
        <v>650</v>
      </c>
      <c r="AL12" s="27" t="s">
        <v>649</v>
      </c>
      <c r="AM12" s="27" t="s">
        <v>651</v>
      </c>
      <c r="AN12" s="27" t="s">
        <v>652</v>
      </c>
      <c r="AO12" s="27"/>
    </row>
    <row r="13" spans="1:53" x14ac:dyDescent="0.2">
      <c r="A13" s="27" t="s">
        <v>100</v>
      </c>
      <c r="B13" s="27">
        <v>-4.16</v>
      </c>
      <c r="C13" s="27">
        <v>-2.2300404332882802</v>
      </c>
      <c r="D13" s="27">
        <f>-(C13-B13)</f>
        <v>-1.92995956671172</v>
      </c>
      <c r="E13" s="1" t="s">
        <v>346</v>
      </c>
      <c r="F13" s="27">
        <f>VLOOKUP(E$13:E$30,A$13:D$512,4,FALSE)</f>
        <v>0.17913071328219843</v>
      </c>
      <c r="G13" s="27"/>
      <c r="H13" s="27" t="s">
        <v>96</v>
      </c>
      <c r="I13" s="27">
        <v>-4.6100000000000003</v>
      </c>
      <c r="J13" s="27">
        <v>-5.7753241218322398</v>
      </c>
      <c r="K13" s="27">
        <f>-(J13-I13)</f>
        <v>1.1653241218322394</v>
      </c>
      <c r="L13" s="1" t="s">
        <v>346</v>
      </c>
      <c r="M13" s="27">
        <f>VLOOKUP(AG$13:AG$30,H$13:K$512,4,FALSE)</f>
        <v>0.31098989018600065</v>
      </c>
      <c r="N13" s="27"/>
      <c r="O13" s="27" t="s">
        <v>194</v>
      </c>
      <c r="P13" s="27">
        <v>-5.78</v>
      </c>
      <c r="Q13" s="27">
        <v>-3.6862594268237001</v>
      </c>
      <c r="R13" s="27">
        <f>-(Q13-P13)</f>
        <v>-2.0937405731763001</v>
      </c>
      <c r="S13" s="1" t="s">
        <v>346</v>
      </c>
      <c r="T13" s="27">
        <f>VLOOKUP(AN$13:AN$30,O$13:R$512,4,FALSE)</f>
        <v>0.48365014899249559</v>
      </c>
      <c r="U13" s="27"/>
      <c r="V13" s="27" t="s">
        <v>153</v>
      </c>
      <c r="W13" s="27">
        <v>-3.24</v>
      </c>
      <c r="X13" s="27">
        <v>-0.79027907948114096</v>
      </c>
      <c r="Y13" s="27">
        <f>-(X13-W13)</f>
        <v>-2.4497209205188595</v>
      </c>
      <c r="Z13" s="1" t="s">
        <v>346</v>
      </c>
      <c r="AA13" s="27">
        <f>VLOOKUP(AN$13:AN$30,V$13:Y$512,4,FALSE)</f>
        <v>0.5604934904789971</v>
      </c>
      <c r="AB13" s="27"/>
      <c r="AC13" s="27" t="s">
        <v>181</v>
      </c>
      <c r="AD13" s="27">
        <v>-8.69</v>
      </c>
      <c r="AE13" s="27">
        <v>-14.826907815732699</v>
      </c>
      <c r="AF13" s="27">
        <f>-(AE13-AD13)</f>
        <v>6.1369078157326999</v>
      </c>
      <c r="AG13" s="1" t="s">
        <v>346</v>
      </c>
      <c r="AH13" s="27">
        <f>VLOOKUP(AG$13:AG$30,AC$13:AF$512,4,FALSE)</f>
        <v>-0.60077898612259872</v>
      </c>
      <c r="AI13" s="27"/>
      <c r="AJ13" s="27" t="s">
        <v>95</v>
      </c>
      <c r="AK13" s="27">
        <v>-1.95</v>
      </c>
      <c r="AL13" s="27">
        <v>4.87115487531233E-2</v>
      </c>
      <c r="AM13" s="27">
        <f>-(AL13-AK13)</f>
        <v>-1.9987115487531233</v>
      </c>
      <c r="AN13" s="1" t="s">
        <v>346</v>
      </c>
      <c r="AO13" s="27">
        <f>VLOOKUP(AN$13:AN$30,AJ$13:AM$512,4,FALSE)</f>
        <v>0.30719519933978745</v>
      </c>
      <c r="AP13">
        <v>0</v>
      </c>
    </row>
    <row r="14" spans="1:53" x14ac:dyDescent="0.2">
      <c r="A14" s="27" t="s">
        <v>107</v>
      </c>
      <c r="B14" s="27">
        <v>-4.68</v>
      </c>
      <c r="C14" s="27">
        <v>-2.63811010221391</v>
      </c>
      <c r="D14" s="27">
        <f t="shared" ref="D14:D77" si="0">-(C14-B14)</f>
        <v>-2.0418898977860898</v>
      </c>
      <c r="E14" s="25" t="s">
        <v>361</v>
      </c>
      <c r="F14" s="25">
        <f t="shared" ref="F14:F30" si="1">VLOOKUP(E$13:E$30,A$13:D$512,4,FALSE)</f>
        <v>-2.7938520278964916</v>
      </c>
      <c r="G14" s="27"/>
      <c r="H14" s="27" t="s">
        <v>329</v>
      </c>
      <c r="I14" s="27">
        <v>-12.63</v>
      </c>
      <c r="J14" s="27">
        <v>-12.997726578480499</v>
      </c>
      <c r="K14" s="27">
        <f t="shared" ref="K14:K49" si="2">-(J14-I14)</f>
        <v>0.36772657848049839</v>
      </c>
      <c r="L14" s="25" t="s">
        <v>361</v>
      </c>
      <c r="M14" s="25">
        <f t="shared" ref="M14:M30" si="3">VLOOKUP(AG$13:AG$30,H$13:K$512,4,FALSE)</f>
        <v>-2.6358960406462018</v>
      </c>
      <c r="N14" s="27"/>
      <c r="O14" s="27" t="s">
        <v>241</v>
      </c>
      <c r="P14" s="27">
        <v>-10.14</v>
      </c>
      <c r="Q14" s="27">
        <v>-13.777643452253001</v>
      </c>
      <c r="R14" s="27">
        <f t="shared" ref="R14:R72" si="4">-(Q14-P14)</f>
        <v>3.6376434522530001</v>
      </c>
      <c r="S14" s="25" t="s">
        <v>361</v>
      </c>
      <c r="T14" s="25">
        <f t="shared" ref="T14:T30" si="5">VLOOKUP(AN$13:AN$30,O$13:R$512,4,FALSE)</f>
        <v>-2.7557411194138979</v>
      </c>
      <c r="U14" s="27"/>
      <c r="V14" s="27" t="s">
        <v>96</v>
      </c>
      <c r="W14" s="27">
        <v>-4.68</v>
      </c>
      <c r="X14" s="27">
        <v>-5.8207574846967098</v>
      </c>
      <c r="Y14" s="27">
        <f t="shared" ref="Y14:Y57" si="6">-(X14-W14)</f>
        <v>1.1407574846967101</v>
      </c>
      <c r="Z14" s="25" t="s">
        <v>361</v>
      </c>
      <c r="AA14" s="25">
        <f t="shared" ref="AA14:AA30" si="7">VLOOKUP(AN$13:AN$30,V$13:Y$512,4,FALSE)</f>
        <v>-2.7763050695484992</v>
      </c>
      <c r="AB14" s="27"/>
      <c r="AC14" s="27" t="s">
        <v>329</v>
      </c>
      <c r="AD14" s="27">
        <v>-12.44</v>
      </c>
      <c r="AE14" s="27">
        <v>-12.827594282212701</v>
      </c>
      <c r="AF14" s="27">
        <f t="shared" ref="AF14:AF59" si="8">-(AE14-AD14)</f>
        <v>0.3875942822127012</v>
      </c>
      <c r="AG14" s="25" t="s">
        <v>361</v>
      </c>
      <c r="AH14" s="25">
        <f t="shared" ref="AH14:AH30" si="9">VLOOKUP(AG$13:AG$30,AC$13:AF$512,4,FALSE)</f>
        <v>-2.4544395227968039</v>
      </c>
      <c r="AI14" s="27"/>
      <c r="AJ14" s="27" t="s">
        <v>98</v>
      </c>
      <c r="AK14" s="27">
        <v>-0.03</v>
      </c>
      <c r="AL14" s="27">
        <v>0.80938054630685796</v>
      </c>
      <c r="AM14" s="27">
        <f t="shared" ref="AM14:AM77" si="10">-(AL14-AK14)</f>
        <v>-0.83938054630685799</v>
      </c>
      <c r="AN14" s="25" t="s">
        <v>361</v>
      </c>
      <c r="AO14" s="25">
        <f t="shared" ref="AO14:AO29" si="11">VLOOKUP(AN$13:AN$30,AJ$13:AM$512,4,FALSE)</f>
        <v>-2.5456547151527076</v>
      </c>
      <c r="AP14" s="28">
        <v>6</v>
      </c>
      <c r="AQ14" s="28"/>
      <c r="AR14" s="28"/>
      <c r="AS14" s="28"/>
      <c r="AT14" s="28"/>
      <c r="AU14" s="28"/>
      <c r="AV14" s="28"/>
      <c r="AW14" s="28"/>
      <c r="AX14" s="28"/>
      <c r="AY14" s="28"/>
      <c r="AZ14" s="28"/>
      <c r="BA14" s="28"/>
    </row>
    <row r="15" spans="1:53" x14ac:dyDescent="0.2">
      <c r="A15" s="27" t="s">
        <v>109</v>
      </c>
      <c r="B15" s="27">
        <v>-3.42</v>
      </c>
      <c r="C15" s="27">
        <v>-1.79554252964289</v>
      </c>
      <c r="D15" s="27">
        <f t="shared" si="0"/>
        <v>-1.62445747035711</v>
      </c>
      <c r="E15" s="25" t="s">
        <v>431</v>
      </c>
      <c r="F15" s="25">
        <f t="shared" si="1"/>
        <v>2.0300994419270992</v>
      </c>
      <c r="G15" s="27"/>
      <c r="H15" s="27" t="s">
        <v>336</v>
      </c>
      <c r="I15" s="27">
        <v>-9.85</v>
      </c>
      <c r="J15" s="27">
        <v>-9.9631019772719203</v>
      </c>
      <c r="K15" s="27">
        <f t="shared" si="2"/>
        <v>0.11310197727192062</v>
      </c>
      <c r="L15" s="25" t="s">
        <v>431</v>
      </c>
      <c r="M15" s="25">
        <f t="shared" si="3"/>
        <v>2.3560472377660986</v>
      </c>
      <c r="N15" s="27"/>
      <c r="O15" s="27" t="s">
        <v>252</v>
      </c>
      <c r="P15" s="27">
        <v>-5.72</v>
      </c>
      <c r="Q15" s="27">
        <v>-9.2508777036645302</v>
      </c>
      <c r="R15" s="27">
        <f t="shared" si="4"/>
        <v>3.5308777036645305</v>
      </c>
      <c r="S15" s="25" t="s">
        <v>431</v>
      </c>
      <c r="T15" s="25">
        <f t="shared" si="5"/>
        <v>2.2375440822714978</v>
      </c>
      <c r="U15" s="27"/>
      <c r="V15" s="27" t="s">
        <v>329</v>
      </c>
      <c r="W15" s="27">
        <v>-12.93</v>
      </c>
      <c r="X15" s="27">
        <v>-13.264359247638801</v>
      </c>
      <c r="Y15" s="27">
        <f t="shared" si="6"/>
        <v>0.33435924763880109</v>
      </c>
      <c r="Z15" s="25" t="s">
        <v>431</v>
      </c>
      <c r="AA15" s="25">
        <f t="shared" si="7"/>
        <v>2.1997073839986001</v>
      </c>
      <c r="AB15" s="27"/>
      <c r="AC15" s="27" t="s">
        <v>103</v>
      </c>
      <c r="AD15" s="27">
        <v>-6.81</v>
      </c>
      <c r="AE15" s="27">
        <v>-11.3696967714422</v>
      </c>
      <c r="AF15" s="27">
        <f t="shared" si="8"/>
        <v>4.5596967714422005</v>
      </c>
      <c r="AG15" s="27" t="s">
        <v>431</v>
      </c>
      <c r="AH15" s="27">
        <f t="shared" si="9"/>
        <v>0.88934200519640427</v>
      </c>
      <c r="AI15" s="27"/>
      <c r="AJ15" s="27" t="s">
        <v>100</v>
      </c>
      <c r="AK15" s="27">
        <v>-0.4</v>
      </c>
      <c r="AL15" s="27">
        <v>0.76922072230842897</v>
      </c>
      <c r="AM15" s="27">
        <f t="shared" si="10"/>
        <v>-1.169220722308429</v>
      </c>
      <c r="AN15" s="25" t="s">
        <v>431</v>
      </c>
      <c r="AO15" s="25">
        <f t="shared" si="11"/>
        <v>1.8774454386100956</v>
      </c>
      <c r="AP15" s="28">
        <v>5</v>
      </c>
      <c r="AQ15" s="28"/>
      <c r="AR15" s="28"/>
      <c r="AS15" s="28"/>
      <c r="AT15" s="28"/>
      <c r="AU15" s="28"/>
      <c r="AV15" s="28"/>
      <c r="AW15" s="28"/>
      <c r="AX15" s="28"/>
      <c r="AY15" s="28"/>
      <c r="AZ15" s="28"/>
      <c r="BA15" s="28"/>
    </row>
    <row r="16" spans="1:53" x14ac:dyDescent="0.2">
      <c r="A16" s="27" t="s">
        <v>119</v>
      </c>
      <c r="B16" s="27">
        <v>-3.06</v>
      </c>
      <c r="C16" s="27">
        <v>-1.7969970098872501</v>
      </c>
      <c r="D16" s="27">
        <f t="shared" si="0"/>
        <v>-1.26300299011275</v>
      </c>
      <c r="E16" s="25" t="s">
        <v>446</v>
      </c>
      <c r="F16" s="25">
        <f t="shared" si="1"/>
        <v>0.93893348913719876</v>
      </c>
      <c r="G16" s="27"/>
      <c r="H16" s="27" t="s">
        <v>88</v>
      </c>
      <c r="I16" s="27">
        <v>-3.79</v>
      </c>
      <c r="J16" s="27">
        <v>-3.1431132579972698</v>
      </c>
      <c r="K16" s="27">
        <f t="shared" si="2"/>
        <v>-0.64688674200273022</v>
      </c>
      <c r="L16" s="1" t="s">
        <v>446</v>
      </c>
      <c r="M16" s="27">
        <f t="shared" si="3"/>
        <v>0.39467772251279598</v>
      </c>
      <c r="N16" s="27"/>
      <c r="O16" s="27" t="s">
        <v>329</v>
      </c>
      <c r="P16" s="27">
        <v>-13.21</v>
      </c>
      <c r="Q16" s="27">
        <v>-13.4815407920778</v>
      </c>
      <c r="R16" s="27">
        <f t="shared" si="4"/>
        <v>0.2715407920777988</v>
      </c>
      <c r="S16" s="27" t="s">
        <v>446</v>
      </c>
      <c r="T16" s="27">
        <f t="shared" si="5"/>
        <v>0.24570080223119817</v>
      </c>
      <c r="U16" s="27"/>
      <c r="V16" s="27" t="s">
        <v>81</v>
      </c>
      <c r="W16" s="27">
        <v>-3.95</v>
      </c>
      <c r="X16" s="27">
        <v>-3.17858442527241</v>
      </c>
      <c r="Y16" s="27">
        <f t="shared" si="6"/>
        <v>-0.77141557472759015</v>
      </c>
      <c r="Z16" s="27" t="s">
        <v>446</v>
      </c>
      <c r="AA16" s="27">
        <f t="shared" si="7"/>
        <v>0.4254692654417056</v>
      </c>
      <c r="AB16" s="27"/>
      <c r="AC16" s="27" t="s">
        <v>81</v>
      </c>
      <c r="AD16" s="27">
        <v>-3.54</v>
      </c>
      <c r="AE16" s="27">
        <v>-2.61689708225938</v>
      </c>
      <c r="AF16" s="27">
        <f t="shared" si="8"/>
        <v>-0.92310291774062003</v>
      </c>
      <c r="AG16" s="25" t="s">
        <v>446</v>
      </c>
      <c r="AH16" s="25">
        <f t="shared" si="9"/>
        <v>-1.0836208209811105</v>
      </c>
      <c r="AI16" s="27"/>
      <c r="AJ16" s="27" t="s">
        <v>102</v>
      </c>
      <c r="AK16" s="27">
        <v>0.34</v>
      </c>
      <c r="AL16" s="27">
        <v>0.90031062837948606</v>
      </c>
      <c r="AM16" s="27">
        <f t="shared" si="10"/>
        <v>-0.56031062837948609</v>
      </c>
      <c r="AN16" s="25" t="s">
        <v>446</v>
      </c>
      <c r="AO16" s="25">
        <f t="shared" si="11"/>
        <v>1.1280826681692986</v>
      </c>
      <c r="AP16" s="28">
        <v>3</v>
      </c>
      <c r="AQ16" s="28"/>
      <c r="AR16" s="28"/>
      <c r="AS16" s="28"/>
      <c r="AT16" s="28"/>
      <c r="AU16" s="28"/>
      <c r="AV16" s="28"/>
      <c r="AW16" s="28"/>
      <c r="AX16" s="28"/>
      <c r="AY16" s="28"/>
      <c r="AZ16" s="28"/>
      <c r="BA16" s="28"/>
    </row>
    <row r="17" spans="1:53" x14ac:dyDescent="0.2">
      <c r="A17" s="27" t="s">
        <v>123</v>
      </c>
      <c r="B17" s="27">
        <v>-4.4400000000000004</v>
      </c>
      <c r="C17" s="27">
        <v>-3.5913552681363101</v>
      </c>
      <c r="D17" s="27">
        <f t="shared" si="0"/>
        <v>-0.84864473186369027</v>
      </c>
      <c r="E17" s="1" t="s">
        <v>447</v>
      </c>
      <c r="F17" s="27">
        <f t="shared" si="1"/>
        <v>0.72877239526799542</v>
      </c>
      <c r="G17" s="27"/>
      <c r="H17" s="27" t="s">
        <v>346</v>
      </c>
      <c r="I17" s="27">
        <v>-61.17</v>
      </c>
      <c r="J17" s="27">
        <v>-61.480989890186002</v>
      </c>
      <c r="K17" s="27">
        <f t="shared" si="2"/>
        <v>0.31098989018600065</v>
      </c>
      <c r="L17" s="25" t="s">
        <v>447</v>
      </c>
      <c r="M17" s="25">
        <f t="shared" si="3"/>
        <v>2.0090725044153004</v>
      </c>
      <c r="N17" s="27"/>
      <c r="O17" s="27" t="s">
        <v>81</v>
      </c>
      <c r="P17" s="27">
        <v>-4.0199999999999996</v>
      </c>
      <c r="Q17" s="27">
        <v>-3.13775409214524</v>
      </c>
      <c r="R17" s="27">
        <f t="shared" si="4"/>
        <v>-0.88224590785475954</v>
      </c>
      <c r="S17" s="27" t="s">
        <v>447</v>
      </c>
      <c r="T17" s="27">
        <f t="shared" si="5"/>
        <v>0.13206290184400871</v>
      </c>
      <c r="U17" s="27"/>
      <c r="V17" s="27" t="s">
        <v>64</v>
      </c>
      <c r="W17" s="27">
        <v>-7.19</v>
      </c>
      <c r="X17" s="27">
        <v>-9.7617609536682206</v>
      </c>
      <c r="Y17" s="27">
        <f t="shared" si="6"/>
        <v>2.5717609536682202</v>
      </c>
      <c r="Z17" s="27" t="s">
        <v>447</v>
      </c>
      <c r="AA17" s="27">
        <f t="shared" si="7"/>
        <v>0.14358661733099609</v>
      </c>
      <c r="AB17" s="27"/>
      <c r="AC17" s="27" t="s">
        <v>336</v>
      </c>
      <c r="AD17" s="27">
        <v>-9.7899999999999991</v>
      </c>
      <c r="AE17" s="27">
        <v>-9.7894750525140299</v>
      </c>
      <c r="AF17" s="27">
        <f t="shared" si="8"/>
        <v>-5.2494748596920715E-4</v>
      </c>
      <c r="AG17" s="27" t="s">
        <v>558</v>
      </c>
      <c r="AH17" s="27">
        <f t="shared" si="9"/>
        <v>0.6990734520689017</v>
      </c>
      <c r="AI17" s="27"/>
      <c r="AJ17" s="27" t="s">
        <v>104</v>
      </c>
      <c r="AK17" s="27">
        <v>0.18</v>
      </c>
      <c r="AL17" s="27">
        <v>0.884873286643585</v>
      </c>
      <c r="AM17" s="27">
        <f t="shared" si="10"/>
        <v>-0.70487328664358495</v>
      </c>
      <c r="AN17" s="27" t="s">
        <v>447</v>
      </c>
      <c r="AO17" s="27">
        <f t="shared" si="11"/>
        <v>0.41148805155599177</v>
      </c>
      <c r="AP17" s="28">
        <v>1</v>
      </c>
      <c r="AQ17" s="28"/>
      <c r="AR17" s="28"/>
      <c r="AS17" s="28"/>
      <c r="AT17" s="28"/>
      <c r="AU17" s="28"/>
      <c r="AV17" s="28"/>
      <c r="AW17" s="28"/>
      <c r="AX17" s="28"/>
      <c r="AY17" s="28"/>
      <c r="AZ17" s="28"/>
      <c r="BA17" s="28"/>
    </row>
    <row r="18" spans="1:53" x14ac:dyDescent="0.2">
      <c r="A18" s="27" t="s">
        <v>131</v>
      </c>
      <c r="B18" s="27">
        <v>-3.99</v>
      </c>
      <c r="C18" s="27">
        <v>-3.1688353636036002</v>
      </c>
      <c r="D18" s="27">
        <f t="shared" si="0"/>
        <v>-0.82116463639640003</v>
      </c>
      <c r="E18" s="25" t="s">
        <v>511</v>
      </c>
      <c r="F18" s="25">
        <f t="shared" si="1"/>
        <v>-1.8877723593601985</v>
      </c>
      <c r="G18" s="27"/>
      <c r="H18" s="27" t="s">
        <v>106</v>
      </c>
      <c r="I18" s="27">
        <v>-6.1</v>
      </c>
      <c r="J18" s="27">
        <v>-7.1051564308333202</v>
      </c>
      <c r="K18" s="27">
        <f t="shared" si="2"/>
        <v>1.0051564308333205</v>
      </c>
      <c r="L18" s="1" t="s">
        <v>511</v>
      </c>
      <c r="M18" s="27">
        <f t="shared" si="3"/>
        <v>-0.51688064245099952</v>
      </c>
      <c r="N18" s="27"/>
      <c r="O18" s="27" t="s">
        <v>65</v>
      </c>
      <c r="P18" s="27">
        <v>-6.92</v>
      </c>
      <c r="Q18" s="27">
        <v>-9.6049382088126602</v>
      </c>
      <c r="R18" s="27">
        <f t="shared" si="4"/>
        <v>2.6849382088126603</v>
      </c>
      <c r="S18" s="27" t="s">
        <v>511</v>
      </c>
      <c r="T18" s="27">
        <f t="shared" si="5"/>
        <v>-0.2367288412445987</v>
      </c>
      <c r="U18" s="27"/>
      <c r="V18" s="27" t="s">
        <v>336</v>
      </c>
      <c r="W18" s="27">
        <v>-10.199999999999999</v>
      </c>
      <c r="X18" s="27">
        <v>-10.117148847875599</v>
      </c>
      <c r="Y18" s="27">
        <f t="shared" si="6"/>
        <v>-8.2851152124399974E-2</v>
      </c>
      <c r="Z18" s="27" t="s">
        <v>511</v>
      </c>
      <c r="AA18" s="27">
        <f t="shared" si="7"/>
        <v>-0.37385831056970176</v>
      </c>
      <c r="AB18" s="27"/>
      <c r="AC18" s="27" t="s">
        <v>88</v>
      </c>
      <c r="AD18" s="27">
        <v>-3.39</v>
      </c>
      <c r="AE18" s="27">
        <v>-2.8230710097912901</v>
      </c>
      <c r="AF18" s="27">
        <f t="shared" si="8"/>
        <v>-0.56692899020871002</v>
      </c>
      <c r="AG18" s="27" t="s">
        <v>511</v>
      </c>
      <c r="AH18" s="27">
        <f t="shared" si="9"/>
        <v>3.9973904088213885E-2</v>
      </c>
      <c r="AI18" s="27"/>
      <c r="AJ18" s="27" t="s">
        <v>105</v>
      </c>
      <c r="AK18" s="27">
        <v>0.52</v>
      </c>
      <c r="AL18" s="27">
        <v>0.94959341477835102</v>
      </c>
      <c r="AM18" s="27">
        <f t="shared" si="10"/>
        <v>-0.429593414778351</v>
      </c>
      <c r="AN18" s="27" t="s">
        <v>511</v>
      </c>
      <c r="AO18" s="27">
        <f t="shared" si="11"/>
        <v>-0.86006568582000398</v>
      </c>
      <c r="AP18" s="28">
        <v>1</v>
      </c>
      <c r="AQ18" s="28"/>
      <c r="AR18" s="28"/>
      <c r="AS18" s="28"/>
      <c r="AT18" s="28"/>
      <c r="AU18" s="28"/>
      <c r="AV18" s="28"/>
      <c r="AW18" s="28"/>
      <c r="AX18" s="28"/>
      <c r="AY18" s="28"/>
      <c r="AZ18" s="28"/>
      <c r="BA18" s="28"/>
    </row>
    <row r="19" spans="1:53" x14ac:dyDescent="0.2">
      <c r="A19" s="27" t="s">
        <v>142</v>
      </c>
      <c r="B19" s="27">
        <v>-10.34</v>
      </c>
      <c r="C19" s="27">
        <v>-12.365428014836001</v>
      </c>
      <c r="D19" s="27">
        <f t="shared" si="0"/>
        <v>2.0254280148360007</v>
      </c>
      <c r="E19" s="26" t="s">
        <v>329</v>
      </c>
      <c r="F19" s="25">
        <f t="shared" si="1"/>
        <v>1.7509955600551006</v>
      </c>
      <c r="G19" s="27"/>
      <c r="H19" s="27" t="s">
        <v>57</v>
      </c>
      <c r="I19" s="27">
        <v>-4.1500000000000004</v>
      </c>
      <c r="J19" s="27">
        <v>-6.2744883692319204</v>
      </c>
      <c r="K19" s="27">
        <f t="shared" si="2"/>
        <v>2.1244883692319201</v>
      </c>
      <c r="L19" t="s">
        <v>329</v>
      </c>
      <c r="M19" s="27">
        <f t="shared" si="3"/>
        <v>0.36772657848049839</v>
      </c>
      <c r="N19" s="27"/>
      <c r="O19" s="27" t="s">
        <v>64</v>
      </c>
      <c r="P19" s="27">
        <v>-7.48</v>
      </c>
      <c r="Q19" s="27">
        <v>-9.9523490496662905</v>
      </c>
      <c r="R19" s="27">
        <f t="shared" si="4"/>
        <v>2.4723490496662901</v>
      </c>
      <c r="S19" s="28" t="s">
        <v>329</v>
      </c>
      <c r="T19" s="27">
        <f t="shared" si="5"/>
        <v>0.2715407920777988</v>
      </c>
      <c r="U19" s="27"/>
      <c r="V19" s="27" t="s">
        <v>88</v>
      </c>
      <c r="W19" s="27">
        <v>-3.79</v>
      </c>
      <c r="X19" s="27">
        <v>-3.3006069650893899</v>
      </c>
      <c r="Y19" s="27">
        <f t="shared" si="6"/>
        <v>-0.48939303491061015</v>
      </c>
      <c r="Z19" s="28" t="s">
        <v>329</v>
      </c>
      <c r="AA19" s="27">
        <f t="shared" si="7"/>
        <v>0.33435924763880109</v>
      </c>
      <c r="AB19" s="27"/>
      <c r="AC19" s="27" t="s">
        <v>346</v>
      </c>
      <c r="AD19" s="27">
        <v>-60.75</v>
      </c>
      <c r="AE19" s="27">
        <v>-60.149221013877401</v>
      </c>
      <c r="AF19" s="27">
        <f t="shared" si="8"/>
        <v>-0.60077898612259872</v>
      </c>
      <c r="AG19" s="28" t="s">
        <v>329</v>
      </c>
      <c r="AH19" s="27">
        <f t="shared" si="9"/>
        <v>0.3875942822127012</v>
      </c>
      <c r="AI19" s="27"/>
      <c r="AJ19" s="27" t="s">
        <v>107</v>
      </c>
      <c r="AK19" s="27">
        <v>-0.1</v>
      </c>
      <c r="AL19" s="27">
        <v>0.84355140500266301</v>
      </c>
      <c r="AM19" s="27">
        <f t="shared" si="10"/>
        <v>-0.94355140500266299</v>
      </c>
      <c r="AN19" s="28" t="s">
        <v>329</v>
      </c>
      <c r="AO19" s="27">
        <f t="shared" si="11"/>
        <v>-0.96760892359166029</v>
      </c>
      <c r="AP19" s="28">
        <v>1</v>
      </c>
      <c r="AQ19" s="28"/>
      <c r="AR19" s="28"/>
      <c r="AS19" s="28"/>
      <c r="AT19" s="28"/>
      <c r="AU19" s="28"/>
      <c r="AV19" s="28"/>
      <c r="AW19" s="28"/>
      <c r="AX19" s="28"/>
      <c r="AY19" s="28"/>
      <c r="AZ19" s="28"/>
      <c r="BA19" s="28"/>
    </row>
    <row r="20" spans="1:53" x14ac:dyDescent="0.2">
      <c r="A20" s="27" t="s">
        <v>144</v>
      </c>
      <c r="B20" s="27">
        <v>-5.1100000000000003</v>
      </c>
      <c r="C20" s="27">
        <v>-4.1444604526284703</v>
      </c>
      <c r="D20" s="27">
        <f t="shared" si="0"/>
        <v>-0.96553954737153003</v>
      </c>
      <c r="E20" s="26" t="s">
        <v>336</v>
      </c>
      <c r="F20" s="25">
        <f t="shared" si="1"/>
        <v>-1.2621843319791406</v>
      </c>
      <c r="G20" s="27"/>
      <c r="H20" s="27" t="s">
        <v>361</v>
      </c>
      <c r="I20" s="27">
        <v>-66.61</v>
      </c>
      <c r="J20" s="27">
        <v>-63.974103959353798</v>
      </c>
      <c r="K20" s="27">
        <f t="shared" si="2"/>
        <v>-2.6358960406462018</v>
      </c>
      <c r="L20" t="s">
        <v>336</v>
      </c>
      <c r="M20" s="27">
        <f t="shared" si="3"/>
        <v>0.11310197727192062</v>
      </c>
      <c r="N20" s="27"/>
      <c r="O20" s="27" t="s">
        <v>335</v>
      </c>
      <c r="P20" s="27">
        <v>-5.62</v>
      </c>
      <c r="Q20" s="27">
        <v>-6.2905836188986104</v>
      </c>
      <c r="R20" s="27">
        <f t="shared" si="4"/>
        <v>0.67058361889861029</v>
      </c>
      <c r="S20" s="28" t="s">
        <v>336</v>
      </c>
      <c r="T20" s="27">
        <f t="shared" si="5"/>
        <v>-0.29645681953910064</v>
      </c>
      <c r="U20" s="27"/>
      <c r="V20" s="27" t="s">
        <v>344</v>
      </c>
      <c r="W20" s="27">
        <v>-8.2899999999999991</v>
      </c>
      <c r="X20" s="27">
        <v>-8.4278498524276593</v>
      </c>
      <c r="Y20" s="27">
        <f t="shared" si="6"/>
        <v>0.13784985242766012</v>
      </c>
      <c r="Z20" s="28" t="s">
        <v>336</v>
      </c>
      <c r="AA20" s="27">
        <f t="shared" si="7"/>
        <v>-8.2851152124399974E-2</v>
      </c>
      <c r="AB20" s="27"/>
      <c r="AC20" s="27" t="s">
        <v>106</v>
      </c>
      <c r="AD20" s="27">
        <v>-6.03</v>
      </c>
      <c r="AE20" s="27">
        <v>-7.13709081681142</v>
      </c>
      <c r="AF20" s="27">
        <f t="shared" si="8"/>
        <v>1.1070908168114197</v>
      </c>
      <c r="AG20" s="28" t="s">
        <v>336</v>
      </c>
      <c r="AH20" s="27">
        <f t="shared" si="9"/>
        <v>-5.2494748596920715E-4</v>
      </c>
      <c r="AI20" s="27"/>
      <c r="AJ20" s="27" t="s">
        <v>109</v>
      </c>
      <c r="AK20" s="27">
        <v>-0.56000000000000005</v>
      </c>
      <c r="AL20" s="27">
        <v>0.730855762322974</v>
      </c>
      <c r="AM20" s="27">
        <f t="shared" si="10"/>
        <v>-1.2908557623229742</v>
      </c>
      <c r="AN20" s="28" t="s">
        <v>336</v>
      </c>
      <c r="AO20" s="27">
        <f t="shared" si="11"/>
        <v>0.47074052478973005</v>
      </c>
      <c r="AP20" s="28">
        <v>1</v>
      </c>
      <c r="AQ20" s="28"/>
      <c r="AR20" s="28"/>
      <c r="AS20" s="28"/>
      <c r="AT20" s="28"/>
      <c r="AU20" s="28"/>
      <c r="AV20" s="28"/>
      <c r="AW20" s="28"/>
      <c r="AX20" s="28"/>
      <c r="AY20" s="28"/>
      <c r="AZ20" s="28"/>
      <c r="BA20" s="28"/>
    </row>
    <row r="21" spans="1:53" x14ac:dyDescent="0.2">
      <c r="A21" s="27" t="s">
        <v>148</v>
      </c>
      <c r="B21" s="27">
        <v>-4.4400000000000004</v>
      </c>
      <c r="C21" s="27">
        <v>-3.7606754983608601</v>
      </c>
      <c r="D21" s="27">
        <f t="shared" si="0"/>
        <v>-0.67932450163914027</v>
      </c>
      <c r="E21" t="s">
        <v>88</v>
      </c>
      <c r="F21" s="27">
        <f t="shared" si="1"/>
        <v>-1.3095262551700237E-2</v>
      </c>
      <c r="G21" s="27"/>
      <c r="H21" s="27" t="s">
        <v>362</v>
      </c>
      <c r="I21" s="27">
        <v>-68.930000000000007</v>
      </c>
      <c r="J21" s="27">
        <v>-70.312219746246399</v>
      </c>
      <c r="K21" s="27">
        <f t="shared" si="2"/>
        <v>1.3822197462463919</v>
      </c>
      <c r="L21" t="s">
        <v>88</v>
      </c>
      <c r="M21" s="27">
        <f t="shared" si="3"/>
        <v>-0.64688674200273022</v>
      </c>
      <c r="N21" s="27"/>
      <c r="O21" s="27" t="s">
        <v>336</v>
      </c>
      <c r="P21" s="27">
        <v>-10.48</v>
      </c>
      <c r="Q21" s="27">
        <v>-10.1835431804609</v>
      </c>
      <c r="R21" s="27">
        <f t="shared" si="4"/>
        <v>-0.29645681953910064</v>
      </c>
      <c r="S21" s="28" t="s">
        <v>88</v>
      </c>
      <c r="T21" s="27">
        <f t="shared" si="5"/>
        <v>-0.54778916417187995</v>
      </c>
      <c r="U21" s="27"/>
      <c r="V21" s="27" t="s">
        <v>346</v>
      </c>
      <c r="W21" s="27">
        <v>-62.09</v>
      </c>
      <c r="X21" s="27">
        <v>-62.650493490479001</v>
      </c>
      <c r="Y21" s="27">
        <f t="shared" si="6"/>
        <v>0.5604934904789971</v>
      </c>
      <c r="Z21" s="28" t="s">
        <v>88</v>
      </c>
      <c r="AA21" s="27">
        <f t="shared" si="7"/>
        <v>-0.48939303491061015</v>
      </c>
      <c r="AB21" s="27"/>
      <c r="AC21" s="27" t="s">
        <v>108</v>
      </c>
      <c r="AD21" s="27">
        <v>-7.66</v>
      </c>
      <c r="AE21" s="27">
        <v>-12.7756467958885</v>
      </c>
      <c r="AF21" s="27">
        <f t="shared" si="8"/>
        <v>5.1156467958884999</v>
      </c>
      <c r="AG21" s="28" t="s">
        <v>88</v>
      </c>
      <c r="AH21" s="27">
        <f t="shared" si="9"/>
        <v>-0.56692899020871002</v>
      </c>
      <c r="AI21" s="27"/>
      <c r="AJ21" s="27" t="s">
        <v>110</v>
      </c>
      <c r="AK21" s="27">
        <v>0.06</v>
      </c>
      <c r="AL21" s="27">
        <v>-0.91906735459784905</v>
      </c>
      <c r="AM21" s="27">
        <f t="shared" si="10"/>
        <v>0.97906735459784899</v>
      </c>
      <c r="AN21" s="28" t="s">
        <v>88</v>
      </c>
      <c r="AO21" s="27">
        <f t="shared" si="11"/>
        <v>0.26090957831010997</v>
      </c>
      <c r="AP21" s="28">
        <v>0</v>
      </c>
      <c r="AQ21" s="28"/>
      <c r="AR21" s="28"/>
      <c r="AS21" s="28"/>
      <c r="AT21" s="28"/>
      <c r="AU21" s="28"/>
      <c r="AV21" s="28"/>
      <c r="AW21" s="28"/>
      <c r="AX21" s="28"/>
      <c r="AY21" s="28"/>
      <c r="AZ21" s="28"/>
      <c r="BA21" s="28"/>
    </row>
    <row r="22" spans="1:53" x14ac:dyDescent="0.2">
      <c r="A22" s="27" t="s">
        <v>157</v>
      </c>
      <c r="B22" s="27">
        <v>-1.1299999999999999</v>
      </c>
      <c r="C22" s="27">
        <v>-2.97348150480726</v>
      </c>
      <c r="D22" s="27">
        <f t="shared" si="0"/>
        <v>1.8434815048072601</v>
      </c>
      <c r="E22" s="26" t="s">
        <v>106</v>
      </c>
      <c r="F22" s="25">
        <f t="shared" si="1"/>
        <v>1.7040100836370504</v>
      </c>
      <c r="G22" s="27"/>
      <c r="H22" s="27" t="s">
        <v>84</v>
      </c>
      <c r="I22" s="27">
        <v>-3.47</v>
      </c>
      <c r="J22" s="27">
        <v>-1.04907046772891</v>
      </c>
      <c r="K22" s="27">
        <f t="shared" si="2"/>
        <v>-2.4209295322710904</v>
      </c>
      <c r="L22" s="26" t="s">
        <v>106</v>
      </c>
      <c r="M22" s="25">
        <f t="shared" si="3"/>
        <v>1.0051564308333205</v>
      </c>
      <c r="N22" s="27"/>
      <c r="O22" s="27" t="s">
        <v>339</v>
      </c>
      <c r="P22" s="27">
        <v>-10.09</v>
      </c>
      <c r="Q22" s="27">
        <v>-15.346474351546499</v>
      </c>
      <c r="R22" s="27">
        <f t="shared" si="4"/>
        <v>5.2564743515464993</v>
      </c>
      <c r="S22" s="26" t="s">
        <v>106</v>
      </c>
      <c r="T22" s="25">
        <f t="shared" si="5"/>
        <v>1.0900872499215097</v>
      </c>
      <c r="U22" s="27"/>
      <c r="V22" s="27" t="s">
        <v>60</v>
      </c>
      <c r="W22" s="27">
        <v>-3.03</v>
      </c>
      <c r="X22" s="27">
        <v>-0.89140371232321902</v>
      </c>
      <c r="Y22" s="27">
        <f t="shared" si="6"/>
        <v>-2.1385962876767808</v>
      </c>
      <c r="Z22" s="28" t="s">
        <v>106</v>
      </c>
      <c r="AA22" s="27">
        <f t="shared" si="7"/>
        <v>0.89468078580813071</v>
      </c>
      <c r="AB22" s="27"/>
      <c r="AC22" s="27" t="s">
        <v>57</v>
      </c>
      <c r="AD22" s="27">
        <v>-4.12</v>
      </c>
      <c r="AE22" s="27">
        <v>-6.3805578237975</v>
      </c>
      <c r="AF22" s="27">
        <f t="shared" si="8"/>
        <v>2.2605578237974999</v>
      </c>
      <c r="AG22" s="26" t="s">
        <v>106</v>
      </c>
      <c r="AH22" s="25">
        <f t="shared" si="9"/>
        <v>1.1070908168114197</v>
      </c>
      <c r="AI22" s="27"/>
      <c r="AJ22" s="27" t="s">
        <v>112</v>
      </c>
      <c r="AK22" s="27">
        <v>-0.16</v>
      </c>
      <c r="AL22" s="27">
        <v>0.61156800260398103</v>
      </c>
      <c r="AM22" s="27">
        <f t="shared" si="10"/>
        <v>-0.77156800260398106</v>
      </c>
      <c r="AN22" s="28" t="s">
        <v>106</v>
      </c>
      <c r="AO22" s="27">
        <f t="shared" si="11"/>
        <v>6.7135913542959891E-2</v>
      </c>
      <c r="AP22" s="28">
        <v>4</v>
      </c>
      <c r="AQ22" s="28"/>
      <c r="AR22" s="28"/>
      <c r="AS22" s="28"/>
      <c r="AT22" s="28"/>
      <c r="AU22" s="28"/>
      <c r="AV22" s="28"/>
      <c r="AW22" s="28"/>
      <c r="AX22" s="28"/>
      <c r="AY22" s="28"/>
      <c r="AZ22" s="28"/>
      <c r="BA22" s="28"/>
    </row>
    <row r="23" spans="1:53" x14ac:dyDescent="0.2">
      <c r="A23" s="27" t="s">
        <v>159</v>
      </c>
      <c r="B23" s="27">
        <v>-3.69</v>
      </c>
      <c r="C23" s="27">
        <v>-1.86364351891032</v>
      </c>
      <c r="D23" s="27">
        <f t="shared" si="0"/>
        <v>-1.82635648108968</v>
      </c>
      <c r="E23" s="26" t="s">
        <v>57</v>
      </c>
      <c r="F23" s="25">
        <f t="shared" si="1"/>
        <v>3.1261822678700901</v>
      </c>
      <c r="G23" s="27"/>
      <c r="H23" s="27" t="s">
        <v>111</v>
      </c>
      <c r="I23" s="27">
        <v>-5.62</v>
      </c>
      <c r="J23" s="27">
        <v>-5.3424932229318101</v>
      </c>
      <c r="K23" s="27">
        <f t="shared" si="2"/>
        <v>-0.27750677706819005</v>
      </c>
      <c r="L23" s="26" t="s">
        <v>57</v>
      </c>
      <c r="M23" s="25">
        <f t="shared" si="3"/>
        <v>2.1244883692319201</v>
      </c>
      <c r="N23" s="27"/>
      <c r="O23" s="27" t="s">
        <v>88</v>
      </c>
      <c r="P23" s="27">
        <v>-3.76</v>
      </c>
      <c r="Q23" s="27">
        <v>-3.2122108358281198</v>
      </c>
      <c r="R23" s="27">
        <f t="shared" si="4"/>
        <v>-0.54778916417187995</v>
      </c>
      <c r="S23" s="26" t="s">
        <v>57</v>
      </c>
      <c r="T23" s="25">
        <f t="shared" si="5"/>
        <v>1.8225558519896499</v>
      </c>
      <c r="U23" s="27"/>
      <c r="V23" s="27" t="s">
        <v>106</v>
      </c>
      <c r="W23" s="27">
        <v>-6.35</v>
      </c>
      <c r="X23" s="27">
        <v>-7.2446807858081304</v>
      </c>
      <c r="Y23" s="27">
        <f t="shared" si="6"/>
        <v>0.89468078580813071</v>
      </c>
      <c r="Z23" s="26" t="s">
        <v>57</v>
      </c>
      <c r="AA23" s="25">
        <f t="shared" si="7"/>
        <v>2.0025701534902698</v>
      </c>
      <c r="AB23" s="27"/>
      <c r="AC23" s="27" t="s">
        <v>361</v>
      </c>
      <c r="AD23" s="27">
        <v>-65.73</v>
      </c>
      <c r="AE23" s="27">
        <v>-63.2755604772032</v>
      </c>
      <c r="AF23" s="27">
        <f t="shared" si="8"/>
        <v>-2.4544395227968039</v>
      </c>
      <c r="AG23" s="26" t="s">
        <v>57</v>
      </c>
      <c r="AH23" s="25">
        <f t="shared" si="9"/>
        <v>2.2605578237974999</v>
      </c>
      <c r="AI23" s="27"/>
      <c r="AJ23" s="27" t="s">
        <v>114</v>
      </c>
      <c r="AK23" s="27">
        <v>0.28999999999999998</v>
      </c>
      <c r="AL23" s="27">
        <v>0.73376966737623806</v>
      </c>
      <c r="AM23" s="27">
        <f t="shared" si="10"/>
        <v>-0.44376966737623808</v>
      </c>
      <c r="AN23" s="28" t="s">
        <v>57</v>
      </c>
      <c r="AO23" s="27">
        <f t="shared" si="11"/>
        <v>0.83460338900971998</v>
      </c>
      <c r="AP23" s="28">
        <v>5</v>
      </c>
      <c r="AQ23" s="28"/>
      <c r="AR23" s="28"/>
      <c r="AS23" s="28"/>
      <c r="AT23" s="28"/>
      <c r="AU23" s="28"/>
      <c r="AV23" s="28"/>
      <c r="AW23" s="28"/>
      <c r="AX23" s="28"/>
      <c r="AY23" s="28"/>
      <c r="AZ23" s="28"/>
      <c r="BA23" s="28"/>
    </row>
    <row r="24" spans="1:53" x14ac:dyDescent="0.2">
      <c r="A24" s="27" t="s">
        <v>163</v>
      </c>
      <c r="B24" s="27">
        <v>-5.12</v>
      </c>
      <c r="C24" s="27">
        <v>-10.80233477873</v>
      </c>
      <c r="D24" s="27">
        <f t="shared" si="0"/>
        <v>5.6823347787299996</v>
      </c>
      <c r="E24" s="26" t="s">
        <v>84</v>
      </c>
      <c r="F24" s="25">
        <f t="shared" si="1"/>
        <v>-2.6979896910485248</v>
      </c>
      <c r="G24" s="27"/>
      <c r="H24" s="27" t="s">
        <v>113</v>
      </c>
      <c r="I24" s="27">
        <v>-2.98</v>
      </c>
      <c r="J24" s="27">
        <v>-4.7819784315067899</v>
      </c>
      <c r="K24" s="27">
        <f t="shared" si="2"/>
        <v>1.8019784315067899</v>
      </c>
      <c r="L24" s="26" t="s">
        <v>84</v>
      </c>
      <c r="M24" s="25">
        <f t="shared" si="3"/>
        <v>-2.4209295322710904</v>
      </c>
      <c r="N24" s="27"/>
      <c r="O24" s="27" t="s">
        <v>341</v>
      </c>
      <c r="P24" s="27">
        <v>-7.54</v>
      </c>
      <c r="Q24" s="27">
        <v>-9.9260935681635907</v>
      </c>
      <c r="R24" s="27">
        <f t="shared" si="4"/>
        <v>2.3860935681635906</v>
      </c>
      <c r="S24" s="26" t="s">
        <v>84</v>
      </c>
      <c r="T24" s="25">
        <f t="shared" si="5"/>
        <v>-2.2018319804268032</v>
      </c>
      <c r="U24" s="27"/>
      <c r="V24" s="27" t="s">
        <v>57</v>
      </c>
      <c r="W24" s="27">
        <v>-4.32</v>
      </c>
      <c r="X24" s="27">
        <v>-6.3225701534902701</v>
      </c>
      <c r="Y24" s="27">
        <f t="shared" si="6"/>
        <v>2.0025701534902698</v>
      </c>
      <c r="Z24" s="26" t="s">
        <v>84</v>
      </c>
      <c r="AA24" s="25">
        <f t="shared" si="7"/>
        <v>-2.2170506782245205</v>
      </c>
      <c r="AB24" s="27"/>
      <c r="AC24" s="27" t="s">
        <v>362</v>
      </c>
      <c r="AD24" s="27">
        <v>-68.67</v>
      </c>
      <c r="AE24" s="27">
        <v>-68.263385789302703</v>
      </c>
      <c r="AF24" s="27">
        <f t="shared" si="8"/>
        <v>-0.40661421069729897</v>
      </c>
      <c r="AG24" s="26" t="s">
        <v>84</v>
      </c>
      <c r="AH24" s="25">
        <f t="shared" si="9"/>
        <v>-2.7787867653688858</v>
      </c>
      <c r="AI24" s="27"/>
      <c r="AJ24" s="27" t="s">
        <v>115</v>
      </c>
      <c r="AK24" s="27">
        <v>0</v>
      </c>
      <c r="AL24" s="27">
        <v>0.64129599959210803</v>
      </c>
      <c r="AM24" s="27">
        <f t="shared" si="10"/>
        <v>-0.64129599959210803</v>
      </c>
      <c r="AN24" s="26" t="s">
        <v>84</v>
      </c>
      <c r="AO24" s="25">
        <f t="shared" si="11"/>
        <v>-0.93248019510768998</v>
      </c>
      <c r="AP24" s="28">
        <v>6</v>
      </c>
      <c r="AQ24" s="28"/>
      <c r="AR24" s="28"/>
      <c r="AS24" s="28"/>
      <c r="AT24" s="28"/>
      <c r="AU24" s="28"/>
      <c r="AV24" s="28"/>
      <c r="AW24" s="28"/>
      <c r="AX24" s="28"/>
      <c r="AY24" s="28"/>
      <c r="AZ24" s="28"/>
      <c r="BA24" s="28"/>
    </row>
    <row r="25" spans="1:53" x14ac:dyDescent="0.2">
      <c r="A25" s="27" t="s">
        <v>169</v>
      </c>
      <c r="B25" s="27">
        <v>-2.54</v>
      </c>
      <c r="C25" s="27">
        <v>-1.229794693481</v>
      </c>
      <c r="D25" s="27">
        <f t="shared" si="0"/>
        <v>-1.310205306519</v>
      </c>
      <c r="E25" s="26" t="s">
        <v>76</v>
      </c>
      <c r="F25" s="25">
        <f t="shared" si="1"/>
        <v>3.1453120662320702</v>
      </c>
      <c r="G25" s="27"/>
      <c r="H25" s="27" t="s">
        <v>405</v>
      </c>
      <c r="I25" s="27">
        <v>-0.61</v>
      </c>
      <c r="J25" s="27">
        <v>1.37928095233804</v>
      </c>
      <c r="K25" s="27">
        <f t="shared" si="2"/>
        <v>-1.9892809523380399</v>
      </c>
      <c r="L25" s="26" t="s">
        <v>76</v>
      </c>
      <c r="M25" s="25">
        <f t="shared" si="3"/>
        <v>1.0399219926202106</v>
      </c>
      <c r="N25" s="27"/>
      <c r="O25" s="27" t="s">
        <v>344</v>
      </c>
      <c r="P25" s="27">
        <v>-7.87</v>
      </c>
      <c r="Q25" s="27">
        <v>-8.4022891981313492</v>
      </c>
      <c r="R25" s="27">
        <f t="shared" si="4"/>
        <v>0.53228919813134912</v>
      </c>
      <c r="S25" s="28" t="s">
        <v>76</v>
      </c>
      <c r="T25" s="27">
        <f t="shared" si="5"/>
        <v>0.65750221177102031</v>
      </c>
      <c r="U25" s="27"/>
      <c r="V25" s="27" t="s">
        <v>53</v>
      </c>
      <c r="W25" s="27">
        <v>-3.3</v>
      </c>
      <c r="X25" s="27">
        <v>-3.6535845518172199</v>
      </c>
      <c r="Y25" s="27">
        <f t="shared" si="6"/>
        <v>0.35358455181722004</v>
      </c>
      <c r="Z25" s="28" t="s">
        <v>76</v>
      </c>
      <c r="AA25" s="27">
        <f t="shared" si="7"/>
        <v>0.83136694014293067</v>
      </c>
      <c r="AB25" s="27"/>
      <c r="AC25" s="27" t="s">
        <v>84</v>
      </c>
      <c r="AD25" s="27">
        <v>-3.5</v>
      </c>
      <c r="AE25" s="27">
        <v>-0.72121323463111398</v>
      </c>
      <c r="AF25" s="27">
        <f t="shared" si="8"/>
        <v>-2.7787867653688858</v>
      </c>
      <c r="AG25" s="28" t="s">
        <v>76</v>
      </c>
      <c r="AH25" s="27">
        <f t="shared" si="9"/>
        <v>0.70439108670411965</v>
      </c>
      <c r="AI25" s="27"/>
      <c r="AJ25" s="27" t="s">
        <v>117</v>
      </c>
      <c r="AK25" s="27">
        <v>-7.0000000000000007E-2</v>
      </c>
      <c r="AL25" s="27">
        <v>0.59007688454288298</v>
      </c>
      <c r="AM25" s="27">
        <f t="shared" si="10"/>
        <v>-0.66007688454288305</v>
      </c>
      <c r="AN25" s="28" t="s">
        <v>76</v>
      </c>
      <c r="AO25" s="27">
        <f t="shared" si="11"/>
        <v>0.76765481698754012</v>
      </c>
      <c r="AP25" s="28">
        <v>2</v>
      </c>
      <c r="AQ25" s="28"/>
      <c r="AR25" s="28"/>
      <c r="AS25" s="28"/>
      <c r="AT25" s="28"/>
      <c r="AU25" s="28"/>
      <c r="AV25" s="28"/>
      <c r="AW25" s="28"/>
      <c r="AX25" s="28"/>
      <c r="AY25" s="28"/>
      <c r="AZ25" s="28"/>
      <c r="BA25" s="28"/>
    </row>
    <row r="26" spans="1:53" x14ac:dyDescent="0.2">
      <c r="A26" s="27" t="s">
        <v>170</v>
      </c>
      <c r="B26" s="27">
        <v>-4.53</v>
      </c>
      <c r="C26" s="27">
        <v>-4.2205026171181697</v>
      </c>
      <c r="D26" s="27">
        <f t="shared" si="0"/>
        <v>-0.3094973828818306</v>
      </c>
      <c r="E26" t="s">
        <v>542</v>
      </c>
      <c r="F26" s="27">
        <f t="shared" si="1"/>
        <v>-0.8272842834265095</v>
      </c>
      <c r="G26" s="27"/>
      <c r="H26" s="27" t="s">
        <v>77</v>
      </c>
      <c r="I26" s="27">
        <v>-5.01</v>
      </c>
      <c r="J26" s="27">
        <v>-6.10533926801169</v>
      </c>
      <c r="K26" s="27">
        <f t="shared" si="2"/>
        <v>1.0953392680116902</v>
      </c>
      <c r="L26" t="s">
        <v>542</v>
      </c>
      <c r="M26" s="27">
        <f t="shared" si="3"/>
        <v>-0.11252282008453918</v>
      </c>
      <c r="N26" s="27"/>
      <c r="O26" s="27" t="s">
        <v>346</v>
      </c>
      <c r="P26" s="27">
        <v>-63.814999999999998</v>
      </c>
      <c r="Q26" s="27">
        <v>-64.298650148992493</v>
      </c>
      <c r="R26" s="27">
        <f t="shared" si="4"/>
        <v>0.48365014899249559</v>
      </c>
      <c r="S26" s="28" t="s">
        <v>542</v>
      </c>
      <c r="T26" s="27">
        <f t="shared" si="5"/>
        <v>0.44208063553170085</v>
      </c>
      <c r="U26" s="27"/>
      <c r="V26" s="27" t="s">
        <v>361</v>
      </c>
      <c r="W26" s="27">
        <v>-67.83</v>
      </c>
      <c r="X26" s="27">
        <v>-65.053694930451499</v>
      </c>
      <c r="Y26" s="27">
        <f t="shared" si="6"/>
        <v>-2.7763050695484992</v>
      </c>
      <c r="Z26" s="28" t="s">
        <v>542</v>
      </c>
      <c r="AA26" s="27">
        <f t="shared" si="7"/>
        <v>-3.8379691258400683E-2</v>
      </c>
      <c r="AB26" s="27"/>
      <c r="AC26" s="27" t="s">
        <v>70</v>
      </c>
      <c r="AD26" s="27">
        <v>-3.39</v>
      </c>
      <c r="AE26" s="27">
        <v>-0.26779951188015799</v>
      </c>
      <c r="AF26" s="27">
        <f t="shared" si="8"/>
        <v>-3.1222004881198422</v>
      </c>
      <c r="AG26" s="28" t="s">
        <v>542</v>
      </c>
      <c r="AH26" s="27">
        <f t="shared" si="9"/>
        <v>6.2179648603510884E-3</v>
      </c>
      <c r="AI26" s="27"/>
      <c r="AJ26" s="27" t="s">
        <v>119</v>
      </c>
      <c r="AK26" s="27">
        <v>-0.33</v>
      </c>
      <c r="AL26" s="27">
        <v>0.61094801705558599</v>
      </c>
      <c r="AM26" s="27">
        <f t="shared" si="10"/>
        <v>-0.94094801705558595</v>
      </c>
      <c r="AN26" s="28" t="s">
        <v>542</v>
      </c>
      <c r="AO26" s="27">
        <f t="shared" si="11"/>
        <v>0.60989990089943014</v>
      </c>
      <c r="AP26" s="28">
        <v>0</v>
      </c>
      <c r="AQ26" s="28"/>
      <c r="AR26" s="28"/>
      <c r="AS26" s="28"/>
      <c r="AT26" s="28"/>
      <c r="AU26" s="28"/>
      <c r="AV26" s="28"/>
      <c r="AW26" s="28"/>
      <c r="AX26" s="28"/>
      <c r="AY26" s="28"/>
      <c r="AZ26" s="28"/>
      <c r="BA26" s="28"/>
    </row>
    <row r="27" spans="1:53" x14ac:dyDescent="0.2">
      <c r="A27" s="27" t="s">
        <v>176</v>
      </c>
      <c r="B27" s="27">
        <v>-6.01</v>
      </c>
      <c r="C27" s="27">
        <v>-3.6289966967773002</v>
      </c>
      <c r="D27" s="27">
        <f t="shared" si="0"/>
        <v>-2.3810033032226996</v>
      </c>
      <c r="E27" t="s">
        <v>554</v>
      </c>
      <c r="F27" s="27">
        <f t="shared" si="1"/>
        <v>-0.82217016936339959</v>
      </c>
      <c r="G27" s="27"/>
      <c r="H27" s="27" t="s">
        <v>431</v>
      </c>
      <c r="I27" s="27">
        <v>-53.51</v>
      </c>
      <c r="J27" s="27">
        <v>-55.866047237766097</v>
      </c>
      <c r="K27" s="27">
        <f t="shared" si="2"/>
        <v>2.3560472377660986</v>
      </c>
      <c r="L27" t="s">
        <v>554</v>
      </c>
      <c r="M27" s="27">
        <f t="shared" si="3"/>
        <v>-7.1311030890399252E-2</v>
      </c>
      <c r="N27" s="27"/>
      <c r="O27" s="27" t="s">
        <v>106</v>
      </c>
      <c r="P27" s="27">
        <v>-6.21</v>
      </c>
      <c r="Q27" s="27">
        <v>-7.3000872499215097</v>
      </c>
      <c r="R27" s="27">
        <f t="shared" si="4"/>
        <v>1.0900872499215097</v>
      </c>
      <c r="S27" s="28" t="s">
        <v>554</v>
      </c>
      <c r="T27" s="27">
        <f t="shared" si="5"/>
        <v>0.20475309682720066</v>
      </c>
      <c r="U27" s="27"/>
      <c r="V27" s="27" t="s">
        <v>362</v>
      </c>
      <c r="W27" s="27">
        <v>-69.55</v>
      </c>
      <c r="X27" s="27">
        <v>-70.327713404563198</v>
      </c>
      <c r="Y27" s="27">
        <f t="shared" si="6"/>
        <v>0.77771340456320104</v>
      </c>
      <c r="Z27" s="28" t="s">
        <v>554</v>
      </c>
      <c r="AA27" s="27">
        <f t="shared" si="7"/>
        <v>-1.7186901266299515E-2</v>
      </c>
      <c r="AB27" s="27"/>
      <c r="AC27" s="27" t="s">
        <v>385</v>
      </c>
      <c r="AD27" s="27">
        <v>-2.91</v>
      </c>
      <c r="AE27" s="27">
        <v>-3.6605632678402502</v>
      </c>
      <c r="AF27" s="27">
        <f t="shared" si="8"/>
        <v>0.75056326784025007</v>
      </c>
      <c r="AG27" s="28" t="s">
        <v>554</v>
      </c>
      <c r="AH27" s="27">
        <f t="shared" si="9"/>
        <v>-0.63408866443060141</v>
      </c>
      <c r="AI27" s="27"/>
      <c r="AJ27" s="27" t="s">
        <v>121</v>
      </c>
      <c r="AK27" s="27">
        <v>-2.4</v>
      </c>
      <c r="AL27" s="27">
        <v>-2.6395941947615502</v>
      </c>
      <c r="AM27" s="27">
        <f t="shared" si="10"/>
        <v>0.23959419476155031</v>
      </c>
      <c r="AN27" s="28" t="s">
        <v>554</v>
      </c>
      <c r="AO27" s="27">
        <f t="shared" si="11"/>
        <v>0.80546132703559081</v>
      </c>
      <c r="AP27" s="28">
        <v>0</v>
      </c>
      <c r="AQ27" s="28"/>
      <c r="AR27" s="28"/>
      <c r="AS27" s="28"/>
      <c r="AT27" s="28"/>
      <c r="AU27" s="28"/>
      <c r="AV27" s="28"/>
      <c r="AW27" s="28"/>
      <c r="AX27" s="28"/>
      <c r="AY27" s="28"/>
      <c r="AZ27" s="28"/>
      <c r="BA27" s="28"/>
    </row>
    <row r="28" spans="1:53" x14ac:dyDescent="0.2">
      <c r="A28" s="27" t="s">
        <v>177</v>
      </c>
      <c r="B28" s="27">
        <v>-3.81</v>
      </c>
      <c r="C28" s="27">
        <v>-3.5586596706251301</v>
      </c>
      <c r="D28" s="27">
        <f t="shared" si="0"/>
        <v>-0.25134032937486994</v>
      </c>
      <c r="E28" s="26" t="s">
        <v>171</v>
      </c>
      <c r="F28" s="25">
        <f t="shared" si="1"/>
        <v>0.9326991168146801</v>
      </c>
      <c r="G28" s="27"/>
      <c r="H28" s="27" t="s">
        <v>434</v>
      </c>
      <c r="I28" s="27">
        <v>-3.49</v>
      </c>
      <c r="J28" s="27">
        <v>-2.1539092016789398</v>
      </c>
      <c r="K28" s="27">
        <f t="shared" si="2"/>
        <v>-1.3360907983210604</v>
      </c>
      <c r="L28" t="s">
        <v>171</v>
      </c>
      <c r="M28" s="27">
        <f t="shared" si="3"/>
        <v>-3.1131358589210123E-2</v>
      </c>
      <c r="N28" s="27"/>
      <c r="O28" s="27" t="s">
        <v>57</v>
      </c>
      <c r="P28" s="27">
        <v>-4.55</v>
      </c>
      <c r="Q28" s="27">
        <v>-6.3725558519896497</v>
      </c>
      <c r="R28" s="27">
        <f t="shared" si="4"/>
        <v>1.8225558519896499</v>
      </c>
      <c r="S28" s="28" t="s">
        <v>171</v>
      </c>
      <c r="T28" s="27">
        <f t="shared" si="5"/>
        <v>0.3670825774944797</v>
      </c>
      <c r="U28" s="27"/>
      <c r="V28" s="27" t="s">
        <v>84</v>
      </c>
      <c r="W28" s="27">
        <v>-3.47</v>
      </c>
      <c r="X28" s="27">
        <v>-1.2529493217754799</v>
      </c>
      <c r="Y28" s="27">
        <f t="shared" si="6"/>
        <v>-2.2170506782245205</v>
      </c>
      <c r="Z28" s="28" t="s">
        <v>171</v>
      </c>
      <c r="AA28" s="27">
        <f t="shared" si="7"/>
        <v>-0.2277159541333198</v>
      </c>
      <c r="AB28" s="27"/>
      <c r="AC28" s="27" t="s">
        <v>111</v>
      </c>
      <c r="AD28" s="27">
        <v>-5.15</v>
      </c>
      <c r="AE28" s="27">
        <v>-5.5370310423916003</v>
      </c>
      <c r="AF28" s="27">
        <f t="shared" si="8"/>
        <v>0.38703104239159991</v>
      </c>
      <c r="AG28" s="28" t="s">
        <v>171</v>
      </c>
      <c r="AH28" s="27">
        <f t="shared" si="9"/>
        <v>-8.2497602691949723E-2</v>
      </c>
      <c r="AI28" s="27"/>
      <c r="AJ28" s="27" t="s">
        <v>123</v>
      </c>
      <c r="AK28" s="27">
        <v>-0.25</v>
      </c>
      <c r="AL28" s="27">
        <v>-0.40740157831123802</v>
      </c>
      <c r="AM28" s="27">
        <f t="shared" si="10"/>
        <v>0.15740157831123802</v>
      </c>
      <c r="AN28" s="28" t="s">
        <v>171</v>
      </c>
      <c r="AO28" s="27">
        <f t="shared" si="11"/>
        <v>-0.62939626003904081</v>
      </c>
      <c r="AP28" s="28">
        <v>1</v>
      </c>
      <c r="AQ28" s="28"/>
      <c r="AR28" s="28"/>
      <c r="AS28" s="28"/>
      <c r="AT28" s="28"/>
      <c r="AU28" s="28"/>
      <c r="AV28" s="28"/>
      <c r="AW28" s="28"/>
      <c r="AX28" s="28"/>
      <c r="AY28" s="28"/>
      <c r="AZ28" s="28"/>
      <c r="BA28" s="28"/>
    </row>
    <row r="29" spans="1:53" x14ac:dyDescent="0.2">
      <c r="A29" s="27" t="s">
        <v>180</v>
      </c>
      <c r="B29" s="27">
        <v>-4.55</v>
      </c>
      <c r="C29" s="27">
        <v>-8.4984443250520201</v>
      </c>
      <c r="D29" s="27">
        <f t="shared" si="0"/>
        <v>3.9484443250520203</v>
      </c>
      <c r="E29" t="s">
        <v>71</v>
      </c>
      <c r="F29" s="27">
        <f t="shared" si="1"/>
        <v>-0.54361895006822003</v>
      </c>
      <c r="G29" s="27"/>
      <c r="H29" s="27" t="s">
        <v>446</v>
      </c>
      <c r="I29" s="27">
        <v>-79.86</v>
      </c>
      <c r="J29" s="27">
        <v>-80.254677722512795</v>
      </c>
      <c r="K29" s="27">
        <f t="shared" si="2"/>
        <v>0.39467772251279598</v>
      </c>
      <c r="L29" t="s">
        <v>71</v>
      </c>
      <c r="M29" s="27">
        <f t="shared" si="3"/>
        <v>-0.58572176554629962</v>
      </c>
      <c r="N29" s="27"/>
      <c r="O29" s="27" t="s">
        <v>53</v>
      </c>
      <c r="P29" s="27">
        <v>-5.1100000000000003</v>
      </c>
      <c r="Q29" s="27">
        <v>-3.5217838462681299</v>
      </c>
      <c r="R29" s="27">
        <f t="shared" si="4"/>
        <v>-1.5882161537318704</v>
      </c>
      <c r="S29" s="28" t="s">
        <v>71</v>
      </c>
      <c r="T29" s="27">
        <f t="shared" si="5"/>
        <v>-0.62973845573958043</v>
      </c>
      <c r="U29" s="27"/>
      <c r="V29" s="27" t="s">
        <v>113</v>
      </c>
      <c r="W29" s="27">
        <v>-3.27</v>
      </c>
      <c r="X29" s="27">
        <v>-4.83079684318455</v>
      </c>
      <c r="Y29" s="27">
        <f t="shared" si="6"/>
        <v>1.56079684318455</v>
      </c>
      <c r="Z29" s="28" t="s">
        <v>71</v>
      </c>
      <c r="AA29" s="27">
        <f t="shared" si="7"/>
        <v>-0.52343819833884986</v>
      </c>
      <c r="AB29" s="27"/>
      <c r="AC29" s="27" t="s">
        <v>405</v>
      </c>
      <c r="AD29" s="27">
        <v>-0.57999999999999996</v>
      </c>
      <c r="AE29" s="27">
        <v>1.8639815959775401</v>
      </c>
      <c r="AF29" s="27">
        <f t="shared" si="8"/>
        <v>-2.4439815959775402</v>
      </c>
      <c r="AG29" s="28" t="s">
        <v>71</v>
      </c>
      <c r="AH29" s="27">
        <f t="shared" si="9"/>
        <v>-0.87480868900490982</v>
      </c>
      <c r="AI29" s="27"/>
      <c r="AJ29" s="27" t="s">
        <v>125</v>
      </c>
      <c r="AK29" s="27">
        <v>0.27</v>
      </c>
      <c r="AL29" s="27">
        <v>-0.23620193123931299</v>
      </c>
      <c r="AM29" s="27">
        <f t="shared" si="10"/>
        <v>0.50620193123931301</v>
      </c>
      <c r="AN29" s="28" t="s">
        <v>71</v>
      </c>
      <c r="AO29" s="27">
        <f t="shared" si="11"/>
        <v>5.8583655884529962E-2</v>
      </c>
      <c r="AP29" s="28">
        <v>0</v>
      </c>
      <c r="AQ29" s="28"/>
      <c r="AR29" s="28"/>
      <c r="AS29" s="28"/>
      <c r="AT29" s="28"/>
      <c r="AU29" s="28"/>
      <c r="AV29" s="28"/>
      <c r="AW29" s="28"/>
      <c r="AX29" s="28"/>
      <c r="AY29" s="28"/>
      <c r="AZ29" s="28"/>
      <c r="BA29" s="28"/>
    </row>
    <row r="30" spans="1:53" x14ac:dyDescent="0.2">
      <c r="A30" s="27" t="s">
        <v>181</v>
      </c>
      <c r="B30" s="27">
        <v>-7.44</v>
      </c>
      <c r="C30" s="27">
        <v>-15.422537795905299</v>
      </c>
      <c r="D30" s="27">
        <f t="shared" si="0"/>
        <v>7.9825377959052988</v>
      </c>
      <c r="E30" t="s">
        <v>4</v>
      </c>
      <c r="F30" s="27">
        <f t="shared" si="1"/>
        <v>-0.72623421707685054</v>
      </c>
      <c r="G30" s="27"/>
      <c r="H30" s="27" t="s">
        <v>447</v>
      </c>
      <c r="I30" s="27">
        <v>-123.7</v>
      </c>
      <c r="J30" s="27">
        <v>-123.74177765562401</v>
      </c>
      <c r="K30" s="27">
        <f t="shared" si="2"/>
        <v>4.1777655624002819E-2</v>
      </c>
      <c r="L30" t="s">
        <v>4</v>
      </c>
      <c r="M30" s="27">
        <f t="shared" si="3"/>
        <v>-1.5339982478160152E-2</v>
      </c>
      <c r="N30" s="27"/>
      <c r="O30" s="27" t="s">
        <v>361</v>
      </c>
      <c r="P30" s="27">
        <v>-69.551000000000002</v>
      </c>
      <c r="Q30" s="27">
        <v>-66.795258880586104</v>
      </c>
      <c r="R30" s="27">
        <f t="shared" si="4"/>
        <v>-2.7557411194138979</v>
      </c>
      <c r="S30" s="28" t="s">
        <v>4</v>
      </c>
      <c r="T30" s="27">
        <f t="shared" si="5"/>
        <v>-0.48914184657865967</v>
      </c>
      <c r="U30" s="27"/>
      <c r="V30" s="27" t="s">
        <v>405</v>
      </c>
      <c r="W30" s="27">
        <v>-0.59</v>
      </c>
      <c r="X30" s="27">
        <v>1.18800598458022</v>
      </c>
      <c r="Y30" s="27">
        <f t="shared" si="6"/>
        <v>-1.7780059845802199</v>
      </c>
      <c r="Z30" s="28" t="s">
        <v>4</v>
      </c>
      <c r="AA30" s="27">
        <f t="shared" si="7"/>
        <v>0.13470671401734968</v>
      </c>
      <c r="AB30" s="27"/>
      <c r="AC30" s="27" t="s">
        <v>77</v>
      </c>
      <c r="AD30" s="27">
        <v>-5.0199999999999996</v>
      </c>
      <c r="AE30" s="27">
        <v>-6.2503924822336003</v>
      </c>
      <c r="AF30" s="27">
        <f t="shared" si="8"/>
        <v>1.2303924822336008</v>
      </c>
      <c r="AG30" s="28" t="s">
        <v>4</v>
      </c>
      <c r="AH30" s="27">
        <f t="shared" si="9"/>
        <v>0.13892369180701003</v>
      </c>
      <c r="AI30" s="27"/>
      <c r="AJ30" s="27" t="s">
        <v>127</v>
      </c>
      <c r="AK30" s="27">
        <v>0.08</v>
      </c>
      <c r="AL30" s="27">
        <v>-0.26865038519708501</v>
      </c>
      <c r="AM30" s="27">
        <f t="shared" si="10"/>
        <v>0.34865038519708502</v>
      </c>
      <c r="AN30" s="28" t="s">
        <v>4</v>
      </c>
      <c r="AO30" s="27">
        <v>0.63039999999999996</v>
      </c>
      <c r="AP30" s="27">
        <v>0</v>
      </c>
      <c r="AQ30" s="28"/>
      <c r="AR30" s="28"/>
      <c r="AS30" s="28"/>
      <c r="AT30" s="28"/>
      <c r="AU30" s="28"/>
      <c r="AV30" s="28"/>
      <c r="AW30" s="28"/>
      <c r="AX30" s="28"/>
      <c r="AY30" s="28"/>
      <c r="AZ30" s="28"/>
      <c r="BA30" s="28"/>
    </row>
    <row r="31" spans="1:53" x14ac:dyDescent="0.2">
      <c r="A31" s="27" t="s">
        <v>188</v>
      </c>
      <c r="B31" s="27">
        <v>-7.61</v>
      </c>
      <c r="C31" s="27">
        <v>-2.8400612561472398</v>
      </c>
      <c r="D31" s="27">
        <f t="shared" si="0"/>
        <v>-4.7699387438527605</v>
      </c>
      <c r="E31" s="27"/>
      <c r="F31" s="27"/>
      <c r="G31" s="27"/>
      <c r="H31" s="27" t="s">
        <v>76</v>
      </c>
      <c r="I31" s="27">
        <v>-4.3</v>
      </c>
      <c r="J31" s="27">
        <v>-5.3399219926202104</v>
      </c>
      <c r="K31" s="27">
        <f t="shared" si="2"/>
        <v>1.0399219926202106</v>
      </c>
      <c r="L31" s="27"/>
      <c r="M31" s="27"/>
      <c r="N31" s="27"/>
      <c r="O31" s="27" t="s">
        <v>362</v>
      </c>
      <c r="P31" s="27">
        <v>-70.984999999999999</v>
      </c>
      <c r="Q31" s="27">
        <v>-71.475467409971102</v>
      </c>
      <c r="R31" s="27">
        <f t="shared" si="4"/>
        <v>0.49046740997110305</v>
      </c>
      <c r="S31" s="27"/>
      <c r="T31" s="27"/>
      <c r="U31" s="27"/>
      <c r="V31" s="27" t="s">
        <v>77</v>
      </c>
      <c r="W31" s="27">
        <v>-5.04</v>
      </c>
      <c r="X31" s="27">
        <v>-6.2212432330414202</v>
      </c>
      <c r="Y31" s="27">
        <f t="shared" si="6"/>
        <v>1.1812432330414202</v>
      </c>
      <c r="Z31" s="27"/>
      <c r="AA31" s="27"/>
      <c r="AB31" s="27"/>
      <c r="AC31" s="27" t="s">
        <v>116</v>
      </c>
      <c r="AD31" s="27">
        <v>-3.83</v>
      </c>
      <c r="AE31" s="27">
        <v>-7.2974190628386397</v>
      </c>
      <c r="AF31" s="27">
        <f t="shared" si="8"/>
        <v>3.4674190628386397</v>
      </c>
      <c r="AG31" s="27"/>
      <c r="AH31" s="27"/>
      <c r="AI31" s="27"/>
      <c r="AJ31" s="27" t="s">
        <v>129</v>
      </c>
      <c r="AK31" s="27">
        <v>-0.14000000000000001</v>
      </c>
      <c r="AL31" s="27">
        <v>-0.32879565932634802</v>
      </c>
      <c r="AM31" s="27">
        <f t="shared" si="10"/>
        <v>0.18879565932634801</v>
      </c>
      <c r="AN31" s="27"/>
      <c r="AO31" s="27"/>
      <c r="AP31" s="28"/>
      <c r="AQ31" s="28"/>
      <c r="AR31" s="28"/>
      <c r="AS31" s="28"/>
      <c r="AT31" s="28"/>
      <c r="AU31" s="28"/>
      <c r="AV31" s="28"/>
      <c r="AW31" s="28"/>
      <c r="AX31" s="28"/>
      <c r="AY31" s="28"/>
      <c r="AZ31" s="28"/>
      <c r="BA31" s="28"/>
    </row>
    <row r="32" spans="1:53" x14ac:dyDescent="0.2">
      <c r="A32" s="27" t="s">
        <v>194</v>
      </c>
      <c r="B32" s="27">
        <v>-5.67</v>
      </c>
      <c r="C32" s="27">
        <v>-3.4863909703611</v>
      </c>
      <c r="D32" s="27">
        <f t="shared" si="0"/>
        <v>-2.1836090296388999</v>
      </c>
      <c r="E32" s="27"/>
      <c r="F32" s="27"/>
      <c r="G32" s="27"/>
      <c r="H32" s="27" t="s">
        <v>479</v>
      </c>
      <c r="I32" s="27">
        <v>-1.98</v>
      </c>
      <c r="J32" s="27">
        <v>-0.372458764619992</v>
      </c>
      <c r="K32" s="27">
        <f t="shared" si="2"/>
        <v>-1.607541235380008</v>
      </c>
      <c r="L32" s="27"/>
      <c r="M32" s="27"/>
      <c r="N32" s="27"/>
      <c r="O32" s="27" t="s">
        <v>84</v>
      </c>
      <c r="P32" s="27">
        <v>-3.16</v>
      </c>
      <c r="Q32" s="27">
        <v>-0.95816801957319697</v>
      </c>
      <c r="R32" s="27">
        <f t="shared" si="4"/>
        <v>-2.2018319804268032</v>
      </c>
      <c r="S32" s="27"/>
      <c r="T32" s="27"/>
      <c r="U32" s="27"/>
      <c r="V32" s="27" t="s">
        <v>431</v>
      </c>
      <c r="W32" s="27">
        <v>-55</v>
      </c>
      <c r="X32" s="27">
        <v>-57.1997073839986</v>
      </c>
      <c r="Y32" s="27">
        <f t="shared" si="6"/>
        <v>2.1997073839986001</v>
      </c>
      <c r="Z32" s="27"/>
      <c r="AA32" s="27"/>
      <c r="AB32" s="27"/>
      <c r="AC32" s="27" t="s">
        <v>118</v>
      </c>
      <c r="AD32" s="27">
        <v>-4.5</v>
      </c>
      <c r="AE32" s="27">
        <v>-5.4411826502114096</v>
      </c>
      <c r="AF32" s="27">
        <f t="shared" si="8"/>
        <v>0.94118265021140957</v>
      </c>
      <c r="AG32" s="27"/>
      <c r="AH32" s="27"/>
      <c r="AI32" s="27"/>
      <c r="AJ32" s="27" t="s">
        <v>131</v>
      </c>
      <c r="AK32" s="27">
        <v>-0.53</v>
      </c>
      <c r="AL32" s="27">
        <v>-0.45795963897199199</v>
      </c>
      <c r="AM32" s="27">
        <f t="shared" si="10"/>
        <v>-7.2040361028008038E-2</v>
      </c>
      <c r="AN32" s="27"/>
      <c r="AO32" s="27"/>
      <c r="AP32" s="28"/>
      <c r="AQ32" s="28"/>
      <c r="AR32" s="28"/>
      <c r="AS32" s="28"/>
      <c r="AT32" s="28"/>
      <c r="AU32" s="28"/>
      <c r="AV32" s="28"/>
      <c r="AW32" s="28"/>
      <c r="AX32" s="28"/>
      <c r="AY32" s="28"/>
      <c r="AZ32" s="28"/>
      <c r="BA32" s="28"/>
    </row>
    <row r="33" spans="1:53" x14ac:dyDescent="0.2">
      <c r="A33" s="27" t="s">
        <v>96</v>
      </c>
      <c r="B33" s="27">
        <v>-4.8899999999999997</v>
      </c>
      <c r="C33" s="27">
        <v>-6.6277565768687499</v>
      </c>
      <c r="D33" s="27">
        <f t="shared" si="0"/>
        <v>1.7377565768687502</v>
      </c>
      <c r="E33" s="27"/>
      <c r="F33" s="27"/>
      <c r="G33" s="27"/>
      <c r="H33" s="27" t="s">
        <v>485</v>
      </c>
      <c r="I33" s="27">
        <v>-3.73</v>
      </c>
      <c r="J33" s="27">
        <v>-3.0018704102122098</v>
      </c>
      <c r="K33" s="27">
        <f t="shared" si="2"/>
        <v>-0.72812958978779019</v>
      </c>
      <c r="L33" s="27"/>
      <c r="M33" s="27"/>
      <c r="N33" s="27"/>
      <c r="O33" s="27" t="s">
        <v>70</v>
      </c>
      <c r="P33" s="27">
        <v>-3.42</v>
      </c>
      <c r="Q33" s="27">
        <v>-0.97156127054125696</v>
      </c>
      <c r="R33" s="27">
        <f t="shared" si="4"/>
        <v>-2.4484387294587431</v>
      </c>
      <c r="S33" s="27"/>
      <c r="T33" s="27"/>
      <c r="U33" s="27"/>
      <c r="V33" s="27" t="s">
        <v>434</v>
      </c>
      <c r="W33" s="27">
        <v>-3.53</v>
      </c>
      <c r="X33" s="27">
        <v>-2.3378752539479701</v>
      </c>
      <c r="Y33" s="27">
        <f t="shared" si="6"/>
        <v>-1.1921247460520297</v>
      </c>
      <c r="Z33" s="27"/>
      <c r="AA33" s="27"/>
      <c r="AB33" s="27"/>
      <c r="AC33" s="27" t="s">
        <v>417</v>
      </c>
      <c r="AD33" s="27">
        <v>-3.49</v>
      </c>
      <c r="AE33" s="27">
        <v>-3.4459784675991498</v>
      </c>
      <c r="AF33" s="27">
        <f t="shared" si="8"/>
        <v>-4.4021532400850383E-2</v>
      </c>
      <c r="AG33" s="27"/>
      <c r="AH33" s="27"/>
      <c r="AI33" s="27"/>
      <c r="AJ33" s="27" t="s">
        <v>132</v>
      </c>
      <c r="AK33" s="27">
        <v>-8.41</v>
      </c>
      <c r="AL33" s="27">
        <v>-6.1801567409432199</v>
      </c>
      <c r="AM33" s="27">
        <f t="shared" si="10"/>
        <v>-2.2298432590567803</v>
      </c>
      <c r="AN33" s="27"/>
      <c r="AO33" s="27"/>
      <c r="AP33" s="28"/>
      <c r="AQ33" s="28"/>
      <c r="AR33" s="28"/>
      <c r="AS33" s="28"/>
      <c r="AT33" s="28"/>
      <c r="AU33" s="28"/>
      <c r="AV33" s="28"/>
      <c r="AW33" s="28"/>
      <c r="AX33" s="28"/>
      <c r="AY33" s="28"/>
      <c r="AZ33" s="28"/>
      <c r="BA33" s="28"/>
    </row>
    <row r="34" spans="1:53" x14ac:dyDescent="0.2">
      <c r="A34" s="27" t="s">
        <v>199</v>
      </c>
      <c r="B34" s="27">
        <v>-3.4</v>
      </c>
      <c r="C34" s="27">
        <v>-1.9987037113458801</v>
      </c>
      <c r="D34" s="27">
        <f t="shared" si="0"/>
        <v>-1.4012962886541198</v>
      </c>
      <c r="E34" s="27"/>
      <c r="F34" s="27"/>
      <c r="G34" s="27"/>
      <c r="H34" s="27" t="s">
        <v>487</v>
      </c>
      <c r="I34" s="27">
        <v>-3.1</v>
      </c>
      <c r="J34" s="27">
        <v>-2.10954055762017</v>
      </c>
      <c r="K34" s="27">
        <f t="shared" si="2"/>
        <v>-0.99045944237983008</v>
      </c>
      <c r="L34" s="27"/>
      <c r="M34" s="27"/>
      <c r="N34" s="27"/>
      <c r="O34" s="27" t="s">
        <v>385</v>
      </c>
      <c r="P34" s="27">
        <v>-3.1</v>
      </c>
      <c r="Q34" s="27">
        <v>-3.6893168837022801</v>
      </c>
      <c r="R34" s="27">
        <f t="shared" si="4"/>
        <v>0.58931688370227997</v>
      </c>
      <c r="S34" s="27"/>
      <c r="T34" s="27"/>
      <c r="U34" s="27"/>
      <c r="V34" s="27" t="s">
        <v>435</v>
      </c>
      <c r="W34" s="27">
        <v>-2.99</v>
      </c>
      <c r="X34" s="27">
        <v>-1.43698952171383</v>
      </c>
      <c r="Y34" s="27">
        <f t="shared" si="6"/>
        <v>-1.5530104782861702</v>
      </c>
      <c r="Z34" s="27"/>
      <c r="AA34" s="27"/>
      <c r="AB34" s="27"/>
      <c r="AC34" s="27" t="s">
        <v>128</v>
      </c>
      <c r="AD34" s="27">
        <v>-8.75</v>
      </c>
      <c r="AE34" s="27">
        <v>-14.291946353300499</v>
      </c>
      <c r="AF34" s="27">
        <f t="shared" si="8"/>
        <v>5.5419463533004993</v>
      </c>
      <c r="AG34" s="27"/>
      <c r="AH34" s="27"/>
      <c r="AI34" s="27"/>
      <c r="AJ34" s="27" t="s">
        <v>134</v>
      </c>
      <c r="AK34" s="27">
        <v>-2.89</v>
      </c>
      <c r="AL34" s="27">
        <v>-2.4014086061170001</v>
      </c>
      <c r="AM34" s="27">
        <f t="shared" si="10"/>
        <v>-0.48859139388299999</v>
      </c>
      <c r="AN34" s="27"/>
      <c r="AO34" s="27"/>
      <c r="AP34" s="28"/>
      <c r="AQ34" s="28"/>
      <c r="AR34" s="28"/>
      <c r="AS34" s="28"/>
      <c r="AT34" s="28"/>
      <c r="AU34" s="28"/>
      <c r="AV34" s="28"/>
      <c r="AW34" s="28"/>
      <c r="AX34" s="28"/>
      <c r="AY34" s="28"/>
      <c r="AZ34" s="28"/>
      <c r="BA34" s="28"/>
    </row>
    <row r="35" spans="1:53" x14ac:dyDescent="0.2">
      <c r="A35" s="27" t="s">
        <v>205</v>
      </c>
      <c r="B35" s="27">
        <v>-7.48</v>
      </c>
      <c r="C35" s="27">
        <v>-7.5210486624517703</v>
      </c>
      <c r="D35" s="27">
        <f t="shared" si="0"/>
        <v>4.1048662451769857E-2</v>
      </c>
      <c r="E35" s="27"/>
      <c r="F35" s="27"/>
      <c r="G35" s="27"/>
      <c r="H35" s="27" t="s">
        <v>145</v>
      </c>
      <c r="I35" s="27">
        <v>-4.3899999999999997</v>
      </c>
      <c r="J35" s="27">
        <v>-3.8703195370727199</v>
      </c>
      <c r="K35" s="27">
        <f t="shared" si="2"/>
        <v>-0.51968046292727976</v>
      </c>
      <c r="L35" s="27"/>
      <c r="M35" s="27"/>
      <c r="N35" s="27"/>
      <c r="O35" s="27" t="s">
        <v>111</v>
      </c>
      <c r="P35" s="27">
        <v>-5.09</v>
      </c>
      <c r="Q35" s="27">
        <v>-5.42680159141237</v>
      </c>
      <c r="R35" s="27">
        <f t="shared" si="4"/>
        <v>0.33680159141237009</v>
      </c>
      <c r="S35" s="27"/>
      <c r="T35" s="27"/>
      <c r="U35" s="27"/>
      <c r="V35" s="27" t="s">
        <v>446</v>
      </c>
      <c r="W35" s="27">
        <v>-80.209999999999994</v>
      </c>
      <c r="X35" s="27">
        <v>-80.635469265441699</v>
      </c>
      <c r="Y35" s="27">
        <f t="shared" si="6"/>
        <v>0.4254692654417056</v>
      </c>
      <c r="Z35" s="27"/>
      <c r="AA35" s="27"/>
      <c r="AB35" s="27"/>
      <c r="AC35" s="27" t="s">
        <v>431</v>
      </c>
      <c r="AD35" s="27">
        <v>-52.83</v>
      </c>
      <c r="AE35" s="27">
        <v>-53.719342005196403</v>
      </c>
      <c r="AF35" s="27">
        <f t="shared" si="8"/>
        <v>0.88934200519640427</v>
      </c>
      <c r="AG35" s="27"/>
      <c r="AH35" s="27"/>
      <c r="AI35" s="27"/>
      <c r="AJ35" s="27" t="s">
        <v>136</v>
      </c>
      <c r="AK35" s="27">
        <v>0.67</v>
      </c>
      <c r="AL35" s="27">
        <v>1.43370282656204</v>
      </c>
      <c r="AM35" s="27">
        <f t="shared" si="10"/>
        <v>-0.76370282656203992</v>
      </c>
      <c r="AN35" s="27"/>
      <c r="AO35" s="27"/>
      <c r="AP35" s="28"/>
      <c r="AQ35" s="28"/>
      <c r="AR35" s="28"/>
      <c r="AS35" s="28"/>
      <c r="AT35" s="28"/>
      <c r="AU35" s="28"/>
      <c r="AV35" s="28"/>
      <c r="AW35" s="28"/>
      <c r="AX35" s="28"/>
      <c r="AY35" s="28"/>
      <c r="AZ35" s="28"/>
      <c r="BA35" s="28"/>
    </row>
    <row r="36" spans="1:53" x14ac:dyDescent="0.2">
      <c r="A36" s="27" t="s">
        <v>206</v>
      </c>
      <c r="B36" s="27">
        <v>-2.84</v>
      </c>
      <c r="C36" s="27">
        <v>-2.0444508128566499</v>
      </c>
      <c r="D36" s="27">
        <f t="shared" si="0"/>
        <v>-0.79554918714334999</v>
      </c>
      <c r="E36" s="27"/>
      <c r="F36" s="27"/>
      <c r="G36" s="27"/>
      <c r="H36" s="27" t="s">
        <v>499</v>
      </c>
      <c r="I36" s="27">
        <v>-2.46</v>
      </c>
      <c r="J36" s="27">
        <v>-1.2438054442914299</v>
      </c>
      <c r="K36" s="27">
        <f t="shared" si="2"/>
        <v>-1.21619455570857</v>
      </c>
      <c r="L36" s="27"/>
      <c r="M36" s="27"/>
      <c r="N36" s="27"/>
      <c r="O36" s="27" t="s">
        <v>113</v>
      </c>
      <c r="P36" s="27">
        <v>-3.5</v>
      </c>
      <c r="Q36" s="27">
        <v>-4.9059183835812599</v>
      </c>
      <c r="R36" s="27">
        <f t="shared" si="4"/>
        <v>1.4059183835812599</v>
      </c>
      <c r="S36" s="27"/>
      <c r="T36" s="27"/>
      <c r="U36" s="27"/>
      <c r="V36" s="27" t="s">
        <v>447</v>
      </c>
      <c r="W36" s="27">
        <v>-123.81</v>
      </c>
      <c r="X36" s="27">
        <v>-123.953586617331</v>
      </c>
      <c r="Y36" s="27">
        <f t="shared" si="6"/>
        <v>0.14358661733099609</v>
      </c>
      <c r="Z36" s="27"/>
      <c r="AA36" s="27"/>
      <c r="AB36" s="27"/>
      <c r="AC36" s="27" t="s">
        <v>446</v>
      </c>
      <c r="AD36" s="27">
        <v>-79.37</v>
      </c>
      <c r="AE36" s="27">
        <v>-78.286379179018894</v>
      </c>
      <c r="AF36" s="27">
        <f t="shared" si="8"/>
        <v>-1.0836208209811105</v>
      </c>
      <c r="AG36" s="27"/>
      <c r="AH36" s="27"/>
      <c r="AI36" s="27"/>
      <c r="AJ36" s="27" t="s">
        <v>138</v>
      </c>
      <c r="AK36" s="27">
        <v>-2.44</v>
      </c>
      <c r="AL36" s="27">
        <v>-2.7616591465073999</v>
      </c>
      <c r="AM36" s="27">
        <f t="shared" si="10"/>
        <v>0.32165914650739991</v>
      </c>
      <c r="AN36" s="27"/>
      <c r="AO36" s="27"/>
    </row>
    <row r="37" spans="1:53" x14ac:dyDescent="0.2">
      <c r="A37" s="27" t="s">
        <v>208</v>
      </c>
      <c r="B37" s="27">
        <v>-5.8</v>
      </c>
      <c r="C37" s="27">
        <v>-3.8873058451052098</v>
      </c>
      <c r="D37" s="27">
        <f t="shared" si="0"/>
        <v>-1.91269415489479</v>
      </c>
      <c r="E37" s="27"/>
      <c r="F37" s="27"/>
      <c r="G37" s="27"/>
      <c r="H37" s="27" t="s">
        <v>511</v>
      </c>
      <c r="I37" s="27">
        <v>-97.28</v>
      </c>
      <c r="J37" s="27">
        <v>-96.763119357549002</v>
      </c>
      <c r="K37" s="27">
        <f t="shared" si="2"/>
        <v>-0.51688064245099952</v>
      </c>
      <c r="L37" s="27"/>
      <c r="M37" s="27"/>
      <c r="N37" s="27"/>
      <c r="O37" s="27" t="s">
        <v>405</v>
      </c>
      <c r="P37" s="27">
        <v>-0.52</v>
      </c>
      <c r="Q37" s="27">
        <v>1.4473197361271199</v>
      </c>
      <c r="R37" s="27">
        <f t="shared" si="4"/>
        <v>-1.96731973612712</v>
      </c>
      <c r="S37" s="27"/>
      <c r="T37" s="27"/>
      <c r="U37" s="27"/>
      <c r="V37" s="27" t="s">
        <v>76</v>
      </c>
      <c r="W37" s="27">
        <v>-4.6399999999999997</v>
      </c>
      <c r="X37" s="27">
        <v>-5.4713669401429303</v>
      </c>
      <c r="Y37" s="27">
        <f t="shared" si="6"/>
        <v>0.83136694014293067</v>
      </c>
      <c r="Z37" s="27"/>
      <c r="AA37" s="27"/>
      <c r="AB37" s="27"/>
      <c r="AC37" s="27" t="s">
        <v>76</v>
      </c>
      <c r="AD37" s="27">
        <v>-4.7300000000000004</v>
      </c>
      <c r="AE37" s="27">
        <v>-5.4343910867041201</v>
      </c>
      <c r="AF37" s="27">
        <f t="shared" si="8"/>
        <v>0.70439108670411965</v>
      </c>
      <c r="AG37" s="27"/>
      <c r="AH37" s="27"/>
      <c r="AI37" s="27"/>
      <c r="AJ37" s="27" t="s">
        <v>140</v>
      </c>
      <c r="AK37" s="27">
        <v>-7.67</v>
      </c>
      <c r="AL37" s="27">
        <v>-9.0107681556549402</v>
      </c>
      <c r="AM37" s="27">
        <f t="shared" si="10"/>
        <v>1.3407681556549402</v>
      </c>
      <c r="AN37" s="27"/>
      <c r="AO37" s="27"/>
    </row>
    <row r="38" spans="1:53" x14ac:dyDescent="0.2">
      <c r="A38" s="27" t="s">
        <v>210</v>
      </c>
      <c r="B38" s="27">
        <v>-6.4</v>
      </c>
      <c r="C38" s="27">
        <v>-9.3072940662482999</v>
      </c>
      <c r="D38" s="27">
        <f t="shared" si="0"/>
        <v>2.9072940662482996</v>
      </c>
      <c r="E38" s="27"/>
      <c r="F38" s="27"/>
      <c r="G38" s="27"/>
      <c r="H38" s="27" t="s">
        <v>512</v>
      </c>
      <c r="I38" s="27">
        <v>-7.11</v>
      </c>
      <c r="J38" s="27">
        <v>-6.73764386137388</v>
      </c>
      <c r="K38" s="27">
        <f t="shared" si="2"/>
        <v>-0.37235613862612027</v>
      </c>
      <c r="L38" s="27"/>
      <c r="M38" s="27"/>
      <c r="N38" s="27"/>
      <c r="O38" s="27" t="s">
        <v>77</v>
      </c>
      <c r="P38" s="27">
        <v>-5.27</v>
      </c>
      <c r="Q38" s="27">
        <v>-6.3060723267769001</v>
      </c>
      <c r="R38" s="27">
        <f t="shared" si="4"/>
        <v>1.0360723267769005</v>
      </c>
      <c r="S38" s="27"/>
      <c r="T38" s="27"/>
      <c r="U38" s="27"/>
      <c r="V38" s="27" t="s">
        <v>479</v>
      </c>
      <c r="W38" s="27">
        <v>-1.91</v>
      </c>
      <c r="X38" s="27">
        <v>-0.57275802963688005</v>
      </c>
      <c r="Y38" s="27">
        <f t="shared" si="6"/>
        <v>-1.3372419703631198</v>
      </c>
      <c r="Z38" s="27"/>
      <c r="AA38" s="27"/>
      <c r="AB38" s="27"/>
      <c r="AC38" s="27" t="s">
        <v>141</v>
      </c>
      <c r="AD38" s="27">
        <v>-2.89</v>
      </c>
      <c r="AE38" s="27">
        <v>-4.99271025933687</v>
      </c>
      <c r="AF38" s="27">
        <f t="shared" si="8"/>
        <v>2.1027102593368698</v>
      </c>
      <c r="AG38" s="27"/>
      <c r="AH38" s="27"/>
      <c r="AI38" s="27"/>
      <c r="AJ38" s="27" t="s">
        <v>142</v>
      </c>
      <c r="AK38" s="27">
        <v>-7.28</v>
      </c>
      <c r="AL38" s="27">
        <v>-8.25372576170437</v>
      </c>
      <c r="AM38" s="27">
        <f t="shared" si="10"/>
        <v>0.97372576170436975</v>
      </c>
      <c r="AN38" s="27"/>
      <c r="AO38" s="27"/>
    </row>
    <row r="39" spans="1:53" x14ac:dyDescent="0.2">
      <c r="A39" s="27" t="s">
        <v>213</v>
      </c>
      <c r="B39" s="27">
        <v>-7.62</v>
      </c>
      <c r="C39" s="27">
        <v>-7.59180724008153</v>
      </c>
      <c r="D39" s="27">
        <f t="shared" si="0"/>
        <v>-2.8192759918470145E-2</v>
      </c>
      <c r="E39" s="27"/>
      <c r="F39" s="27"/>
      <c r="G39" s="27"/>
      <c r="H39" s="27" t="s">
        <v>94</v>
      </c>
      <c r="I39" s="27">
        <v>-4.04</v>
      </c>
      <c r="J39" s="27">
        <v>-1.9585707861724699</v>
      </c>
      <c r="K39" s="27">
        <f t="shared" si="2"/>
        <v>-2.0814292138275299</v>
      </c>
      <c r="L39" s="27"/>
      <c r="M39" s="27"/>
      <c r="N39" s="27"/>
      <c r="O39" s="27" t="s">
        <v>431</v>
      </c>
      <c r="P39" s="27">
        <v>-56.405000000000001</v>
      </c>
      <c r="Q39" s="27">
        <v>-58.642544082271499</v>
      </c>
      <c r="R39" s="27">
        <f t="shared" si="4"/>
        <v>2.2375440822714978</v>
      </c>
      <c r="S39" s="27"/>
      <c r="T39" s="27"/>
      <c r="U39" s="27"/>
      <c r="V39" s="27" t="s">
        <v>485</v>
      </c>
      <c r="W39" s="27">
        <v>-3.69</v>
      </c>
      <c r="X39" s="27">
        <v>-3.2164896217271899</v>
      </c>
      <c r="Y39" s="27">
        <f t="shared" si="6"/>
        <v>-0.47351037827281006</v>
      </c>
      <c r="Z39" s="27"/>
      <c r="AA39" s="27"/>
      <c r="AB39" s="27"/>
      <c r="AC39" s="27" t="s">
        <v>479</v>
      </c>
      <c r="AD39" s="27">
        <v>-1.96</v>
      </c>
      <c r="AE39" s="27">
        <v>-1.40612855996377E-3</v>
      </c>
      <c r="AF39" s="27">
        <f t="shared" si="8"/>
        <v>-1.9585938714400362</v>
      </c>
      <c r="AG39" s="27"/>
      <c r="AH39" s="27"/>
      <c r="AI39" s="27"/>
      <c r="AJ39" s="27" t="s">
        <v>144</v>
      </c>
      <c r="AK39" s="27">
        <v>-3.09</v>
      </c>
      <c r="AL39" s="27">
        <v>-0.93294018758047303</v>
      </c>
      <c r="AM39" s="27">
        <f t="shared" si="10"/>
        <v>-2.1570598124195266</v>
      </c>
      <c r="AN39" s="27"/>
      <c r="AO39" s="27"/>
    </row>
    <row r="40" spans="1:53" x14ac:dyDescent="0.2">
      <c r="A40" s="27" t="s">
        <v>214</v>
      </c>
      <c r="B40" s="27">
        <v>-9.81</v>
      </c>
      <c r="C40" s="27">
        <v>-7.1143227236980202</v>
      </c>
      <c r="D40" s="27">
        <f t="shared" si="0"/>
        <v>-2.6956772763019803</v>
      </c>
      <c r="E40" s="27"/>
      <c r="F40" s="27"/>
      <c r="G40" s="27"/>
      <c r="H40" s="27" t="s">
        <v>542</v>
      </c>
      <c r="I40" s="27">
        <v>-10.01</v>
      </c>
      <c r="J40" s="27">
        <v>-9.8974771799154606</v>
      </c>
      <c r="K40" s="27">
        <f t="shared" si="2"/>
        <v>-0.11252282008453918</v>
      </c>
      <c r="L40" s="27"/>
      <c r="M40" s="27"/>
      <c r="N40" s="27"/>
      <c r="O40" s="27" t="s">
        <v>34</v>
      </c>
      <c r="P40" s="27">
        <v>-6.15</v>
      </c>
      <c r="Q40" s="27">
        <v>-4.0489858740488396</v>
      </c>
      <c r="R40" s="27">
        <f t="shared" si="4"/>
        <v>-2.1010141259511608</v>
      </c>
      <c r="S40" s="27"/>
      <c r="T40" s="27"/>
      <c r="U40" s="27"/>
      <c r="V40" s="27" t="s">
        <v>487</v>
      </c>
      <c r="W40" s="27">
        <v>-3.05</v>
      </c>
      <c r="X40" s="27">
        <v>-2.3185472989135798</v>
      </c>
      <c r="Y40" s="27">
        <f t="shared" si="6"/>
        <v>-0.73145270108642002</v>
      </c>
      <c r="Z40" s="27"/>
      <c r="AA40" s="27"/>
      <c r="AB40" s="27"/>
      <c r="AC40" s="27" t="s">
        <v>485</v>
      </c>
      <c r="AD40" s="27">
        <v>-3.87</v>
      </c>
      <c r="AE40" s="27">
        <v>-2.7998325659859198</v>
      </c>
      <c r="AF40" s="27">
        <f t="shared" si="8"/>
        <v>-1.0701674340140803</v>
      </c>
      <c r="AG40" s="27"/>
      <c r="AH40" s="27"/>
      <c r="AI40" s="27"/>
      <c r="AJ40" s="27" t="s">
        <v>146</v>
      </c>
      <c r="AK40" s="27">
        <v>-2.82</v>
      </c>
      <c r="AL40" s="27">
        <v>-0.85362169087528905</v>
      </c>
      <c r="AM40" s="27">
        <f t="shared" si="10"/>
        <v>-1.9663783091247109</v>
      </c>
      <c r="AN40" s="27"/>
      <c r="AO40" s="27"/>
    </row>
    <row r="41" spans="1:53" x14ac:dyDescent="0.2">
      <c r="A41" s="27" t="s">
        <v>215</v>
      </c>
      <c r="B41" s="27">
        <v>-4.4000000000000004</v>
      </c>
      <c r="C41" s="27">
        <v>-3.2561656752197998</v>
      </c>
      <c r="D41" s="27">
        <f t="shared" si="0"/>
        <v>-1.1438343247802005</v>
      </c>
      <c r="E41" s="27"/>
      <c r="F41" s="27"/>
      <c r="G41" s="27"/>
      <c r="H41" s="27" t="s">
        <v>166</v>
      </c>
      <c r="I41" s="27">
        <v>-5.29</v>
      </c>
      <c r="J41" s="27">
        <v>-6.1904453655430798</v>
      </c>
      <c r="K41" s="27">
        <f t="shared" si="2"/>
        <v>0.90044536554307975</v>
      </c>
      <c r="L41" s="27"/>
      <c r="M41" s="27"/>
      <c r="N41" s="27"/>
      <c r="O41" s="27" t="s">
        <v>434</v>
      </c>
      <c r="P41" s="27">
        <v>-3.59</v>
      </c>
      <c r="Q41" s="27">
        <v>-2.1942906348097799</v>
      </c>
      <c r="R41" s="27">
        <f t="shared" si="4"/>
        <v>-1.3957093651902199</v>
      </c>
      <c r="S41" s="27"/>
      <c r="T41" s="27"/>
      <c r="U41" s="27"/>
      <c r="V41" s="27" t="s">
        <v>145</v>
      </c>
      <c r="W41" s="27">
        <v>-4.2300000000000004</v>
      </c>
      <c r="X41" s="27">
        <v>-4.08915667882889</v>
      </c>
      <c r="Y41" s="27">
        <f t="shared" si="6"/>
        <v>-0.14084332117111042</v>
      </c>
      <c r="Z41" s="27"/>
      <c r="AA41" s="27"/>
      <c r="AB41" s="27"/>
      <c r="AC41" s="27" t="s">
        <v>487</v>
      </c>
      <c r="AD41" s="27">
        <v>-3.31</v>
      </c>
      <c r="AE41" s="27">
        <v>-1.8518156760714499</v>
      </c>
      <c r="AF41" s="27">
        <f t="shared" si="8"/>
        <v>-1.4581843239285501</v>
      </c>
      <c r="AG41" s="27"/>
      <c r="AH41" s="27"/>
      <c r="AI41" s="27"/>
      <c r="AJ41" s="27" t="s">
        <v>148</v>
      </c>
      <c r="AK41" s="27">
        <v>-3.34</v>
      </c>
      <c r="AL41" s="27">
        <v>-1.0193352885137501</v>
      </c>
      <c r="AM41" s="27">
        <f t="shared" si="10"/>
        <v>-2.3206647114862498</v>
      </c>
      <c r="AN41" s="27"/>
      <c r="AO41" s="27"/>
    </row>
    <row r="42" spans="1:53" x14ac:dyDescent="0.2">
      <c r="A42" s="27" t="s">
        <v>220</v>
      </c>
      <c r="B42" s="27">
        <v>-5.83</v>
      </c>
      <c r="C42" s="27">
        <v>-13.0765202789048</v>
      </c>
      <c r="D42" s="27">
        <f t="shared" si="0"/>
        <v>7.2465202789048</v>
      </c>
      <c r="E42" s="27"/>
      <c r="F42" s="27"/>
      <c r="G42" s="27"/>
      <c r="H42" s="27" t="s">
        <v>554</v>
      </c>
      <c r="I42" s="27">
        <v>-11.19</v>
      </c>
      <c r="J42" s="27">
        <v>-11.1186889691096</v>
      </c>
      <c r="K42" s="27">
        <f t="shared" si="2"/>
        <v>-7.1311030890399252E-2</v>
      </c>
      <c r="L42" s="27"/>
      <c r="M42" s="27"/>
      <c r="N42" s="27"/>
      <c r="O42" s="27" t="s">
        <v>435</v>
      </c>
      <c r="P42" s="27">
        <v>-3.2</v>
      </c>
      <c r="Q42" s="27">
        <v>-1.30979649872191</v>
      </c>
      <c r="R42" s="27">
        <f t="shared" si="4"/>
        <v>-1.8902035012780902</v>
      </c>
      <c r="S42" s="27"/>
      <c r="T42" s="27"/>
      <c r="U42" s="27"/>
      <c r="V42" s="27" t="s">
        <v>499</v>
      </c>
      <c r="W42" s="27">
        <v>-2.42</v>
      </c>
      <c r="X42" s="27">
        <v>-1.4492110216793299</v>
      </c>
      <c r="Y42" s="27">
        <f t="shared" si="6"/>
        <v>-0.97078897832067002</v>
      </c>
      <c r="Z42" s="27"/>
      <c r="AA42" s="27"/>
      <c r="AB42" s="27"/>
      <c r="AC42" s="27" t="s">
        <v>145</v>
      </c>
      <c r="AD42" s="27">
        <v>-4.45</v>
      </c>
      <c r="AE42" s="27">
        <v>-3.72506672343434</v>
      </c>
      <c r="AF42" s="27">
        <f t="shared" si="8"/>
        <v>-0.7249332765656602</v>
      </c>
      <c r="AG42" s="27"/>
      <c r="AH42" s="27"/>
      <c r="AI42" s="27"/>
      <c r="AJ42" s="27" t="s">
        <v>150</v>
      </c>
      <c r="AK42" s="27">
        <v>-4.97</v>
      </c>
      <c r="AL42" s="27">
        <v>-10.2322753301811</v>
      </c>
      <c r="AM42" s="27">
        <f t="shared" si="10"/>
        <v>5.2622753301811001</v>
      </c>
      <c r="AN42" s="27"/>
      <c r="AO42" s="27"/>
    </row>
    <row r="43" spans="1:53" x14ac:dyDescent="0.2">
      <c r="A43" s="27" t="s">
        <v>234</v>
      </c>
      <c r="B43" s="27">
        <v>-4.78</v>
      </c>
      <c r="C43" s="27">
        <v>-6.6916596264294199</v>
      </c>
      <c r="D43" s="27">
        <f t="shared" si="0"/>
        <v>1.9116596264294197</v>
      </c>
      <c r="E43" s="27"/>
      <c r="F43" s="27"/>
      <c r="G43" s="27"/>
      <c r="H43" s="27" t="s">
        <v>171</v>
      </c>
      <c r="I43" s="27">
        <v>-5.44</v>
      </c>
      <c r="J43" s="27">
        <v>-5.4088686414107903</v>
      </c>
      <c r="K43" s="27">
        <f t="shared" si="2"/>
        <v>-3.1131358589210123E-2</v>
      </c>
      <c r="L43" s="27"/>
      <c r="M43" s="27"/>
      <c r="N43" s="27"/>
      <c r="O43" s="27" t="s">
        <v>446</v>
      </c>
      <c r="P43" s="27">
        <v>-81.739999999999995</v>
      </c>
      <c r="Q43" s="27">
        <v>-81.985700802231193</v>
      </c>
      <c r="R43" s="27">
        <f t="shared" si="4"/>
        <v>0.24570080223119817</v>
      </c>
      <c r="S43" s="27"/>
      <c r="T43" s="27"/>
      <c r="U43" s="27"/>
      <c r="V43" s="27" t="s">
        <v>511</v>
      </c>
      <c r="W43" s="27">
        <v>-97.99</v>
      </c>
      <c r="X43" s="27">
        <v>-97.616141689430293</v>
      </c>
      <c r="Y43" s="27">
        <f t="shared" si="6"/>
        <v>-0.37385831056970176</v>
      </c>
      <c r="Z43" s="27"/>
      <c r="AA43" s="27"/>
      <c r="AB43" s="27"/>
      <c r="AC43" s="27" t="s">
        <v>499</v>
      </c>
      <c r="AD43" s="27">
        <v>-2.72</v>
      </c>
      <c r="AE43" s="27">
        <v>-0.92774069240616297</v>
      </c>
      <c r="AF43" s="27">
        <f t="shared" si="8"/>
        <v>-1.7922593075938371</v>
      </c>
      <c r="AG43" s="27"/>
      <c r="AH43" s="27"/>
      <c r="AI43" s="27"/>
      <c r="AJ43" s="27" t="s">
        <v>151</v>
      </c>
      <c r="AK43" s="27">
        <v>-0.84</v>
      </c>
      <c r="AL43" s="27">
        <v>-9.4765062949145204E-2</v>
      </c>
      <c r="AM43" s="27">
        <f t="shared" si="10"/>
        <v>-0.74523493705085475</v>
      </c>
      <c r="AN43" s="27"/>
      <c r="AO43" s="27"/>
    </row>
    <row r="44" spans="1:53" x14ac:dyDescent="0.2">
      <c r="A44" s="27" t="s">
        <v>235</v>
      </c>
      <c r="B44" s="27">
        <v>-1.45</v>
      </c>
      <c r="C44" s="27">
        <v>-0.33793137702098702</v>
      </c>
      <c r="D44" s="27">
        <f t="shared" si="0"/>
        <v>-1.1120686229790129</v>
      </c>
      <c r="E44" s="27"/>
      <c r="F44" s="27"/>
      <c r="G44" s="27"/>
      <c r="H44" s="27" t="s">
        <v>558</v>
      </c>
      <c r="I44" s="27">
        <v>-73.98</v>
      </c>
      <c r="J44" s="27">
        <v>-75.989072504415304</v>
      </c>
      <c r="K44" s="27">
        <f t="shared" si="2"/>
        <v>2.0090725044153004</v>
      </c>
      <c r="L44" s="27"/>
      <c r="M44" s="27"/>
      <c r="N44" s="27"/>
      <c r="O44" s="27" t="s">
        <v>447</v>
      </c>
      <c r="P44" s="27">
        <v>-125.47799999999999</v>
      </c>
      <c r="Q44" s="27">
        <v>-125.610062901844</v>
      </c>
      <c r="R44" s="27">
        <f t="shared" si="4"/>
        <v>0.13206290184400871</v>
      </c>
      <c r="S44" s="27"/>
      <c r="T44" s="27"/>
      <c r="U44" s="27"/>
      <c r="V44" s="27" t="s">
        <v>512</v>
      </c>
      <c r="W44" s="27">
        <v>-7.14</v>
      </c>
      <c r="X44" s="27">
        <v>-6.8899232040612901</v>
      </c>
      <c r="Y44" s="27">
        <f t="shared" si="6"/>
        <v>-0.25007679593870957</v>
      </c>
      <c r="Z44" s="27"/>
      <c r="AA44" s="27"/>
      <c r="AB44" s="27"/>
      <c r="AC44" s="27" t="s">
        <v>149</v>
      </c>
      <c r="AD44" s="27">
        <v>-5.04</v>
      </c>
      <c r="AE44" s="27">
        <v>-6.3096437206627902</v>
      </c>
      <c r="AF44" s="27">
        <f t="shared" si="8"/>
        <v>1.2696437206627902</v>
      </c>
      <c r="AG44" s="27"/>
      <c r="AH44" s="27"/>
      <c r="AI44" s="27"/>
      <c r="AJ44" s="27" t="s">
        <v>153</v>
      </c>
      <c r="AK44" s="27">
        <v>0.25</v>
      </c>
      <c r="AL44" s="27">
        <v>0.91504413374137905</v>
      </c>
      <c r="AM44" s="27">
        <f t="shared" si="10"/>
        <v>-0.66504413374137905</v>
      </c>
      <c r="AN44" s="27"/>
      <c r="AO44" s="27"/>
    </row>
    <row r="45" spans="1:53" x14ac:dyDescent="0.2">
      <c r="A45" s="27" t="s">
        <v>236</v>
      </c>
      <c r="B45" s="27">
        <v>-2.0299999999999998</v>
      </c>
      <c r="C45" s="27">
        <v>-0.96341624729769604</v>
      </c>
      <c r="D45" s="27">
        <f t="shared" si="0"/>
        <v>-1.0665837527023037</v>
      </c>
      <c r="E45" s="27"/>
      <c r="F45" s="27"/>
      <c r="G45" s="27"/>
      <c r="H45" s="27" t="s">
        <v>563</v>
      </c>
      <c r="I45" s="27">
        <v>-3.75</v>
      </c>
      <c r="J45" s="27">
        <v>-0.15065548446563801</v>
      </c>
      <c r="K45" s="27">
        <f t="shared" si="2"/>
        <v>-3.5993445155343622</v>
      </c>
      <c r="L45" s="27"/>
      <c r="M45" s="27"/>
      <c r="N45" s="27"/>
      <c r="O45" s="27" t="s">
        <v>130</v>
      </c>
      <c r="P45" s="27">
        <v>-6.6</v>
      </c>
      <c r="Q45" s="27">
        <v>-10.1559031667316</v>
      </c>
      <c r="R45" s="27">
        <f t="shared" si="4"/>
        <v>3.5559031667315999</v>
      </c>
      <c r="S45" s="27"/>
      <c r="T45" s="27"/>
      <c r="U45" s="27"/>
      <c r="V45" s="27" t="s">
        <v>94</v>
      </c>
      <c r="W45" s="27">
        <v>-4.34</v>
      </c>
      <c r="X45" s="27">
        <v>-2.1349921232080402</v>
      </c>
      <c r="Y45" s="27">
        <f t="shared" si="6"/>
        <v>-2.2050078767919596</v>
      </c>
      <c r="Z45" s="27"/>
      <c r="AA45" s="27"/>
      <c r="AB45" s="27"/>
      <c r="AC45" s="27" t="s">
        <v>511</v>
      </c>
      <c r="AD45" s="27">
        <v>-96.57</v>
      </c>
      <c r="AE45" s="27">
        <v>-96.609973904088207</v>
      </c>
      <c r="AF45" s="27">
        <f t="shared" si="8"/>
        <v>3.9973904088213885E-2</v>
      </c>
      <c r="AG45" s="27"/>
      <c r="AH45" s="27"/>
      <c r="AI45" s="27"/>
      <c r="AJ45" s="27" t="s">
        <v>155</v>
      </c>
      <c r="AK45" s="27">
        <v>-3.28</v>
      </c>
      <c r="AL45" s="27">
        <v>-3.81122504907436</v>
      </c>
      <c r="AM45" s="27">
        <f t="shared" si="10"/>
        <v>0.53122504907436019</v>
      </c>
      <c r="AN45" s="27"/>
      <c r="AO45" s="27"/>
    </row>
    <row r="46" spans="1:53" x14ac:dyDescent="0.2">
      <c r="A46" s="27" t="s">
        <v>237</v>
      </c>
      <c r="B46" s="27">
        <v>-5.87</v>
      </c>
      <c r="C46" s="27">
        <v>-9.1895706883665493</v>
      </c>
      <c r="D46" s="27">
        <f t="shared" si="0"/>
        <v>3.3195706883665492</v>
      </c>
      <c r="E46" s="27"/>
      <c r="F46" s="27"/>
      <c r="G46" s="27"/>
      <c r="H46" s="27" t="s">
        <v>564</v>
      </c>
      <c r="I46" s="27">
        <v>1.04</v>
      </c>
      <c r="J46" s="27">
        <v>0.67882758392467202</v>
      </c>
      <c r="K46" s="27">
        <f t="shared" si="2"/>
        <v>0.36117241607532802</v>
      </c>
      <c r="L46" s="27"/>
      <c r="M46" s="27"/>
      <c r="N46" s="27"/>
      <c r="O46" s="27" t="s">
        <v>76</v>
      </c>
      <c r="P46" s="27">
        <v>-4.93</v>
      </c>
      <c r="Q46" s="27">
        <v>-5.58750221177102</v>
      </c>
      <c r="R46" s="27">
        <f t="shared" si="4"/>
        <v>0.65750221177102031</v>
      </c>
      <c r="S46" s="27"/>
      <c r="T46" s="27"/>
      <c r="U46" s="27"/>
      <c r="V46" s="27" t="s">
        <v>532</v>
      </c>
      <c r="W46" s="27">
        <v>-5.08</v>
      </c>
      <c r="X46" s="27">
        <v>-4.7807682354116503</v>
      </c>
      <c r="Y46" s="27">
        <f t="shared" si="6"/>
        <v>-0.29923176458834977</v>
      </c>
      <c r="Z46" s="27"/>
      <c r="AA46" s="27"/>
      <c r="AB46" s="27"/>
      <c r="AC46" s="27" t="s">
        <v>94</v>
      </c>
      <c r="AD46" s="27">
        <v>-3.93</v>
      </c>
      <c r="AE46" s="27">
        <v>-1.38131243770267</v>
      </c>
      <c r="AF46" s="27">
        <f t="shared" si="8"/>
        <v>-2.5486875622973302</v>
      </c>
      <c r="AG46" s="27"/>
      <c r="AH46" s="27"/>
      <c r="AI46" s="27"/>
      <c r="AJ46" s="27" t="s">
        <v>157</v>
      </c>
      <c r="AK46" s="27">
        <v>-0.11</v>
      </c>
      <c r="AL46" s="27">
        <v>-0.99722860108232303</v>
      </c>
      <c r="AM46" s="27">
        <f t="shared" si="10"/>
        <v>0.88722860108232304</v>
      </c>
      <c r="AN46" s="27"/>
      <c r="AO46" s="27"/>
    </row>
    <row r="47" spans="1:53" x14ac:dyDescent="0.2">
      <c r="A47" s="27" t="s">
        <v>238</v>
      </c>
      <c r="B47" s="27">
        <v>-6.14</v>
      </c>
      <c r="C47" s="27">
        <v>-6.4016485335077702</v>
      </c>
      <c r="D47" s="27">
        <f t="shared" si="0"/>
        <v>0.26164853350777051</v>
      </c>
      <c r="E47" s="27"/>
      <c r="F47" s="27"/>
      <c r="G47" s="27"/>
      <c r="H47" s="27" t="s">
        <v>71</v>
      </c>
      <c r="I47" s="27">
        <v>-4.47</v>
      </c>
      <c r="J47" s="27">
        <v>-3.8842782344537001</v>
      </c>
      <c r="K47" s="27">
        <f t="shared" si="2"/>
        <v>-0.58572176554629962</v>
      </c>
      <c r="L47" s="27"/>
      <c r="M47" s="27"/>
      <c r="N47" s="27"/>
      <c r="O47" s="27" t="s">
        <v>133</v>
      </c>
      <c r="P47" s="27">
        <v>-3.8</v>
      </c>
      <c r="Q47" s="27">
        <v>-6.8790201929301</v>
      </c>
      <c r="R47" s="27">
        <f t="shared" si="4"/>
        <v>3.0790201929301002</v>
      </c>
      <c r="S47" s="27"/>
      <c r="T47" s="27"/>
      <c r="U47" s="27"/>
      <c r="V47" s="27" t="s">
        <v>542</v>
      </c>
      <c r="W47" s="27">
        <v>-10.09</v>
      </c>
      <c r="X47" s="27">
        <v>-10.051620308741599</v>
      </c>
      <c r="Y47" s="27">
        <f t="shared" si="6"/>
        <v>-3.8379691258400683E-2</v>
      </c>
      <c r="Z47" s="27"/>
      <c r="AA47" s="27"/>
      <c r="AB47" s="27"/>
      <c r="AC47" s="27" t="s">
        <v>160</v>
      </c>
      <c r="AD47" s="27">
        <v>-8.02</v>
      </c>
      <c r="AE47" s="27">
        <v>-13.678444092631601</v>
      </c>
      <c r="AF47" s="27">
        <f t="shared" si="8"/>
        <v>5.6584440926316013</v>
      </c>
      <c r="AG47" s="27"/>
      <c r="AH47" s="27"/>
      <c r="AI47" s="27"/>
      <c r="AJ47" s="27" t="s">
        <v>159</v>
      </c>
      <c r="AK47" s="27">
        <v>-0.19</v>
      </c>
      <c r="AL47" s="27">
        <v>0.72035159848464703</v>
      </c>
      <c r="AM47" s="27">
        <f t="shared" si="10"/>
        <v>-0.91035159848464708</v>
      </c>
      <c r="AN47" s="27"/>
      <c r="AO47" s="27"/>
    </row>
    <row r="48" spans="1:53" x14ac:dyDescent="0.2">
      <c r="A48" s="27" t="s">
        <v>241</v>
      </c>
      <c r="B48" s="27">
        <v>-11.78</v>
      </c>
      <c r="C48" s="27">
        <v>-13.1225028367646</v>
      </c>
      <c r="D48" s="27">
        <f t="shared" si="0"/>
        <v>1.3425028367646004</v>
      </c>
      <c r="E48" s="27"/>
      <c r="F48" s="27"/>
      <c r="G48" s="27"/>
      <c r="H48" s="27" t="s">
        <v>4</v>
      </c>
      <c r="I48" s="27">
        <v>-4.96</v>
      </c>
      <c r="J48" s="27">
        <v>-4.9446600175218398</v>
      </c>
      <c r="K48" s="27">
        <f t="shared" si="2"/>
        <v>-1.5339982478160152E-2</v>
      </c>
      <c r="L48" s="27"/>
      <c r="M48" s="27"/>
      <c r="N48" s="27"/>
      <c r="O48" s="27" t="s">
        <v>479</v>
      </c>
      <c r="P48" s="27">
        <v>-1.74</v>
      </c>
      <c r="Q48" s="27">
        <v>-0.287723975317626</v>
      </c>
      <c r="R48" s="27">
        <f t="shared" si="4"/>
        <v>-1.452276024682374</v>
      </c>
      <c r="S48" s="27"/>
      <c r="T48" s="27"/>
      <c r="U48" s="27"/>
      <c r="V48" s="27" t="s">
        <v>166</v>
      </c>
      <c r="W48" s="27">
        <v>-5.72</v>
      </c>
      <c r="X48" s="27">
        <v>-6.3502778448151096</v>
      </c>
      <c r="Y48" s="27">
        <f t="shared" si="6"/>
        <v>0.63027784481510984</v>
      </c>
      <c r="Z48" s="27"/>
      <c r="AA48" s="27"/>
      <c r="AB48" s="27"/>
      <c r="AC48" s="27" t="s">
        <v>542</v>
      </c>
      <c r="AD48" s="27">
        <v>-9.6999999999999993</v>
      </c>
      <c r="AE48" s="27">
        <v>-9.7062179648603504</v>
      </c>
      <c r="AF48" s="27">
        <f t="shared" si="8"/>
        <v>6.2179648603510884E-3</v>
      </c>
      <c r="AG48" s="27"/>
      <c r="AH48" s="27"/>
      <c r="AI48" s="27"/>
      <c r="AJ48" s="27" t="s">
        <v>161</v>
      </c>
      <c r="AK48" s="27">
        <v>-0.8</v>
      </c>
      <c r="AL48" s="27">
        <v>-3.9114320283774799</v>
      </c>
      <c r="AM48" s="27">
        <f t="shared" si="10"/>
        <v>3.1114320283774797</v>
      </c>
      <c r="AN48" s="27"/>
      <c r="AO48" s="27"/>
    </row>
    <row r="49" spans="1:41" x14ac:dyDescent="0.2">
      <c r="A49" s="27" t="s">
        <v>242</v>
      </c>
      <c r="B49" s="27">
        <v>-10.57</v>
      </c>
      <c r="C49" s="27">
        <v>-12.6711553726707</v>
      </c>
      <c r="D49" s="27">
        <f t="shared" si="0"/>
        <v>2.1011553726707</v>
      </c>
      <c r="E49" s="27"/>
      <c r="F49" s="27"/>
      <c r="G49" s="27"/>
      <c r="H49" s="27" t="s">
        <v>174</v>
      </c>
      <c r="I49" s="27">
        <v>0.28999999999999998</v>
      </c>
      <c r="J49" s="27">
        <v>-3.68292965423977</v>
      </c>
      <c r="K49" s="27">
        <f t="shared" si="2"/>
        <v>3.9729296542397701</v>
      </c>
      <c r="L49" s="27"/>
      <c r="M49" s="27"/>
      <c r="N49" s="27"/>
      <c r="O49" s="27" t="s">
        <v>143</v>
      </c>
      <c r="P49" s="27">
        <v>-5.44</v>
      </c>
      <c r="Q49" s="27">
        <v>-9.0834058005129101</v>
      </c>
      <c r="R49" s="27">
        <f t="shared" si="4"/>
        <v>3.6434058005129097</v>
      </c>
      <c r="S49" s="27"/>
      <c r="T49" s="27"/>
      <c r="U49" s="27"/>
      <c r="V49" s="27" t="s">
        <v>83</v>
      </c>
      <c r="W49" s="27">
        <v>-3.77</v>
      </c>
      <c r="X49" s="27">
        <v>-5.4122056145328701</v>
      </c>
      <c r="Y49" s="27">
        <f t="shared" si="6"/>
        <v>1.6422056145328701</v>
      </c>
      <c r="Z49" s="27"/>
      <c r="AA49" s="27"/>
      <c r="AB49" s="27"/>
      <c r="AC49" s="27" t="s">
        <v>162</v>
      </c>
      <c r="AD49" s="27">
        <v>-8.16</v>
      </c>
      <c r="AE49" s="27">
        <v>-9.1428325286731305</v>
      </c>
      <c r="AF49" s="27">
        <f t="shared" si="8"/>
        <v>0.98283252867313031</v>
      </c>
      <c r="AG49" s="27"/>
      <c r="AH49" s="27"/>
      <c r="AI49" s="27"/>
      <c r="AJ49" s="27" t="s">
        <v>163</v>
      </c>
      <c r="AK49" s="27">
        <v>-4.16</v>
      </c>
      <c r="AL49" s="27">
        <v>-7.8228992077600399</v>
      </c>
      <c r="AM49" s="27">
        <f t="shared" si="10"/>
        <v>3.6628992077600397</v>
      </c>
      <c r="AN49" s="27"/>
      <c r="AO49" s="27"/>
    </row>
    <row r="50" spans="1:41" x14ac:dyDescent="0.2">
      <c r="A50" s="27" t="s">
        <v>245</v>
      </c>
      <c r="B50" s="27">
        <v>-4.2300000000000004</v>
      </c>
      <c r="C50" s="27">
        <v>-3.73270822113248</v>
      </c>
      <c r="D50" s="27">
        <f t="shared" si="0"/>
        <v>-0.49729177886752041</v>
      </c>
      <c r="E50" s="27"/>
      <c r="F50" s="27"/>
      <c r="G50" s="27"/>
      <c r="H50" s="27"/>
      <c r="I50" s="27"/>
      <c r="J50" s="27"/>
      <c r="K50" s="27"/>
      <c r="L50" s="27"/>
      <c r="M50" s="27"/>
      <c r="N50" s="27"/>
      <c r="O50" s="27" t="s">
        <v>485</v>
      </c>
      <c r="P50" s="27">
        <v>-3.35</v>
      </c>
      <c r="Q50" s="27">
        <v>-2.8929904357532501</v>
      </c>
      <c r="R50" s="27">
        <f t="shared" si="4"/>
        <v>-0.45700956424674999</v>
      </c>
      <c r="S50" s="27"/>
      <c r="T50" s="27"/>
      <c r="U50" s="27"/>
      <c r="V50" s="27" t="s">
        <v>554</v>
      </c>
      <c r="W50" s="27">
        <v>-11.29</v>
      </c>
      <c r="X50" s="27">
        <v>-11.2728130987337</v>
      </c>
      <c r="Y50" s="27">
        <f t="shared" si="6"/>
        <v>-1.7186901266299515E-2</v>
      </c>
      <c r="Z50" s="27"/>
      <c r="AA50" s="27"/>
      <c r="AB50" s="27"/>
      <c r="AC50" s="27" t="s">
        <v>166</v>
      </c>
      <c r="AD50" s="27">
        <v>-5.27</v>
      </c>
      <c r="AE50" s="27">
        <v>-5.9616326884385398</v>
      </c>
      <c r="AF50" s="27">
        <f t="shared" si="8"/>
        <v>0.6916326884385402</v>
      </c>
      <c r="AG50" s="27"/>
      <c r="AH50" s="27"/>
      <c r="AI50" s="27"/>
      <c r="AJ50" s="27" t="s">
        <v>165</v>
      </c>
      <c r="AK50" s="27">
        <v>-4.42</v>
      </c>
      <c r="AL50" s="27">
        <v>-4.9706618742975097</v>
      </c>
      <c r="AM50" s="27">
        <f t="shared" si="10"/>
        <v>0.55066187429750979</v>
      </c>
      <c r="AN50" s="27"/>
      <c r="AO50" s="27"/>
    </row>
    <row r="51" spans="1:41" x14ac:dyDescent="0.2">
      <c r="A51" s="27" t="s">
        <v>251</v>
      </c>
      <c r="B51" s="27">
        <v>-1.74</v>
      </c>
      <c r="C51" s="27">
        <v>-0.62865844545445104</v>
      </c>
      <c r="D51" s="27">
        <f t="shared" si="0"/>
        <v>-1.1113415545455489</v>
      </c>
      <c r="E51" s="27"/>
      <c r="F51" s="27"/>
      <c r="G51" s="27"/>
      <c r="H51" s="27"/>
      <c r="I51" s="27"/>
      <c r="J51" s="27"/>
      <c r="K51" s="27"/>
      <c r="L51" s="27"/>
      <c r="M51" s="27"/>
      <c r="N51" s="27"/>
      <c r="O51" s="27" t="s">
        <v>487</v>
      </c>
      <c r="P51" s="27">
        <v>-2.8</v>
      </c>
      <c r="Q51" s="27">
        <v>-2.0078721037607599</v>
      </c>
      <c r="R51" s="27">
        <f t="shared" si="4"/>
        <v>-0.79212789623923996</v>
      </c>
      <c r="S51" s="27"/>
      <c r="T51" s="27"/>
      <c r="U51" s="27"/>
      <c r="V51" s="27" t="s">
        <v>171</v>
      </c>
      <c r="W51" s="27">
        <v>-5.7</v>
      </c>
      <c r="X51" s="27">
        <v>-5.4722840458666804</v>
      </c>
      <c r="Y51" s="27">
        <f t="shared" si="6"/>
        <v>-0.2277159541333198</v>
      </c>
      <c r="Z51" s="27"/>
      <c r="AA51" s="27"/>
      <c r="AB51" s="27"/>
      <c r="AC51" s="27" t="s">
        <v>549</v>
      </c>
      <c r="AD51" s="27">
        <v>-1.38</v>
      </c>
      <c r="AE51" s="27">
        <v>0.92538915963059598</v>
      </c>
      <c r="AF51" s="27">
        <f t="shared" si="8"/>
        <v>-2.3053891596305958</v>
      </c>
      <c r="AG51" s="27"/>
      <c r="AH51" s="27"/>
      <c r="AI51" s="27"/>
      <c r="AJ51" s="27" t="s">
        <v>167</v>
      </c>
      <c r="AK51" s="27">
        <v>-1.28</v>
      </c>
      <c r="AL51" s="27">
        <v>0.23472288142443201</v>
      </c>
      <c r="AM51" s="27">
        <f t="shared" si="10"/>
        <v>-1.514722881424432</v>
      </c>
      <c r="AN51" s="27"/>
      <c r="AO51" s="27"/>
    </row>
    <row r="52" spans="1:41" x14ac:dyDescent="0.2">
      <c r="A52" s="27" t="s">
        <v>252</v>
      </c>
      <c r="B52" s="27">
        <v>-4.8099999999999996</v>
      </c>
      <c r="C52" s="27">
        <v>-9.8676807778349502</v>
      </c>
      <c r="D52" s="27">
        <f t="shared" si="0"/>
        <v>5.0576807778349506</v>
      </c>
      <c r="E52" s="27"/>
      <c r="F52" s="27"/>
      <c r="G52" s="27"/>
      <c r="H52" s="27"/>
      <c r="I52" s="27"/>
      <c r="J52" s="27"/>
      <c r="K52" s="27"/>
      <c r="L52" s="27"/>
      <c r="M52" s="27"/>
      <c r="N52" s="27"/>
      <c r="O52" s="27" t="s">
        <v>145</v>
      </c>
      <c r="P52" s="27">
        <v>-3.77</v>
      </c>
      <c r="Q52" s="27">
        <v>-3.7529014750930498</v>
      </c>
      <c r="R52" s="27">
        <f t="shared" si="4"/>
        <v>-1.7098524906950185E-2</v>
      </c>
      <c r="S52" s="27"/>
      <c r="T52" s="27"/>
      <c r="U52" s="27"/>
      <c r="V52" s="27" t="s">
        <v>558</v>
      </c>
      <c r="W52" s="27">
        <v>-74.81</v>
      </c>
      <c r="X52" s="27">
        <v>-76.212062341924906</v>
      </c>
      <c r="Y52" s="27">
        <f t="shared" si="6"/>
        <v>1.4020623419249034</v>
      </c>
      <c r="Z52" s="27"/>
      <c r="AA52" s="27"/>
      <c r="AB52" s="27"/>
      <c r="AC52" s="27" t="s">
        <v>168</v>
      </c>
      <c r="AD52" s="27">
        <v>-7.17</v>
      </c>
      <c r="AE52" s="27">
        <v>-12.744980611191201</v>
      </c>
      <c r="AF52" s="27">
        <f t="shared" si="8"/>
        <v>5.5749806111912008</v>
      </c>
      <c r="AG52" s="27"/>
      <c r="AH52" s="27"/>
      <c r="AI52" s="27"/>
      <c r="AJ52" s="27" t="s">
        <v>169</v>
      </c>
      <c r="AK52" s="27">
        <v>1.77</v>
      </c>
      <c r="AL52" s="27">
        <v>1.59096599241629</v>
      </c>
      <c r="AM52" s="27">
        <f t="shared" si="10"/>
        <v>0.17903400758371002</v>
      </c>
      <c r="AN52" s="27"/>
      <c r="AO52" s="27"/>
    </row>
    <row r="53" spans="1:41" x14ac:dyDescent="0.2">
      <c r="A53" s="27" t="s">
        <v>275</v>
      </c>
      <c r="B53" s="27">
        <v>-10.02</v>
      </c>
      <c r="C53" s="27">
        <v>-9.4722964806638092</v>
      </c>
      <c r="D53" s="27">
        <f t="shared" si="0"/>
        <v>-0.54770351933619033</v>
      </c>
      <c r="E53" s="27"/>
      <c r="F53" s="27"/>
      <c r="G53" s="27"/>
      <c r="H53" s="27"/>
      <c r="I53" s="27"/>
      <c r="J53" s="27"/>
      <c r="K53" s="27"/>
      <c r="L53" s="27"/>
      <c r="M53" s="27"/>
      <c r="N53" s="27"/>
      <c r="O53" s="27" t="s">
        <v>499</v>
      </c>
      <c r="P53" s="27">
        <v>-2.27</v>
      </c>
      <c r="Q53" s="27">
        <v>-1.1516948386966499</v>
      </c>
      <c r="R53" s="27">
        <f t="shared" si="4"/>
        <v>-1.1183051613033501</v>
      </c>
      <c r="S53" s="27"/>
      <c r="T53" s="27"/>
      <c r="U53" s="27"/>
      <c r="V53" s="27" t="s">
        <v>563</v>
      </c>
      <c r="W53" s="27">
        <v>-3.75</v>
      </c>
      <c r="X53" s="27">
        <v>-0.34887032783549099</v>
      </c>
      <c r="Y53" s="27">
        <f t="shared" si="6"/>
        <v>-3.401129672164509</v>
      </c>
      <c r="Z53" s="27"/>
      <c r="AA53" s="27"/>
      <c r="AB53" s="27"/>
      <c r="AC53" s="27" t="s">
        <v>83</v>
      </c>
      <c r="AD53" s="27">
        <v>-3.5</v>
      </c>
      <c r="AE53" s="27">
        <v>-5.5115076458732197</v>
      </c>
      <c r="AF53" s="27">
        <f t="shared" si="8"/>
        <v>2.0115076458732197</v>
      </c>
      <c r="AG53" s="27"/>
      <c r="AH53" s="27"/>
      <c r="AI53" s="27"/>
      <c r="AJ53" s="27" t="s">
        <v>170</v>
      </c>
      <c r="AK53" s="27">
        <v>-1.99</v>
      </c>
      <c r="AL53" s="27">
        <v>-1.49229941078336</v>
      </c>
      <c r="AM53" s="27">
        <f t="shared" si="10"/>
        <v>-0.49770058921663995</v>
      </c>
      <c r="AN53" s="27"/>
      <c r="AO53" s="27"/>
    </row>
    <row r="54" spans="1:41" x14ac:dyDescent="0.2">
      <c r="A54" s="27" t="s">
        <v>277</v>
      </c>
      <c r="B54" s="27">
        <v>-5.82</v>
      </c>
      <c r="C54" s="27">
        <v>-5.6587314654239096</v>
      </c>
      <c r="D54" s="27">
        <f t="shared" si="0"/>
        <v>-0.16126853457609069</v>
      </c>
      <c r="E54" s="27"/>
      <c r="F54" s="27"/>
      <c r="G54" s="27"/>
      <c r="H54" s="27"/>
      <c r="I54" s="27"/>
      <c r="J54" s="27"/>
      <c r="K54" s="27"/>
      <c r="L54" s="27"/>
      <c r="M54" s="27"/>
      <c r="N54" s="27"/>
      <c r="O54" s="27" t="s">
        <v>511</v>
      </c>
      <c r="P54" s="27">
        <v>-99.426000000000002</v>
      </c>
      <c r="Q54" s="27">
        <v>-99.189271158755403</v>
      </c>
      <c r="R54" s="27">
        <f t="shared" si="4"/>
        <v>-0.2367288412445987</v>
      </c>
      <c r="S54" s="27"/>
      <c r="T54" s="27"/>
      <c r="U54" s="27"/>
      <c r="V54" s="27" t="s">
        <v>71</v>
      </c>
      <c r="W54" s="27">
        <v>-4.57</v>
      </c>
      <c r="X54" s="27">
        <v>-4.0465618016611504</v>
      </c>
      <c r="Y54" s="27">
        <f t="shared" si="6"/>
        <v>-0.52343819833884986</v>
      </c>
      <c r="Z54" s="27"/>
      <c r="AA54" s="27"/>
      <c r="AB54" s="27"/>
      <c r="AC54" s="27" t="s">
        <v>554</v>
      </c>
      <c r="AD54" s="27">
        <v>-11.55</v>
      </c>
      <c r="AE54" s="27">
        <v>-10.915911335569399</v>
      </c>
      <c r="AF54" s="27">
        <f t="shared" si="8"/>
        <v>-0.63408866443060141</v>
      </c>
      <c r="AG54" s="27"/>
      <c r="AH54" s="27"/>
      <c r="AI54" s="27"/>
      <c r="AJ54" s="27" t="s">
        <v>172</v>
      </c>
      <c r="AK54" s="27">
        <v>-2.4700000000000002</v>
      </c>
      <c r="AL54" s="27">
        <v>-0.80361433219010803</v>
      </c>
      <c r="AM54" s="27">
        <f t="shared" si="10"/>
        <v>-1.6663856678098923</v>
      </c>
      <c r="AN54" s="27"/>
      <c r="AO54" s="27"/>
    </row>
    <row r="55" spans="1:41" x14ac:dyDescent="0.2">
      <c r="A55" s="27" t="s">
        <v>295</v>
      </c>
      <c r="B55" s="27">
        <v>-6.4</v>
      </c>
      <c r="C55" s="27">
        <v>-6.3451698610686504</v>
      </c>
      <c r="D55" s="27">
        <f t="shared" si="0"/>
        <v>-5.4830138931349914E-2</v>
      </c>
      <c r="E55" s="27"/>
      <c r="F55" s="27"/>
      <c r="G55" s="27"/>
      <c r="H55" s="27"/>
      <c r="I55" s="27"/>
      <c r="J55" s="27"/>
      <c r="K55" s="27"/>
      <c r="L55" s="27"/>
      <c r="M55" s="27"/>
      <c r="N55" s="27"/>
      <c r="O55" s="27" t="s">
        <v>512</v>
      </c>
      <c r="P55" s="27">
        <v>-7.01</v>
      </c>
      <c r="Q55" s="27">
        <v>-6.8908573244457996</v>
      </c>
      <c r="R55" s="27">
        <f t="shared" si="4"/>
        <v>-0.11914267555420022</v>
      </c>
      <c r="S55" s="27"/>
      <c r="T55" s="27"/>
      <c r="U55" s="27"/>
      <c r="V55" s="27" t="s">
        <v>572</v>
      </c>
      <c r="W55" s="27">
        <v>-4.17</v>
      </c>
      <c r="X55" s="27">
        <v>-1.42735016808611</v>
      </c>
      <c r="Y55" s="27">
        <f t="shared" si="6"/>
        <v>-2.7426498319138899</v>
      </c>
      <c r="Z55" s="27"/>
      <c r="AA55" s="27"/>
      <c r="AB55" s="27"/>
      <c r="AC55" s="27" t="s">
        <v>171</v>
      </c>
      <c r="AD55" s="27">
        <v>-5.51</v>
      </c>
      <c r="AE55" s="27">
        <v>-5.4275023973080501</v>
      </c>
      <c r="AF55" s="27">
        <f t="shared" si="8"/>
        <v>-8.2497602691949723E-2</v>
      </c>
      <c r="AG55" s="27"/>
      <c r="AH55" s="27"/>
      <c r="AI55" s="27"/>
      <c r="AJ55" s="27" t="s">
        <v>173</v>
      </c>
      <c r="AK55" s="27">
        <v>-6.34</v>
      </c>
      <c r="AL55" s="27">
        <v>-11.948302832125799</v>
      </c>
      <c r="AM55" s="27">
        <f t="shared" si="10"/>
        <v>5.6083028321257995</v>
      </c>
      <c r="AN55" s="27"/>
      <c r="AO55" s="27"/>
    </row>
    <row r="56" spans="1:41" x14ac:dyDescent="0.2">
      <c r="A56" s="27" t="s">
        <v>296</v>
      </c>
      <c r="B56" s="27">
        <v>-10.71</v>
      </c>
      <c r="C56" s="27">
        <v>-11.946332152944899</v>
      </c>
      <c r="D56" s="27">
        <f t="shared" si="0"/>
        <v>1.2363321529448985</v>
      </c>
      <c r="E56" s="27"/>
      <c r="F56" s="27"/>
      <c r="G56" s="27"/>
      <c r="H56" s="27"/>
      <c r="I56" s="27"/>
      <c r="J56" s="27"/>
      <c r="K56" s="27"/>
      <c r="L56" s="27"/>
      <c r="M56" s="27"/>
      <c r="N56" s="27"/>
      <c r="O56" s="27" t="s">
        <v>93</v>
      </c>
      <c r="P56" s="27">
        <v>-6.76</v>
      </c>
      <c r="Q56" s="27">
        <v>-5.5972000190901303</v>
      </c>
      <c r="R56" s="27">
        <f t="shared" si="4"/>
        <v>-1.1627999809098695</v>
      </c>
      <c r="S56" s="27"/>
      <c r="T56" s="27"/>
      <c r="U56" s="27"/>
      <c r="V56" s="27" t="s">
        <v>4</v>
      </c>
      <c r="W56" s="27">
        <v>-4.87</v>
      </c>
      <c r="X56" s="27">
        <v>-5.0047067140173498</v>
      </c>
      <c r="Y56" s="27">
        <f t="shared" si="6"/>
        <v>0.13470671401734968</v>
      </c>
      <c r="Z56" s="27"/>
      <c r="AA56" s="27"/>
      <c r="AB56" s="27"/>
      <c r="AC56" s="27" t="s">
        <v>558</v>
      </c>
      <c r="AD56" s="27">
        <v>-73.19</v>
      </c>
      <c r="AE56" s="27">
        <v>-73.889073452068899</v>
      </c>
      <c r="AF56" s="27">
        <f t="shared" si="8"/>
        <v>0.6990734520689017</v>
      </c>
      <c r="AG56" s="27"/>
      <c r="AH56" s="27"/>
      <c r="AI56" s="27"/>
      <c r="AJ56" s="27" t="s">
        <v>175</v>
      </c>
      <c r="AK56" s="27">
        <v>-2.33</v>
      </c>
      <c r="AL56" s="27">
        <v>0.14214269241161701</v>
      </c>
      <c r="AM56" s="27">
        <f t="shared" si="10"/>
        <v>-2.4721426924116172</v>
      </c>
      <c r="AN56" s="27"/>
      <c r="AO56" s="27"/>
    </row>
    <row r="57" spans="1:41" x14ac:dyDescent="0.2">
      <c r="A57" s="27" t="s">
        <v>297</v>
      </c>
      <c r="B57" s="27">
        <v>-12.34</v>
      </c>
      <c r="C57" s="27">
        <v>-11.3820640803416</v>
      </c>
      <c r="D57" s="27">
        <f t="shared" si="0"/>
        <v>-0.95793591965840008</v>
      </c>
      <c r="E57" s="27"/>
      <c r="F57" s="27"/>
      <c r="G57" s="27"/>
      <c r="H57" s="27"/>
      <c r="I57" s="27"/>
      <c r="J57" s="27"/>
      <c r="K57" s="27"/>
      <c r="L57" s="27"/>
      <c r="M57" s="27"/>
      <c r="N57" s="27"/>
      <c r="O57" s="27" t="s">
        <v>94</v>
      </c>
      <c r="P57" s="27">
        <v>-4.8</v>
      </c>
      <c r="Q57" s="27">
        <v>-2.0405409424706602</v>
      </c>
      <c r="R57" s="27">
        <f t="shared" si="4"/>
        <v>-2.7594590575293396</v>
      </c>
      <c r="S57" s="27"/>
      <c r="T57" s="27"/>
      <c r="U57" s="27"/>
      <c r="V57" s="27" t="s">
        <v>174</v>
      </c>
      <c r="W57" s="27">
        <v>0.44</v>
      </c>
      <c r="X57" s="27">
        <v>-3.6863543768302098</v>
      </c>
      <c r="Y57" s="27">
        <f t="shared" si="6"/>
        <v>4.1263543768302098</v>
      </c>
      <c r="Z57" s="27"/>
      <c r="AA57" s="27"/>
      <c r="AB57" s="27"/>
      <c r="AC57" s="27" t="s">
        <v>71</v>
      </c>
      <c r="AD57" s="27">
        <v>-4.5</v>
      </c>
      <c r="AE57" s="27">
        <v>-3.6251913109950902</v>
      </c>
      <c r="AF57" s="27">
        <f t="shared" si="8"/>
        <v>-0.87480868900490982</v>
      </c>
      <c r="AG57" s="27"/>
      <c r="AH57" s="27"/>
      <c r="AI57" s="27"/>
      <c r="AJ57" s="27" t="s">
        <v>176</v>
      </c>
      <c r="AK57" s="27">
        <v>-1.36</v>
      </c>
      <c r="AL57" s="27">
        <v>-0.386954993142405</v>
      </c>
      <c r="AM57" s="27">
        <f t="shared" si="10"/>
        <v>-0.9730450068575951</v>
      </c>
      <c r="AN57" s="27"/>
      <c r="AO57" s="27"/>
    </row>
    <row r="58" spans="1:41" x14ac:dyDescent="0.2">
      <c r="A58" s="27" t="s">
        <v>99</v>
      </c>
      <c r="B58" s="27">
        <v>-4.53</v>
      </c>
      <c r="C58" s="27">
        <v>-6.7981140384145498</v>
      </c>
      <c r="D58" s="27">
        <f t="shared" si="0"/>
        <v>2.2681140384145495</v>
      </c>
      <c r="E58" s="27"/>
      <c r="F58" s="27"/>
      <c r="G58" s="27"/>
      <c r="H58" s="27"/>
      <c r="I58" s="27"/>
      <c r="J58" s="27"/>
      <c r="K58" s="27"/>
      <c r="L58" s="27"/>
      <c r="M58" s="27"/>
      <c r="N58" s="27"/>
      <c r="O58" s="27" t="s">
        <v>154</v>
      </c>
      <c r="P58" s="27">
        <v>-6.76</v>
      </c>
      <c r="Q58" s="27">
        <v>-10.470998836668899</v>
      </c>
      <c r="R58" s="27">
        <f t="shared" si="4"/>
        <v>3.7109988366688995</v>
      </c>
      <c r="S58" s="27"/>
      <c r="T58" s="27"/>
      <c r="U58" s="27"/>
      <c r="V58" s="27"/>
      <c r="W58" s="27"/>
      <c r="X58" s="27"/>
      <c r="Y58" s="27"/>
      <c r="Z58" s="27"/>
      <c r="AA58" s="27"/>
      <c r="AB58" s="27"/>
      <c r="AC58" s="27" t="s">
        <v>4</v>
      </c>
      <c r="AD58" s="27">
        <v>-5.05</v>
      </c>
      <c r="AE58" s="27">
        <v>-5.1889236918070099</v>
      </c>
      <c r="AF58" s="27">
        <f t="shared" si="8"/>
        <v>0.13892369180701003</v>
      </c>
      <c r="AG58" s="27"/>
      <c r="AH58" s="27"/>
      <c r="AI58" s="27"/>
      <c r="AJ58" s="27" t="s">
        <v>177</v>
      </c>
      <c r="AK58" s="27">
        <v>-1.79</v>
      </c>
      <c r="AL58" s="27">
        <v>-1.1940799069826</v>
      </c>
      <c r="AM58" s="27">
        <f t="shared" si="10"/>
        <v>-0.59592009301740001</v>
      </c>
      <c r="AN58" s="27"/>
      <c r="AO58" s="27"/>
    </row>
    <row r="59" spans="1:41" x14ac:dyDescent="0.2">
      <c r="A59" s="27" t="s">
        <v>101</v>
      </c>
      <c r="B59" s="27">
        <v>-10.59</v>
      </c>
      <c r="C59" s="27">
        <v>-10.056100979078201</v>
      </c>
      <c r="D59" s="27">
        <f t="shared" si="0"/>
        <v>-0.53389902092179931</v>
      </c>
      <c r="E59" s="27"/>
      <c r="F59" s="27"/>
      <c r="G59" s="27"/>
      <c r="H59" s="27"/>
      <c r="I59" s="27"/>
      <c r="J59" s="27"/>
      <c r="K59" s="27"/>
      <c r="L59" s="27"/>
      <c r="M59" s="27"/>
      <c r="N59" s="27"/>
      <c r="O59" s="27" t="s">
        <v>532</v>
      </c>
      <c r="P59" s="27">
        <v>-5.08</v>
      </c>
      <c r="Q59" s="27">
        <v>-4.6556259542318097</v>
      </c>
      <c r="R59" s="27">
        <f t="shared" si="4"/>
        <v>-0.42437404576819038</v>
      </c>
      <c r="S59" s="27"/>
      <c r="T59" s="27"/>
      <c r="U59" s="27"/>
      <c r="V59" s="27"/>
      <c r="W59" s="27"/>
      <c r="X59" s="27"/>
      <c r="Y59" s="27"/>
      <c r="Z59" s="27"/>
      <c r="AA59" s="27"/>
      <c r="AB59" s="27"/>
      <c r="AC59" s="27" t="s">
        <v>174</v>
      </c>
      <c r="AD59" s="27">
        <v>-0.33</v>
      </c>
      <c r="AE59" s="27">
        <v>-3.96083029759706</v>
      </c>
      <c r="AF59" s="27">
        <f t="shared" si="8"/>
        <v>3.6308302975970599</v>
      </c>
      <c r="AG59" s="27"/>
      <c r="AH59" s="27"/>
      <c r="AI59" s="27"/>
      <c r="AJ59" s="27" t="s">
        <v>178</v>
      </c>
      <c r="AK59" s="27">
        <v>-1.27</v>
      </c>
      <c r="AL59" s="27">
        <v>-0.98527827720901895</v>
      </c>
      <c r="AM59" s="27">
        <f t="shared" si="10"/>
        <v>-0.28472172279098107</v>
      </c>
      <c r="AN59" s="27"/>
      <c r="AO59" s="27"/>
    </row>
    <row r="60" spans="1:41" x14ac:dyDescent="0.2">
      <c r="A60" s="27" t="s">
        <v>307</v>
      </c>
      <c r="B60" s="27">
        <v>-6.16</v>
      </c>
      <c r="C60" s="27">
        <v>-4.1179934358288701</v>
      </c>
      <c r="D60" s="27">
        <f t="shared" si="0"/>
        <v>-2.04200656417113</v>
      </c>
      <c r="E60" s="27"/>
      <c r="F60" s="27"/>
      <c r="G60" s="27"/>
      <c r="H60" s="27"/>
      <c r="I60" s="27"/>
      <c r="J60" s="27"/>
      <c r="K60" s="27"/>
      <c r="L60" s="27"/>
      <c r="M60" s="27"/>
      <c r="N60" s="27"/>
      <c r="O60" s="27" t="s">
        <v>542</v>
      </c>
      <c r="P60" s="27">
        <v>-9.68</v>
      </c>
      <c r="Q60" s="27">
        <v>-10.122080635531701</v>
      </c>
      <c r="R60" s="27">
        <f t="shared" si="4"/>
        <v>0.44208063553170085</v>
      </c>
      <c r="S60" s="27"/>
      <c r="T60" s="27"/>
      <c r="U60" s="27"/>
      <c r="V60" s="27"/>
      <c r="W60" s="27"/>
      <c r="X60" s="27"/>
      <c r="Y60" s="27"/>
      <c r="Z60" s="27"/>
      <c r="AA60" s="27"/>
      <c r="AB60" s="27"/>
      <c r="AC60" s="27"/>
      <c r="AD60" s="27"/>
      <c r="AE60" s="27"/>
      <c r="AF60" s="27"/>
      <c r="AG60" s="27"/>
      <c r="AH60" s="27"/>
      <c r="AI60" s="27"/>
      <c r="AJ60" s="27" t="s">
        <v>179</v>
      </c>
      <c r="AK60" s="27">
        <v>-3.54</v>
      </c>
      <c r="AL60" s="27">
        <v>-4.6760664816829998</v>
      </c>
      <c r="AM60" s="27">
        <f t="shared" si="10"/>
        <v>1.1360664816829997</v>
      </c>
      <c r="AN60" s="27"/>
      <c r="AO60" s="27"/>
    </row>
    <row r="61" spans="1:41" x14ac:dyDescent="0.2">
      <c r="A61" s="27" t="s">
        <v>310</v>
      </c>
      <c r="B61" s="27">
        <v>-10.3</v>
      </c>
      <c r="C61" s="27">
        <v>-9.9136447053600705</v>
      </c>
      <c r="D61" s="27">
        <f t="shared" si="0"/>
        <v>-0.38635529463993024</v>
      </c>
      <c r="E61" s="27"/>
      <c r="F61" s="27"/>
      <c r="G61" s="27"/>
      <c r="H61" s="27"/>
      <c r="I61" s="27"/>
      <c r="J61" s="27"/>
      <c r="K61" s="27"/>
      <c r="L61" s="27"/>
      <c r="M61" s="27"/>
      <c r="N61" s="27"/>
      <c r="O61" s="27" t="s">
        <v>162</v>
      </c>
      <c r="P61" s="27">
        <v>-7.11</v>
      </c>
      <c r="Q61" s="27">
        <v>-9.7879696679324297</v>
      </c>
      <c r="R61" s="27">
        <f t="shared" si="4"/>
        <v>2.6779696679324294</v>
      </c>
      <c r="S61" s="27"/>
      <c r="T61" s="27"/>
      <c r="U61" s="27"/>
      <c r="V61" s="27"/>
      <c r="W61" s="27"/>
      <c r="X61" s="27"/>
      <c r="Y61" s="27"/>
      <c r="Z61" s="27"/>
      <c r="AA61" s="27"/>
      <c r="AB61" s="27"/>
      <c r="AC61" s="27"/>
      <c r="AD61" s="27"/>
      <c r="AE61" s="27"/>
      <c r="AF61" s="27"/>
      <c r="AG61" s="27"/>
      <c r="AH61" s="27"/>
      <c r="AI61" s="27"/>
      <c r="AJ61" s="27" t="s">
        <v>180</v>
      </c>
      <c r="AK61" s="27">
        <v>-4.84</v>
      </c>
      <c r="AL61" s="27">
        <v>-5.8080735981755298</v>
      </c>
      <c r="AM61" s="27">
        <f t="shared" si="10"/>
        <v>0.96807359817552996</v>
      </c>
      <c r="AN61" s="27"/>
      <c r="AO61" s="27"/>
    </row>
    <row r="62" spans="1:41" x14ac:dyDescent="0.2">
      <c r="A62" s="27" t="s">
        <v>314</v>
      </c>
      <c r="B62" s="27">
        <v>-7.8</v>
      </c>
      <c r="C62" s="27">
        <v>-6.8409485242052899</v>
      </c>
      <c r="D62" s="27">
        <f t="shared" si="0"/>
        <v>-0.95905147579470995</v>
      </c>
      <c r="E62" s="27"/>
      <c r="F62" s="27"/>
      <c r="G62" s="27"/>
      <c r="H62" s="27"/>
      <c r="I62" s="27"/>
      <c r="J62" s="27"/>
      <c r="K62" s="27"/>
      <c r="L62" s="27"/>
      <c r="M62" s="27"/>
      <c r="N62" s="27"/>
      <c r="O62" s="27" t="s">
        <v>166</v>
      </c>
      <c r="P62" s="27">
        <v>-5.99</v>
      </c>
      <c r="Q62" s="27">
        <v>-6.4420549687031601</v>
      </c>
      <c r="R62" s="27">
        <f t="shared" si="4"/>
        <v>0.45205496870315987</v>
      </c>
      <c r="S62" s="27"/>
      <c r="T62" s="27"/>
      <c r="U62" s="27"/>
      <c r="V62" s="27"/>
      <c r="W62" s="27"/>
      <c r="X62" s="27"/>
      <c r="Y62" s="27"/>
      <c r="Z62" s="27"/>
      <c r="AA62" s="27"/>
      <c r="AB62" s="27"/>
      <c r="AC62" s="27"/>
      <c r="AD62" s="27"/>
      <c r="AE62" s="27"/>
      <c r="AF62" s="27"/>
      <c r="AG62" s="27"/>
      <c r="AH62" s="27"/>
      <c r="AI62" s="27"/>
      <c r="AJ62" s="27" t="s">
        <v>181</v>
      </c>
      <c r="AK62" s="27">
        <v>-9.3000000000000007</v>
      </c>
      <c r="AL62" s="27">
        <v>-13.496079759434499</v>
      </c>
      <c r="AM62" s="27">
        <f t="shared" si="10"/>
        <v>4.1960797594344985</v>
      </c>
      <c r="AN62" s="27"/>
      <c r="AO62" s="27"/>
    </row>
    <row r="63" spans="1:41" x14ac:dyDescent="0.2">
      <c r="A63" s="27" t="s">
        <v>316</v>
      </c>
      <c r="B63" s="27">
        <v>-8.6</v>
      </c>
      <c r="C63" s="27">
        <v>-9.7751292441511293</v>
      </c>
      <c r="D63" s="27">
        <f t="shared" si="0"/>
        <v>1.1751292441511296</v>
      </c>
      <c r="E63" s="27"/>
      <c r="F63" s="27"/>
      <c r="G63" s="27"/>
      <c r="H63" s="27"/>
      <c r="I63" s="27"/>
      <c r="J63" s="27"/>
      <c r="K63" s="27"/>
      <c r="L63" s="27"/>
      <c r="M63" s="27"/>
      <c r="N63" s="27"/>
      <c r="O63" s="27" t="s">
        <v>549</v>
      </c>
      <c r="P63" s="27">
        <v>-1.1399999999999999</v>
      </c>
      <c r="Q63" s="27">
        <v>0.57461705041834299</v>
      </c>
      <c r="R63" s="27">
        <f t="shared" si="4"/>
        <v>-1.7146170504183429</v>
      </c>
      <c r="S63" s="27"/>
      <c r="T63" s="27"/>
      <c r="U63" s="27"/>
      <c r="V63" s="27"/>
      <c r="W63" s="27"/>
      <c r="X63" s="27"/>
      <c r="Y63" s="27"/>
      <c r="Z63" s="27"/>
      <c r="AA63" s="27"/>
      <c r="AB63" s="27"/>
      <c r="AC63" s="27"/>
      <c r="AD63" s="27"/>
      <c r="AE63" s="27"/>
      <c r="AF63" s="27"/>
      <c r="AG63" s="27"/>
      <c r="AH63" s="27"/>
      <c r="AI63" s="27"/>
      <c r="AJ63" s="27" t="s">
        <v>182</v>
      </c>
      <c r="AK63" s="27">
        <v>-1.24</v>
      </c>
      <c r="AL63" s="27">
        <v>7.7408750425961098E-2</v>
      </c>
      <c r="AM63" s="27">
        <f t="shared" si="10"/>
        <v>-1.3174087504259611</v>
      </c>
      <c r="AN63" s="27"/>
      <c r="AO63" s="27"/>
    </row>
    <row r="64" spans="1:41" x14ac:dyDescent="0.2">
      <c r="A64" s="27" t="s">
        <v>318</v>
      </c>
      <c r="B64" s="27">
        <v>-12.36</v>
      </c>
      <c r="C64" s="27">
        <v>-15.7146136786711</v>
      </c>
      <c r="D64" s="27">
        <f t="shared" si="0"/>
        <v>3.3546136786711003</v>
      </c>
      <c r="E64" s="27"/>
      <c r="F64" s="27"/>
      <c r="G64" s="27"/>
      <c r="H64" s="27"/>
      <c r="I64" s="27"/>
      <c r="J64" s="27"/>
      <c r="K64" s="27"/>
      <c r="L64" s="27"/>
      <c r="M64" s="27"/>
      <c r="N64" s="27"/>
      <c r="O64" s="27" t="s">
        <v>83</v>
      </c>
      <c r="P64" s="27">
        <v>-3.94</v>
      </c>
      <c r="Q64" s="27">
        <v>-5.4613815613794499</v>
      </c>
      <c r="R64" s="27">
        <f t="shared" si="4"/>
        <v>1.5213815613794499</v>
      </c>
      <c r="S64" s="27"/>
      <c r="T64" s="27"/>
      <c r="U64" s="27"/>
      <c r="V64" s="27"/>
      <c r="W64" s="27"/>
      <c r="X64" s="27"/>
      <c r="Y64" s="27"/>
      <c r="Z64" s="27"/>
      <c r="AA64" s="27"/>
      <c r="AB64" s="27"/>
      <c r="AC64" s="27"/>
      <c r="AD64" s="27"/>
      <c r="AE64" s="27"/>
      <c r="AF64" s="27"/>
      <c r="AG64" s="27"/>
      <c r="AH64" s="27"/>
      <c r="AI64" s="27"/>
      <c r="AJ64" s="27" t="s">
        <v>183</v>
      </c>
      <c r="AK64" s="27">
        <v>-1.21</v>
      </c>
      <c r="AL64" s="27">
        <v>-0.62074110566871699</v>
      </c>
      <c r="AM64" s="27">
        <f t="shared" si="10"/>
        <v>-0.58925889433128298</v>
      </c>
      <c r="AN64" s="27"/>
      <c r="AO64" s="27"/>
    </row>
    <row r="65" spans="1:41" x14ac:dyDescent="0.2">
      <c r="A65" s="27" t="s">
        <v>327</v>
      </c>
      <c r="B65" s="27">
        <v>-6.6</v>
      </c>
      <c r="C65" s="27">
        <v>-6.5210257269068403</v>
      </c>
      <c r="D65" s="27">
        <f t="shared" si="0"/>
        <v>-7.8974273093159297E-2</v>
      </c>
      <c r="E65" s="27"/>
      <c r="F65" s="27"/>
      <c r="G65" s="27"/>
      <c r="H65" s="27"/>
      <c r="I65" s="27"/>
      <c r="J65" s="27"/>
      <c r="K65" s="27"/>
      <c r="L65" s="27"/>
      <c r="M65" s="27"/>
      <c r="N65" s="27"/>
      <c r="O65" s="27" t="s">
        <v>554</v>
      </c>
      <c r="P65" s="27">
        <v>-11.18</v>
      </c>
      <c r="Q65" s="27">
        <v>-11.3847530968272</v>
      </c>
      <c r="R65" s="27">
        <f t="shared" si="4"/>
        <v>0.20475309682720066</v>
      </c>
      <c r="S65" s="27"/>
      <c r="T65" s="27"/>
      <c r="U65" s="27"/>
      <c r="V65" s="27"/>
      <c r="W65" s="27"/>
      <c r="X65" s="27"/>
      <c r="Y65" s="27"/>
      <c r="Z65" s="27"/>
      <c r="AA65" s="27"/>
      <c r="AB65" s="27"/>
      <c r="AC65" s="27"/>
      <c r="AD65" s="27"/>
      <c r="AE65" s="27"/>
      <c r="AF65" s="27"/>
      <c r="AG65" s="27"/>
      <c r="AH65" s="27"/>
      <c r="AI65" s="27"/>
      <c r="AJ65" s="27" t="s">
        <v>184</v>
      </c>
      <c r="AK65" s="27">
        <v>-1.34</v>
      </c>
      <c r="AL65" s="27">
        <v>0.67019093487508397</v>
      </c>
      <c r="AM65" s="27">
        <f t="shared" si="10"/>
        <v>-2.0101909348750842</v>
      </c>
      <c r="AN65" s="27"/>
      <c r="AO65" s="27"/>
    </row>
    <row r="66" spans="1:41" x14ac:dyDescent="0.2">
      <c r="A66" s="27" t="s">
        <v>329</v>
      </c>
      <c r="B66" s="27">
        <v>-11.35</v>
      </c>
      <c r="C66" s="27">
        <v>-13.1009955600551</v>
      </c>
      <c r="D66" s="27">
        <f t="shared" si="0"/>
        <v>1.7509955600551006</v>
      </c>
      <c r="E66" s="27"/>
      <c r="F66" s="27"/>
      <c r="G66" s="27"/>
      <c r="H66" s="27"/>
      <c r="I66" s="27"/>
      <c r="J66" s="27"/>
      <c r="K66" s="27"/>
      <c r="L66" s="27"/>
      <c r="M66" s="27"/>
      <c r="N66" s="27"/>
      <c r="O66" s="27" t="s">
        <v>171</v>
      </c>
      <c r="P66" s="27">
        <v>-5.15</v>
      </c>
      <c r="Q66" s="27">
        <v>-5.5170825774944801</v>
      </c>
      <c r="R66" s="27">
        <f t="shared" si="4"/>
        <v>0.3670825774944797</v>
      </c>
      <c r="S66" s="27"/>
      <c r="T66" s="27"/>
      <c r="U66" s="27"/>
      <c r="V66" s="27"/>
      <c r="W66" s="27"/>
      <c r="X66" s="27"/>
      <c r="Y66" s="27"/>
      <c r="Z66" s="27"/>
      <c r="AA66" s="27"/>
      <c r="AB66" s="27"/>
      <c r="AC66" s="27"/>
      <c r="AD66" s="27"/>
      <c r="AE66" s="27"/>
      <c r="AF66" s="27"/>
      <c r="AG66" s="27"/>
      <c r="AH66" s="27"/>
      <c r="AI66" s="27"/>
      <c r="AJ66" s="27" t="s">
        <v>185</v>
      </c>
      <c r="AK66" s="27">
        <v>-1.62</v>
      </c>
      <c r="AL66" s="27">
        <v>0.97324147694704199</v>
      </c>
      <c r="AM66" s="27">
        <f t="shared" si="10"/>
        <v>-2.5932414769470422</v>
      </c>
      <c r="AN66" s="27"/>
      <c r="AO66" s="27"/>
    </row>
    <row r="67" spans="1:41" x14ac:dyDescent="0.2">
      <c r="A67" s="27" t="s">
        <v>103</v>
      </c>
      <c r="B67" s="27">
        <v>-6.35</v>
      </c>
      <c r="C67" s="27">
        <v>-12.24710559921</v>
      </c>
      <c r="D67" s="27">
        <f t="shared" si="0"/>
        <v>5.8971055992100005</v>
      </c>
      <c r="E67" s="27"/>
      <c r="F67" s="27"/>
      <c r="G67" s="27"/>
      <c r="H67" s="27"/>
      <c r="I67" s="27"/>
      <c r="J67" s="27"/>
      <c r="K67" s="27"/>
      <c r="L67" s="27"/>
      <c r="M67" s="27"/>
      <c r="N67" s="27"/>
      <c r="O67" s="27" t="s">
        <v>558</v>
      </c>
      <c r="P67" s="27">
        <v>-76.242999999999995</v>
      </c>
      <c r="Q67" s="27">
        <v>-77.481428206563606</v>
      </c>
      <c r="R67" s="27">
        <f t="shared" si="4"/>
        <v>1.2384282065636114</v>
      </c>
      <c r="S67" s="27"/>
      <c r="T67" s="27"/>
      <c r="U67" s="27"/>
      <c r="V67" s="27"/>
      <c r="W67" s="27"/>
      <c r="X67" s="27"/>
      <c r="Y67" s="27"/>
      <c r="Z67" s="27"/>
      <c r="AA67" s="27"/>
      <c r="AB67" s="27"/>
      <c r="AC67" s="27"/>
      <c r="AD67" s="27"/>
      <c r="AE67" s="27"/>
      <c r="AF67" s="27"/>
      <c r="AG67" s="27"/>
      <c r="AH67" s="27"/>
      <c r="AI67" s="27"/>
      <c r="AJ67" s="27" t="s">
        <v>186</v>
      </c>
      <c r="AK67" s="27">
        <v>-1.1200000000000001</v>
      </c>
      <c r="AL67" s="27">
        <v>0.27721048338654503</v>
      </c>
      <c r="AM67" s="27">
        <f t="shared" si="10"/>
        <v>-1.3972104833865451</v>
      </c>
      <c r="AN67" s="27"/>
      <c r="AO67" s="27"/>
    </row>
    <row r="68" spans="1:41" x14ac:dyDescent="0.2">
      <c r="A68" s="27" t="s">
        <v>81</v>
      </c>
      <c r="B68" s="27">
        <v>-3.15</v>
      </c>
      <c r="C68" s="27">
        <v>-4.4448826545283504</v>
      </c>
      <c r="D68" s="27">
        <f t="shared" si="0"/>
        <v>1.2948826545283505</v>
      </c>
      <c r="E68" s="27"/>
      <c r="F68" s="27"/>
      <c r="G68" s="27"/>
      <c r="H68" s="27"/>
      <c r="I68" s="27"/>
      <c r="J68" s="27"/>
      <c r="K68" s="27"/>
      <c r="L68" s="27"/>
      <c r="M68" s="27"/>
      <c r="N68" s="27"/>
      <c r="O68" s="27" t="s">
        <v>563</v>
      </c>
      <c r="P68" s="27">
        <v>-3.64</v>
      </c>
      <c r="Q68" s="27">
        <v>-7.8752386687519799E-2</v>
      </c>
      <c r="R68" s="27">
        <f t="shared" si="4"/>
        <v>-3.5612476133124802</v>
      </c>
      <c r="S68" s="27"/>
      <c r="T68" s="27"/>
      <c r="U68" s="27"/>
      <c r="V68" s="27"/>
      <c r="W68" s="27"/>
      <c r="X68" s="27"/>
      <c r="Y68" s="27"/>
      <c r="Z68" s="27"/>
      <c r="AA68" s="27"/>
      <c r="AB68" s="27"/>
      <c r="AC68" s="27"/>
      <c r="AD68" s="27"/>
      <c r="AE68" s="27"/>
      <c r="AF68" s="27"/>
      <c r="AG68" s="27"/>
      <c r="AH68" s="27"/>
      <c r="AI68" s="27"/>
      <c r="AJ68" s="27" t="s">
        <v>187</v>
      </c>
      <c r="AK68" s="27">
        <v>-0.86</v>
      </c>
      <c r="AL68" s="27">
        <v>-0.57750746863673696</v>
      </c>
      <c r="AM68" s="27">
        <f t="shared" si="10"/>
        <v>-0.28249253136326302</v>
      </c>
      <c r="AN68" s="27"/>
      <c r="AO68" s="27"/>
    </row>
    <row r="69" spans="1:41" x14ac:dyDescent="0.2">
      <c r="A69" s="27" t="s">
        <v>65</v>
      </c>
      <c r="B69" s="27">
        <v>-6.74</v>
      </c>
      <c r="C69" s="27">
        <v>-9.5806068400298194</v>
      </c>
      <c r="D69" s="27">
        <f t="shared" si="0"/>
        <v>2.8406068400298192</v>
      </c>
      <c r="E69" s="27"/>
      <c r="F69" s="27"/>
      <c r="G69" s="27"/>
      <c r="H69" s="27"/>
      <c r="I69" s="27"/>
      <c r="J69" s="27"/>
      <c r="K69" s="27"/>
      <c r="L69" s="27"/>
      <c r="M69" s="27"/>
      <c r="N69" s="27"/>
      <c r="O69" s="27" t="s">
        <v>564</v>
      </c>
      <c r="P69" s="27">
        <v>0.95</v>
      </c>
      <c r="Q69" s="27">
        <v>0.70057578600946102</v>
      </c>
      <c r="R69" s="27">
        <f t="shared" si="4"/>
        <v>0.24942421399053893</v>
      </c>
      <c r="S69" s="27"/>
      <c r="T69" s="27"/>
      <c r="U69" s="27"/>
      <c r="V69" s="27"/>
      <c r="W69" s="27"/>
      <c r="X69" s="27"/>
      <c r="Y69" s="27"/>
      <c r="Z69" s="27"/>
      <c r="AA69" s="27"/>
      <c r="AB69" s="27"/>
      <c r="AC69" s="27"/>
      <c r="AD69" s="27"/>
      <c r="AE69" s="27"/>
      <c r="AF69" s="27"/>
      <c r="AG69" s="27"/>
      <c r="AH69" s="27"/>
      <c r="AI69" s="27"/>
      <c r="AJ69" s="27" t="s">
        <v>188</v>
      </c>
      <c r="AK69" s="27">
        <v>-1.34</v>
      </c>
      <c r="AL69" s="27">
        <v>0.92057018186081896</v>
      </c>
      <c r="AM69" s="27">
        <f t="shared" si="10"/>
        <v>-2.2605701818608193</v>
      </c>
      <c r="AN69" s="27"/>
      <c r="AO69" s="27"/>
    </row>
    <row r="70" spans="1:41" x14ac:dyDescent="0.2">
      <c r="A70" s="27" t="s">
        <v>64</v>
      </c>
      <c r="B70" s="27">
        <v>-6.71</v>
      </c>
      <c r="C70" s="27">
        <v>-10.0446899887957</v>
      </c>
      <c r="D70" s="27">
        <f t="shared" si="0"/>
        <v>3.3346899887956996</v>
      </c>
      <c r="E70" s="27"/>
      <c r="F70" s="27"/>
      <c r="G70" s="27"/>
      <c r="H70" s="27"/>
      <c r="I70" s="27"/>
      <c r="J70" s="27"/>
      <c r="K70" s="27"/>
      <c r="L70" s="27"/>
      <c r="M70" s="27"/>
      <c r="N70" s="27"/>
      <c r="O70" s="27" t="s">
        <v>71</v>
      </c>
      <c r="P70" s="27">
        <v>-4.57</v>
      </c>
      <c r="Q70" s="27">
        <v>-3.9402615442604199</v>
      </c>
      <c r="R70" s="27">
        <f t="shared" si="4"/>
        <v>-0.62973845573958043</v>
      </c>
      <c r="S70" s="27"/>
      <c r="T70" s="27"/>
      <c r="U70" s="27"/>
      <c r="V70" s="27"/>
      <c r="W70" s="27"/>
      <c r="X70" s="27"/>
      <c r="Y70" s="27"/>
      <c r="Z70" s="27"/>
      <c r="AA70" s="27"/>
      <c r="AB70" s="27"/>
      <c r="AC70" s="27"/>
      <c r="AD70" s="27"/>
      <c r="AE70" s="27"/>
      <c r="AF70" s="27"/>
      <c r="AG70" s="27"/>
      <c r="AH70" s="27"/>
      <c r="AI70" s="27"/>
      <c r="AJ70" s="27" t="s">
        <v>189</v>
      </c>
      <c r="AK70" s="27">
        <v>-0.98</v>
      </c>
      <c r="AL70" s="27">
        <v>-0.14198959017722901</v>
      </c>
      <c r="AM70" s="27">
        <f t="shared" si="10"/>
        <v>-0.83801040982277097</v>
      </c>
      <c r="AN70" s="27"/>
      <c r="AO70" s="27"/>
    </row>
    <row r="71" spans="1:41" x14ac:dyDescent="0.2">
      <c r="A71" s="27" t="s">
        <v>335</v>
      </c>
      <c r="B71" s="27">
        <v>-5.47</v>
      </c>
      <c r="C71" s="27">
        <v>-6.3766125602510302</v>
      </c>
      <c r="D71" s="27">
        <f t="shared" si="0"/>
        <v>0.90661256025103043</v>
      </c>
      <c r="E71" s="27"/>
      <c r="F71" s="27"/>
      <c r="G71" s="27"/>
      <c r="H71" s="27"/>
      <c r="I71" s="27"/>
      <c r="J71" s="27"/>
      <c r="K71" s="27"/>
      <c r="L71" s="27"/>
      <c r="M71" s="27"/>
      <c r="N71" s="27"/>
      <c r="O71" s="27" t="s">
        <v>572</v>
      </c>
      <c r="P71" s="27">
        <v>-4.2300000000000004</v>
      </c>
      <c r="Q71" s="27">
        <v>-1.2530121136852499</v>
      </c>
      <c r="R71" s="27">
        <f t="shared" si="4"/>
        <v>-2.9769878863147508</v>
      </c>
      <c r="S71" s="27"/>
      <c r="T71" s="27"/>
      <c r="U71" s="27"/>
      <c r="V71" s="27"/>
      <c r="W71" s="27"/>
      <c r="X71" s="27"/>
      <c r="Y71" s="27"/>
      <c r="Z71" s="27"/>
      <c r="AA71" s="27"/>
      <c r="AB71" s="27"/>
      <c r="AC71" s="27"/>
      <c r="AD71" s="27"/>
      <c r="AE71" s="27"/>
      <c r="AF71" s="27"/>
      <c r="AG71" s="27"/>
      <c r="AH71" s="27"/>
      <c r="AI71" s="27"/>
      <c r="AJ71" s="27" t="s">
        <v>190</v>
      </c>
      <c r="AK71" s="27">
        <v>-1.89</v>
      </c>
      <c r="AL71" s="27">
        <v>-0.78124984238581097</v>
      </c>
      <c r="AM71" s="27">
        <f t="shared" si="10"/>
        <v>-1.1087501576141889</v>
      </c>
      <c r="AN71" s="27"/>
      <c r="AO71" s="27"/>
    </row>
    <row r="72" spans="1:41" x14ac:dyDescent="0.2">
      <c r="A72" s="27" t="s">
        <v>336</v>
      </c>
      <c r="B72" s="27">
        <v>-10.47</v>
      </c>
      <c r="C72" s="27">
        <v>-9.20781566802086</v>
      </c>
      <c r="D72" s="27">
        <f t="shared" si="0"/>
        <v>-1.2621843319791406</v>
      </c>
      <c r="E72" s="27"/>
      <c r="F72" s="27"/>
      <c r="G72" s="27"/>
      <c r="H72" s="27"/>
      <c r="I72" s="27"/>
      <c r="J72" s="27"/>
      <c r="K72" s="27"/>
      <c r="L72" s="27"/>
      <c r="M72" s="27"/>
      <c r="N72" s="27"/>
      <c r="O72" s="27" t="s">
        <v>4</v>
      </c>
      <c r="P72" s="27">
        <v>-5.42</v>
      </c>
      <c r="Q72" s="27">
        <v>-4.9308581534213403</v>
      </c>
      <c r="R72" s="27">
        <f t="shared" si="4"/>
        <v>-0.48914184657865967</v>
      </c>
      <c r="S72" s="27"/>
      <c r="T72" s="27"/>
      <c r="U72" s="27"/>
      <c r="V72" s="27"/>
      <c r="W72" s="27"/>
      <c r="X72" s="27"/>
      <c r="Y72" s="27"/>
      <c r="Z72" s="27"/>
      <c r="AA72" s="27"/>
      <c r="AB72" s="27"/>
      <c r="AC72" s="27"/>
      <c r="AD72" s="27"/>
      <c r="AE72" s="27"/>
      <c r="AF72" s="27"/>
      <c r="AG72" s="27"/>
      <c r="AH72" s="27"/>
      <c r="AI72" s="27"/>
      <c r="AJ72" s="27" t="s">
        <v>191</v>
      </c>
      <c r="AK72" s="27">
        <v>-2.4700000000000002</v>
      </c>
      <c r="AL72" s="27">
        <v>-2.4781880290270402</v>
      </c>
      <c r="AM72" s="27">
        <f t="shared" si="10"/>
        <v>8.1880290270399669E-3</v>
      </c>
      <c r="AN72" s="27"/>
      <c r="AO72" s="27"/>
    </row>
    <row r="73" spans="1:41" x14ac:dyDescent="0.2">
      <c r="A73" s="27" t="s">
        <v>338</v>
      </c>
      <c r="B73" s="27">
        <v>-6.13</v>
      </c>
      <c r="C73" s="27">
        <v>-9.2734601204683607</v>
      </c>
      <c r="D73" s="27">
        <f t="shared" si="0"/>
        <v>3.1434601204683608</v>
      </c>
      <c r="E73" s="27"/>
      <c r="F73" s="27"/>
      <c r="G73" s="27"/>
      <c r="H73" s="27"/>
      <c r="I73" s="27"/>
      <c r="J73" s="27"/>
      <c r="K73" s="27"/>
      <c r="L73" s="27"/>
      <c r="M73" s="27"/>
      <c r="N73" s="27"/>
      <c r="O73" s="27"/>
      <c r="P73" s="27"/>
      <c r="Q73" s="27"/>
      <c r="R73" s="27"/>
      <c r="S73" s="27"/>
      <c r="T73" s="27"/>
      <c r="U73" s="27"/>
      <c r="V73" s="27"/>
      <c r="W73" s="27"/>
      <c r="X73" s="27"/>
      <c r="Y73" s="27"/>
      <c r="Z73" s="27"/>
      <c r="AA73" s="27"/>
      <c r="AB73" s="27"/>
      <c r="AC73" s="27"/>
      <c r="AD73" s="27"/>
      <c r="AE73" s="27"/>
      <c r="AF73" s="27"/>
      <c r="AG73" s="27"/>
      <c r="AH73" s="27"/>
      <c r="AI73" s="27"/>
      <c r="AJ73" s="27" t="s">
        <v>192</v>
      </c>
      <c r="AK73" s="27">
        <v>-0.78</v>
      </c>
      <c r="AL73" s="27">
        <v>0.63141305738947595</v>
      </c>
      <c r="AM73" s="27">
        <f t="shared" si="10"/>
        <v>-1.4114130573894759</v>
      </c>
      <c r="AN73" s="27"/>
      <c r="AO73" s="27"/>
    </row>
    <row r="74" spans="1:41" x14ac:dyDescent="0.2">
      <c r="A74" s="27" t="s">
        <v>339</v>
      </c>
      <c r="B74" s="27">
        <v>-11.77</v>
      </c>
      <c r="C74" s="27">
        <v>-15.424859816801</v>
      </c>
      <c r="D74" s="27">
        <f t="shared" si="0"/>
        <v>3.6548598168010002</v>
      </c>
      <c r="E74" s="27"/>
      <c r="F74" s="27"/>
      <c r="G74" s="27"/>
      <c r="H74" s="27"/>
      <c r="I74" s="27"/>
      <c r="J74" s="27"/>
      <c r="K74" s="27"/>
      <c r="L74" s="27"/>
      <c r="M74" s="27"/>
      <c r="N74" s="27"/>
      <c r="O74" s="27"/>
      <c r="P74" s="27"/>
      <c r="Q74" s="27"/>
      <c r="R74" s="27"/>
      <c r="S74" s="27"/>
      <c r="T74" s="27"/>
      <c r="U74" s="27"/>
      <c r="V74" s="27"/>
      <c r="W74" s="27"/>
      <c r="X74" s="27"/>
      <c r="Y74" s="27"/>
      <c r="Z74" s="27"/>
      <c r="AA74" s="27"/>
      <c r="AB74" s="27"/>
      <c r="AC74" s="27"/>
      <c r="AD74" s="27"/>
      <c r="AE74" s="27"/>
      <c r="AF74" s="27"/>
      <c r="AG74" s="27"/>
      <c r="AH74" s="27"/>
      <c r="AI74" s="27"/>
      <c r="AJ74" s="27" t="s">
        <v>193</v>
      </c>
      <c r="AK74" s="27">
        <v>-0.9</v>
      </c>
      <c r="AL74" s="27">
        <v>-0.51914261361023895</v>
      </c>
      <c r="AM74" s="27">
        <f t="shared" si="10"/>
        <v>-0.38085738638976108</v>
      </c>
      <c r="AN74" s="27"/>
      <c r="AO74" s="27"/>
    </row>
    <row r="75" spans="1:41" x14ac:dyDescent="0.2">
      <c r="A75" s="27" t="s">
        <v>88</v>
      </c>
      <c r="B75" s="27">
        <v>-3.72</v>
      </c>
      <c r="C75" s="27">
        <v>-3.7069047374483</v>
      </c>
      <c r="D75" s="27">
        <f t="shared" si="0"/>
        <v>-1.3095262551700237E-2</v>
      </c>
      <c r="E75" s="27"/>
      <c r="F75" s="27"/>
      <c r="G75" s="27"/>
      <c r="H75" s="27"/>
      <c r="I75" s="27"/>
      <c r="J75" s="27"/>
      <c r="K75" s="27"/>
      <c r="L75" s="27"/>
      <c r="M75" s="27"/>
      <c r="N75" s="27"/>
      <c r="O75" s="27"/>
      <c r="P75" s="27"/>
      <c r="Q75" s="27"/>
      <c r="R75" s="27"/>
      <c r="S75" s="27"/>
      <c r="T75" s="27"/>
      <c r="U75" s="27"/>
      <c r="V75" s="27"/>
      <c r="W75" s="27"/>
      <c r="X75" s="27"/>
      <c r="Y75" s="27"/>
      <c r="Z75" s="27"/>
      <c r="AA75" s="27"/>
      <c r="AB75" s="27"/>
      <c r="AC75" s="27"/>
      <c r="AD75" s="27"/>
      <c r="AE75" s="27"/>
      <c r="AF75" s="27"/>
      <c r="AG75" s="27"/>
      <c r="AH75" s="27"/>
      <c r="AI75" s="27"/>
      <c r="AJ75" s="27" t="s">
        <v>194</v>
      </c>
      <c r="AK75" s="27">
        <v>-1.01</v>
      </c>
      <c r="AL75" s="27">
        <v>-0.21079453175180499</v>
      </c>
      <c r="AM75" s="27">
        <f t="shared" si="10"/>
        <v>-0.79920546824819505</v>
      </c>
      <c r="AN75" s="27"/>
      <c r="AO75" s="27"/>
    </row>
    <row r="76" spans="1:41" x14ac:dyDescent="0.2">
      <c r="A76" s="27" t="s">
        <v>63</v>
      </c>
      <c r="B76" s="27">
        <v>-6.09</v>
      </c>
      <c r="C76" s="27">
        <v>-6.5350461649176497</v>
      </c>
      <c r="D76" s="27">
        <f t="shared" si="0"/>
        <v>0.44504616491764981</v>
      </c>
      <c r="E76" s="27"/>
      <c r="F76" s="27"/>
      <c r="G76" s="27"/>
      <c r="H76" s="27"/>
      <c r="I76" s="27"/>
      <c r="J76" s="27"/>
      <c r="K76" s="27"/>
      <c r="L76" s="27"/>
      <c r="M76" s="27"/>
      <c r="N76" s="27"/>
      <c r="O76" s="27"/>
      <c r="P76" s="27"/>
      <c r="Q76" s="27"/>
      <c r="R76" s="27"/>
      <c r="S76" s="27"/>
      <c r="T76" s="27"/>
      <c r="U76" s="27"/>
      <c r="V76" s="27"/>
      <c r="W76" s="27"/>
      <c r="X76" s="27"/>
      <c r="Y76" s="27"/>
      <c r="Z76" s="27"/>
      <c r="AA76" s="27"/>
      <c r="AB76" s="27"/>
      <c r="AC76" s="27"/>
      <c r="AD76" s="27"/>
      <c r="AE76" s="27"/>
      <c r="AF76" s="27"/>
      <c r="AG76" s="27"/>
      <c r="AH76" s="27"/>
      <c r="AI76" s="27"/>
      <c r="AJ76" s="27" t="s">
        <v>195</v>
      </c>
      <c r="AK76" s="27">
        <v>-2.3199999999999998</v>
      </c>
      <c r="AL76" s="27">
        <v>-1.0374444884621701</v>
      </c>
      <c r="AM76" s="27">
        <f t="shared" si="10"/>
        <v>-1.2825555115378298</v>
      </c>
      <c r="AN76" s="27"/>
      <c r="AO76" s="27"/>
    </row>
    <row r="77" spans="1:41" x14ac:dyDescent="0.2">
      <c r="A77" s="27" t="s">
        <v>341</v>
      </c>
      <c r="B77" s="27">
        <v>-8.1199999999999992</v>
      </c>
      <c r="C77" s="27">
        <v>-9.8375005230119399</v>
      </c>
      <c r="D77" s="27">
        <f t="shared" si="0"/>
        <v>1.7175005230119407</v>
      </c>
      <c r="E77" s="27"/>
      <c r="F77" s="27"/>
      <c r="G77" s="27"/>
      <c r="H77" s="27"/>
      <c r="I77" s="27"/>
      <c r="J77" s="27"/>
      <c r="K77" s="27"/>
      <c r="L77" s="27"/>
      <c r="M77" s="27"/>
      <c r="N77" s="27"/>
      <c r="O77" s="27"/>
      <c r="P77" s="27"/>
      <c r="Q77" s="27"/>
      <c r="R77" s="27"/>
      <c r="S77" s="27"/>
      <c r="T77" s="27"/>
      <c r="U77" s="27"/>
      <c r="V77" s="27"/>
      <c r="W77" s="27"/>
      <c r="X77" s="27"/>
      <c r="Y77" s="27"/>
      <c r="Z77" s="27"/>
      <c r="AA77" s="27"/>
      <c r="AB77" s="27"/>
      <c r="AC77" s="27"/>
      <c r="AD77" s="27"/>
      <c r="AE77" s="27"/>
      <c r="AF77" s="27"/>
      <c r="AG77" s="27"/>
      <c r="AH77" s="27"/>
      <c r="AI77" s="27"/>
      <c r="AJ77" s="27" t="s">
        <v>196</v>
      </c>
      <c r="AK77" s="27">
        <v>-7.58</v>
      </c>
      <c r="AL77" s="27">
        <v>-5.1170052245751902</v>
      </c>
      <c r="AM77" s="27">
        <f t="shared" si="10"/>
        <v>-2.4629947754248098</v>
      </c>
      <c r="AN77" s="27"/>
      <c r="AO77" s="27"/>
    </row>
    <row r="78" spans="1:41" x14ac:dyDescent="0.2">
      <c r="A78" s="27" t="s">
        <v>344</v>
      </c>
      <c r="B78" s="27">
        <v>-8.18</v>
      </c>
      <c r="C78" s="27">
        <v>-7.40672495594095</v>
      </c>
      <c r="D78" s="27">
        <f t="shared" ref="D78:D141" si="12">-(C78-B78)</f>
        <v>-0.77327504405904968</v>
      </c>
      <c r="E78" s="27"/>
      <c r="F78" s="27"/>
      <c r="G78" s="27"/>
      <c r="H78" s="27"/>
      <c r="I78" s="27"/>
      <c r="J78" s="27"/>
      <c r="K78" s="27"/>
      <c r="L78" s="27"/>
      <c r="M78" s="27"/>
      <c r="N78" s="27"/>
      <c r="O78" s="27"/>
      <c r="P78" s="27"/>
      <c r="Q78" s="27"/>
      <c r="R78" s="27"/>
      <c r="S78" s="27"/>
      <c r="T78" s="27"/>
      <c r="U78" s="27"/>
      <c r="V78" s="27"/>
      <c r="W78" s="27"/>
      <c r="X78" s="27"/>
      <c r="Y78" s="27"/>
      <c r="Z78" s="27"/>
      <c r="AA78" s="27"/>
      <c r="AB78" s="27"/>
      <c r="AC78" s="27"/>
      <c r="AD78" s="27"/>
      <c r="AE78" s="27"/>
      <c r="AF78" s="27"/>
      <c r="AG78" s="27"/>
      <c r="AH78" s="27"/>
      <c r="AI78" s="27"/>
      <c r="AJ78" s="27" t="s">
        <v>197</v>
      </c>
      <c r="AK78" s="27">
        <v>-2.82</v>
      </c>
      <c r="AL78" s="27">
        <v>-2.5180196378374902</v>
      </c>
      <c r="AM78" s="27">
        <f t="shared" ref="AM78:AM141" si="13">-(AL78-AK78)</f>
        <v>-0.30198036216250967</v>
      </c>
      <c r="AN78" s="27"/>
      <c r="AO78" s="27"/>
    </row>
    <row r="79" spans="1:41" x14ac:dyDescent="0.2">
      <c r="A79" s="27" t="s">
        <v>346</v>
      </c>
      <c r="B79" s="27">
        <v>-62.61</v>
      </c>
      <c r="C79" s="27">
        <v>-62.789130713282198</v>
      </c>
      <c r="D79" s="27">
        <f t="shared" si="12"/>
        <v>0.17913071328219843</v>
      </c>
      <c r="E79" s="27"/>
      <c r="F79" s="27"/>
      <c r="G79" s="27"/>
      <c r="H79" s="27"/>
      <c r="I79" s="27"/>
      <c r="J79" s="27"/>
      <c r="K79" s="27"/>
      <c r="L79" s="27"/>
      <c r="M79" s="27"/>
      <c r="N79" s="27"/>
      <c r="O79" s="27"/>
      <c r="P79" s="27"/>
      <c r="Q79" s="27"/>
      <c r="R79" s="27"/>
      <c r="S79" s="27"/>
      <c r="T79" s="27"/>
      <c r="U79" s="27"/>
      <c r="V79" s="27"/>
      <c r="W79" s="27"/>
      <c r="X79" s="27"/>
      <c r="Y79" s="27"/>
      <c r="Z79" s="27"/>
      <c r="AA79" s="27"/>
      <c r="AB79" s="27"/>
      <c r="AC79" s="27"/>
      <c r="AD79" s="27"/>
      <c r="AE79" s="27"/>
      <c r="AF79" s="27"/>
      <c r="AG79" s="27"/>
      <c r="AH79" s="27"/>
      <c r="AI79" s="27"/>
      <c r="AJ79" s="27" t="s">
        <v>96</v>
      </c>
      <c r="AK79" s="27">
        <v>-5.0599999999999996</v>
      </c>
      <c r="AL79" s="27">
        <v>-4.38087201440913</v>
      </c>
      <c r="AM79" s="27">
        <f t="shared" si="13"/>
        <v>-0.67912798559086962</v>
      </c>
      <c r="AN79" s="27"/>
      <c r="AO79" s="27"/>
    </row>
    <row r="80" spans="1:41" x14ac:dyDescent="0.2">
      <c r="A80" s="27" t="s">
        <v>61</v>
      </c>
      <c r="B80" s="27">
        <v>-5.46</v>
      </c>
      <c r="C80" s="27">
        <v>-3.84493960488942</v>
      </c>
      <c r="D80" s="27">
        <f t="shared" si="12"/>
        <v>-1.61506039511058</v>
      </c>
      <c r="E80" s="27"/>
      <c r="F80" s="27"/>
      <c r="G80" s="27"/>
      <c r="H80" s="27"/>
      <c r="I80" s="27"/>
      <c r="J80" s="27"/>
      <c r="K80" s="27"/>
      <c r="L80" s="27"/>
      <c r="M80" s="27"/>
      <c r="N80" s="27"/>
      <c r="O80" s="27"/>
      <c r="P80" s="27"/>
      <c r="Q80" s="27"/>
      <c r="R80" s="27"/>
      <c r="S80" s="27"/>
      <c r="T80" s="27"/>
      <c r="U80" s="27"/>
      <c r="V80" s="27"/>
      <c r="W80" s="27"/>
      <c r="X80" s="27"/>
      <c r="Y80" s="27"/>
      <c r="Z80" s="27"/>
      <c r="AA80" s="27"/>
      <c r="AB80" s="27"/>
      <c r="AC80" s="27"/>
      <c r="AD80" s="27"/>
      <c r="AE80" s="27"/>
      <c r="AF80" s="27"/>
      <c r="AG80" s="27"/>
      <c r="AH80" s="27"/>
      <c r="AI80" s="27"/>
      <c r="AJ80" s="27" t="s">
        <v>198</v>
      </c>
      <c r="AK80" s="27">
        <v>0.84</v>
      </c>
      <c r="AL80" s="27">
        <v>0.44082050991864802</v>
      </c>
      <c r="AM80" s="27">
        <f t="shared" si="13"/>
        <v>0.39917949008135195</v>
      </c>
      <c r="AN80" s="27"/>
      <c r="AO80" s="27"/>
    </row>
    <row r="81" spans="1:41" x14ac:dyDescent="0.2">
      <c r="A81" s="27" t="s">
        <v>60</v>
      </c>
      <c r="B81" s="27">
        <v>-2.9</v>
      </c>
      <c r="C81" s="27">
        <v>-1.4467435165463201</v>
      </c>
      <c r="D81" s="27">
        <f t="shared" si="12"/>
        <v>-1.4532564834536799</v>
      </c>
      <c r="E81" s="27"/>
      <c r="F81" s="27"/>
      <c r="G81" s="27"/>
      <c r="H81" s="27"/>
      <c r="I81" s="27"/>
      <c r="J81" s="27"/>
      <c r="K81" s="27"/>
      <c r="L81" s="27"/>
      <c r="M81" s="27"/>
      <c r="N81" s="27"/>
      <c r="O81" s="27"/>
      <c r="P81" s="27"/>
      <c r="Q81" s="27"/>
      <c r="R81" s="27"/>
      <c r="S81" s="27"/>
      <c r="T81" s="27"/>
      <c r="U81" s="27"/>
      <c r="V81" s="27"/>
      <c r="W81" s="27"/>
      <c r="X81" s="27"/>
      <c r="Y81" s="27"/>
      <c r="Z81" s="27"/>
      <c r="AA81" s="27"/>
      <c r="AB81" s="27"/>
      <c r="AC81" s="27"/>
      <c r="AD81" s="27"/>
      <c r="AE81" s="27"/>
      <c r="AF81" s="27"/>
      <c r="AG81" s="27"/>
      <c r="AH81" s="27"/>
      <c r="AI81" s="27"/>
      <c r="AJ81" s="27" t="s">
        <v>199</v>
      </c>
      <c r="AK81" s="27">
        <v>-0.48</v>
      </c>
      <c r="AL81" s="27">
        <v>0.49326891719674998</v>
      </c>
      <c r="AM81" s="27">
        <f t="shared" si="13"/>
        <v>-0.97326891719674991</v>
      </c>
      <c r="AN81" s="27"/>
      <c r="AO81" s="27"/>
    </row>
    <row r="82" spans="1:41" x14ac:dyDescent="0.2">
      <c r="A82" s="27" t="s">
        <v>60</v>
      </c>
      <c r="B82" s="27">
        <v>-2.9</v>
      </c>
      <c r="C82" s="27">
        <v>-1.4467435165463201</v>
      </c>
      <c r="D82" s="27">
        <f t="shared" si="12"/>
        <v>-1.4532564834536799</v>
      </c>
      <c r="E82" s="27"/>
      <c r="F82" s="27"/>
      <c r="G82" s="27"/>
      <c r="H82" s="27"/>
      <c r="I82" s="27"/>
      <c r="J82" s="27"/>
      <c r="K82" s="27"/>
      <c r="L82" s="27"/>
      <c r="M82" s="27"/>
      <c r="N82" s="27"/>
      <c r="O82" s="27"/>
      <c r="P82" s="27"/>
      <c r="Q82" s="27"/>
      <c r="R82" s="27"/>
      <c r="S82" s="27"/>
      <c r="T82" s="27"/>
      <c r="U82" s="27"/>
      <c r="V82" s="27"/>
      <c r="W82" s="27"/>
      <c r="X82" s="27"/>
      <c r="Y82" s="27"/>
      <c r="Z82" s="27"/>
      <c r="AA82" s="27"/>
      <c r="AB82" s="27"/>
      <c r="AC82" s="27"/>
      <c r="AD82" s="27"/>
      <c r="AE82" s="27"/>
      <c r="AF82" s="27"/>
      <c r="AG82" s="27"/>
      <c r="AH82" s="27"/>
      <c r="AI82" s="27"/>
      <c r="AJ82" s="27" t="s">
        <v>200</v>
      </c>
      <c r="AK82" s="27">
        <v>-6.25</v>
      </c>
      <c r="AL82" s="27">
        <v>-5.4720349255907301</v>
      </c>
      <c r="AM82" s="27">
        <f t="shared" si="13"/>
        <v>-0.77796507440926987</v>
      </c>
      <c r="AN82" s="27"/>
      <c r="AO82" s="27"/>
    </row>
    <row r="83" spans="1:41" x14ac:dyDescent="0.2">
      <c r="A83" s="27" t="s">
        <v>347</v>
      </c>
      <c r="B83" s="27">
        <v>-2.4300000000000002</v>
      </c>
      <c r="C83" s="27">
        <v>-0.87105593224116096</v>
      </c>
      <c r="D83" s="27">
        <f t="shared" si="12"/>
        <v>-1.5589440677588393</v>
      </c>
      <c r="E83" s="27"/>
      <c r="F83" s="27"/>
      <c r="G83" s="27"/>
      <c r="H83" s="27"/>
      <c r="I83" s="27"/>
      <c r="J83" s="27"/>
      <c r="K83" s="27"/>
      <c r="L83" s="27"/>
      <c r="M83" s="27"/>
      <c r="N83" s="27"/>
      <c r="O83" s="27"/>
      <c r="P83" s="27"/>
      <c r="Q83" s="27"/>
      <c r="R83" s="27"/>
      <c r="S83" s="27"/>
      <c r="T83" s="27"/>
      <c r="U83" s="27"/>
      <c r="V83" s="27"/>
      <c r="W83" s="27"/>
      <c r="X83" s="27"/>
      <c r="Y83" s="27"/>
      <c r="Z83" s="27"/>
      <c r="AA83" s="27"/>
      <c r="AB83" s="27"/>
      <c r="AC83" s="27"/>
      <c r="AD83" s="27"/>
      <c r="AE83" s="27"/>
      <c r="AF83" s="27"/>
      <c r="AG83" s="27"/>
      <c r="AH83" s="27"/>
      <c r="AI83" s="27"/>
      <c r="AJ83" s="27" t="s">
        <v>201</v>
      </c>
      <c r="AK83" s="27">
        <v>-4.59</v>
      </c>
      <c r="AL83" s="27">
        <v>-6.5501559879313103</v>
      </c>
      <c r="AM83" s="27">
        <f t="shared" si="13"/>
        <v>1.9601559879313104</v>
      </c>
      <c r="AN83" s="27"/>
      <c r="AO83" s="27"/>
    </row>
    <row r="84" spans="1:41" x14ac:dyDescent="0.2">
      <c r="A84" s="27" t="s">
        <v>348</v>
      </c>
      <c r="B84" s="27">
        <v>-0.75</v>
      </c>
      <c r="C84" s="27">
        <v>-0.56432969252439402</v>
      </c>
      <c r="D84" s="27">
        <f t="shared" si="12"/>
        <v>-0.18567030747560598</v>
      </c>
      <c r="E84" s="27"/>
      <c r="F84" s="27"/>
      <c r="G84" s="27"/>
      <c r="H84" s="27"/>
      <c r="I84" s="27"/>
      <c r="J84" s="27"/>
      <c r="K84" s="27"/>
      <c r="L84" s="27"/>
      <c r="M84" s="27"/>
      <c r="N84" s="27"/>
      <c r="O84" s="27"/>
      <c r="P84" s="27"/>
      <c r="Q84" s="27"/>
      <c r="R84" s="27"/>
      <c r="S84" s="27"/>
      <c r="T84" s="27"/>
      <c r="U84" s="27"/>
      <c r="V84" s="27"/>
      <c r="W84" s="27"/>
      <c r="X84" s="27"/>
      <c r="Y84" s="27"/>
      <c r="Z84" s="27"/>
      <c r="AA84" s="27"/>
      <c r="AB84" s="27"/>
      <c r="AC84" s="27"/>
      <c r="AD84" s="27"/>
      <c r="AE84" s="27"/>
      <c r="AF84" s="27"/>
      <c r="AG84" s="27"/>
      <c r="AH84" s="27"/>
      <c r="AI84" s="27"/>
      <c r="AJ84" s="27" t="s">
        <v>202</v>
      </c>
      <c r="AK84" s="27">
        <v>1.0900000000000001</v>
      </c>
      <c r="AL84" s="27">
        <v>0.38585017287319801</v>
      </c>
      <c r="AM84" s="27">
        <f t="shared" si="13"/>
        <v>0.70414982712680207</v>
      </c>
      <c r="AN84" s="27"/>
      <c r="AO84" s="27"/>
    </row>
    <row r="85" spans="1:41" x14ac:dyDescent="0.2">
      <c r="A85" s="27" t="s">
        <v>349</v>
      </c>
      <c r="B85" s="27">
        <v>-1.89</v>
      </c>
      <c r="C85" s="27">
        <v>-0.91922384574926097</v>
      </c>
      <c r="D85" s="27">
        <f t="shared" si="12"/>
        <v>-0.97077615425073893</v>
      </c>
      <c r="E85" s="27"/>
      <c r="F85" s="27"/>
      <c r="G85" s="27"/>
      <c r="H85" s="27"/>
      <c r="I85" s="27"/>
      <c r="J85" s="27"/>
      <c r="K85" s="27"/>
      <c r="L85" s="27"/>
      <c r="M85" s="27"/>
      <c r="N85" s="27"/>
      <c r="O85" s="27"/>
      <c r="P85" s="27"/>
      <c r="Q85" s="27"/>
      <c r="R85" s="27"/>
      <c r="S85" s="27"/>
      <c r="T85" s="27"/>
      <c r="U85" s="27"/>
      <c r="V85" s="27"/>
      <c r="W85" s="27"/>
      <c r="X85" s="27"/>
      <c r="Y85" s="27"/>
      <c r="Z85" s="27"/>
      <c r="AA85" s="27"/>
      <c r="AB85" s="27"/>
      <c r="AC85" s="27"/>
      <c r="AD85" s="27"/>
      <c r="AE85" s="27"/>
      <c r="AF85" s="27"/>
      <c r="AG85" s="27"/>
      <c r="AH85" s="27"/>
      <c r="AI85" s="27"/>
      <c r="AJ85" s="27" t="s">
        <v>203</v>
      </c>
      <c r="AK85" s="27">
        <v>-4.91</v>
      </c>
      <c r="AL85" s="27">
        <v>-6.0985602958591096</v>
      </c>
      <c r="AM85" s="27">
        <f t="shared" si="13"/>
        <v>1.1885602958591095</v>
      </c>
      <c r="AN85" s="27"/>
      <c r="AO85" s="27"/>
    </row>
    <row r="86" spans="1:41" x14ac:dyDescent="0.2">
      <c r="A86" s="27" t="s">
        <v>350</v>
      </c>
      <c r="B86" s="27">
        <v>-2.15</v>
      </c>
      <c r="C86" s="27">
        <v>-1.55003509330633</v>
      </c>
      <c r="D86" s="27">
        <f t="shared" si="12"/>
        <v>-0.59996490669366986</v>
      </c>
      <c r="E86" s="27"/>
      <c r="F86" s="27"/>
      <c r="G86" s="27"/>
      <c r="H86" s="27"/>
      <c r="I86" s="27"/>
      <c r="J86" s="27"/>
      <c r="K86" s="27"/>
      <c r="L86" s="27"/>
      <c r="M86" s="27"/>
      <c r="N86" s="27"/>
      <c r="O86" s="27"/>
      <c r="P86" s="27"/>
      <c r="Q86" s="27"/>
      <c r="R86" s="27"/>
      <c r="S86" s="27"/>
      <c r="T86" s="27"/>
      <c r="U86" s="27"/>
      <c r="V86" s="27"/>
      <c r="W86" s="27"/>
      <c r="X86" s="27"/>
      <c r="Y86" s="27"/>
      <c r="Z86" s="27"/>
      <c r="AA86" s="27"/>
      <c r="AB86" s="27"/>
      <c r="AC86" s="27"/>
      <c r="AD86" s="27"/>
      <c r="AE86" s="27"/>
      <c r="AF86" s="27"/>
      <c r="AG86" s="27"/>
      <c r="AH86" s="27"/>
      <c r="AI86" s="27"/>
      <c r="AJ86" s="27" t="s">
        <v>204</v>
      </c>
      <c r="AK86" s="27">
        <v>0</v>
      </c>
      <c r="AL86" s="27">
        <v>0.50815580050456</v>
      </c>
      <c r="AM86" s="27">
        <f t="shared" si="13"/>
        <v>-0.50815580050456</v>
      </c>
      <c r="AN86" s="27"/>
      <c r="AO86" s="27"/>
    </row>
    <row r="87" spans="1:41" x14ac:dyDescent="0.2">
      <c r="A87" s="27" t="s">
        <v>106</v>
      </c>
      <c r="B87" s="27">
        <v>-5.71</v>
      </c>
      <c r="C87" s="27">
        <v>-7.4140100836370504</v>
      </c>
      <c r="D87" s="27">
        <f t="shared" si="12"/>
        <v>1.7040100836370504</v>
      </c>
      <c r="E87" s="27"/>
      <c r="F87" s="27"/>
      <c r="G87" s="27"/>
      <c r="H87" s="27"/>
      <c r="I87" s="27"/>
      <c r="J87" s="27"/>
      <c r="K87" s="27"/>
      <c r="L87" s="27"/>
      <c r="M87" s="27"/>
      <c r="N87" s="27"/>
      <c r="O87" s="27"/>
      <c r="P87" s="27"/>
      <c r="Q87" s="27"/>
      <c r="R87" s="27"/>
      <c r="S87" s="27"/>
      <c r="T87" s="27"/>
      <c r="U87" s="27"/>
      <c r="V87" s="27"/>
      <c r="W87" s="27"/>
      <c r="X87" s="27"/>
      <c r="Y87" s="27"/>
      <c r="Z87" s="27"/>
      <c r="AA87" s="27"/>
      <c r="AB87" s="27"/>
      <c r="AC87" s="27"/>
      <c r="AD87" s="27"/>
      <c r="AE87" s="27"/>
      <c r="AF87" s="27"/>
      <c r="AG87" s="27"/>
      <c r="AH87" s="27"/>
      <c r="AI87" s="27"/>
      <c r="AJ87" s="27" t="s">
        <v>205</v>
      </c>
      <c r="AK87" s="27">
        <v>-4.55</v>
      </c>
      <c r="AL87" s="27">
        <v>-4.3491251264439503</v>
      </c>
      <c r="AM87" s="27">
        <f t="shared" si="13"/>
        <v>-0.20087487355604949</v>
      </c>
      <c r="AN87" s="27"/>
      <c r="AO87" s="27"/>
    </row>
    <row r="88" spans="1:41" x14ac:dyDescent="0.2">
      <c r="A88" s="27" t="s">
        <v>353</v>
      </c>
      <c r="B88" s="27">
        <v>-4.25</v>
      </c>
      <c r="C88" s="27">
        <v>-4.89316262154236</v>
      </c>
      <c r="D88" s="27">
        <f t="shared" si="12"/>
        <v>0.64316262154236004</v>
      </c>
      <c r="E88" s="27"/>
      <c r="F88" s="27"/>
      <c r="G88" s="27"/>
      <c r="H88" s="27"/>
      <c r="I88" s="27"/>
      <c r="J88" s="27"/>
      <c r="K88" s="27"/>
      <c r="L88" s="27"/>
      <c r="M88" s="27"/>
      <c r="N88" s="27"/>
      <c r="O88" s="27"/>
      <c r="P88" s="27"/>
      <c r="Q88" s="27"/>
      <c r="R88" s="27"/>
      <c r="S88" s="27"/>
      <c r="T88" s="27"/>
      <c r="U88" s="27"/>
      <c r="V88" s="27"/>
      <c r="W88" s="27"/>
      <c r="X88" s="27"/>
      <c r="Y88" s="27"/>
      <c r="Z88" s="27"/>
      <c r="AA88" s="27"/>
      <c r="AB88" s="27"/>
      <c r="AC88" s="27"/>
      <c r="AD88" s="27"/>
      <c r="AE88" s="27"/>
      <c r="AF88" s="27"/>
      <c r="AG88" s="27"/>
      <c r="AH88" s="27"/>
      <c r="AI88" s="27"/>
      <c r="AJ88" s="27" t="s">
        <v>206</v>
      </c>
      <c r="AK88" s="27">
        <v>-0.25</v>
      </c>
      <c r="AL88" s="27">
        <v>0.37292010107689599</v>
      </c>
      <c r="AM88" s="27">
        <f t="shared" si="13"/>
        <v>-0.62292010107689599</v>
      </c>
      <c r="AN88" s="27"/>
      <c r="AO88" s="27"/>
    </row>
    <row r="89" spans="1:41" x14ac:dyDescent="0.2">
      <c r="A89" s="27" t="s">
        <v>108</v>
      </c>
      <c r="B89" s="27">
        <v>-7.58</v>
      </c>
      <c r="C89" s="27">
        <v>-12.5778375727762</v>
      </c>
      <c r="D89" s="27">
        <f t="shared" si="12"/>
        <v>4.9978375727762003</v>
      </c>
      <c r="E89" s="27"/>
      <c r="F89" s="27"/>
      <c r="G89" s="27"/>
      <c r="H89" s="27"/>
      <c r="I89" s="27"/>
      <c r="J89" s="27"/>
      <c r="K89" s="27"/>
      <c r="L89" s="27"/>
      <c r="M89" s="27"/>
      <c r="N89" s="27"/>
      <c r="O89" s="27"/>
      <c r="P89" s="27"/>
      <c r="Q89" s="27"/>
      <c r="R89" s="27"/>
      <c r="S89" s="27"/>
      <c r="T89" s="27"/>
      <c r="U89" s="27"/>
      <c r="V89" s="27"/>
      <c r="W89" s="27"/>
      <c r="X89" s="27"/>
      <c r="Y89" s="27"/>
      <c r="Z89" s="27"/>
      <c r="AA89" s="27"/>
      <c r="AB89" s="27"/>
      <c r="AC89" s="27"/>
      <c r="AD89" s="27"/>
      <c r="AE89" s="27"/>
      <c r="AF89" s="27"/>
      <c r="AG89" s="27"/>
      <c r="AH89" s="27"/>
      <c r="AI89" s="27"/>
      <c r="AJ89" s="27" t="s">
        <v>207</v>
      </c>
      <c r="AK89" s="27">
        <v>-4.3899999999999997</v>
      </c>
      <c r="AL89" s="27">
        <v>-3.9541406501963801</v>
      </c>
      <c r="AM89" s="27">
        <f t="shared" si="13"/>
        <v>-0.43585934980361962</v>
      </c>
      <c r="AN89" s="27"/>
      <c r="AO89" s="27"/>
    </row>
    <row r="90" spans="1:41" x14ac:dyDescent="0.2">
      <c r="A90" s="27" t="s">
        <v>57</v>
      </c>
      <c r="B90" s="27">
        <v>-3.78</v>
      </c>
      <c r="C90" s="27">
        <v>-6.9061822678700899</v>
      </c>
      <c r="D90" s="27">
        <f t="shared" si="12"/>
        <v>3.1261822678700901</v>
      </c>
      <c r="E90" s="27"/>
      <c r="F90" s="27"/>
      <c r="G90" s="27"/>
      <c r="H90" s="27"/>
      <c r="I90" s="27"/>
      <c r="J90" s="27"/>
      <c r="K90" s="27"/>
      <c r="L90" s="27"/>
      <c r="M90" s="27"/>
      <c r="N90" s="27"/>
      <c r="O90" s="27"/>
      <c r="P90" s="27"/>
      <c r="Q90" s="27"/>
      <c r="R90" s="27"/>
      <c r="S90" s="27"/>
      <c r="T90" s="27"/>
      <c r="U90" s="27"/>
      <c r="V90" s="27"/>
      <c r="W90" s="27"/>
      <c r="X90" s="27"/>
      <c r="Y90" s="27"/>
      <c r="Z90" s="27"/>
      <c r="AA90" s="27"/>
      <c r="AB90" s="27"/>
      <c r="AC90" s="27"/>
      <c r="AD90" s="27"/>
      <c r="AE90" s="27"/>
      <c r="AF90" s="27"/>
      <c r="AG90" s="27"/>
      <c r="AH90" s="27"/>
      <c r="AI90" s="27"/>
      <c r="AJ90" s="27" t="s">
        <v>208</v>
      </c>
      <c r="AK90" s="27">
        <v>-1.1399999999999999</v>
      </c>
      <c r="AL90" s="27">
        <v>-0.54521450393757498</v>
      </c>
      <c r="AM90" s="27">
        <f t="shared" si="13"/>
        <v>-0.59478549606242492</v>
      </c>
      <c r="AN90" s="27"/>
      <c r="AO90" s="27"/>
    </row>
    <row r="91" spans="1:41" x14ac:dyDescent="0.2">
      <c r="A91" s="27" t="s">
        <v>354</v>
      </c>
      <c r="B91" s="27">
        <v>-4.62</v>
      </c>
      <c r="C91" s="27">
        <v>-6.9061822678700899</v>
      </c>
      <c r="D91" s="27">
        <f t="shared" si="12"/>
        <v>2.2861822678700898</v>
      </c>
      <c r="E91" s="27"/>
      <c r="F91" s="27"/>
      <c r="G91" s="27"/>
      <c r="H91" s="27"/>
      <c r="I91" s="27"/>
      <c r="J91" s="27"/>
      <c r="K91" s="27"/>
      <c r="L91" s="27"/>
      <c r="M91" s="27"/>
      <c r="N91" s="27"/>
      <c r="O91" s="27"/>
      <c r="P91" s="27"/>
      <c r="Q91" s="27"/>
      <c r="R91" s="27"/>
      <c r="S91" s="27"/>
      <c r="T91" s="27"/>
      <c r="U91" s="27"/>
      <c r="V91" s="27"/>
      <c r="W91" s="27"/>
      <c r="X91" s="27"/>
      <c r="Y91" s="27"/>
      <c r="Z91" s="27"/>
      <c r="AA91" s="27"/>
      <c r="AB91" s="27"/>
      <c r="AC91" s="27"/>
      <c r="AD91" s="27"/>
      <c r="AE91" s="27"/>
      <c r="AF91" s="27"/>
      <c r="AG91" s="27"/>
      <c r="AH91" s="27"/>
      <c r="AI91" s="27"/>
      <c r="AJ91" s="27" t="s">
        <v>209</v>
      </c>
      <c r="AK91" s="27">
        <v>-6.69</v>
      </c>
      <c r="AL91" s="27">
        <v>-10.9481448046267</v>
      </c>
      <c r="AM91" s="27">
        <f t="shared" si="13"/>
        <v>4.2581448046267001</v>
      </c>
      <c r="AN91" s="27"/>
      <c r="AO91" s="27"/>
    </row>
    <row r="92" spans="1:41" x14ac:dyDescent="0.2">
      <c r="A92" s="27" t="s">
        <v>53</v>
      </c>
      <c r="B92" s="27">
        <v>-5</v>
      </c>
      <c r="C92" s="27">
        <v>-3.66557188086581</v>
      </c>
      <c r="D92" s="27">
        <f t="shared" si="12"/>
        <v>-1.33442811913419</v>
      </c>
      <c r="E92" s="27"/>
      <c r="F92" s="27"/>
      <c r="G92" s="27"/>
      <c r="H92" s="27"/>
      <c r="I92" s="27"/>
      <c r="J92" s="27"/>
      <c r="K92" s="27"/>
      <c r="L92" s="27"/>
      <c r="M92" s="27"/>
      <c r="N92" s="27"/>
      <c r="O92" s="27"/>
      <c r="P92" s="27"/>
      <c r="Q92" s="27"/>
      <c r="R92" s="27"/>
      <c r="S92" s="27"/>
      <c r="T92" s="27"/>
      <c r="U92" s="27"/>
      <c r="V92" s="27"/>
      <c r="W92" s="27"/>
      <c r="X92" s="27"/>
      <c r="Y92" s="27"/>
      <c r="Z92" s="27"/>
      <c r="AA92" s="27"/>
      <c r="AB92" s="27"/>
      <c r="AC92" s="27"/>
      <c r="AD92" s="27"/>
      <c r="AE92" s="27"/>
      <c r="AF92" s="27"/>
      <c r="AG92" s="27"/>
      <c r="AH92" s="27"/>
      <c r="AI92" s="27"/>
      <c r="AJ92" s="27" t="s">
        <v>210</v>
      </c>
      <c r="AK92" s="27">
        <v>-5.45</v>
      </c>
      <c r="AL92" s="27">
        <v>-6.2579047983855496</v>
      </c>
      <c r="AM92" s="27">
        <f t="shared" si="13"/>
        <v>0.80790479838554941</v>
      </c>
      <c r="AN92" s="27"/>
      <c r="AO92" s="27"/>
    </row>
    <row r="93" spans="1:41" x14ac:dyDescent="0.2">
      <c r="A93" s="27" t="s">
        <v>356</v>
      </c>
      <c r="B93" s="27">
        <v>-2.58</v>
      </c>
      <c r="C93" s="27">
        <v>-1.58571187222935</v>
      </c>
      <c r="D93" s="27">
        <f t="shared" si="12"/>
        <v>-0.99428812777065012</v>
      </c>
      <c r="E93" s="27"/>
      <c r="F93" s="27"/>
      <c r="G93" s="27"/>
      <c r="H93" s="27"/>
      <c r="I93" s="27"/>
      <c r="J93" s="27"/>
      <c r="K93" s="27"/>
      <c r="L93" s="27"/>
      <c r="M93" s="27"/>
      <c r="N93" s="27"/>
      <c r="O93" s="27"/>
      <c r="P93" s="27"/>
      <c r="Q93" s="27"/>
      <c r="R93" s="27"/>
      <c r="S93" s="27"/>
      <c r="T93" s="27"/>
      <c r="U93" s="27"/>
      <c r="V93" s="27"/>
      <c r="W93" s="27"/>
      <c r="X93" s="27"/>
      <c r="Y93" s="27"/>
      <c r="Z93" s="27"/>
      <c r="AA93" s="27"/>
      <c r="AB93" s="27"/>
      <c r="AC93" s="27"/>
      <c r="AD93" s="27"/>
      <c r="AE93" s="27"/>
      <c r="AF93" s="27"/>
      <c r="AG93" s="27"/>
      <c r="AH93" s="27"/>
      <c r="AI93" s="27"/>
      <c r="AJ93" s="27" t="s">
        <v>211</v>
      </c>
      <c r="AK93" s="27">
        <v>-4.33</v>
      </c>
      <c r="AL93" s="27">
        <v>-3.4116530876784399</v>
      </c>
      <c r="AM93" s="27">
        <f t="shared" si="13"/>
        <v>-0.91834691232156018</v>
      </c>
      <c r="AN93" s="27"/>
      <c r="AO93" s="27"/>
    </row>
    <row r="94" spans="1:41" x14ac:dyDescent="0.2">
      <c r="A94" s="27" t="s">
        <v>357</v>
      </c>
      <c r="B94" s="27">
        <v>-2.66</v>
      </c>
      <c r="C94" s="27">
        <v>-1.2931537709263099</v>
      </c>
      <c r="D94" s="27">
        <f t="shared" si="12"/>
        <v>-1.3668462290736902</v>
      </c>
      <c r="E94" s="27"/>
      <c r="F94" s="27"/>
      <c r="G94" s="27"/>
      <c r="H94" s="27"/>
      <c r="I94" s="27"/>
      <c r="J94" s="27"/>
      <c r="K94" s="27"/>
      <c r="L94" s="27"/>
      <c r="M94" s="27"/>
      <c r="N94" s="27"/>
      <c r="O94" s="27"/>
      <c r="P94" s="27"/>
      <c r="Q94" s="27"/>
      <c r="R94" s="27"/>
      <c r="S94" s="27"/>
      <c r="T94" s="27"/>
      <c r="U94" s="27"/>
      <c r="V94" s="27"/>
      <c r="W94" s="27"/>
      <c r="X94" s="27"/>
      <c r="Y94" s="27"/>
      <c r="Z94" s="27"/>
      <c r="AA94" s="27"/>
      <c r="AB94" s="27"/>
      <c r="AC94" s="27"/>
      <c r="AD94" s="27"/>
      <c r="AE94" s="27"/>
      <c r="AF94" s="27"/>
      <c r="AG94" s="27"/>
      <c r="AH94" s="27"/>
      <c r="AI94" s="27"/>
      <c r="AJ94" s="27" t="s">
        <v>212</v>
      </c>
      <c r="AK94" s="27">
        <v>-1.04</v>
      </c>
      <c r="AL94" s="27">
        <v>-0.686060029656681</v>
      </c>
      <c r="AM94" s="27">
        <f t="shared" si="13"/>
        <v>-0.35393997034331903</v>
      </c>
      <c r="AN94" s="27"/>
      <c r="AO94" s="27"/>
    </row>
    <row r="95" spans="1:41" x14ac:dyDescent="0.2">
      <c r="A95" s="27" t="s">
        <v>359</v>
      </c>
      <c r="B95" s="27">
        <v>-1.79</v>
      </c>
      <c r="C95" s="27">
        <v>-1.02487221595123</v>
      </c>
      <c r="D95" s="27">
        <f t="shared" si="12"/>
        <v>-0.76512778404877002</v>
      </c>
      <c r="E95" s="27"/>
      <c r="F95" s="27"/>
      <c r="G95" s="27"/>
      <c r="H95" s="27"/>
      <c r="I95" s="27"/>
      <c r="J95" s="27"/>
      <c r="K95" s="27"/>
      <c r="L95" s="27"/>
      <c r="M95" s="27"/>
      <c r="N95" s="27"/>
      <c r="O95" s="27"/>
      <c r="P95" s="27"/>
      <c r="Q95" s="27"/>
      <c r="R95" s="27"/>
      <c r="S95" s="27"/>
      <c r="T95" s="27"/>
      <c r="U95" s="27"/>
      <c r="V95" s="27"/>
      <c r="W95" s="27"/>
      <c r="X95" s="27"/>
      <c r="Y95" s="27"/>
      <c r="Z95" s="27"/>
      <c r="AA95" s="27"/>
      <c r="AB95" s="27"/>
      <c r="AC95" s="27"/>
      <c r="AD95" s="27"/>
      <c r="AE95" s="27"/>
      <c r="AF95" s="27"/>
      <c r="AG95" s="27"/>
      <c r="AH95" s="27"/>
      <c r="AI95" s="27"/>
      <c r="AJ95" s="27" t="s">
        <v>213</v>
      </c>
      <c r="AK95" s="27">
        <v>-5.29</v>
      </c>
      <c r="AL95" s="27">
        <v>-4.6043920709536996</v>
      </c>
      <c r="AM95" s="27">
        <f t="shared" si="13"/>
        <v>-0.68560792904630041</v>
      </c>
      <c r="AN95" s="27"/>
      <c r="AO95" s="27"/>
    </row>
    <row r="96" spans="1:41" x14ac:dyDescent="0.2">
      <c r="A96" s="27" t="s">
        <v>361</v>
      </c>
      <c r="B96" s="27">
        <v>-68.19</v>
      </c>
      <c r="C96" s="27">
        <v>-65.396147972103506</v>
      </c>
      <c r="D96" s="27">
        <f t="shared" si="12"/>
        <v>-2.7938520278964916</v>
      </c>
      <c r="E96" s="27"/>
      <c r="F96" s="27"/>
      <c r="G96" s="27"/>
      <c r="H96" s="27"/>
      <c r="I96" s="27"/>
      <c r="J96" s="27"/>
      <c r="K96" s="27"/>
      <c r="L96" s="27"/>
      <c r="M96" s="27"/>
      <c r="N96" s="27"/>
      <c r="O96" s="27"/>
      <c r="P96" s="27"/>
      <c r="Q96" s="27"/>
      <c r="R96" s="27"/>
      <c r="S96" s="27"/>
      <c r="T96" s="27"/>
      <c r="U96" s="27"/>
      <c r="V96" s="27"/>
      <c r="W96" s="27"/>
      <c r="X96" s="27"/>
      <c r="Y96" s="27"/>
      <c r="Z96" s="27"/>
      <c r="AA96" s="27"/>
      <c r="AB96" s="27"/>
      <c r="AC96" s="27"/>
      <c r="AD96" s="27"/>
      <c r="AE96" s="27"/>
      <c r="AF96" s="27"/>
      <c r="AG96" s="27"/>
      <c r="AH96" s="27"/>
      <c r="AI96" s="27"/>
      <c r="AJ96" s="27" t="s">
        <v>214</v>
      </c>
      <c r="AK96" s="27">
        <v>-6.2</v>
      </c>
      <c r="AL96" s="27">
        <v>-3.7529016332721201</v>
      </c>
      <c r="AM96" s="27">
        <f t="shared" si="13"/>
        <v>-2.4470983667278801</v>
      </c>
      <c r="AN96" s="27"/>
      <c r="AO96" s="27"/>
    </row>
    <row r="97" spans="1:41" x14ac:dyDescent="0.2">
      <c r="A97" s="27" t="s">
        <v>84</v>
      </c>
      <c r="B97" s="27">
        <v>-3.46</v>
      </c>
      <c r="C97" s="27">
        <v>-0.76201030895147503</v>
      </c>
      <c r="D97" s="27">
        <f t="shared" si="12"/>
        <v>-2.6979896910485248</v>
      </c>
      <c r="E97" s="27"/>
      <c r="F97" s="27"/>
      <c r="G97" s="27"/>
      <c r="H97" s="27"/>
      <c r="I97" s="27"/>
      <c r="J97" s="27"/>
      <c r="K97" s="27"/>
      <c r="L97" s="27"/>
      <c r="M97" s="27"/>
      <c r="N97" s="27"/>
      <c r="O97" s="27"/>
      <c r="P97" s="27"/>
      <c r="Q97" s="27"/>
      <c r="R97" s="27"/>
      <c r="S97" s="27"/>
      <c r="T97" s="27"/>
      <c r="U97" s="27"/>
      <c r="V97" s="27"/>
      <c r="W97" s="27"/>
      <c r="X97" s="27"/>
      <c r="Y97" s="27"/>
      <c r="Z97" s="27"/>
      <c r="AA97" s="27"/>
      <c r="AB97" s="27"/>
      <c r="AC97" s="27"/>
      <c r="AD97" s="27"/>
      <c r="AE97" s="27"/>
      <c r="AF97" s="27"/>
      <c r="AG97" s="27"/>
      <c r="AH97" s="27"/>
      <c r="AI97" s="27"/>
      <c r="AJ97" s="27" t="s">
        <v>215</v>
      </c>
      <c r="AK97" s="27">
        <v>-0.46</v>
      </c>
      <c r="AL97" s="27">
        <v>-0.59683984402766299</v>
      </c>
      <c r="AM97" s="27">
        <f t="shared" si="13"/>
        <v>0.13683984402766297</v>
      </c>
      <c r="AN97" s="27"/>
      <c r="AO97" s="27"/>
    </row>
    <row r="98" spans="1:41" x14ac:dyDescent="0.2">
      <c r="A98" s="27" t="s">
        <v>369</v>
      </c>
      <c r="B98" s="27">
        <v>-2.65</v>
      </c>
      <c r="C98" s="27">
        <v>-0.48100823105940699</v>
      </c>
      <c r="D98" s="27">
        <f t="shared" si="12"/>
        <v>-2.1689917689405931</v>
      </c>
      <c r="E98" s="27"/>
      <c r="F98" s="27"/>
      <c r="G98" s="27"/>
      <c r="H98" s="27"/>
      <c r="I98" s="27"/>
      <c r="J98" s="27"/>
      <c r="K98" s="27"/>
      <c r="L98" s="27"/>
      <c r="M98" s="27"/>
      <c r="N98" s="27"/>
      <c r="O98" s="27"/>
      <c r="P98" s="27"/>
      <c r="Q98" s="27"/>
      <c r="R98" s="27"/>
      <c r="S98" s="27"/>
      <c r="T98" s="27"/>
      <c r="U98" s="27"/>
      <c r="V98" s="27"/>
      <c r="W98" s="27"/>
      <c r="X98" s="27"/>
      <c r="Y98" s="27"/>
      <c r="Z98" s="27"/>
      <c r="AA98" s="27"/>
      <c r="AB98" s="27"/>
      <c r="AC98" s="27"/>
      <c r="AD98" s="27"/>
      <c r="AE98" s="27"/>
      <c r="AF98" s="27"/>
      <c r="AG98" s="27"/>
      <c r="AH98" s="27"/>
      <c r="AI98" s="27"/>
      <c r="AJ98" s="27" t="s">
        <v>216</v>
      </c>
      <c r="AK98" s="27">
        <v>-5.04</v>
      </c>
      <c r="AL98" s="27">
        <v>-5.6807324805674204</v>
      </c>
      <c r="AM98" s="27">
        <f t="shared" si="13"/>
        <v>0.64073248056742038</v>
      </c>
      <c r="AN98" s="27"/>
      <c r="AO98" s="27"/>
    </row>
    <row r="99" spans="1:41" x14ac:dyDescent="0.2">
      <c r="A99" s="27" t="s">
        <v>371</v>
      </c>
      <c r="B99" s="27">
        <v>-5.01</v>
      </c>
      <c r="C99" s="27">
        <v>-6.5046870579040199</v>
      </c>
      <c r="D99" s="27">
        <f t="shared" si="12"/>
        <v>1.4946870579040201</v>
      </c>
      <c r="E99" s="27"/>
      <c r="F99" s="27"/>
      <c r="G99" s="27"/>
      <c r="H99" s="27"/>
      <c r="I99" s="27"/>
      <c r="J99" s="27"/>
      <c r="K99" s="27"/>
      <c r="L99" s="27"/>
      <c r="M99" s="27"/>
      <c r="N99" s="27"/>
      <c r="O99" s="27"/>
      <c r="P99" s="27"/>
      <c r="Q99" s="27"/>
      <c r="R99" s="27"/>
      <c r="S99" s="27"/>
      <c r="T99" s="27"/>
      <c r="U99" s="27"/>
      <c r="V99" s="27"/>
      <c r="W99" s="27"/>
      <c r="X99" s="27"/>
      <c r="Y99" s="27"/>
      <c r="Z99" s="27"/>
      <c r="AA99" s="27"/>
      <c r="AB99" s="27"/>
      <c r="AC99" s="27"/>
      <c r="AD99" s="27"/>
      <c r="AE99" s="27"/>
      <c r="AF99" s="27"/>
      <c r="AG99" s="27"/>
      <c r="AH99" s="27"/>
      <c r="AI99" s="27"/>
      <c r="AJ99" s="27" t="s">
        <v>217</v>
      </c>
      <c r="AK99" s="27">
        <v>-5.73</v>
      </c>
      <c r="AL99" s="27">
        <v>-9.5780187928799805</v>
      </c>
      <c r="AM99" s="27">
        <f t="shared" si="13"/>
        <v>3.8480187928799801</v>
      </c>
      <c r="AN99" s="27"/>
      <c r="AO99" s="27"/>
    </row>
    <row r="100" spans="1:41" x14ac:dyDescent="0.2">
      <c r="A100" s="27" t="s">
        <v>373</v>
      </c>
      <c r="B100" s="27">
        <v>-1.6</v>
      </c>
      <c r="C100" s="27">
        <v>6.21719771909802E-2</v>
      </c>
      <c r="D100" s="27">
        <f t="shared" si="12"/>
        <v>-1.6621719771909802</v>
      </c>
      <c r="E100" s="27"/>
      <c r="F100" s="27"/>
      <c r="G100" s="27"/>
      <c r="H100" s="27"/>
      <c r="I100" s="27"/>
      <c r="J100" s="27"/>
      <c r="K100" s="27"/>
      <c r="L100" s="27"/>
      <c r="M100" s="27"/>
      <c r="N100" s="27"/>
      <c r="O100" s="27"/>
      <c r="P100" s="27"/>
      <c r="Q100" s="27"/>
      <c r="R100" s="27"/>
      <c r="S100" s="27"/>
      <c r="T100" s="27"/>
      <c r="U100" s="27"/>
      <c r="V100" s="27"/>
      <c r="W100" s="27"/>
      <c r="X100" s="27"/>
      <c r="Y100" s="27"/>
      <c r="Z100" s="27"/>
      <c r="AA100" s="27"/>
      <c r="AB100" s="27"/>
      <c r="AC100" s="27"/>
      <c r="AD100" s="27"/>
      <c r="AE100" s="27"/>
      <c r="AF100" s="27"/>
      <c r="AG100" s="27"/>
      <c r="AH100" s="27"/>
      <c r="AI100" s="27"/>
      <c r="AJ100" s="27" t="s">
        <v>218</v>
      </c>
      <c r="AK100" s="27">
        <v>-6.12</v>
      </c>
      <c r="AL100" s="27">
        <v>-8.1129380439404404</v>
      </c>
      <c r="AM100" s="27">
        <f t="shared" si="13"/>
        <v>1.9929380439404403</v>
      </c>
      <c r="AN100" s="27"/>
      <c r="AO100" s="27"/>
    </row>
    <row r="101" spans="1:41" x14ac:dyDescent="0.2">
      <c r="A101" s="27" t="s">
        <v>374</v>
      </c>
      <c r="B101" s="27">
        <v>-9.8800000000000008</v>
      </c>
      <c r="C101" s="27">
        <v>-10.4702407237691</v>
      </c>
      <c r="D101" s="27">
        <f t="shared" si="12"/>
        <v>0.59024072376909942</v>
      </c>
      <c r="E101" s="27"/>
      <c r="F101" s="27"/>
      <c r="G101" s="27"/>
      <c r="H101" s="27"/>
      <c r="I101" s="27"/>
      <c r="J101" s="27"/>
      <c r="K101" s="27"/>
      <c r="L101" s="27"/>
      <c r="M101" s="27"/>
      <c r="N101" s="27"/>
      <c r="O101" s="27"/>
      <c r="P101" s="27"/>
      <c r="Q101" s="27"/>
      <c r="R101" s="27"/>
      <c r="S101" s="27"/>
      <c r="T101" s="27"/>
      <c r="U101" s="27"/>
      <c r="V101" s="27"/>
      <c r="W101" s="27"/>
      <c r="X101" s="27"/>
      <c r="Y101" s="27"/>
      <c r="Z101" s="27"/>
      <c r="AA101" s="27"/>
      <c r="AB101" s="27"/>
      <c r="AC101" s="27"/>
      <c r="AD101" s="27"/>
      <c r="AE101" s="27"/>
      <c r="AF101" s="27"/>
      <c r="AG101" s="27"/>
      <c r="AH101" s="27"/>
      <c r="AI101" s="27"/>
      <c r="AJ101" s="27" t="s">
        <v>219</v>
      </c>
      <c r="AK101" s="27">
        <v>-6.55</v>
      </c>
      <c r="AL101" s="27">
        <v>-8.09608084076058</v>
      </c>
      <c r="AM101" s="27">
        <f t="shared" si="13"/>
        <v>1.5460808407605802</v>
      </c>
      <c r="AN101" s="27"/>
      <c r="AO101" s="27"/>
    </row>
    <row r="102" spans="1:41" x14ac:dyDescent="0.2">
      <c r="A102" s="27" t="s">
        <v>382</v>
      </c>
      <c r="B102" s="27">
        <v>-4.18</v>
      </c>
      <c r="C102" s="27">
        <v>-1.55068825023963</v>
      </c>
      <c r="D102" s="27">
        <f t="shared" si="12"/>
        <v>-2.6293117497603697</v>
      </c>
      <c r="E102" s="27"/>
      <c r="F102" s="27"/>
      <c r="G102" s="27"/>
      <c r="H102" s="27"/>
      <c r="I102" s="27"/>
      <c r="J102" s="27"/>
      <c r="K102" s="27"/>
      <c r="L102" s="27"/>
      <c r="M102" s="27"/>
      <c r="N102" s="27"/>
      <c r="O102" s="27"/>
      <c r="P102" s="27"/>
      <c r="Q102" s="27"/>
      <c r="R102" s="27"/>
      <c r="S102" s="27"/>
      <c r="T102" s="27"/>
      <c r="U102" s="27"/>
      <c r="V102" s="27"/>
      <c r="W102" s="27"/>
      <c r="X102" s="27"/>
      <c r="Y102" s="27"/>
      <c r="Z102" s="27"/>
      <c r="AA102" s="27"/>
      <c r="AB102" s="27"/>
      <c r="AC102" s="27"/>
      <c r="AD102" s="27"/>
      <c r="AE102" s="27"/>
      <c r="AF102" s="27"/>
      <c r="AG102" s="27"/>
      <c r="AH102" s="27"/>
      <c r="AI102" s="27"/>
      <c r="AJ102" s="27" t="s">
        <v>220</v>
      </c>
      <c r="AK102" s="27">
        <v>-6.76</v>
      </c>
      <c r="AL102" s="27">
        <v>-10.708530221668299</v>
      </c>
      <c r="AM102" s="27">
        <f t="shared" si="13"/>
        <v>3.9485302216682996</v>
      </c>
      <c r="AN102" s="27"/>
      <c r="AO102" s="27"/>
    </row>
    <row r="103" spans="1:41" x14ac:dyDescent="0.2">
      <c r="A103" s="27" t="s">
        <v>70</v>
      </c>
      <c r="B103" s="27">
        <v>-3.07</v>
      </c>
      <c r="C103" s="27">
        <v>-2.01720161423281</v>
      </c>
      <c r="D103" s="27">
        <f t="shared" si="12"/>
        <v>-1.0527983857671899</v>
      </c>
      <c r="E103" s="27"/>
      <c r="F103" s="27"/>
      <c r="G103" s="27"/>
      <c r="H103" s="27"/>
      <c r="I103" s="27"/>
      <c r="J103" s="27"/>
      <c r="K103" s="27"/>
      <c r="L103" s="27"/>
      <c r="M103" s="27"/>
      <c r="N103" s="27"/>
      <c r="O103" s="27"/>
      <c r="P103" s="27"/>
      <c r="Q103" s="27"/>
      <c r="R103" s="27"/>
      <c r="S103" s="27"/>
      <c r="T103" s="27"/>
      <c r="U103" s="27"/>
      <c r="V103" s="27"/>
      <c r="W103" s="27"/>
      <c r="X103" s="27"/>
      <c r="Y103" s="27"/>
      <c r="Z103" s="27"/>
      <c r="AA103" s="27"/>
      <c r="AB103" s="27"/>
      <c r="AC103" s="27"/>
      <c r="AD103" s="27"/>
      <c r="AE103" s="27"/>
      <c r="AF103" s="27"/>
      <c r="AG103" s="27"/>
      <c r="AH103" s="27"/>
      <c r="AI103" s="27"/>
      <c r="AJ103" s="27" t="s">
        <v>221</v>
      </c>
      <c r="AK103" s="27">
        <v>-5.57</v>
      </c>
      <c r="AL103" s="27">
        <v>-6.5342489109080599</v>
      </c>
      <c r="AM103" s="27">
        <f t="shared" si="13"/>
        <v>0.96424891090805964</v>
      </c>
      <c r="AN103" s="27"/>
      <c r="AO103" s="27"/>
    </row>
    <row r="104" spans="1:41" x14ac:dyDescent="0.2">
      <c r="A104" s="27" t="s">
        <v>384</v>
      </c>
      <c r="B104" s="27">
        <v>-5.45</v>
      </c>
      <c r="C104" s="27">
        <v>-4.4804630945466899</v>
      </c>
      <c r="D104" s="27">
        <f t="shared" si="12"/>
        <v>-0.96953690545331028</v>
      </c>
      <c r="E104" s="27"/>
      <c r="F104" s="27"/>
      <c r="G104" s="27"/>
      <c r="H104" s="27"/>
      <c r="I104" s="27"/>
      <c r="J104" s="27"/>
      <c r="K104" s="27"/>
      <c r="L104" s="27"/>
      <c r="M104" s="27"/>
      <c r="N104" s="27"/>
      <c r="O104" s="27"/>
      <c r="P104" s="27"/>
      <c r="Q104" s="27"/>
      <c r="R104" s="27"/>
      <c r="S104" s="27"/>
      <c r="T104" s="27"/>
      <c r="U104" s="27"/>
      <c r="V104" s="27"/>
      <c r="W104" s="27"/>
      <c r="X104" s="27"/>
      <c r="Y104" s="27"/>
      <c r="Z104" s="27"/>
      <c r="AA104" s="27"/>
      <c r="AB104" s="27"/>
      <c r="AC104" s="27"/>
      <c r="AD104" s="27"/>
      <c r="AE104" s="27"/>
      <c r="AF104" s="27"/>
      <c r="AG104" s="27"/>
      <c r="AH104" s="27"/>
      <c r="AI104" s="27"/>
      <c r="AJ104" s="27" t="s">
        <v>222</v>
      </c>
      <c r="AK104" s="27">
        <v>1.31</v>
      </c>
      <c r="AL104" s="27">
        <v>1.40417419811691</v>
      </c>
      <c r="AM104" s="27">
        <f t="shared" si="13"/>
        <v>-9.4174198116909968E-2</v>
      </c>
      <c r="AN104" s="27"/>
      <c r="AO104" s="27"/>
    </row>
    <row r="105" spans="1:41" x14ac:dyDescent="0.2">
      <c r="A105" s="27" t="s">
        <v>385</v>
      </c>
      <c r="B105" s="27">
        <v>-2.89</v>
      </c>
      <c r="C105" s="27">
        <v>-3.7918089080073898</v>
      </c>
      <c r="D105" s="27">
        <f t="shared" si="12"/>
        <v>0.90180890800738966</v>
      </c>
      <c r="E105" s="27"/>
      <c r="F105" s="27"/>
      <c r="G105" s="27"/>
      <c r="H105" s="27"/>
      <c r="I105" s="27"/>
      <c r="J105" s="27"/>
      <c r="K105" s="27"/>
      <c r="L105" s="27"/>
      <c r="M105" s="27"/>
      <c r="N105" s="27"/>
      <c r="O105" s="27"/>
      <c r="P105" s="27"/>
      <c r="Q105" s="27"/>
      <c r="R105" s="27"/>
      <c r="S105" s="27"/>
      <c r="T105" s="27"/>
      <c r="U105" s="27"/>
      <c r="V105" s="27"/>
      <c r="W105" s="27"/>
      <c r="X105" s="27"/>
      <c r="Y105" s="27"/>
      <c r="Z105" s="27"/>
      <c r="AA105" s="27"/>
      <c r="AB105" s="27"/>
      <c r="AC105" s="27"/>
      <c r="AD105" s="27"/>
      <c r="AE105" s="27"/>
      <c r="AF105" s="27"/>
      <c r="AG105" s="27"/>
      <c r="AH105" s="27"/>
      <c r="AI105" s="27"/>
      <c r="AJ105" s="27" t="s">
        <v>223</v>
      </c>
      <c r="AK105" s="27">
        <v>1.31</v>
      </c>
      <c r="AL105" s="27">
        <v>1.40417419811691</v>
      </c>
      <c r="AM105" s="27">
        <f t="shared" si="13"/>
        <v>-9.4174198116909968E-2</v>
      </c>
      <c r="AN105" s="27"/>
      <c r="AO105" s="27"/>
    </row>
    <row r="106" spans="1:41" x14ac:dyDescent="0.2">
      <c r="A106" s="27" t="s">
        <v>388</v>
      </c>
      <c r="B106" s="27">
        <v>-4.09</v>
      </c>
      <c r="C106" s="27">
        <v>-3.58459785756411</v>
      </c>
      <c r="D106" s="27">
        <f t="shared" si="12"/>
        <v>-0.50540214243588988</v>
      </c>
      <c r="E106" s="27"/>
      <c r="F106" s="27"/>
      <c r="G106" s="27"/>
      <c r="H106" s="27"/>
      <c r="I106" s="27"/>
      <c r="J106" s="27"/>
      <c r="K106" s="27"/>
      <c r="L106" s="27"/>
      <c r="M106" s="27"/>
      <c r="N106" s="27"/>
      <c r="O106" s="27"/>
      <c r="P106" s="27"/>
      <c r="Q106" s="27"/>
      <c r="R106" s="27"/>
      <c r="S106" s="27"/>
      <c r="T106" s="27"/>
      <c r="U106" s="27"/>
      <c r="V106" s="27"/>
      <c r="W106" s="27"/>
      <c r="X106" s="27"/>
      <c r="Y106" s="27"/>
      <c r="Z106" s="27"/>
      <c r="AA106" s="27"/>
      <c r="AB106" s="27"/>
      <c r="AC106" s="27"/>
      <c r="AD106" s="27"/>
      <c r="AE106" s="27"/>
      <c r="AF106" s="27"/>
      <c r="AG106" s="27"/>
      <c r="AH106" s="27"/>
      <c r="AI106" s="27"/>
      <c r="AJ106" s="27" t="s">
        <v>224</v>
      </c>
      <c r="AK106" s="27">
        <v>0.68</v>
      </c>
      <c r="AL106" s="27">
        <v>0.61438144988740595</v>
      </c>
      <c r="AM106" s="27">
        <f t="shared" si="13"/>
        <v>6.5618550112594098E-2</v>
      </c>
      <c r="AN106" s="27"/>
      <c r="AO106" s="27"/>
    </row>
    <row r="107" spans="1:41" x14ac:dyDescent="0.2">
      <c r="A107" s="27" t="s">
        <v>111</v>
      </c>
      <c r="B107" s="27">
        <v>-4.75</v>
      </c>
      <c r="C107" s="27">
        <v>-5.3809290790824598</v>
      </c>
      <c r="D107" s="27">
        <f t="shared" si="12"/>
        <v>0.63092907908245977</v>
      </c>
      <c r="E107" s="27"/>
      <c r="F107" s="27"/>
      <c r="G107" s="27"/>
      <c r="H107" s="27"/>
      <c r="I107" s="27"/>
      <c r="J107" s="27"/>
      <c r="K107" s="27"/>
      <c r="L107" s="27"/>
      <c r="M107" s="27"/>
      <c r="N107" s="27"/>
      <c r="O107" s="27"/>
      <c r="P107" s="27"/>
      <c r="Q107" s="27"/>
      <c r="R107" s="27"/>
      <c r="S107" s="27"/>
      <c r="T107" s="27"/>
      <c r="U107" s="27"/>
      <c r="V107" s="27"/>
      <c r="W107" s="27"/>
      <c r="X107" s="27"/>
      <c r="Y107" s="27"/>
      <c r="Z107" s="27"/>
      <c r="AA107" s="27"/>
      <c r="AB107" s="27"/>
      <c r="AC107" s="27"/>
      <c r="AD107" s="27"/>
      <c r="AE107" s="27"/>
      <c r="AF107" s="27"/>
      <c r="AG107" s="27"/>
      <c r="AH107" s="27"/>
      <c r="AI107" s="27"/>
      <c r="AJ107" s="27" t="s">
        <v>225</v>
      </c>
      <c r="AK107" s="27">
        <v>-4.42</v>
      </c>
      <c r="AL107" s="27">
        <v>-4.14959048177447</v>
      </c>
      <c r="AM107" s="27">
        <f t="shared" si="13"/>
        <v>-0.27040951822552994</v>
      </c>
      <c r="AN107" s="27"/>
      <c r="AO107" s="27"/>
    </row>
    <row r="108" spans="1:41" x14ac:dyDescent="0.2">
      <c r="A108" s="27" t="s">
        <v>389</v>
      </c>
      <c r="B108" s="27">
        <v>-5.63</v>
      </c>
      <c r="C108" s="27">
        <v>-3.8702056690162099</v>
      </c>
      <c r="D108" s="27">
        <f t="shared" si="12"/>
        <v>-1.75979433098379</v>
      </c>
      <c r="E108" s="27"/>
      <c r="F108" s="27"/>
      <c r="G108" s="27"/>
      <c r="H108" s="27"/>
      <c r="I108" s="27"/>
      <c r="J108" s="27"/>
      <c r="K108" s="27"/>
      <c r="L108" s="27"/>
      <c r="M108" s="27"/>
      <c r="N108" s="27"/>
      <c r="O108" s="27"/>
      <c r="P108" s="27"/>
      <c r="Q108" s="27"/>
      <c r="R108" s="27"/>
      <c r="S108" s="27"/>
      <c r="T108" s="27"/>
      <c r="U108" s="27"/>
      <c r="V108" s="27"/>
      <c r="W108" s="27"/>
      <c r="X108" s="27"/>
      <c r="Y108" s="27"/>
      <c r="Z108" s="27"/>
      <c r="AA108" s="27"/>
      <c r="AB108" s="27"/>
      <c r="AC108" s="27"/>
      <c r="AD108" s="27"/>
      <c r="AE108" s="27"/>
      <c r="AF108" s="27"/>
      <c r="AG108" s="27"/>
      <c r="AH108" s="27"/>
      <c r="AI108" s="27"/>
      <c r="AJ108" s="27" t="s">
        <v>226</v>
      </c>
      <c r="AK108" s="27">
        <v>-4.43</v>
      </c>
      <c r="AL108" s="27">
        <v>-3.4048326679294201</v>
      </c>
      <c r="AM108" s="27">
        <f t="shared" si="13"/>
        <v>-1.0251673320705796</v>
      </c>
      <c r="AN108" s="27"/>
      <c r="AO108" s="27"/>
    </row>
    <row r="109" spans="1:41" x14ac:dyDescent="0.2">
      <c r="A109" s="27" t="s">
        <v>393</v>
      </c>
      <c r="B109" s="27">
        <v>-4.24</v>
      </c>
      <c r="C109" s="27">
        <v>-1.32540429616706</v>
      </c>
      <c r="D109" s="27">
        <f t="shared" si="12"/>
        <v>-2.9145957038329402</v>
      </c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 t="s">
        <v>227</v>
      </c>
      <c r="AK109" s="27">
        <v>2.38</v>
      </c>
      <c r="AL109" s="27">
        <v>2.15978995463492</v>
      </c>
      <c r="AM109" s="27">
        <f t="shared" si="13"/>
        <v>0.22021004536507993</v>
      </c>
      <c r="AN109" s="27"/>
      <c r="AO109" s="27"/>
    </row>
    <row r="110" spans="1:41" x14ac:dyDescent="0.2">
      <c r="A110" s="27" t="s">
        <v>394</v>
      </c>
      <c r="B110" s="27">
        <v>-2.06</v>
      </c>
      <c r="C110" s="27">
        <v>-3.3002153718901002</v>
      </c>
      <c r="D110" s="27">
        <f t="shared" si="12"/>
        <v>1.2402153718901001</v>
      </c>
      <c r="E110" s="27"/>
      <c r="F110" s="27"/>
      <c r="G110" s="27"/>
      <c r="H110" s="27"/>
      <c r="I110" s="27"/>
      <c r="J110" s="27"/>
      <c r="K110" s="27"/>
      <c r="L110" s="27"/>
      <c r="M110" s="27"/>
      <c r="N110" s="27"/>
      <c r="O110" s="27"/>
      <c r="P110" s="27"/>
      <c r="Q110" s="27"/>
      <c r="R110" s="27"/>
      <c r="S110" s="27"/>
      <c r="T110" s="27"/>
      <c r="U110" s="27"/>
      <c r="V110" s="27"/>
      <c r="W110" s="27"/>
      <c r="X110" s="27"/>
      <c r="Y110" s="27"/>
      <c r="Z110" s="27"/>
      <c r="AA110" s="27"/>
      <c r="AB110" s="27"/>
      <c r="AC110" s="27"/>
      <c r="AD110" s="27"/>
      <c r="AE110" s="27"/>
      <c r="AF110" s="27"/>
      <c r="AG110" s="27"/>
      <c r="AH110" s="27"/>
      <c r="AI110" s="27"/>
      <c r="AJ110" s="27" t="s">
        <v>228</v>
      </c>
      <c r="AK110" s="27">
        <v>2.93</v>
      </c>
      <c r="AL110" s="27">
        <v>2.2274033032349601</v>
      </c>
      <c r="AM110" s="27">
        <f t="shared" si="13"/>
        <v>0.70259669676504011</v>
      </c>
      <c r="AN110" s="27"/>
      <c r="AO110" s="27"/>
    </row>
    <row r="111" spans="1:41" x14ac:dyDescent="0.2">
      <c r="A111" s="27" t="s">
        <v>113</v>
      </c>
      <c r="B111" s="27">
        <v>-2.72</v>
      </c>
      <c r="C111" s="27">
        <v>-5.8948042551257496</v>
      </c>
      <c r="D111" s="27">
        <f t="shared" si="12"/>
        <v>3.1748042551257494</v>
      </c>
      <c r="E111" s="27"/>
      <c r="F111" s="27"/>
      <c r="G111" s="27"/>
      <c r="H111" s="27"/>
      <c r="I111" s="27"/>
      <c r="J111" s="27"/>
      <c r="K111" s="27"/>
      <c r="L111" s="27"/>
      <c r="M111" s="27"/>
      <c r="N111" s="27"/>
      <c r="O111" s="27"/>
      <c r="P111" s="27"/>
      <c r="Q111" s="27"/>
      <c r="R111" s="27"/>
      <c r="S111" s="27"/>
      <c r="T111" s="27"/>
      <c r="U111" s="27"/>
      <c r="V111" s="27"/>
      <c r="W111" s="27"/>
      <c r="X111" s="27"/>
      <c r="Y111" s="27"/>
      <c r="Z111" s="27"/>
      <c r="AA111" s="27"/>
      <c r="AB111" s="27"/>
      <c r="AC111" s="27"/>
      <c r="AD111" s="27"/>
      <c r="AE111" s="27"/>
      <c r="AF111" s="27"/>
      <c r="AG111" s="27"/>
      <c r="AH111" s="27"/>
      <c r="AI111" s="27"/>
      <c r="AJ111" s="27" t="s">
        <v>229</v>
      </c>
      <c r="AK111" s="27">
        <v>1.47</v>
      </c>
      <c r="AL111" s="27">
        <v>1.53842202910548</v>
      </c>
      <c r="AM111" s="27">
        <f t="shared" si="13"/>
        <v>-6.8422029105480009E-2</v>
      </c>
      <c r="AN111" s="27"/>
      <c r="AO111" s="27"/>
    </row>
    <row r="112" spans="1:41" x14ac:dyDescent="0.2">
      <c r="A112" s="27" t="s">
        <v>405</v>
      </c>
      <c r="B112" s="27">
        <v>-0.64</v>
      </c>
      <c r="C112" s="27">
        <v>0.46480276298043399</v>
      </c>
      <c r="D112" s="27">
        <f t="shared" si="12"/>
        <v>-1.104802762980434</v>
      </c>
      <c r="E112" s="27"/>
      <c r="F112" s="27"/>
      <c r="G112" s="27"/>
      <c r="H112" s="27"/>
      <c r="I112" s="27"/>
      <c r="J112" s="27"/>
      <c r="K112" s="27"/>
      <c r="L112" s="27"/>
      <c r="M112" s="27"/>
      <c r="N112" s="27"/>
      <c r="O112" s="27"/>
      <c r="P112" s="27"/>
      <c r="Q112" s="27"/>
      <c r="R112" s="27"/>
      <c r="S112" s="27"/>
      <c r="T112" s="27"/>
      <c r="U112" s="27"/>
      <c r="V112" s="27"/>
      <c r="W112" s="27"/>
      <c r="X112" s="27"/>
      <c r="Y112" s="27"/>
      <c r="Z112" s="27"/>
      <c r="AA112" s="27"/>
      <c r="AB112" s="27"/>
      <c r="AC112" s="27"/>
      <c r="AD112" s="27"/>
      <c r="AE112" s="27"/>
      <c r="AF112" s="27"/>
      <c r="AG112" s="27"/>
      <c r="AH112" s="27"/>
      <c r="AI112" s="27"/>
      <c r="AJ112" s="27" t="s">
        <v>230</v>
      </c>
      <c r="AK112" s="27">
        <v>-3.92</v>
      </c>
      <c r="AL112" s="27">
        <v>-3.9058930489882102</v>
      </c>
      <c r="AM112" s="27">
        <f t="shared" si="13"/>
        <v>-1.4106951011789715E-2</v>
      </c>
      <c r="AN112" s="27"/>
      <c r="AO112" s="27"/>
    </row>
    <row r="113" spans="1:41" x14ac:dyDescent="0.2">
      <c r="A113" s="27" t="s">
        <v>77</v>
      </c>
      <c r="B113" s="27">
        <v>-4.3600000000000003</v>
      </c>
      <c r="C113" s="27">
        <v>-7.2716076257828197</v>
      </c>
      <c r="D113" s="27">
        <f t="shared" si="12"/>
        <v>2.9116076257828194</v>
      </c>
      <c r="E113" s="27"/>
      <c r="F113" s="27"/>
      <c r="G113" s="27"/>
      <c r="H113" s="27"/>
      <c r="I113" s="27"/>
      <c r="J113" s="27"/>
      <c r="K113" s="27"/>
      <c r="L113" s="27"/>
      <c r="M113" s="27"/>
      <c r="N113" s="27"/>
      <c r="O113" s="27"/>
      <c r="P113" s="27"/>
      <c r="Q113" s="27"/>
      <c r="R113" s="27"/>
      <c r="S113" s="27"/>
      <c r="T113" s="27"/>
      <c r="U113" s="27"/>
      <c r="V113" s="27"/>
      <c r="W113" s="27"/>
      <c r="X113" s="27"/>
      <c r="Y113" s="27"/>
      <c r="Z113" s="27"/>
      <c r="AA113" s="27"/>
      <c r="AB113" s="27"/>
      <c r="AC113" s="27"/>
      <c r="AD113" s="27"/>
      <c r="AE113" s="27"/>
      <c r="AF113" s="27"/>
      <c r="AG113" s="27"/>
      <c r="AH113" s="27"/>
      <c r="AI113" s="27"/>
      <c r="AJ113" s="27" t="s">
        <v>231</v>
      </c>
      <c r="AK113" s="27">
        <v>-3.88</v>
      </c>
      <c r="AL113" s="27">
        <v>-2.6752825638096902</v>
      </c>
      <c r="AM113" s="27">
        <f t="shared" si="13"/>
        <v>-1.2047174361903097</v>
      </c>
      <c r="AN113" s="27"/>
      <c r="AO113" s="27"/>
    </row>
    <row r="114" spans="1:41" x14ac:dyDescent="0.2">
      <c r="A114" s="27" t="s">
        <v>407</v>
      </c>
      <c r="B114" s="27">
        <v>-0.27</v>
      </c>
      <c r="C114" s="27">
        <v>7.1272419288517198E-3</v>
      </c>
      <c r="D114" s="27">
        <f t="shared" si="12"/>
        <v>-0.27712724192885174</v>
      </c>
      <c r="E114" s="27"/>
      <c r="F114" s="27"/>
      <c r="G114" s="27"/>
      <c r="H114" s="27"/>
      <c r="I114" s="27"/>
      <c r="J114" s="27"/>
      <c r="K114" s="27"/>
      <c r="L114" s="27"/>
      <c r="M114" s="27"/>
      <c r="N114" s="27"/>
      <c r="O114" s="27"/>
      <c r="P114" s="27"/>
      <c r="Q114" s="27"/>
      <c r="R114" s="27"/>
      <c r="S114" s="27"/>
      <c r="T114" s="27"/>
      <c r="U114" s="27"/>
      <c r="V114" s="27"/>
      <c r="W114" s="27"/>
      <c r="X114" s="27"/>
      <c r="Y114" s="27"/>
      <c r="Z114" s="27"/>
      <c r="AA114" s="27"/>
      <c r="AB114" s="27"/>
      <c r="AC114" s="27"/>
      <c r="AD114" s="27"/>
      <c r="AE114" s="27"/>
      <c r="AF114" s="27"/>
      <c r="AG114" s="27"/>
      <c r="AH114" s="27"/>
      <c r="AI114" s="27"/>
      <c r="AJ114" s="27" t="s">
        <v>232</v>
      </c>
      <c r="AK114" s="27">
        <v>2.5099999999999998</v>
      </c>
      <c r="AL114" s="27">
        <v>2.19749056316213</v>
      </c>
      <c r="AM114" s="27">
        <f t="shared" si="13"/>
        <v>0.3125094368378698</v>
      </c>
      <c r="AN114" s="27"/>
      <c r="AO114" s="27"/>
    </row>
    <row r="115" spans="1:41" x14ac:dyDescent="0.2">
      <c r="A115" s="27" t="s">
        <v>116</v>
      </c>
      <c r="B115" s="27">
        <v>-4.0599999999999996</v>
      </c>
      <c r="C115" s="27">
        <v>-7.3440784367827003</v>
      </c>
      <c r="D115" s="27">
        <f t="shared" si="12"/>
        <v>3.2840784367827007</v>
      </c>
      <c r="E115" s="27"/>
      <c r="F115" s="27"/>
      <c r="G115" s="27"/>
      <c r="H115" s="27"/>
      <c r="I115" s="27"/>
      <c r="J115" s="27"/>
      <c r="K115" s="27"/>
      <c r="L115" s="27"/>
      <c r="M115" s="27"/>
      <c r="N115" s="27"/>
      <c r="O115" s="27"/>
      <c r="P115" s="27"/>
      <c r="Q115" s="27"/>
      <c r="R115" s="27"/>
      <c r="S115" s="27"/>
      <c r="T115" s="27"/>
      <c r="U115" s="27"/>
      <c r="V115" s="27"/>
      <c r="W115" s="27"/>
      <c r="X115" s="27"/>
      <c r="Y115" s="27"/>
      <c r="Z115" s="27"/>
      <c r="AA115" s="27"/>
      <c r="AB115" s="27"/>
      <c r="AC115" s="27"/>
      <c r="AD115" s="27"/>
      <c r="AE115" s="27"/>
      <c r="AF115" s="27"/>
      <c r="AG115" s="27"/>
      <c r="AH115" s="27"/>
      <c r="AI115" s="27"/>
      <c r="AJ115" s="27" t="s">
        <v>233</v>
      </c>
      <c r="AK115" s="27">
        <v>-4.5</v>
      </c>
      <c r="AL115" s="27">
        <v>-4.8661318332815204</v>
      </c>
      <c r="AM115" s="27">
        <f t="shared" si="13"/>
        <v>0.36613183328152044</v>
      </c>
      <c r="AN115" s="27"/>
      <c r="AO115" s="27"/>
    </row>
    <row r="116" spans="1:41" x14ac:dyDescent="0.2">
      <c r="A116" s="27" t="s">
        <v>408</v>
      </c>
      <c r="B116" s="27">
        <v>-7.24</v>
      </c>
      <c r="C116" s="27">
        <v>-9.9359155959282397</v>
      </c>
      <c r="D116" s="27">
        <f t="shared" si="12"/>
        <v>2.6959155959282395</v>
      </c>
      <c r="E116" s="27"/>
      <c r="F116" s="27"/>
      <c r="G116" s="27"/>
      <c r="H116" s="27"/>
      <c r="I116" s="27"/>
      <c r="J116" s="27"/>
      <c r="K116" s="27"/>
      <c r="L116" s="27"/>
      <c r="M116" s="27"/>
      <c r="N116" s="27"/>
      <c r="O116" s="27"/>
      <c r="P116" s="27"/>
      <c r="Q116" s="27"/>
      <c r="R116" s="27"/>
      <c r="S116" s="27"/>
      <c r="T116" s="27"/>
      <c r="U116" s="27"/>
      <c r="V116" s="27"/>
      <c r="W116" s="27"/>
      <c r="X116" s="27"/>
      <c r="Y116" s="27"/>
      <c r="Z116" s="27"/>
      <c r="AA116" s="27"/>
      <c r="AB116" s="27"/>
      <c r="AC116" s="27"/>
      <c r="AD116" s="27"/>
      <c r="AE116" s="27"/>
      <c r="AF116" s="27"/>
      <c r="AG116" s="27"/>
      <c r="AH116" s="27"/>
      <c r="AI116" s="27"/>
      <c r="AJ116" s="27" t="s">
        <v>234</v>
      </c>
      <c r="AK116" s="27">
        <v>-4.47</v>
      </c>
      <c r="AL116" s="27">
        <v>-4.2190177963529898</v>
      </c>
      <c r="AM116" s="27">
        <f t="shared" si="13"/>
        <v>-0.25098220364700996</v>
      </c>
      <c r="AN116" s="27"/>
      <c r="AO116" s="27"/>
    </row>
    <row r="117" spans="1:41" x14ac:dyDescent="0.2">
      <c r="A117" s="27" t="s">
        <v>413</v>
      </c>
      <c r="B117" s="27">
        <v>-5.65</v>
      </c>
      <c r="C117" s="27">
        <v>-6.5381013806602004</v>
      </c>
      <c r="D117" s="27">
        <f t="shared" si="12"/>
        <v>0.88810138066020006</v>
      </c>
      <c r="E117" s="27"/>
      <c r="F117" s="27"/>
      <c r="G117" s="27"/>
      <c r="H117" s="27"/>
      <c r="I117" s="27"/>
      <c r="J117" s="27"/>
      <c r="K117" s="27"/>
      <c r="L117" s="27"/>
      <c r="M117" s="27"/>
      <c r="N117" s="27"/>
      <c r="O117" s="27"/>
      <c r="P117" s="27"/>
      <c r="Q117" s="27"/>
      <c r="R117" s="27"/>
      <c r="S117" s="27"/>
      <c r="T117" s="27"/>
      <c r="U117" s="27"/>
      <c r="V117" s="27"/>
      <c r="W117" s="27"/>
      <c r="X117" s="27"/>
      <c r="Y117" s="27"/>
      <c r="Z117" s="27"/>
      <c r="AA117" s="27"/>
      <c r="AB117" s="27"/>
      <c r="AC117" s="27"/>
      <c r="AD117" s="27"/>
      <c r="AE117" s="27"/>
      <c r="AF117" s="27"/>
      <c r="AG117" s="27"/>
      <c r="AH117" s="27"/>
      <c r="AI117" s="27"/>
      <c r="AJ117" s="27" t="s">
        <v>235</v>
      </c>
      <c r="AK117" s="27">
        <v>2.3199999999999998</v>
      </c>
      <c r="AL117" s="27">
        <v>2.1349110919234802</v>
      </c>
      <c r="AM117" s="27">
        <f t="shared" si="13"/>
        <v>0.18508890807651968</v>
      </c>
      <c r="AN117" s="27"/>
      <c r="AO117" s="27"/>
    </row>
    <row r="118" spans="1:41" x14ac:dyDescent="0.2">
      <c r="A118" s="27" t="s">
        <v>118</v>
      </c>
      <c r="B118" s="27">
        <v>-4.09</v>
      </c>
      <c r="C118" s="27">
        <v>-6.4032422358113799</v>
      </c>
      <c r="D118" s="27">
        <f t="shared" si="12"/>
        <v>2.31324223581138</v>
      </c>
      <c r="E118" s="27"/>
      <c r="F118" s="27"/>
      <c r="G118" s="27"/>
      <c r="H118" s="27"/>
      <c r="I118" s="27"/>
      <c r="J118" s="27"/>
      <c r="K118" s="27"/>
      <c r="L118" s="27"/>
      <c r="M118" s="27"/>
      <c r="N118" s="27"/>
      <c r="O118" s="27"/>
      <c r="P118" s="27"/>
      <c r="Q118" s="27"/>
      <c r="R118" s="27"/>
      <c r="S118" s="27"/>
      <c r="T118" s="27"/>
      <c r="U118" s="27"/>
      <c r="V118" s="27"/>
      <c r="W118" s="27"/>
      <c r="X118" s="27"/>
      <c r="Y118" s="27"/>
      <c r="Z118" s="27"/>
      <c r="AA118" s="27"/>
      <c r="AB118" s="27"/>
      <c r="AC118" s="27"/>
      <c r="AD118" s="27"/>
      <c r="AE118" s="27"/>
      <c r="AF118" s="27"/>
      <c r="AG118" s="27"/>
      <c r="AH118" s="27"/>
      <c r="AI118" s="27"/>
      <c r="AJ118" s="27" t="s">
        <v>236</v>
      </c>
      <c r="AK118" s="27">
        <v>1.1599999999999999</v>
      </c>
      <c r="AL118" s="27">
        <v>1.4087685060764601</v>
      </c>
      <c r="AM118" s="27">
        <f t="shared" si="13"/>
        <v>-0.24876850607646017</v>
      </c>
      <c r="AN118" s="27"/>
      <c r="AO118" s="27"/>
    </row>
    <row r="119" spans="1:41" x14ac:dyDescent="0.2">
      <c r="A119" s="27" t="s">
        <v>42</v>
      </c>
      <c r="B119" s="27">
        <v>-5.08</v>
      </c>
      <c r="C119" s="27">
        <v>-4.3474642848231202</v>
      </c>
      <c r="D119" s="27">
        <f t="shared" si="12"/>
        <v>-0.73253571517687988</v>
      </c>
      <c r="E119" s="27"/>
      <c r="F119" s="27"/>
      <c r="G119" s="27"/>
      <c r="H119" s="27"/>
      <c r="I119" s="27"/>
      <c r="J119" s="27"/>
      <c r="K119" s="27"/>
      <c r="L119" s="27"/>
      <c r="M119" s="27"/>
      <c r="N119" s="27"/>
      <c r="O119" s="27"/>
      <c r="P119" s="27"/>
      <c r="Q119" s="27"/>
      <c r="R119" s="27"/>
      <c r="S119" s="27"/>
      <c r="T119" s="27"/>
      <c r="U119" s="27"/>
      <c r="V119" s="27"/>
      <c r="W119" s="27"/>
      <c r="X119" s="27"/>
      <c r="Y119" s="27"/>
      <c r="Z119" s="27"/>
      <c r="AA119" s="27"/>
      <c r="AB119" s="27"/>
      <c r="AC119" s="27"/>
      <c r="AD119" s="27"/>
      <c r="AE119" s="27"/>
      <c r="AF119" s="27"/>
      <c r="AG119" s="27"/>
      <c r="AH119" s="27"/>
      <c r="AI119" s="27"/>
      <c r="AJ119" s="27" t="s">
        <v>237</v>
      </c>
      <c r="AK119" s="27">
        <v>-5.51</v>
      </c>
      <c r="AL119" s="27">
        <v>-6.5819712718092998</v>
      </c>
      <c r="AM119" s="27">
        <f t="shared" si="13"/>
        <v>1.0719712718093</v>
      </c>
      <c r="AN119" s="27"/>
      <c r="AO119" s="27"/>
    </row>
    <row r="120" spans="1:41" x14ac:dyDescent="0.2">
      <c r="A120" s="27" t="s">
        <v>41</v>
      </c>
      <c r="B120" s="27">
        <v>-3.87</v>
      </c>
      <c r="C120" s="27">
        <v>-3.50437775639731</v>
      </c>
      <c r="D120" s="27">
        <f t="shared" si="12"/>
        <v>-0.36562224360269013</v>
      </c>
      <c r="E120" s="27"/>
      <c r="F120" s="27"/>
      <c r="G120" s="27"/>
      <c r="H120" s="27"/>
      <c r="I120" s="27"/>
      <c r="J120" s="27"/>
      <c r="K120" s="27"/>
      <c r="L120" s="27"/>
      <c r="M120" s="27"/>
      <c r="N120" s="27"/>
      <c r="O120" s="27"/>
      <c r="P120" s="27"/>
      <c r="Q120" s="27"/>
      <c r="R120" s="27"/>
      <c r="S120" s="27"/>
      <c r="T120" s="27"/>
      <c r="U120" s="27"/>
      <c r="V120" s="27"/>
      <c r="W120" s="27"/>
      <c r="X120" s="27"/>
      <c r="Y120" s="27"/>
      <c r="Z120" s="27"/>
      <c r="AA120" s="27"/>
      <c r="AB120" s="27"/>
      <c r="AC120" s="27"/>
      <c r="AD120" s="27"/>
      <c r="AE120" s="27"/>
      <c r="AF120" s="27"/>
      <c r="AG120" s="27"/>
      <c r="AH120" s="27"/>
      <c r="AI120" s="27"/>
      <c r="AJ120" s="27" t="s">
        <v>238</v>
      </c>
      <c r="AK120" s="27">
        <v>-4.63</v>
      </c>
      <c r="AL120" s="27">
        <v>-3.7208066528806598</v>
      </c>
      <c r="AM120" s="27">
        <f t="shared" si="13"/>
        <v>-0.90919334711934008</v>
      </c>
      <c r="AN120" s="27"/>
      <c r="AO120" s="27"/>
    </row>
    <row r="121" spans="1:41" x14ac:dyDescent="0.2">
      <c r="A121" s="27" t="s">
        <v>417</v>
      </c>
      <c r="B121" s="27">
        <v>-3.23</v>
      </c>
      <c r="C121" s="27">
        <v>-5.8402812956815202</v>
      </c>
      <c r="D121" s="27">
        <f t="shared" si="12"/>
        <v>2.6102812956815202</v>
      </c>
      <c r="E121" s="27"/>
      <c r="F121" s="27"/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  <c r="AA121" s="27"/>
      <c r="AB121" s="27"/>
      <c r="AC121" s="27"/>
      <c r="AD121" s="27"/>
      <c r="AE121" s="27"/>
      <c r="AF121" s="27"/>
      <c r="AG121" s="27"/>
      <c r="AH121" s="27"/>
      <c r="AI121" s="27"/>
      <c r="AJ121" s="27" t="s">
        <v>239</v>
      </c>
      <c r="AK121" s="27">
        <v>-3.3</v>
      </c>
      <c r="AL121" s="27">
        <v>-1.4913262842969801</v>
      </c>
      <c r="AM121" s="27">
        <f t="shared" si="13"/>
        <v>-1.8086737157030197</v>
      </c>
      <c r="AN121" s="27"/>
      <c r="AO121" s="27"/>
    </row>
    <row r="122" spans="1:41" x14ac:dyDescent="0.2">
      <c r="A122" s="27" t="s">
        <v>120</v>
      </c>
      <c r="B122" s="27">
        <v>-7.75</v>
      </c>
      <c r="C122" s="27">
        <v>-8.52670334837463</v>
      </c>
      <c r="D122" s="27">
        <f t="shared" si="12"/>
        <v>0.77670334837462995</v>
      </c>
      <c r="E122" s="27"/>
      <c r="F122" s="27"/>
      <c r="G122" s="27"/>
      <c r="H122" s="27"/>
      <c r="I122" s="27"/>
      <c r="J122" s="27"/>
      <c r="K122" s="27"/>
      <c r="L122" s="27"/>
      <c r="M122" s="27"/>
      <c r="N122" s="27"/>
      <c r="O122" s="27"/>
      <c r="P122" s="27"/>
      <c r="Q122" s="27"/>
      <c r="R122" s="27"/>
      <c r="S122" s="27"/>
      <c r="T122" s="27"/>
      <c r="U122" s="27"/>
      <c r="V122" s="27"/>
      <c r="W122" s="27"/>
      <c r="X122" s="27"/>
      <c r="Y122" s="27"/>
      <c r="Z122" s="27"/>
      <c r="AA122" s="27"/>
      <c r="AB122" s="27"/>
      <c r="AC122" s="27"/>
      <c r="AD122" s="27"/>
      <c r="AE122" s="27"/>
      <c r="AF122" s="27"/>
      <c r="AG122" s="27"/>
      <c r="AH122" s="27"/>
      <c r="AI122" s="27"/>
      <c r="AJ122" s="27" t="s">
        <v>240</v>
      </c>
      <c r="AK122" s="27">
        <v>-1.38</v>
      </c>
      <c r="AL122" s="27">
        <v>-0.39210010804739198</v>
      </c>
      <c r="AM122" s="27">
        <f t="shared" si="13"/>
        <v>-0.98789989195260786</v>
      </c>
      <c r="AN122" s="27"/>
      <c r="AO122" s="27"/>
    </row>
    <row r="123" spans="1:41" x14ac:dyDescent="0.2">
      <c r="A123" s="27" t="s">
        <v>122</v>
      </c>
      <c r="B123" s="27">
        <v>-5.65</v>
      </c>
      <c r="C123" s="27">
        <v>-7.8520579439303404</v>
      </c>
      <c r="D123" s="27">
        <f t="shared" si="12"/>
        <v>2.20205794393034</v>
      </c>
      <c r="E123" s="27"/>
      <c r="F123" s="27"/>
      <c r="G123" s="27"/>
      <c r="H123" s="27"/>
      <c r="I123" s="27"/>
      <c r="J123" s="27"/>
      <c r="K123" s="27"/>
      <c r="L123" s="27"/>
      <c r="M123" s="27"/>
      <c r="N123" s="27"/>
      <c r="O123" s="27"/>
      <c r="P123" s="27"/>
      <c r="Q123" s="27"/>
      <c r="R123" s="27"/>
      <c r="S123" s="27"/>
      <c r="T123" s="27"/>
      <c r="U123" s="27"/>
      <c r="V123" s="27"/>
      <c r="W123" s="27"/>
      <c r="X123" s="27"/>
      <c r="Y123" s="27"/>
      <c r="Z123" s="27"/>
      <c r="AA123" s="27"/>
      <c r="AB123" s="27"/>
      <c r="AC123" s="27"/>
      <c r="AD123" s="27"/>
      <c r="AE123" s="27"/>
      <c r="AF123" s="27"/>
      <c r="AG123" s="27"/>
      <c r="AH123" s="27"/>
      <c r="AI123" s="27"/>
      <c r="AJ123" s="27" t="s">
        <v>241</v>
      </c>
      <c r="AK123" s="27">
        <v>-8.11</v>
      </c>
      <c r="AL123" s="27">
        <v>-9.0970628839722707</v>
      </c>
      <c r="AM123" s="27">
        <f t="shared" si="13"/>
        <v>0.98706288397227127</v>
      </c>
      <c r="AN123" s="27"/>
      <c r="AO123" s="27"/>
    </row>
    <row r="124" spans="1:41" x14ac:dyDescent="0.2">
      <c r="A124" s="27" t="s">
        <v>423</v>
      </c>
      <c r="B124" s="27">
        <v>-2.94</v>
      </c>
      <c r="C124" s="27">
        <v>-1.80584024199717</v>
      </c>
      <c r="D124" s="27">
        <f t="shared" si="12"/>
        <v>-1.13415975800283</v>
      </c>
      <c r="E124" s="27"/>
      <c r="F124" s="27"/>
      <c r="G124" s="27"/>
      <c r="H124" s="27"/>
      <c r="I124" s="27"/>
      <c r="J124" s="27"/>
      <c r="K124" s="27"/>
      <c r="L124" s="27"/>
      <c r="M124" s="27"/>
      <c r="N124" s="27"/>
      <c r="O124" s="27"/>
      <c r="P124" s="27"/>
      <c r="Q124" s="27"/>
      <c r="R124" s="27"/>
      <c r="S124" s="27"/>
      <c r="T124" s="27"/>
      <c r="U124" s="27"/>
      <c r="V124" s="27"/>
      <c r="W124" s="27"/>
      <c r="X124" s="27"/>
      <c r="Y124" s="27"/>
      <c r="Z124" s="27"/>
      <c r="AA124" s="27"/>
      <c r="AB124" s="27"/>
      <c r="AC124" s="27"/>
      <c r="AD124" s="27"/>
      <c r="AE124" s="27"/>
      <c r="AF124" s="27"/>
      <c r="AG124" s="27"/>
      <c r="AH124" s="27"/>
      <c r="AI124" s="27"/>
      <c r="AJ124" s="27" t="s">
        <v>242</v>
      </c>
      <c r="AK124" s="27">
        <v>-7.47</v>
      </c>
      <c r="AL124" s="27">
        <v>-8.5903868678193103</v>
      </c>
      <c r="AM124" s="27">
        <f t="shared" si="13"/>
        <v>1.1203868678193105</v>
      </c>
      <c r="AN124" s="27"/>
      <c r="AO124" s="27"/>
    </row>
    <row r="125" spans="1:41" x14ac:dyDescent="0.2">
      <c r="A125" s="27" t="s">
        <v>424</v>
      </c>
      <c r="B125" s="27">
        <v>-3.43</v>
      </c>
      <c r="C125" s="27">
        <v>-2.3781447227241701</v>
      </c>
      <c r="D125" s="27">
        <f t="shared" si="12"/>
        <v>-1.0518552772758301</v>
      </c>
      <c r="E125" s="27"/>
      <c r="F125" s="27"/>
      <c r="G125" s="27"/>
      <c r="H125" s="27"/>
      <c r="I125" s="27"/>
      <c r="J125" s="27"/>
      <c r="K125" s="27"/>
      <c r="L125" s="27"/>
      <c r="M125" s="27"/>
      <c r="N125" s="27"/>
      <c r="O125" s="27"/>
      <c r="P125" s="27"/>
      <c r="Q125" s="27"/>
      <c r="R125" s="27"/>
      <c r="S125" s="27"/>
      <c r="T125" s="27"/>
      <c r="U125" s="27"/>
      <c r="V125" s="27"/>
      <c r="W125" s="27"/>
      <c r="X125" s="27"/>
      <c r="Y125" s="27"/>
      <c r="Z125" s="27"/>
      <c r="AA125" s="27"/>
      <c r="AB125" s="27"/>
      <c r="AC125" s="27"/>
      <c r="AD125" s="27"/>
      <c r="AE125" s="27"/>
      <c r="AF125" s="27"/>
      <c r="AG125" s="27"/>
      <c r="AH125" s="27"/>
      <c r="AI125" s="27"/>
      <c r="AJ125" s="27" t="s">
        <v>243</v>
      </c>
      <c r="AK125" s="27">
        <v>-7.37</v>
      </c>
      <c r="AL125" s="27">
        <v>-6.4942622607759199</v>
      </c>
      <c r="AM125" s="27">
        <f t="shared" si="13"/>
        <v>-0.87573773922408016</v>
      </c>
      <c r="AN125" s="27"/>
      <c r="AO125" s="27"/>
    </row>
    <row r="126" spans="1:41" x14ac:dyDescent="0.2">
      <c r="A126" s="27" t="s">
        <v>124</v>
      </c>
      <c r="B126" s="27">
        <v>-7.06</v>
      </c>
      <c r="C126" s="27">
        <v>-8.0091808523021708</v>
      </c>
      <c r="D126" s="27">
        <f t="shared" si="12"/>
        <v>0.9491808523021712</v>
      </c>
      <c r="E126" s="27"/>
      <c r="F126" s="27"/>
      <c r="G126" s="27"/>
      <c r="H126" s="27"/>
      <c r="I126" s="27"/>
      <c r="J126" s="27"/>
      <c r="K126" s="27"/>
      <c r="L126" s="27"/>
      <c r="M126" s="27"/>
      <c r="N126" s="27"/>
      <c r="O126" s="27"/>
      <c r="P126" s="27"/>
      <c r="Q126" s="27"/>
      <c r="R126" s="27"/>
      <c r="S126" s="27"/>
      <c r="T126" s="27"/>
      <c r="U126" s="27"/>
      <c r="V126" s="27"/>
      <c r="W126" s="27"/>
      <c r="X126" s="27"/>
      <c r="Y126" s="27"/>
      <c r="Z126" s="27"/>
      <c r="AA126" s="27"/>
      <c r="AB126" s="27"/>
      <c r="AC126" s="27"/>
      <c r="AD126" s="27"/>
      <c r="AE126" s="27"/>
      <c r="AF126" s="27"/>
      <c r="AG126" s="27"/>
      <c r="AH126" s="27"/>
      <c r="AI126" s="27"/>
      <c r="AJ126" s="27" t="s">
        <v>244</v>
      </c>
      <c r="AK126" s="27">
        <v>-4.58</v>
      </c>
      <c r="AL126" s="27">
        <v>-8.8367764214652293</v>
      </c>
      <c r="AM126" s="27">
        <f t="shared" si="13"/>
        <v>4.2567764214652293</v>
      </c>
      <c r="AN126" s="27"/>
      <c r="AO126" s="27"/>
    </row>
    <row r="127" spans="1:41" x14ac:dyDescent="0.2">
      <c r="A127" s="27" t="s">
        <v>126</v>
      </c>
      <c r="B127" s="27">
        <v>-5.0199999999999996</v>
      </c>
      <c r="C127" s="27">
        <v>-7.4366473008012601</v>
      </c>
      <c r="D127" s="27">
        <f t="shared" si="12"/>
        <v>2.4166473008012606</v>
      </c>
      <c r="E127" s="27"/>
      <c r="F127" s="27"/>
      <c r="G127" s="27"/>
      <c r="H127" s="27"/>
      <c r="I127" s="27"/>
      <c r="J127" s="27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27"/>
      <c r="V127" s="27"/>
      <c r="W127" s="27"/>
      <c r="X127" s="27"/>
      <c r="Y127" s="27"/>
      <c r="Z127" s="27"/>
      <c r="AA127" s="27"/>
      <c r="AB127" s="27"/>
      <c r="AC127" s="27"/>
      <c r="AD127" s="27"/>
      <c r="AE127" s="27"/>
      <c r="AF127" s="27"/>
      <c r="AG127" s="27"/>
      <c r="AH127" s="27"/>
      <c r="AI127" s="27"/>
      <c r="AJ127" s="27" t="s">
        <v>245</v>
      </c>
      <c r="AK127" s="27">
        <v>-3.13</v>
      </c>
      <c r="AL127" s="27">
        <v>-1.0719483929003999</v>
      </c>
      <c r="AM127" s="27">
        <f t="shared" si="13"/>
        <v>-2.0580516070995998</v>
      </c>
      <c r="AN127" s="27"/>
      <c r="AO127" s="27"/>
    </row>
    <row r="128" spans="1:41" x14ac:dyDescent="0.2">
      <c r="A128" s="27" t="s">
        <v>128</v>
      </c>
      <c r="B128" s="27">
        <v>-8.82</v>
      </c>
      <c r="C128" s="27">
        <v>-13.1046554910781</v>
      </c>
      <c r="D128" s="27">
        <f t="shared" si="12"/>
        <v>4.2846554910780998</v>
      </c>
      <c r="E128" s="27"/>
      <c r="F128" s="27"/>
      <c r="G128" s="27"/>
      <c r="H128" s="27"/>
      <c r="I128" s="27"/>
      <c r="J128" s="27"/>
      <c r="K128" s="27"/>
      <c r="L128" s="27"/>
      <c r="M128" s="27"/>
      <c r="N128" s="27"/>
      <c r="O128" s="27"/>
      <c r="P128" s="27"/>
      <c r="Q128" s="27"/>
      <c r="R128" s="27"/>
      <c r="S128" s="27"/>
      <c r="T128" s="27"/>
      <c r="U128" s="27"/>
      <c r="V128" s="27"/>
      <c r="W128" s="27"/>
      <c r="X128" s="27"/>
      <c r="Y128" s="27"/>
      <c r="Z128" s="27"/>
      <c r="AA128" s="27"/>
      <c r="AB128" s="27"/>
      <c r="AC128" s="27"/>
      <c r="AD128" s="27"/>
      <c r="AE128" s="27"/>
      <c r="AF128" s="27"/>
      <c r="AG128" s="27"/>
      <c r="AH128" s="27"/>
      <c r="AI128" s="27"/>
      <c r="AJ128" s="27" t="s">
        <v>246</v>
      </c>
      <c r="AK128" s="27">
        <v>-3.58</v>
      </c>
      <c r="AL128" s="27">
        <v>-1.92936361405037</v>
      </c>
      <c r="AM128" s="27">
        <f t="shared" si="13"/>
        <v>-1.65063638594963</v>
      </c>
      <c r="AN128" s="27"/>
      <c r="AO128" s="27"/>
    </row>
    <row r="129" spans="1:41" x14ac:dyDescent="0.2">
      <c r="A129" s="27" t="s">
        <v>429</v>
      </c>
      <c r="B129" s="27">
        <v>-3.44</v>
      </c>
      <c r="C129" s="27">
        <v>-13.9677803502467</v>
      </c>
      <c r="D129" s="27">
        <f t="shared" si="12"/>
        <v>10.527780350246701</v>
      </c>
      <c r="E129" s="27"/>
      <c r="F129" s="27"/>
      <c r="G129" s="27"/>
      <c r="H129" s="27"/>
      <c r="I129" s="27"/>
      <c r="J129" s="27"/>
      <c r="K129" s="27"/>
      <c r="L129" s="27"/>
      <c r="M129" s="27"/>
      <c r="N129" s="27"/>
      <c r="O129" s="27"/>
      <c r="P129" s="27"/>
      <c r="Q129" s="27"/>
      <c r="R129" s="27"/>
      <c r="S129" s="27"/>
      <c r="T129" s="27"/>
      <c r="U129" s="27"/>
      <c r="V129" s="27"/>
      <c r="W129" s="27"/>
      <c r="X129" s="27"/>
      <c r="Y129" s="27"/>
      <c r="Z129" s="27"/>
      <c r="AA129" s="27"/>
      <c r="AB129" s="27"/>
      <c r="AC129" s="27"/>
      <c r="AD129" s="27"/>
      <c r="AE129" s="27"/>
      <c r="AF129" s="27"/>
      <c r="AG129" s="27"/>
      <c r="AH129" s="27"/>
      <c r="AI129" s="27"/>
      <c r="AJ129" s="27" t="s">
        <v>247</v>
      </c>
      <c r="AK129" s="27">
        <v>-6.79</v>
      </c>
      <c r="AL129" s="27">
        <v>-7.4698712045177302</v>
      </c>
      <c r="AM129" s="27">
        <f t="shared" si="13"/>
        <v>0.6798712045177302</v>
      </c>
      <c r="AN129" s="27"/>
      <c r="AO129" s="27"/>
    </row>
    <row r="130" spans="1:41" x14ac:dyDescent="0.2">
      <c r="A130" s="27" t="s">
        <v>431</v>
      </c>
      <c r="B130" s="27">
        <v>-54.77</v>
      </c>
      <c r="C130" s="27">
        <v>-56.800099441927102</v>
      </c>
      <c r="D130" s="27">
        <f t="shared" si="12"/>
        <v>2.0300994419270992</v>
      </c>
      <c r="E130" s="27"/>
      <c r="F130" s="27"/>
      <c r="G130" s="27"/>
      <c r="H130" s="27"/>
      <c r="I130" s="27"/>
      <c r="J130" s="27"/>
      <c r="K130" s="27"/>
      <c r="L130" s="27"/>
      <c r="M130" s="27"/>
      <c r="N130" s="27"/>
      <c r="O130" s="27"/>
      <c r="P130" s="27"/>
      <c r="Q130" s="27"/>
      <c r="R130" s="27"/>
      <c r="S130" s="27"/>
      <c r="T130" s="27"/>
      <c r="U130" s="27"/>
      <c r="V130" s="27"/>
      <c r="W130" s="27"/>
      <c r="X130" s="27"/>
      <c r="Y130" s="27"/>
      <c r="Z130" s="27"/>
      <c r="AA130" s="27"/>
      <c r="AB130" s="27"/>
      <c r="AC130" s="27"/>
      <c r="AD130" s="27"/>
      <c r="AE130" s="27"/>
      <c r="AF130" s="27"/>
      <c r="AG130" s="27"/>
      <c r="AH130" s="27"/>
      <c r="AI130" s="27"/>
      <c r="AJ130" s="27" t="s">
        <v>248</v>
      </c>
      <c r="AK130" s="27">
        <v>-6.4</v>
      </c>
      <c r="AL130" s="27">
        <v>-11.334984390076499</v>
      </c>
      <c r="AM130" s="27">
        <f t="shared" si="13"/>
        <v>4.9349843900764991</v>
      </c>
      <c r="AN130" s="27"/>
      <c r="AO130" s="27"/>
    </row>
    <row r="131" spans="1:41" x14ac:dyDescent="0.2">
      <c r="A131" s="27" t="s">
        <v>34</v>
      </c>
      <c r="B131" s="27">
        <v>-6.18</v>
      </c>
      <c r="C131" s="27">
        <v>-4.00338135010775</v>
      </c>
      <c r="D131" s="27">
        <f t="shared" si="12"/>
        <v>-2.1766186498922497</v>
      </c>
      <c r="E131" s="27"/>
      <c r="F131" s="27"/>
      <c r="G131" s="27"/>
      <c r="H131" s="27"/>
      <c r="I131" s="27"/>
      <c r="J131" s="27"/>
      <c r="K131" s="27"/>
      <c r="L131" s="27"/>
      <c r="M131" s="27"/>
      <c r="N131" s="27"/>
      <c r="O131" s="27"/>
      <c r="P131" s="27"/>
      <c r="Q131" s="27"/>
      <c r="R131" s="27"/>
      <c r="S131" s="27"/>
      <c r="T131" s="27"/>
      <c r="U131" s="27"/>
      <c r="V131" s="27"/>
      <c r="W131" s="27"/>
      <c r="X131" s="27"/>
      <c r="Y131" s="27"/>
      <c r="Z131" s="27"/>
      <c r="AA131" s="27"/>
      <c r="AB131" s="27"/>
      <c r="AC131" s="27"/>
      <c r="AD131" s="27"/>
      <c r="AE131" s="27"/>
      <c r="AF131" s="27"/>
      <c r="AG131" s="27"/>
      <c r="AH131" s="27"/>
      <c r="AI131" s="27"/>
      <c r="AJ131" s="27" t="s">
        <v>249</v>
      </c>
      <c r="AK131" s="27">
        <v>2.5099999999999998</v>
      </c>
      <c r="AL131" s="27">
        <v>2.1881152620467601</v>
      </c>
      <c r="AM131" s="27">
        <f t="shared" si="13"/>
        <v>0.32188473795323969</v>
      </c>
      <c r="AN131" s="27"/>
      <c r="AO131" s="27"/>
    </row>
    <row r="132" spans="1:41" x14ac:dyDescent="0.2">
      <c r="A132" s="27" t="s">
        <v>434</v>
      </c>
      <c r="B132" s="27">
        <v>-3.45</v>
      </c>
      <c r="C132" s="27">
        <v>-2.9064991654285102</v>
      </c>
      <c r="D132" s="27">
        <f t="shared" si="12"/>
        <v>-0.54350083457149001</v>
      </c>
      <c r="E132" s="27"/>
      <c r="F132" s="27"/>
      <c r="G132" s="27"/>
      <c r="H132" s="27"/>
      <c r="I132" s="27"/>
      <c r="J132" s="27"/>
      <c r="K132" s="27"/>
      <c r="L132" s="27"/>
      <c r="M132" s="27"/>
      <c r="N132" s="27"/>
      <c r="O132" s="27"/>
      <c r="P132" s="27"/>
      <c r="Q132" s="27"/>
      <c r="R132" s="27"/>
      <c r="S132" s="27"/>
      <c r="T132" s="27"/>
      <c r="U132" s="27"/>
      <c r="V132" s="27"/>
      <c r="W132" s="27"/>
      <c r="X132" s="27"/>
      <c r="Y132" s="27"/>
      <c r="Z132" s="27"/>
      <c r="AA132" s="27"/>
      <c r="AB132" s="27"/>
      <c r="AC132" s="27"/>
      <c r="AD132" s="27"/>
      <c r="AE132" s="27"/>
      <c r="AF132" s="27"/>
      <c r="AG132" s="27"/>
      <c r="AH132" s="27"/>
      <c r="AI132" s="27"/>
      <c r="AJ132" s="27" t="s">
        <v>250</v>
      </c>
      <c r="AK132" s="27">
        <v>2.88</v>
      </c>
      <c r="AL132" s="27">
        <v>2.2244026343013399</v>
      </c>
      <c r="AM132" s="27">
        <f t="shared" si="13"/>
        <v>0.65559736569866001</v>
      </c>
      <c r="AN132" s="27"/>
      <c r="AO132" s="27"/>
    </row>
    <row r="133" spans="1:41" x14ac:dyDescent="0.2">
      <c r="A133" s="27" t="s">
        <v>434</v>
      </c>
      <c r="B133" s="27">
        <v>-3.45</v>
      </c>
      <c r="C133" s="27">
        <v>-2.9064991654285102</v>
      </c>
      <c r="D133" s="27">
        <f t="shared" si="12"/>
        <v>-0.54350083457149001</v>
      </c>
      <c r="E133" s="27"/>
      <c r="F133" s="27"/>
      <c r="G133" s="27"/>
      <c r="H133" s="27"/>
      <c r="I133" s="27"/>
      <c r="J133" s="27"/>
      <c r="K133" s="27"/>
      <c r="L133" s="27"/>
      <c r="M133" s="27"/>
      <c r="N133" s="27"/>
      <c r="O133" s="27"/>
      <c r="P133" s="27"/>
      <c r="Q133" s="27"/>
      <c r="R133" s="27"/>
      <c r="S133" s="27"/>
      <c r="T133" s="27"/>
      <c r="U133" s="27"/>
      <c r="V133" s="27"/>
      <c r="W133" s="27"/>
      <c r="X133" s="27"/>
      <c r="Y133" s="27"/>
      <c r="Z133" s="27"/>
      <c r="AA133" s="27"/>
      <c r="AB133" s="27"/>
      <c r="AC133" s="27"/>
      <c r="AD133" s="27"/>
      <c r="AE133" s="27"/>
      <c r="AF133" s="27"/>
      <c r="AG133" s="27"/>
      <c r="AH133" s="27"/>
      <c r="AI133" s="27"/>
      <c r="AJ133" s="27" t="s">
        <v>251</v>
      </c>
      <c r="AK133" s="27">
        <v>2.5099999999999998</v>
      </c>
      <c r="AL133" s="27">
        <v>2.1627953425355302</v>
      </c>
      <c r="AM133" s="27">
        <f t="shared" si="13"/>
        <v>0.3472046574644696</v>
      </c>
      <c r="AN133" s="27"/>
      <c r="AO133" s="27"/>
    </row>
    <row r="134" spans="1:41" x14ac:dyDescent="0.2">
      <c r="A134" s="27" t="s">
        <v>435</v>
      </c>
      <c r="B134" s="27">
        <v>-3.07</v>
      </c>
      <c r="C134" s="27">
        <v>-2.5050138018625701</v>
      </c>
      <c r="D134" s="27">
        <f t="shared" si="12"/>
        <v>-0.56498619813742978</v>
      </c>
      <c r="E134" s="27"/>
      <c r="F134" s="27"/>
      <c r="G134" s="27"/>
      <c r="H134" s="27"/>
      <c r="I134" s="27"/>
      <c r="J134" s="27"/>
      <c r="K134" s="27"/>
      <c r="L134" s="27"/>
      <c r="M134" s="27"/>
      <c r="N134" s="27"/>
      <c r="O134" s="27"/>
      <c r="P134" s="27"/>
      <c r="Q134" s="27"/>
      <c r="R134" s="27"/>
      <c r="S134" s="27"/>
      <c r="T134" s="27"/>
      <c r="U134" s="27"/>
      <c r="V134" s="27"/>
      <c r="W134" s="27"/>
      <c r="X134" s="27"/>
      <c r="Y134" s="27"/>
      <c r="Z134" s="27"/>
      <c r="AA134" s="27"/>
      <c r="AB134" s="27"/>
      <c r="AC134" s="27"/>
      <c r="AD134" s="27"/>
      <c r="AE134" s="27"/>
      <c r="AF134" s="27"/>
      <c r="AG134" s="27"/>
      <c r="AH134" s="27"/>
      <c r="AI134" s="27"/>
      <c r="AJ134" s="27" t="s">
        <v>252</v>
      </c>
      <c r="AK134" s="27">
        <v>-4.3099999999999996</v>
      </c>
      <c r="AL134" s="27">
        <v>-7.3132611369048499</v>
      </c>
      <c r="AM134" s="27">
        <f t="shared" si="13"/>
        <v>3.0032611369048503</v>
      </c>
      <c r="AN134" s="27"/>
      <c r="AO134" s="27"/>
    </row>
    <row r="135" spans="1:41" x14ac:dyDescent="0.2">
      <c r="A135" s="27" t="s">
        <v>446</v>
      </c>
      <c r="B135" s="27">
        <v>-80.930000000000007</v>
      </c>
      <c r="C135" s="27">
        <v>-81.868933489137206</v>
      </c>
      <c r="D135" s="27">
        <f t="shared" si="12"/>
        <v>0.93893348913719876</v>
      </c>
      <c r="E135" s="27"/>
      <c r="F135" s="27"/>
      <c r="G135" s="27"/>
      <c r="H135" s="27"/>
      <c r="I135" s="27"/>
      <c r="J135" s="27"/>
      <c r="K135" s="27"/>
      <c r="L135" s="27"/>
      <c r="M135" s="27"/>
      <c r="N135" s="27"/>
      <c r="O135" s="27"/>
      <c r="P135" s="27"/>
      <c r="Q135" s="27"/>
      <c r="R135" s="27"/>
      <c r="S135" s="27"/>
      <c r="T135" s="27"/>
      <c r="U135" s="27"/>
      <c r="V135" s="27"/>
      <c r="W135" s="27"/>
      <c r="X135" s="27"/>
      <c r="Y135" s="27"/>
      <c r="Z135" s="27"/>
      <c r="AA135" s="27"/>
      <c r="AB135" s="27"/>
      <c r="AC135" s="27"/>
      <c r="AD135" s="27"/>
      <c r="AE135" s="27"/>
      <c r="AF135" s="27"/>
      <c r="AG135" s="27"/>
      <c r="AH135" s="27"/>
      <c r="AI135" s="27"/>
      <c r="AJ135" s="27" t="s">
        <v>253</v>
      </c>
      <c r="AK135" s="27">
        <v>2.89</v>
      </c>
      <c r="AL135" s="27">
        <v>2.2393681527191598</v>
      </c>
      <c r="AM135" s="27">
        <f t="shared" si="13"/>
        <v>0.65063184728084034</v>
      </c>
      <c r="AN135" s="27"/>
      <c r="AO135" s="27"/>
    </row>
    <row r="136" spans="1:41" x14ac:dyDescent="0.2">
      <c r="A136" s="27" t="s">
        <v>447</v>
      </c>
      <c r="B136" s="27">
        <v>-123.89</v>
      </c>
      <c r="C136" s="27">
        <v>-124.618772395268</v>
      </c>
      <c r="D136" s="27">
        <f t="shared" si="12"/>
        <v>0.72877239526799542</v>
      </c>
      <c r="E136" s="27"/>
      <c r="F136" s="27"/>
      <c r="G136" s="27"/>
      <c r="H136" s="27"/>
      <c r="I136" s="27"/>
      <c r="J136" s="27"/>
      <c r="K136" s="27"/>
      <c r="L136" s="27"/>
      <c r="M136" s="27"/>
      <c r="N136" s="27"/>
      <c r="O136" s="27"/>
      <c r="P136" s="27"/>
      <c r="Q136" s="27"/>
      <c r="R136" s="27"/>
      <c r="S136" s="27"/>
      <c r="T136" s="27"/>
      <c r="U136" s="27"/>
      <c r="V136" s="27"/>
      <c r="W136" s="27"/>
      <c r="X136" s="27"/>
      <c r="Y136" s="27"/>
      <c r="Z136" s="27"/>
      <c r="AA136" s="27"/>
      <c r="AB136" s="27"/>
      <c r="AC136" s="27"/>
      <c r="AD136" s="27"/>
      <c r="AE136" s="27"/>
      <c r="AF136" s="27"/>
      <c r="AG136" s="27"/>
      <c r="AH136" s="27"/>
      <c r="AI136" s="27"/>
      <c r="AJ136" s="27" t="s">
        <v>254</v>
      </c>
      <c r="AK136" s="27">
        <v>2.93</v>
      </c>
      <c r="AL136" s="27">
        <v>2.2762225354568302</v>
      </c>
      <c r="AM136" s="27">
        <f t="shared" si="13"/>
        <v>0.65377746454316998</v>
      </c>
      <c r="AN136" s="27"/>
      <c r="AO136" s="27"/>
    </row>
    <row r="137" spans="1:41" x14ac:dyDescent="0.2">
      <c r="A137" s="27" t="s">
        <v>130</v>
      </c>
      <c r="B137" s="27">
        <v>-8.1999999999999993</v>
      </c>
      <c r="C137" s="27">
        <v>-9.86984947020491</v>
      </c>
      <c r="D137" s="27">
        <f t="shared" si="12"/>
        <v>1.6698494702049107</v>
      </c>
      <c r="E137" s="27"/>
      <c r="F137" s="27"/>
      <c r="G137" s="27"/>
      <c r="H137" s="27"/>
      <c r="I137" s="27"/>
      <c r="J137" s="27"/>
      <c r="K137" s="27"/>
      <c r="L137" s="27"/>
      <c r="M137" s="27"/>
      <c r="N137" s="27"/>
      <c r="O137" s="27"/>
      <c r="P137" s="27"/>
      <c r="Q137" s="27"/>
      <c r="R137" s="27"/>
      <c r="S137" s="27"/>
      <c r="T137" s="27"/>
      <c r="U137" s="27"/>
      <c r="V137" s="27"/>
      <c r="W137" s="27"/>
      <c r="X137" s="27"/>
      <c r="Y137" s="27"/>
      <c r="Z137" s="27"/>
      <c r="AA137" s="27"/>
      <c r="AB137" s="27"/>
      <c r="AC137" s="27"/>
      <c r="AD137" s="27"/>
      <c r="AE137" s="27"/>
      <c r="AF137" s="27"/>
      <c r="AG137" s="27"/>
      <c r="AH137" s="27"/>
      <c r="AI137" s="27"/>
      <c r="AJ137" s="27" t="s">
        <v>255</v>
      </c>
      <c r="AK137" s="27">
        <v>0.4</v>
      </c>
      <c r="AL137" s="27">
        <v>0.61998261106185704</v>
      </c>
      <c r="AM137" s="27">
        <f t="shared" si="13"/>
        <v>-0.21998261106185701</v>
      </c>
      <c r="AN137" s="27"/>
      <c r="AO137" s="27"/>
    </row>
    <row r="138" spans="1:41" x14ac:dyDescent="0.2">
      <c r="A138" s="27" t="s">
        <v>449</v>
      </c>
      <c r="B138" s="27">
        <v>-5.25</v>
      </c>
      <c r="C138" s="27">
        <v>-4.2641360370655201</v>
      </c>
      <c r="D138" s="27">
        <f t="shared" si="12"/>
        <v>-0.98586396293447986</v>
      </c>
      <c r="E138" s="27"/>
      <c r="F138" s="27"/>
      <c r="G138" s="27"/>
      <c r="H138" s="27"/>
      <c r="I138" s="27"/>
      <c r="J138" s="27"/>
      <c r="K138" s="27"/>
      <c r="L138" s="27"/>
      <c r="M138" s="27"/>
      <c r="N138" s="27"/>
      <c r="O138" s="27"/>
      <c r="P138" s="27"/>
      <c r="Q138" s="27"/>
      <c r="R138" s="27"/>
      <c r="S138" s="27"/>
      <c r="T138" s="27"/>
      <c r="U138" s="27"/>
      <c r="V138" s="27"/>
      <c r="W138" s="27"/>
      <c r="X138" s="27"/>
      <c r="Y138" s="27"/>
      <c r="Z138" s="27"/>
      <c r="AA138" s="27"/>
      <c r="AB138" s="27"/>
      <c r="AC138" s="27"/>
      <c r="AD138" s="27"/>
      <c r="AE138" s="27"/>
      <c r="AF138" s="27"/>
      <c r="AG138" s="27"/>
      <c r="AH138" s="27"/>
      <c r="AI138" s="27"/>
      <c r="AJ138" s="27" t="s">
        <v>256</v>
      </c>
      <c r="AK138" s="27">
        <v>2.34</v>
      </c>
      <c r="AL138" s="27">
        <v>2.18993725382848</v>
      </c>
      <c r="AM138" s="27">
        <f t="shared" si="13"/>
        <v>0.15006274617151982</v>
      </c>
      <c r="AN138" s="27"/>
      <c r="AO138" s="27"/>
    </row>
    <row r="139" spans="1:41" x14ac:dyDescent="0.2">
      <c r="A139" s="27" t="s">
        <v>450</v>
      </c>
      <c r="B139" s="27">
        <v>0.51</v>
      </c>
      <c r="C139" s="27">
        <v>1.00931737806641</v>
      </c>
      <c r="D139" s="27">
        <f t="shared" si="12"/>
        <v>-0.49931737806640997</v>
      </c>
      <c r="E139" s="27"/>
      <c r="F139" s="27"/>
      <c r="G139" s="27"/>
      <c r="H139" s="27"/>
      <c r="I139" s="27"/>
      <c r="J139" s="27"/>
      <c r="K139" s="27"/>
      <c r="L139" s="27"/>
      <c r="M139" s="27"/>
      <c r="N139" s="27"/>
      <c r="O139" s="27"/>
      <c r="P139" s="27"/>
      <c r="Q139" s="27"/>
      <c r="R139" s="27"/>
      <c r="S139" s="27"/>
      <c r="T139" s="27"/>
      <c r="U139" s="27"/>
      <c r="V139" s="27"/>
      <c r="W139" s="27"/>
      <c r="X139" s="27"/>
      <c r="Y139" s="27"/>
      <c r="Z139" s="27"/>
      <c r="AA139" s="27"/>
      <c r="AB139" s="27"/>
      <c r="AC139" s="27"/>
      <c r="AD139" s="27"/>
      <c r="AE139" s="27"/>
      <c r="AF139" s="27"/>
      <c r="AG139" s="27"/>
      <c r="AH139" s="27"/>
      <c r="AI139" s="27"/>
      <c r="AJ139" s="27" t="s">
        <v>257</v>
      </c>
      <c r="AK139" s="27">
        <v>-2.78</v>
      </c>
      <c r="AL139" s="27">
        <v>-2.4929663496064101</v>
      </c>
      <c r="AM139" s="27">
        <f t="shared" si="13"/>
        <v>-0.28703365039358975</v>
      </c>
      <c r="AN139" s="27"/>
      <c r="AO139" s="27"/>
    </row>
    <row r="140" spans="1:41" x14ac:dyDescent="0.2">
      <c r="A140" s="27" t="s">
        <v>76</v>
      </c>
      <c r="B140" s="27">
        <v>-3.87</v>
      </c>
      <c r="C140" s="27">
        <v>-7.0153120662320703</v>
      </c>
      <c r="D140" s="27">
        <f t="shared" si="12"/>
        <v>3.1453120662320702</v>
      </c>
      <c r="E140" s="27"/>
      <c r="F140" s="27"/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7"/>
      <c r="R140" s="27"/>
      <c r="S140" s="27"/>
      <c r="T140" s="27"/>
      <c r="U140" s="27"/>
      <c r="V140" s="27"/>
      <c r="W140" s="27"/>
      <c r="X140" s="27"/>
      <c r="Y140" s="27"/>
      <c r="Z140" s="27"/>
      <c r="AA140" s="27"/>
      <c r="AB140" s="27"/>
      <c r="AC140" s="27"/>
      <c r="AD140" s="27"/>
      <c r="AE140" s="27"/>
      <c r="AF140" s="27"/>
      <c r="AG140" s="27"/>
      <c r="AH140" s="27"/>
      <c r="AI140" s="27"/>
      <c r="AJ140" s="27" t="s">
        <v>258</v>
      </c>
      <c r="AK140" s="27">
        <v>2.52</v>
      </c>
      <c r="AL140" s="27">
        <v>2.2172116643034601</v>
      </c>
      <c r="AM140" s="27">
        <f t="shared" si="13"/>
        <v>0.30278833569653996</v>
      </c>
      <c r="AN140" s="27"/>
      <c r="AO140" s="27"/>
    </row>
    <row r="141" spans="1:41" x14ac:dyDescent="0.2">
      <c r="A141" s="27" t="s">
        <v>133</v>
      </c>
      <c r="B141" s="27">
        <v>-3.54</v>
      </c>
      <c r="C141" s="27">
        <v>-7.6816914037917403</v>
      </c>
      <c r="D141" s="27">
        <f t="shared" si="12"/>
        <v>4.1416914037917403</v>
      </c>
      <c r="E141" s="27"/>
      <c r="F141" s="27"/>
      <c r="G141" s="27"/>
      <c r="H141" s="27"/>
      <c r="I141" s="27"/>
      <c r="J141" s="27"/>
      <c r="K141" s="27"/>
      <c r="L141" s="27"/>
      <c r="M141" s="27"/>
      <c r="N141" s="27"/>
      <c r="O141" s="27"/>
      <c r="P141" s="27"/>
      <c r="Q141" s="27"/>
      <c r="R141" s="27"/>
      <c r="S141" s="27"/>
      <c r="T141" s="27"/>
      <c r="U141" s="27"/>
      <c r="V141" s="27"/>
      <c r="W141" s="27"/>
      <c r="X141" s="27"/>
      <c r="Y141" s="27"/>
      <c r="Z141" s="27"/>
      <c r="AA141" s="27"/>
      <c r="AB141" s="27"/>
      <c r="AC141" s="27"/>
      <c r="AD141" s="27"/>
      <c r="AE141" s="27"/>
      <c r="AF141" s="27"/>
      <c r="AG141" s="27"/>
      <c r="AH141" s="27"/>
      <c r="AI141" s="27"/>
      <c r="AJ141" s="27" t="s">
        <v>259</v>
      </c>
      <c r="AK141" s="27">
        <v>-6.16</v>
      </c>
      <c r="AL141" s="27">
        <v>-6.0843085928932403</v>
      </c>
      <c r="AM141" s="27">
        <f t="shared" si="13"/>
        <v>-7.5691407106759812E-2</v>
      </c>
      <c r="AN141" s="27"/>
      <c r="AO141" s="27"/>
    </row>
    <row r="142" spans="1:41" x14ac:dyDescent="0.2">
      <c r="A142" s="27" t="s">
        <v>454</v>
      </c>
      <c r="B142" s="27">
        <v>-7.26</v>
      </c>
      <c r="C142" s="27">
        <v>-9.8500290518242402</v>
      </c>
      <c r="D142" s="27">
        <f t="shared" ref="D142:D205" si="14">-(C142-B142)</f>
        <v>2.5900290518242404</v>
      </c>
      <c r="E142" s="27"/>
      <c r="F142" s="27"/>
      <c r="G142" s="27"/>
      <c r="H142" s="27"/>
      <c r="I142" s="27"/>
      <c r="J142" s="27"/>
      <c r="K142" s="27"/>
      <c r="L142" s="27"/>
      <c r="M142" s="27"/>
      <c r="N142" s="27"/>
      <c r="O142" s="27"/>
      <c r="P142" s="27"/>
      <c r="Q142" s="27"/>
      <c r="R142" s="27"/>
      <c r="S142" s="27"/>
      <c r="T142" s="27"/>
      <c r="U142" s="27"/>
      <c r="V142" s="27"/>
      <c r="W142" s="27"/>
      <c r="X142" s="27"/>
      <c r="Y142" s="27"/>
      <c r="Z142" s="27"/>
      <c r="AA142" s="27"/>
      <c r="AB142" s="27"/>
      <c r="AC142" s="27"/>
      <c r="AD142" s="27"/>
      <c r="AE142" s="27"/>
      <c r="AF142" s="27"/>
      <c r="AG142" s="27"/>
      <c r="AH142" s="27"/>
      <c r="AI142" s="27"/>
      <c r="AJ142" s="27" t="s">
        <v>260</v>
      </c>
      <c r="AK142" s="27">
        <v>-4.82</v>
      </c>
      <c r="AL142" s="27">
        <v>-3.4701238794132299</v>
      </c>
      <c r="AM142" s="27">
        <f t="shared" ref="AM142:AM205" si="15">-(AL142-AK142)</f>
        <v>-1.3498761205867704</v>
      </c>
      <c r="AN142" s="27"/>
      <c r="AO142" s="27"/>
    </row>
    <row r="143" spans="1:41" x14ac:dyDescent="0.2">
      <c r="A143" s="27" t="s">
        <v>455</v>
      </c>
      <c r="B143" s="27">
        <v>-4.59</v>
      </c>
      <c r="C143" s="27">
        <v>-7.7121290965517</v>
      </c>
      <c r="D143" s="27">
        <f t="shared" si="14"/>
        <v>3.1221290965517001</v>
      </c>
      <c r="E143" s="27"/>
      <c r="F143" s="27"/>
      <c r="G143" s="27"/>
      <c r="H143" s="27"/>
      <c r="I143" s="27"/>
      <c r="J143" s="27"/>
      <c r="K143" s="27"/>
      <c r="L143" s="27"/>
      <c r="M143" s="27"/>
      <c r="N143" s="27"/>
      <c r="O143" s="27"/>
      <c r="P143" s="27"/>
      <c r="Q143" s="27"/>
      <c r="R143" s="27"/>
      <c r="S143" s="27"/>
      <c r="T143" s="27"/>
      <c r="U143" s="27"/>
      <c r="V143" s="27"/>
      <c r="W143" s="27"/>
      <c r="X143" s="27"/>
      <c r="Y143" s="27"/>
      <c r="Z143" s="27"/>
      <c r="AA143" s="27"/>
      <c r="AB143" s="27"/>
      <c r="AC143" s="27"/>
      <c r="AD143" s="27"/>
      <c r="AE143" s="27"/>
      <c r="AF143" s="27"/>
      <c r="AG143" s="27"/>
      <c r="AH143" s="27"/>
      <c r="AI143" s="27"/>
      <c r="AJ143" s="27" t="s">
        <v>261</v>
      </c>
      <c r="AK143" s="27">
        <v>2.56</v>
      </c>
      <c r="AL143" s="27">
        <v>2.24119430619825</v>
      </c>
      <c r="AM143" s="27">
        <f t="shared" si="15"/>
        <v>0.31880569380175006</v>
      </c>
      <c r="AN143" s="27"/>
      <c r="AO143" s="27"/>
    </row>
    <row r="144" spans="1:41" x14ac:dyDescent="0.2">
      <c r="A144" s="27" t="s">
        <v>464</v>
      </c>
      <c r="B144" s="27">
        <v>-2.82</v>
      </c>
      <c r="C144" s="27">
        <v>-6.5157155009375201</v>
      </c>
      <c r="D144" s="27">
        <f t="shared" si="14"/>
        <v>3.6957155009375202</v>
      </c>
      <c r="E144" s="27"/>
      <c r="F144" s="27"/>
      <c r="G144" s="27"/>
      <c r="H144" s="27"/>
      <c r="I144" s="27"/>
      <c r="J144" s="27"/>
      <c r="K144" s="27"/>
      <c r="L144" s="27"/>
      <c r="M144" s="27"/>
      <c r="N144" s="27"/>
      <c r="O144" s="27"/>
      <c r="P144" s="27"/>
      <c r="Q144" s="27"/>
      <c r="R144" s="27"/>
      <c r="S144" s="27"/>
      <c r="T144" s="27"/>
      <c r="U144" s="27"/>
      <c r="V144" s="27"/>
      <c r="W144" s="27"/>
      <c r="X144" s="27"/>
      <c r="Y144" s="27"/>
      <c r="Z144" s="27"/>
      <c r="AA144" s="27"/>
      <c r="AB144" s="27"/>
      <c r="AC144" s="27"/>
      <c r="AD144" s="27"/>
      <c r="AE144" s="27"/>
      <c r="AF144" s="27"/>
      <c r="AG144" s="27"/>
      <c r="AH144" s="27"/>
      <c r="AI144" s="27"/>
      <c r="AJ144" s="27" t="s">
        <v>262</v>
      </c>
      <c r="AK144" s="27">
        <v>-2.74</v>
      </c>
      <c r="AL144" s="27">
        <v>-3.68818796966185</v>
      </c>
      <c r="AM144" s="27">
        <f t="shared" si="15"/>
        <v>0.94818796966184982</v>
      </c>
      <c r="AN144" s="27"/>
      <c r="AO144" s="27"/>
    </row>
    <row r="145" spans="1:41" x14ac:dyDescent="0.2">
      <c r="A145" s="27" t="s">
        <v>465</v>
      </c>
      <c r="B145" s="27">
        <v>-4.6399999999999997</v>
      </c>
      <c r="C145" s="27">
        <v>-3.69161512958298</v>
      </c>
      <c r="D145" s="27">
        <f t="shared" si="14"/>
        <v>-0.94838487041701969</v>
      </c>
      <c r="E145" s="27"/>
      <c r="F145" s="27"/>
      <c r="G145" s="27"/>
      <c r="H145" s="27"/>
      <c r="I145" s="27"/>
      <c r="J145" s="27"/>
      <c r="K145" s="27"/>
      <c r="L145" s="27"/>
      <c r="M145" s="27"/>
      <c r="N145" s="27"/>
      <c r="O145" s="27"/>
      <c r="P145" s="27"/>
      <c r="Q145" s="27"/>
      <c r="R145" s="27"/>
      <c r="S145" s="27"/>
      <c r="T145" s="27"/>
      <c r="U145" s="27"/>
      <c r="V145" s="27"/>
      <c r="W145" s="27"/>
      <c r="X145" s="27"/>
      <c r="Y145" s="27"/>
      <c r="Z145" s="27"/>
      <c r="AA145" s="27"/>
      <c r="AB145" s="27"/>
      <c r="AC145" s="27"/>
      <c r="AD145" s="27"/>
      <c r="AE145" s="27"/>
      <c r="AF145" s="27"/>
      <c r="AG145" s="27"/>
      <c r="AH145" s="27"/>
      <c r="AI145" s="27"/>
      <c r="AJ145" s="27" t="s">
        <v>263</v>
      </c>
      <c r="AK145" s="27">
        <v>2.83</v>
      </c>
      <c r="AL145" s="27">
        <v>2.2106664448747599</v>
      </c>
      <c r="AM145" s="27">
        <f t="shared" si="15"/>
        <v>0.61933355512524013</v>
      </c>
      <c r="AN145" s="27"/>
      <c r="AO145" s="27"/>
    </row>
    <row r="146" spans="1:41" x14ac:dyDescent="0.2">
      <c r="A146" s="27" t="s">
        <v>137</v>
      </c>
      <c r="B146" s="27">
        <v>-5.13</v>
      </c>
      <c r="C146" s="27">
        <v>-8.3217898506198509</v>
      </c>
      <c r="D146" s="27">
        <f t="shared" si="14"/>
        <v>3.191789850619851</v>
      </c>
      <c r="E146" s="27"/>
      <c r="F146" s="27"/>
      <c r="G146" s="27"/>
      <c r="H146" s="27"/>
      <c r="I146" s="27"/>
      <c r="J146" s="27"/>
      <c r="K146" s="27"/>
      <c r="L146" s="27"/>
      <c r="M146" s="27"/>
      <c r="N146" s="27"/>
      <c r="O146" s="27"/>
      <c r="P146" s="27"/>
      <c r="Q146" s="27"/>
      <c r="R146" s="27"/>
      <c r="S146" s="27"/>
      <c r="T146" s="27"/>
      <c r="U146" s="27"/>
      <c r="V146" s="27"/>
      <c r="W146" s="27"/>
      <c r="X146" s="27"/>
      <c r="Y146" s="27"/>
      <c r="Z146" s="27"/>
      <c r="AA146" s="27"/>
      <c r="AB146" s="27"/>
      <c r="AC146" s="27"/>
      <c r="AD146" s="27"/>
      <c r="AE146" s="27"/>
      <c r="AF146" s="27"/>
      <c r="AG146" s="27"/>
      <c r="AH146" s="27"/>
      <c r="AI146" s="27"/>
      <c r="AJ146" s="27" t="s">
        <v>264</v>
      </c>
      <c r="AK146" s="27">
        <v>-6.01</v>
      </c>
      <c r="AL146" s="27">
        <v>-6.0469811098096402</v>
      </c>
      <c r="AM146" s="27">
        <f t="shared" si="15"/>
        <v>3.6981109809640422E-2</v>
      </c>
      <c r="AN146" s="27"/>
      <c r="AO146" s="27"/>
    </row>
    <row r="147" spans="1:41" x14ac:dyDescent="0.2">
      <c r="A147" s="27" t="s">
        <v>139</v>
      </c>
      <c r="B147" s="27">
        <v>-4.0599999999999996</v>
      </c>
      <c r="C147" s="27">
        <v>-7.6163749944835599</v>
      </c>
      <c r="D147" s="27">
        <f t="shared" si="14"/>
        <v>3.5563749944835603</v>
      </c>
      <c r="E147" s="27"/>
      <c r="F147" s="27"/>
      <c r="G147" s="27"/>
      <c r="H147" s="27"/>
      <c r="I147" s="27"/>
      <c r="J147" s="27"/>
      <c r="K147" s="27"/>
      <c r="L147" s="27"/>
      <c r="M147" s="27"/>
      <c r="N147" s="27"/>
      <c r="O147" s="27"/>
      <c r="P147" s="27"/>
      <c r="Q147" s="27"/>
      <c r="R147" s="27"/>
      <c r="S147" s="27"/>
      <c r="T147" s="27"/>
      <c r="U147" s="27"/>
      <c r="V147" s="27"/>
      <c r="W147" s="27"/>
      <c r="X147" s="27"/>
      <c r="Y147" s="27"/>
      <c r="Z147" s="27"/>
      <c r="AA147" s="27"/>
      <c r="AB147" s="27"/>
      <c r="AC147" s="27"/>
      <c r="AD147" s="27"/>
      <c r="AE147" s="27"/>
      <c r="AF147" s="27"/>
      <c r="AG147" s="27"/>
      <c r="AH147" s="27"/>
      <c r="AI147" s="27"/>
      <c r="AJ147" s="27" t="s">
        <v>265</v>
      </c>
      <c r="AK147" s="27">
        <v>-4.8600000000000003</v>
      </c>
      <c r="AL147" s="27">
        <v>-3.5302881489026201</v>
      </c>
      <c r="AM147" s="27">
        <f t="shared" si="15"/>
        <v>-1.3297118510973802</v>
      </c>
      <c r="AN147" s="27"/>
      <c r="AO147" s="27"/>
    </row>
    <row r="148" spans="1:41" x14ac:dyDescent="0.2">
      <c r="A148" s="27" t="s">
        <v>470</v>
      </c>
      <c r="B148" s="27">
        <v>-3.63</v>
      </c>
      <c r="C148" s="27">
        <v>-4.0325753090611904</v>
      </c>
      <c r="D148" s="27">
        <f t="shared" si="14"/>
        <v>0.40257530906119054</v>
      </c>
      <c r="E148" s="27"/>
      <c r="F148" s="27"/>
      <c r="G148" s="27"/>
      <c r="H148" s="27"/>
      <c r="I148" s="27"/>
      <c r="J148" s="27"/>
      <c r="K148" s="27"/>
      <c r="L148" s="27"/>
      <c r="M148" s="27"/>
      <c r="N148" s="27"/>
      <c r="O148" s="27"/>
      <c r="P148" s="27"/>
      <c r="Q148" s="27"/>
      <c r="R148" s="27"/>
      <c r="S148" s="27"/>
      <c r="T148" s="27"/>
      <c r="U148" s="27"/>
      <c r="V148" s="27"/>
      <c r="W148" s="27"/>
      <c r="X148" s="27"/>
      <c r="Y148" s="27"/>
      <c r="Z148" s="27"/>
      <c r="AA148" s="27"/>
      <c r="AB148" s="27"/>
      <c r="AC148" s="27"/>
      <c r="AD148" s="27"/>
      <c r="AE148" s="27"/>
      <c r="AF148" s="27"/>
      <c r="AG148" s="27"/>
      <c r="AH148" s="27"/>
      <c r="AI148" s="27"/>
      <c r="AJ148" s="27" t="s">
        <v>266</v>
      </c>
      <c r="AK148" s="27">
        <v>-5.91</v>
      </c>
      <c r="AL148" s="27">
        <v>-4.4153498685464996</v>
      </c>
      <c r="AM148" s="27">
        <f t="shared" si="15"/>
        <v>-1.4946501314535006</v>
      </c>
      <c r="AN148" s="27"/>
      <c r="AO148" s="27"/>
    </row>
    <row r="149" spans="1:41" x14ac:dyDescent="0.2">
      <c r="A149" s="27" t="s">
        <v>141</v>
      </c>
      <c r="B149" s="27">
        <v>-3.78</v>
      </c>
      <c r="C149" s="27">
        <v>-6.4909438146536598</v>
      </c>
      <c r="D149" s="27">
        <f t="shared" si="14"/>
        <v>2.71094381465366</v>
      </c>
      <c r="E149" s="27"/>
      <c r="F149" s="27"/>
      <c r="G149" s="27"/>
      <c r="H149" s="27"/>
      <c r="I149" s="27"/>
      <c r="J149" s="27"/>
      <c r="K149" s="27"/>
      <c r="L149" s="27"/>
      <c r="M149" s="27"/>
      <c r="N149" s="27"/>
      <c r="O149" s="27"/>
      <c r="P149" s="27"/>
      <c r="Q149" s="27"/>
      <c r="R149" s="27"/>
      <c r="S149" s="27"/>
      <c r="T149" s="27"/>
      <c r="U149" s="27"/>
      <c r="V149" s="27"/>
      <c r="W149" s="27"/>
      <c r="X149" s="27"/>
      <c r="Y149" s="27"/>
      <c r="Z149" s="27"/>
      <c r="AA149" s="27"/>
      <c r="AB149" s="27"/>
      <c r="AC149" s="27"/>
      <c r="AD149" s="27"/>
      <c r="AE149" s="27"/>
      <c r="AF149" s="27"/>
      <c r="AG149" s="27"/>
      <c r="AH149" s="27"/>
      <c r="AI149" s="27"/>
      <c r="AJ149" s="27" t="s">
        <v>267</v>
      </c>
      <c r="AK149" s="27">
        <v>-4.72</v>
      </c>
      <c r="AL149" s="27">
        <v>-3.4111236108963499</v>
      </c>
      <c r="AM149" s="27">
        <f t="shared" si="15"/>
        <v>-1.3088763891036499</v>
      </c>
      <c r="AN149" s="27"/>
      <c r="AO149" s="27"/>
    </row>
    <row r="150" spans="1:41" x14ac:dyDescent="0.2">
      <c r="A150" s="27" t="s">
        <v>477</v>
      </c>
      <c r="B150" s="27">
        <v>-5.99</v>
      </c>
      <c r="C150" s="27">
        <v>-8.26390741493001</v>
      </c>
      <c r="D150" s="27">
        <f t="shared" si="14"/>
        <v>2.2739074149300098</v>
      </c>
      <c r="E150" s="27"/>
      <c r="F150" s="27"/>
      <c r="G150" s="27"/>
      <c r="H150" s="27"/>
      <c r="I150" s="27"/>
      <c r="J150" s="27"/>
      <c r="K150" s="27"/>
      <c r="L150" s="27"/>
      <c r="M150" s="27"/>
      <c r="N150" s="27"/>
      <c r="O150" s="27"/>
      <c r="P150" s="27"/>
      <c r="Q150" s="27"/>
      <c r="R150" s="27"/>
      <c r="S150" s="27"/>
      <c r="T150" s="27"/>
      <c r="U150" s="27"/>
      <c r="V150" s="27"/>
      <c r="W150" s="27"/>
      <c r="X150" s="27"/>
      <c r="Y150" s="27"/>
      <c r="Z150" s="27"/>
      <c r="AA150" s="27"/>
      <c r="AB150" s="27"/>
      <c r="AC150" s="27"/>
      <c r="AD150" s="27"/>
      <c r="AE150" s="27"/>
      <c r="AF150" s="27"/>
      <c r="AG150" s="27"/>
      <c r="AH150" s="27"/>
      <c r="AI150" s="27"/>
      <c r="AJ150" s="27" t="s">
        <v>268</v>
      </c>
      <c r="AK150" s="27">
        <v>-2.92</v>
      </c>
      <c r="AL150" s="27">
        <v>-1.2307057645338799</v>
      </c>
      <c r="AM150" s="27">
        <f t="shared" si="15"/>
        <v>-1.68929423546612</v>
      </c>
      <c r="AN150" s="27"/>
      <c r="AO150" s="27"/>
    </row>
    <row r="151" spans="1:41" x14ac:dyDescent="0.2">
      <c r="A151" s="27" t="s">
        <v>479</v>
      </c>
      <c r="B151" s="27">
        <v>-1.86</v>
      </c>
      <c r="C151" s="27">
        <v>-0.41874730899065299</v>
      </c>
      <c r="D151" s="27">
        <f t="shared" si="14"/>
        <v>-1.4412526910093471</v>
      </c>
      <c r="E151" s="27"/>
      <c r="F151" s="27"/>
      <c r="G151" s="27"/>
      <c r="H151" s="27"/>
      <c r="I151" s="27"/>
      <c r="J151" s="27"/>
      <c r="K151" s="27"/>
      <c r="L151" s="27"/>
      <c r="M151" s="27"/>
      <c r="N151" s="27"/>
      <c r="O151" s="27"/>
      <c r="P151" s="27"/>
      <c r="Q151" s="27"/>
      <c r="R151" s="27"/>
      <c r="S151" s="27"/>
      <c r="T151" s="27"/>
      <c r="U151" s="27"/>
      <c r="V151" s="27"/>
      <c r="W151" s="27"/>
      <c r="X151" s="27"/>
      <c r="Y151" s="27"/>
      <c r="Z151" s="27"/>
      <c r="AA151" s="27"/>
      <c r="AB151" s="27"/>
      <c r="AC151" s="27"/>
      <c r="AD151" s="27"/>
      <c r="AE151" s="27"/>
      <c r="AF151" s="27"/>
      <c r="AG151" s="27"/>
      <c r="AH151" s="27"/>
      <c r="AI151" s="27"/>
      <c r="AJ151" s="27" t="s">
        <v>269</v>
      </c>
      <c r="AK151" s="27">
        <v>-5.21</v>
      </c>
      <c r="AL151" s="27">
        <v>-5.1381585919998001</v>
      </c>
      <c r="AM151" s="27">
        <f t="shared" si="15"/>
        <v>-7.1841408000199891E-2</v>
      </c>
      <c r="AN151" s="27"/>
      <c r="AO151" s="27"/>
    </row>
    <row r="152" spans="1:41" x14ac:dyDescent="0.2">
      <c r="A152" s="27" t="s">
        <v>143</v>
      </c>
      <c r="B152" s="27">
        <v>-4.96</v>
      </c>
      <c r="C152" s="27">
        <v>-8.45939308413476</v>
      </c>
      <c r="D152" s="27">
        <f t="shared" si="14"/>
        <v>3.49939308413476</v>
      </c>
      <c r="E152" s="27"/>
      <c r="F152" s="27"/>
      <c r="G152" s="27"/>
      <c r="H152" s="27"/>
      <c r="I152" s="27"/>
      <c r="J152" s="27"/>
      <c r="K152" s="27"/>
      <c r="L152" s="27"/>
      <c r="M152" s="27"/>
      <c r="N152" s="27"/>
      <c r="O152" s="27"/>
      <c r="P152" s="27"/>
      <c r="Q152" s="27"/>
      <c r="R152" s="27"/>
      <c r="S152" s="27"/>
      <c r="T152" s="27"/>
      <c r="U152" s="27"/>
      <c r="V152" s="27"/>
      <c r="W152" s="27"/>
      <c r="X152" s="27"/>
      <c r="Y152" s="27"/>
      <c r="Z152" s="27"/>
      <c r="AA152" s="27"/>
      <c r="AB152" s="27"/>
      <c r="AC152" s="27"/>
      <c r="AD152" s="27"/>
      <c r="AE152" s="27"/>
      <c r="AF152" s="27"/>
      <c r="AG152" s="27"/>
      <c r="AH152" s="27"/>
      <c r="AI152" s="27"/>
      <c r="AJ152" s="27" t="s">
        <v>270</v>
      </c>
      <c r="AK152" s="27">
        <v>-2.63</v>
      </c>
      <c r="AL152" s="27">
        <v>-2.4839609710412298</v>
      </c>
      <c r="AM152" s="27">
        <f t="shared" si="15"/>
        <v>-0.14603902895877008</v>
      </c>
      <c r="AN152" s="27"/>
      <c r="AO152" s="27"/>
    </row>
    <row r="153" spans="1:41" x14ac:dyDescent="0.2">
      <c r="A153" s="27" t="s">
        <v>482</v>
      </c>
      <c r="B153" s="27">
        <v>-5.33</v>
      </c>
      <c r="C153" s="27">
        <v>-7.42940986567113</v>
      </c>
      <c r="D153" s="27">
        <f t="shared" si="14"/>
        <v>2.09940986567113</v>
      </c>
      <c r="E153" s="27"/>
      <c r="F153" s="27"/>
      <c r="G153" s="27"/>
      <c r="H153" s="27"/>
      <c r="I153" s="27"/>
      <c r="J153" s="27"/>
      <c r="K153" s="27"/>
      <c r="L153" s="27"/>
      <c r="M153" s="27"/>
      <c r="N153" s="27"/>
      <c r="O153" s="27"/>
      <c r="P153" s="27"/>
      <c r="Q153" s="27"/>
      <c r="R153" s="27"/>
      <c r="S153" s="27"/>
      <c r="T153" s="27"/>
      <c r="U153" s="27"/>
      <c r="V153" s="27"/>
      <c r="W153" s="27"/>
      <c r="X153" s="27"/>
      <c r="Y153" s="27"/>
      <c r="Z153" s="27"/>
      <c r="AA153" s="27"/>
      <c r="AB153" s="27"/>
      <c r="AC153" s="27"/>
      <c r="AD153" s="27"/>
      <c r="AE153" s="27"/>
      <c r="AF153" s="27"/>
      <c r="AG153" s="27"/>
      <c r="AH153" s="27"/>
      <c r="AI153" s="27"/>
      <c r="AJ153" s="27" t="s">
        <v>271</v>
      </c>
      <c r="AK153" s="27">
        <v>-5.26</v>
      </c>
      <c r="AL153" s="27">
        <v>-4.4713242350560103</v>
      </c>
      <c r="AM153" s="27">
        <f t="shared" si="15"/>
        <v>-0.7886757649439895</v>
      </c>
      <c r="AN153" s="27"/>
      <c r="AO153" s="27"/>
    </row>
    <row r="154" spans="1:41" x14ac:dyDescent="0.2">
      <c r="A154" s="27" t="s">
        <v>485</v>
      </c>
      <c r="B154" s="27">
        <v>-3.74</v>
      </c>
      <c r="C154" s="27">
        <v>-1.74388497841069</v>
      </c>
      <c r="D154" s="27">
        <f t="shared" si="14"/>
        <v>-1.9961150215893102</v>
      </c>
      <c r="E154" s="27"/>
      <c r="F154" s="27"/>
      <c r="G154" s="27"/>
      <c r="H154" s="27"/>
      <c r="I154" s="27"/>
      <c r="J154" s="27"/>
      <c r="K154" s="27"/>
      <c r="L154" s="27"/>
      <c r="M154" s="27"/>
      <c r="N154" s="27"/>
      <c r="O154" s="27"/>
      <c r="P154" s="27"/>
      <c r="Q154" s="27"/>
      <c r="R154" s="27"/>
      <c r="S154" s="27"/>
      <c r="T154" s="27"/>
      <c r="U154" s="27"/>
      <c r="V154" s="27"/>
      <c r="W154" s="27"/>
      <c r="X154" s="27"/>
      <c r="Y154" s="27"/>
      <c r="Z154" s="27"/>
      <c r="AA154" s="27"/>
      <c r="AB154" s="27"/>
      <c r="AC154" s="27"/>
      <c r="AD154" s="27"/>
      <c r="AE154" s="27"/>
      <c r="AF154" s="27"/>
      <c r="AG154" s="27"/>
      <c r="AH154" s="27"/>
      <c r="AI154" s="27"/>
      <c r="AJ154" s="27" t="s">
        <v>272</v>
      </c>
      <c r="AK154" s="27">
        <v>-4.59</v>
      </c>
      <c r="AL154" s="27">
        <v>-3.25162775048307</v>
      </c>
      <c r="AM154" s="27">
        <f t="shared" si="15"/>
        <v>-1.3383722495169299</v>
      </c>
      <c r="AN154" s="27"/>
      <c r="AO154" s="27"/>
    </row>
    <row r="155" spans="1:41" x14ac:dyDescent="0.2">
      <c r="A155" s="27" t="s">
        <v>487</v>
      </c>
      <c r="B155" s="27">
        <v>-3.01</v>
      </c>
      <c r="C155" s="27">
        <v>-1.29441720492083</v>
      </c>
      <c r="D155" s="27">
        <f t="shared" si="14"/>
        <v>-1.7155827950791698</v>
      </c>
      <c r="E155" s="27"/>
      <c r="F155" s="27"/>
      <c r="G155" s="27"/>
      <c r="H155" s="27"/>
      <c r="I155" s="27"/>
      <c r="J155" s="27"/>
      <c r="K155" s="27"/>
      <c r="L155" s="27"/>
      <c r="M155" s="27"/>
      <c r="N155" s="27"/>
      <c r="O155" s="27"/>
      <c r="P155" s="27"/>
      <c r="Q155" s="27"/>
      <c r="R155" s="27"/>
      <c r="S155" s="27"/>
      <c r="T155" s="27"/>
      <c r="U155" s="27"/>
      <c r="V155" s="27"/>
      <c r="W155" s="27"/>
      <c r="X155" s="27"/>
      <c r="Y155" s="27"/>
      <c r="Z155" s="27"/>
      <c r="AA155" s="27"/>
      <c r="AB155" s="27"/>
      <c r="AC155" s="27"/>
      <c r="AD155" s="27"/>
      <c r="AE155" s="27"/>
      <c r="AF155" s="27"/>
      <c r="AG155" s="27"/>
      <c r="AH155" s="27"/>
      <c r="AI155" s="27"/>
      <c r="AJ155" s="27" t="s">
        <v>273</v>
      </c>
      <c r="AK155" s="27">
        <v>-8.26</v>
      </c>
      <c r="AL155" s="27">
        <v>-8.5928873600785405</v>
      </c>
      <c r="AM155" s="27">
        <f t="shared" si="15"/>
        <v>0.33288736007854069</v>
      </c>
      <c r="AN155" s="27"/>
      <c r="AO155" s="27"/>
    </row>
    <row r="156" spans="1:41" x14ac:dyDescent="0.2">
      <c r="A156" s="27" t="s">
        <v>492</v>
      </c>
      <c r="B156" s="27">
        <v>-8.57</v>
      </c>
      <c r="C156" s="27">
        <v>-11.8595987256946</v>
      </c>
      <c r="D156" s="27">
        <f t="shared" si="14"/>
        <v>3.2895987256945993</v>
      </c>
      <c r="E156" s="27"/>
      <c r="F156" s="27"/>
      <c r="G156" s="27"/>
      <c r="H156" s="27"/>
      <c r="I156" s="27"/>
      <c r="J156" s="27"/>
      <c r="K156" s="27"/>
      <c r="L156" s="27"/>
      <c r="M156" s="27"/>
      <c r="N156" s="27"/>
      <c r="O156" s="27"/>
      <c r="P156" s="27"/>
      <c r="Q156" s="27"/>
      <c r="R156" s="27"/>
      <c r="S156" s="27"/>
      <c r="T156" s="27"/>
      <c r="U156" s="27"/>
      <c r="V156" s="27"/>
      <c r="W156" s="27"/>
      <c r="X156" s="27"/>
      <c r="Y156" s="27"/>
      <c r="Z156" s="27"/>
      <c r="AA156" s="27"/>
      <c r="AB156" s="27"/>
      <c r="AC156" s="27"/>
      <c r="AD156" s="27"/>
      <c r="AE156" s="27"/>
      <c r="AF156" s="27"/>
      <c r="AG156" s="27"/>
      <c r="AH156" s="27"/>
      <c r="AI156" s="27"/>
      <c r="AJ156" s="27" t="s">
        <v>274</v>
      </c>
      <c r="AK156" s="27">
        <v>-5.82</v>
      </c>
      <c r="AL156" s="27">
        <v>-6.0622282995710401</v>
      </c>
      <c r="AM156" s="27">
        <f t="shared" si="15"/>
        <v>0.24222829957103986</v>
      </c>
      <c r="AN156" s="27"/>
      <c r="AO156" s="27"/>
    </row>
    <row r="157" spans="1:41" x14ac:dyDescent="0.2">
      <c r="A157" s="27" t="s">
        <v>493</v>
      </c>
      <c r="B157" s="27">
        <v>-6.94</v>
      </c>
      <c r="C157" s="27">
        <v>-9.4763425883068209</v>
      </c>
      <c r="D157" s="27">
        <f t="shared" si="14"/>
        <v>2.5363425883068205</v>
      </c>
      <c r="E157" s="27"/>
      <c r="F157" s="27"/>
      <c r="G157" s="27"/>
      <c r="H157" s="27"/>
      <c r="I157" s="27"/>
      <c r="J157" s="27"/>
      <c r="K157" s="27"/>
      <c r="L157" s="27"/>
      <c r="M157" s="27"/>
      <c r="N157" s="27"/>
      <c r="O157" s="27"/>
      <c r="P157" s="27"/>
      <c r="Q157" s="27"/>
      <c r="R157" s="27"/>
      <c r="S157" s="27"/>
      <c r="T157" s="27"/>
      <c r="U157" s="27"/>
      <c r="V157" s="27"/>
      <c r="W157" s="27"/>
      <c r="X157" s="27"/>
      <c r="Y157" s="27"/>
      <c r="Z157" s="27"/>
      <c r="AA157" s="27"/>
      <c r="AB157" s="27"/>
      <c r="AC157" s="27"/>
      <c r="AD157" s="27"/>
      <c r="AE157" s="27"/>
      <c r="AF157" s="27"/>
      <c r="AG157" s="27"/>
      <c r="AH157" s="27"/>
      <c r="AI157" s="27"/>
      <c r="AJ157" s="27" t="s">
        <v>275</v>
      </c>
      <c r="AK157" s="27">
        <v>-6.62</v>
      </c>
      <c r="AL157" s="27">
        <v>-6.1123376846258104</v>
      </c>
      <c r="AM157" s="27">
        <f t="shared" si="15"/>
        <v>-0.50766231537418971</v>
      </c>
      <c r="AN157" s="27"/>
      <c r="AO157" s="27"/>
    </row>
    <row r="158" spans="1:41" x14ac:dyDescent="0.2">
      <c r="A158" s="27" t="s">
        <v>497</v>
      </c>
      <c r="B158" s="27">
        <v>-4.55</v>
      </c>
      <c r="C158" s="27">
        <v>-2.6210710371403199</v>
      </c>
      <c r="D158" s="27">
        <f t="shared" si="14"/>
        <v>-1.92892896285968</v>
      </c>
      <c r="E158" s="27"/>
      <c r="F158" s="27"/>
      <c r="G158" s="27"/>
      <c r="H158" s="27"/>
      <c r="I158" s="27"/>
      <c r="J158" s="27"/>
      <c r="K158" s="27"/>
      <c r="L158" s="27"/>
      <c r="M158" s="27"/>
      <c r="N158" s="27"/>
      <c r="O158" s="27"/>
      <c r="P158" s="27"/>
      <c r="Q158" s="27"/>
      <c r="R158" s="27"/>
      <c r="S158" s="27"/>
      <c r="T158" s="27"/>
      <c r="U158" s="27"/>
      <c r="V158" s="27"/>
      <c r="W158" s="27"/>
      <c r="X158" s="27"/>
      <c r="Y158" s="27"/>
      <c r="Z158" s="27"/>
      <c r="AA158" s="27"/>
      <c r="AB158" s="27"/>
      <c r="AC158" s="27"/>
      <c r="AD158" s="27"/>
      <c r="AE158" s="27"/>
      <c r="AF158" s="27"/>
      <c r="AG158" s="27"/>
      <c r="AH158" s="27"/>
      <c r="AI158" s="27"/>
      <c r="AJ158" s="27" t="s">
        <v>276</v>
      </c>
      <c r="AK158" s="27">
        <v>-0.56999999999999995</v>
      </c>
      <c r="AL158" s="27">
        <v>-0.12818190980572999</v>
      </c>
      <c r="AM158" s="27">
        <f t="shared" si="15"/>
        <v>-0.44181809019426999</v>
      </c>
      <c r="AN158" s="27"/>
      <c r="AO158" s="27"/>
    </row>
    <row r="159" spans="1:41" x14ac:dyDescent="0.2">
      <c r="A159" s="27" t="s">
        <v>145</v>
      </c>
      <c r="B159" s="27">
        <v>-4.18</v>
      </c>
      <c r="C159" s="27">
        <v>-2.18248406773299</v>
      </c>
      <c r="D159" s="27">
        <f t="shared" si="14"/>
        <v>-1.9975159322670097</v>
      </c>
      <c r="E159" s="27"/>
      <c r="F159" s="27"/>
      <c r="G159" s="27"/>
      <c r="H159" s="27"/>
      <c r="I159" s="27"/>
      <c r="J159" s="27"/>
      <c r="K159" s="27"/>
      <c r="L159" s="27"/>
      <c r="M159" s="27"/>
      <c r="N159" s="27"/>
      <c r="O159" s="27"/>
      <c r="P159" s="27"/>
      <c r="Q159" s="27"/>
      <c r="R159" s="27"/>
      <c r="S159" s="27"/>
      <c r="T159" s="27"/>
      <c r="U159" s="27"/>
      <c r="V159" s="27"/>
      <c r="W159" s="27"/>
      <c r="X159" s="27"/>
      <c r="Y159" s="27"/>
      <c r="Z159" s="27"/>
      <c r="AA159" s="27"/>
      <c r="AB159" s="27"/>
      <c r="AC159" s="27"/>
      <c r="AD159" s="27"/>
      <c r="AE159" s="27"/>
      <c r="AF159" s="27"/>
      <c r="AG159" s="27"/>
      <c r="AH159" s="27"/>
      <c r="AI159" s="27"/>
      <c r="AJ159" s="27" t="s">
        <v>277</v>
      </c>
      <c r="AK159" s="27">
        <v>-4.01</v>
      </c>
      <c r="AL159" s="27">
        <v>-3.0304625459308099</v>
      </c>
      <c r="AM159" s="27">
        <f t="shared" si="15"/>
        <v>-0.97953745406918991</v>
      </c>
      <c r="AN159" s="27"/>
      <c r="AO159" s="27"/>
    </row>
    <row r="160" spans="1:41" x14ac:dyDescent="0.2">
      <c r="A160" s="27" t="s">
        <v>499</v>
      </c>
      <c r="B160" s="27">
        <v>-2.4500000000000002</v>
      </c>
      <c r="C160" s="27">
        <v>-0.85881927359045296</v>
      </c>
      <c r="D160" s="27">
        <f t="shared" si="14"/>
        <v>-1.5911807264095472</v>
      </c>
      <c r="E160" s="27"/>
      <c r="F160" s="27"/>
      <c r="G160" s="27"/>
      <c r="H160" s="27"/>
      <c r="I160" s="27"/>
      <c r="J160" s="27"/>
      <c r="K160" s="27"/>
      <c r="L160" s="27"/>
      <c r="M160" s="27"/>
      <c r="N160" s="27"/>
      <c r="O160" s="27"/>
      <c r="P160" s="27"/>
      <c r="Q160" s="27"/>
      <c r="R160" s="27"/>
      <c r="S160" s="27"/>
      <c r="T160" s="27"/>
      <c r="U160" s="27"/>
      <c r="V160" s="27"/>
      <c r="W160" s="27"/>
      <c r="X160" s="27"/>
      <c r="Y160" s="27"/>
      <c r="Z160" s="27"/>
      <c r="AA160" s="27"/>
      <c r="AB160" s="27"/>
      <c r="AC160" s="27"/>
      <c r="AD160" s="27"/>
      <c r="AE160" s="27"/>
      <c r="AF160" s="27"/>
      <c r="AG160" s="27"/>
      <c r="AH160" s="27"/>
      <c r="AI160" s="27"/>
      <c r="AJ160" s="27" t="s">
        <v>278</v>
      </c>
      <c r="AK160" s="27">
        <v>-9.65</v>
      </c>
      <c r="AL160" s="27">
        <v>-9.0114962139954304</v>
      </c>
      <c r="AM160" s="27">
        <f t="shared" si="15"/>
        <v>-0.63850378600456992</v>
      </c>
      <c r="AN160" s="27"/>
      <c r="AO160" s="27"/>
    </row>
    <row r="161" spans="1:41" x14ac:dyDescent="0.2">
      <c r="A161" s="27" t="s">
        <v>505</v>
      </c>
      <c r="B161" s="27">
        <v>-3.52</v>
      </c>
      <c r="C161" s="27">
        <v>-4.1774580124247498</v>
      </c>
      <c r="D161" s="27">
        <f t="shared" si="14"/>
        <v>0.65745801242474977</v>
      </c>
      <c r="E161" s="27"/>
      <c r="F161" s="27"/>
      <c r="G161" s="27"/>
      <c r="H161" s="27"/>
      <c r="I161" s="27"/>
      <c r="J161" s="27"/>
      <c r="K161" s="27"/>
      <c r="L161" s="27"/>
      <c r="M161" s="27"/>
      <c r="N161" s="27"/>
      <c r="O161" s="27"/>
      <c r="P161" s="27"/>
      <c r="Q161" s="27"/>
      <c r="R161" s="27"/>
      <c r="S161" s="27"/>
      <c r="T161" s="27"/>
      <c r="U161" s="27"/>
      <c r="V161" s="27"/>
      <c r="W161" s="27"/>
      <c r="X161" s="27"/>
      <c r="Y161" s="27"/>
      <c r="Z161" s="27"/>
      <c r="AA161" s="27"/>
      <c r="AB161" s="27"/>
      <c r="AC161" s="27"/>
      <c r="AD161" s="27"/>
      <c r="AE161" s="27"/>
      <c r="AF161" s="27"/>
      <c r="AG161" s="27"/>
      <c r="AH161" s="27"/>
      <c r="AI161" s="27"/>
      <c r="AJ161" s="27" t="s">
        <v>279</v>
      </c>
      <c r="AK161" s="27">
        <v>-6.75</v>
      </c>
      <c r="AL161" s="27">
        <v>-5.7483729703918698</v>
      </c>
      <c r="AM161" s="27">
        <f t="shared" si="15"/>
        <v>-1.0016270296081302</v>
      </c>
      <c r="AN161" s="27"/>
      <c r="AO161" s="27"/>
    </row>
    <row r="162" spans="1:41" x14ac:dyDescent="0.2">
      <c r="A162" s="27" t="s">
        <v>147</v>
      </c>
      <c r="B162" s="27">
        <v>-4.55</v>
      </c>
      <c r="C162" s="27">
        <v>-7.8758950903989398</v>
      </c>
      <c r="D162" s="27">
        <f t="shared" si="14"/>
        <v>3.3258950903989399</v>
      </c>
      <c r="E162" s="27"/>
      <c r="F162" s="27"/>
      <c r="G162" s="27"/>
      <c r="H162" s="27"/>
      <c r="I162" s="27"/>
      <c r="J162" s="27"/>
      <c r="K162" s="27"/>
      <c r="L162" s="27"/>
      <c r="M162" s="27"/>
      <c r="N162" s="27"/>
      <c r="O162" s="27"/>
      <c r="P162" s="27"/>
      <c r="Q162" s="27"/>
      <c r="R162" s="27"/>
      <c r="S162" s="27"/>
      <c r="T162" s="27"/>
      <c r="U162" s="27"/>
      <c r="V162" s="27"/>
      <c r="W162" s="27"/>
      <c r="X162" s="27"/>
      <c r="Y162" s="27"/>
      <c r="Z162" s="27"/>
      <c r="AA162" s="27"/>
      <c r="AB162" s="27"/>
      <c r="AC162" s="27"/>
      <c r="AD162" s="27"/>
      <c r="AE162" s="27"/>
      <c r="AF162" s="27"/>
      <c r="AG162" s="27"/>
      <c r="AH162" s="27"/>
      <c r="AI162" s="27"/>
      <c r="AJ162" s="27" t="s">
        <v>280</v>
      </c>
      <c r="AK162" s="27">
        <v>-6.25</v>
      </c>
      <c r="AL162" s="27">
        <v>-6.4059699927201903</v>
      </c>
      <c r="AM162" s="27">
        <f t="shared" si="15"/>
        <v>0.1559699927201903</v>
      </c>
      <c r="AN162" s="27"/>
      <c r="AO162" s="27"/>
    </row>
    <row r="163" spans="1:41" x14ac:dyDescent="0.2">
      <c r="A163" s="27" t="s">
        <v>149</v>
      </c>
      <c r="B163" s="27">
        <v>-4.7699999999999996</v>
      </c>
      <c r="C163" s="27">
        <v>-6.7615873561975297</v>
      </c>
      <c r="D163" s="27">
        <f t="shared" si="14"/>
        <v>1.9915873561975301</v>
      </c>
      <c r="E163" s="27"/>
      <c r="F163" s="27"/>
      <c r="G163" s="27"/>
      <c r="H163" s="27"/>
      <c r="I163" s="27"/>
      <c r="J163" s="27"/>
      <c r="K163" s="27"/>
      <c r="L163" s="27"/>
      <c r="M163" s="27"/>
      <c r="N163" s="27"/>
      <c r="O163" s="27"/>
      <c r="P163" s="27"/>
      <c r="Q163" s="27"/>
      <c r="R163" s="27"/>
      <c r="S163" s="27"/>
      <c r="T163" s="27"/>
      <c r="U163" s="27"/>
      <c r="V163" s="27"/>
      <c r="W163" s="27"/>
      <c r="X163" s="27"/>
      <c r="Y163" s="27"/>
      <c r="Z163" s="27"/>
      <c r="AA163" s="27"/>
      <c r="AB163" s="27"/>
      <c r="AC163" s="27"/>
      <c r="AD163" s="27"/>
      <c r="AE163" s="27"/>
      <c r="AF163" s="27"/>
      <c r="AG163" s="27"/>
      <c r="AH163" s="27"/>
      <c r="AI163" s="27"/>
      <c r="AJ163" s="27" t="s">
        <v>281</v>
      </c>
      <c r="AK163" s="27">
        <v>-4.59</v>
      </c>
      <c r="AL163" s="27">
        <v>-3.5417148308308501</v>
      </c>
      <c r="AM163" s="27">
        <f t="shared" si="15"/>
        <v>-1.0482851691691497</v>
      </c>
      <c r="AN163" s="27"/>
      <c r="AO163" s="27"/>
    </row>
    <row r="164" spans="1:41" x14ac:dyDescent="0.2">
      <c r="A164" s="27" t="s">
        <v>511</v>
      </c>
      <c r="B164" s="27">
        <v>-98.26</v>
      </c>
      <c r="C164" s="27">
        <v>-96.372227640639807</v>
      </c>
      <c r="D164" s="27">
        <f t="shared" si="14"/>
        <v>-1.8877723593601985</v>
      </c>
      <c r="E164" s="27"/>
      <c r="F164" s="27"/>
      <c r="G164" s="27"/>
      <c r="H164" s="27"/>
      <c r="I164" s="27"/>
      <c r="J164" s="27"/>
      <c r="K164" s="27"/>
      <c r="L164" s="27"/>
      <c r="M164" s="27"/>
      <c r="N164" s="27"/>
      <c r="O164" s="27"/>
      <c r="P164" s="27"/>
      <c r="Q164" s="27"/>
      <c r="R164" s="27"/>
      <c r="S164" s="27"/>
      <c r="T164" s="27"/>
      <c r="U164" s="27"/>
      <c r="V164" s="27"/>
      <c r="W164" s="27"/>
      <c r="X164" s="27"/>
      <c r="Y164" s="27"/>
      <c r="Z164" s="27"/>
      <c r="AA164" s="27"/>
      <c r="AB164" s="27"/>
      <c r="AC164" s="27"/>
      <c r="AD164" s="27"/>
      <c r="AE164" s="27"/>
      <c r="AF164" s="27"/>
      <c r="AG164" s="27"/>
      <c r="AH164" s="27"/>
      <c r="AI164" s="27"/>
      <c r="AJ164" s="27" t="s">
        <v>282</v>
      </c>
      <c r="AK164" s="27">
        <v>-7.1</v>
      </c>
      <c r="AL164" s="27">
        <v>-8.9960758044638407</v>
      </c>
      <c r="AM164" s="27">
        <f t="shared" si="15"/>
        <v>1.8960758044638411</v>
      </c>
      <c r="AN164" s="27"/>
      <c r="AO164" s="27"/>
    </row>
    <row r="165" spans="1:41" x14ac:dyDescent="0.2">
      <c r="A165" s="27" t="s">
        <v>512</v>
      </c>
      <c r="B165" s="27">
        <v>-6.97</v>
      </c>
      <c r="C165" s="27">
        <v>-6.6686075487722398</v>
      </c>
      <c r="D165" s="27">
        <f t="shared" si="14"/>
        <v>-0.30139245122775993</v>
      </c>
      <c r="E165" s="27"/>
      <c r="F165" s="27"/>
      <c r="G165" s="27"/>
      <c r="H165" s="27"/>
      <c r="I165" s="27"/>
      <c r="J165" s="27"/>
      <c r="K165" s="27"/>
      <c r="L165" s="27"/>
      <c r="M165" s="27"/>
      <c r="N165" s="27"/>
      <c r="O165" s="27"/>
      <c r="P165" s="27"/>
      <c r="Q165" s="27"/>
      <c r="R165" s="27"/>
      <c r="S165" s="27"/>
      <c r="T165" s="27"/>
      <c r="U165" s="27"/>
      <c r="V165" s="27"/>
      <c r="W165" s="27"/>
      <c r="X165" s="27"/>
      <c r="Y165" s="27"/>
      <c r="Z165" s="27"/>
      <c r="AA165" s="27"/>
      <c r="AB165" s="27"/>
      <c r="AC165" s="27"/>
      <c r="AD165" s="27"/>
      <c r="AE165" s="27"/>
      <c r="AF165" s="27"/>
      <c r="AG165" s="27"/>
      <c r="AH165" s="27"/>
      <c r="AI165" s="27"/>
      <c r="AJ165" s="27" t="s">
        <v>283</v>
      </c>
      <c r="AK165" s="27">
        <v>-9.5</v>
      </c>
      <c r="AL165" s="27">
        <v>-11.328084427971699</v>
      </c>
      <c r="AM165" s="27">
        <f t="shared" si="15"/>
        <v>1.8280844279716995</v>
      </c>
      <c r="AN165" s="27"/>
      <c r="AO165" s="27"/>
    </row>
    <row r="166" spans="1:41" x14ac:dyDescent="0.2">
      <c r="A166" s="27" t="s">
        <v>93</v>
      </c>
      <c r="B166" s="27">
        <v>-6.63</v>
      </c>
      <c r="C166" s="27">
        <v>-5.66915473949736</v>
      </c>
      <c r="D166" s="27">
        <f t="shared" si="14"/>
        <v>-0.96084526050263985</v>
      </c>
      <c r="E166" s="27"/>
      <c r="F166" s="27"/>
      <c r="G166" s="27"/>
      <c r="H166" s="27"/>
      <c r="I166" s="27"/>
      <c r="J166" s="27"/>
      <c r="K166" s="27"/>
      <c r="L166" s="27"/>
      <c r="M166" s="27"/>
      <c r="N166" s="27"/>
      <c r="O166" s="27"/>
      <c r="P166" s="27"/>
      <c r="Q166" s="27"/>
      <c r="R166" s="27"/>
      <c r="S166" s="27"/>
      <c r="T166" s="27"/>
      <c r="U166" s="27"/>
      <c r="V166" s="27"/>
      <c r="W166" s="27"/>
      <c r="X166" s="27"/>
      <c r="Y166" s="27"/>
      <c r="Z166" s="27"/>
      <c r="AA166" s="27"/>
      <c r="AB166" s="27"/>
      <c r="AC166" s="27"/>
      <c r="AD166" s="27"/>
      <c r="AE166" s="27"/>
      <c r="AF166" s="27"/>
      <c r="AG166" s="27"/>
      <c r="AH166" s="27"/>
      <c r="AI166" s="27"/>
      <c r="AJ166" s="27" t="s">
        <v>284</v>
      </c>
      <c r="AK166" s="27">
        <v>-7.29</v>
      </c>
      <c r="AL166" s="27">
        <v>-8.8033725653404709</v>
      </c>
      <c r="AM166" s="27">
        <f t="shared" si="15"/>
        <v>1.5133725653404708</v>
      </c>
      <c r="AN166" s="27"/>
      <c r="AO166" s="27"/>
    </row>
    <row r="167" spans="1:41" x14ac:dyDescent="0.2">
      <c r="A167" s="27" t="s">
        <v>25</v>
      </c>
      <c r="B167" s="27">
        <v>-3.93</v>
      </c>
      <c r="C167" s="27">
        <v>-3.4374659751237702</v>
      </c>
      <c r="D167" s="27">
        <f t="shared" si="14"/>
        <v>-0.49253402487622999</v>
      </c>
      <c r="E167" s="27"/>
      <c r="F167" s="27"/>
      <c r="G167" s="27"/>
      <c r="H167" s="27"/>
      <c r="I167" s="27"/>
      <c r="J167" s="27"/>
      <c r="K167" s="27"/>
      <c r="L167" s="27"/>
      <c r="M167" s="27"/>
      <c r="N167" s="27"/>
      <c r="O167" s="27"/>
      <c r="P167" s="27"/>
      <c r="Q167" s="27"/>
      <c r="R167" s="27"/>
      <c r="S167" s="27"/>
      <c r="T167" s="27"/>
      <c r="U167" s="27"/>
      <c r="V167" s="27"/>
      <c r="W167" s="27"/>
      <c r="X167" s="27"/>
      <c r="Y167" s="27"/>
      <c r="Z167" s="27"/>
      <c r="AA167" s="27"/>
      <c r="AB167" s="27"/>
      <c r="AC167" s="27"/>
      <c r="AD167" s="27"/>
      <c r="AE167" s="27"/>
      <c r="AF167" s="27"/>
      <c r="AG167" s="27"/>
      <c r="AH167" s="27"/>
      <c r="AI167" s="27"/>
      <c r="AJ167" s="27" t="s">
        <v>285</v>
      </c>
      <c r="AK167" s="27">
        <v>-7.66</v>
      </c>
      <c r="AL167" s="27">
        <v>-8.8796693916784903</v>
      </c>
      <c r="AM167" s="27">
        <f t="shared" si="15"/>
        <v>1.2196693916784902</v>
      </c>
      <c r="AN167" s="27"/>
      <c r="AO167" s="27"/>
    </row>
    <row r="168" spans="1:41" x14ac:dyDescent="0.2">
      <c r="A168" s="27" t="s">
        <v>94</v>
      </c>
      <c r="B168" s="27">
        <v>-3.51</v>
      </c>
      <c r="C168" s="27">
        <v>-3.2375221190877999</v>
      </c>
      <c r="D168" s="27">
        <f t="shared" si="14"/>
        <v>-0.27247788091219993</v>
      </c>
      <c r="E168" s="27"/>
      <c r="F168" s="27"/>
      <c r="G168" s="27"/>
      <c r="H168" s="27"/>
      <c r="I168" s="27"/>
      <c r="J168" s="27"/>
      <c r="K168" s="27"/>
      <c r="L168" s="27"/>
      <c r="M168" s="27"/>
      <c r="N168" s="27"/>
      <c r="O168" s="27"/>
      <c r="P168" s="27"/>
      <c r="Q168" s="27"/>
      <c r="R168" s="27"/>
      <c r="S168" s="27"/>
      <c r="T168" s="27"/>
      <c r="U168" s="27"/>
      <c r="V168" s="27"/>
      <c r="W168" s="27"/>
      <c r="X168" s="27"/>
      <c r="Y168" s="27"/>
      <c r="Z168" s="27"/>
      <c r="AA168" s="27"/>
      <c r="AB168" s="27"/>
      <c r="AC168" s="27"/>
      <c r="AD168" s="27"/>
      <c r="AE168" s="27"/>
      <c r="AF168" s="27"/>
      <c r="AG168" s="27"/>
      <c r="AH168" s="27"/>
      <c r="AI168" s="27"/>
      <c r="AJ168" s="27" t="s">
        <v>286</v>
      </c>
      <c r="AK168" s="27">
        <v>-5.88</v>
      </c>
      <c r="AL168" s="27">
        <v>-6.7804428433612296</v>
      </c>
      <c r="AM168" s="27">
        <f t="shared" si="15"/>
        <v>0.90044284336122971</v>
      </c>
      <c r="AN168" s="27"/>
      <c r="AO168" s="27"/>
    </row>
    <row r="169" spans="1:41" x14ac:dyDescent="0.2">
      <c r="A169" s="27" t="s">
        <v>517</v>
      </c>
      <c r="B169" s="27">
        <v>-6.14</v>
      </c>
      <c r="C169" s="27">
        <v>-9.63844040282072</v>
      </c>
      <c r="D169" s="27">
        <f t="shared" si="14"/>
        <v>3.4984404028207203</v>
      </c>
      <c r="E169" s="27"/>
      <c r="F169" s="27"/>
      <c r="G169" s="27"/>
      <c r="H169" s="27"/>
      <c r="I169" s="27"/>
      <c r="J169" s="27"/>
      <c r="K169" s="27"/>
      <c r="L169" s="27"/>
      <c r="M169" s="27"/>
      <c r="N169" s="27"/>
      <c r="O169" s="27"/>
      <c r="P169" s="27"/>
      <c r="Q169" s="27"/>
      <c r="R169" s="27"/>
      <c r="S169" s="27"/>
      <c r="T169" s="27"/>
      <c r="U169" s="27"/>
      <c r="V169" s="27"/>
      <c r="W169" s="27"/>
      <c r="X169" s="27"/>
      <c r="Y169" s="27"/>
      <c r="Z169" s="27"/>
      <c r="AA169" s="27"/>
      <c r="AB169" s="27"/>
      <c r="AC169" s="27"/>
      <c r="AD169" s="27"/>
      <c r="AE169" s="27"/>
      <c r="AF169" s="27"/>
      <c r="AG169" s="27"/>
      <c r="AH169" s="27"/>
      <c r="AI169" s="27"/>
      <c r="AJ169" s="27" t="s">
        <v>287</v>
      </c>
      <c r="AK169" s="27">
        <v>1.83</v>
      </c>
      <c r="AL169" s="27">
        <v>1.5839226966269599</v>
      </c>
      <c r="AM169" s="27">
        <f t="shared" si="15"/>
        <v>0.24607730337304012</v>
      </c>
      <c r="AN169" s="27"/>
      <c r="AO169" s="27"/>
    </row>
    <row r="170" spans="1:41" x14ac:dyDescent="0.2">
      <c r="A170" s="27" t="s">
        <v>152</v>
      </c>
      <c r="B170" s="27">
        <v>-8.49</v>
      </c>
      <c r="C170" s="27">
        <v>-9.6342651877723693</v>
      </c>
      <c r="D170" s="27">
        <f t="shared" si="14"/>
        <v>1.1442651877723691</v>
      </c>
      <c r="E170" s="27"/>
      <c r="F170" s="27"/>
      <c r="G170" s="27"/>
      <c r="H170" s="27"/>
      <c r="I170" s="27"/>
      <c r="J170" s="27"/>
      <c r="K170" s="27"/>
      <c r="L170" s="27"/>
      <c r="M170" s="27"/>
      <c r="N170" s="27"/>
      <c r="O170" s="27"/>
      <c r="P170" s="27"/>
      <c r="Q170" s="27"/>
      <c r="R170" s="27"/>
      <c r="S170" s="27"/>
      <c r="T170" s="27"/>
      <c r="U170" s="27"/>
      <c r="V170" s="27"/>
      <c r="W170" s="27"/>
      <c r="X170" s="27"/>
      <c r="Y170" s="27"/>
      <c r="Z170" s="27"/>
      <c r="AA170" s="27"/>
      <c r="AB170" s="27"/>
      <c r="AC170" s="27"/>
      <c r="AD170" s="27"/>
      <c r="AE170" s="27"/>
      <c r="AF170" s="27"/>
      <c r="AG170" s="27"/>
      <c r="AH170" s="27"/>
      <c r="AI170" s="27"/>
      <c r="AJ170" s="27" t="s">
        <v>288</v>
      </c>
      <c r="AK170" s="27">
        <v>1.82</v>
      </c>
      <c r="AL170" s="27">
        <v>1.5839226966269599</v>
      </c>
      <c r="AM170" s="27">
        <f t="shared" si="15"/>
        <v>0.23607730337304011</v>
      </c>
      <c r="AN170" s="27"/>
      <c r="AO170" s="27"/>
    </row>
    <row r="171" spans="1:41" x14ac:dyDescent="0.2">
      <c r="A171" s="27" t="s">
        <v>524</v>
      </c>
      <c r="B171" s="27">
        <v>-5.07</v>
      </c>
      <c r="C171" s="27">
        <v>-4.1682343445927703</v>
      </c>
      <c r="D171" s="27">
        <f t="shared" si="14"/>
        <v>-0.90176565540722997</v>
      </c>
      <c r="E171" s="27"/>
      <c r="F171" s="27"/>
      <c r="G171" s="27"/>
      <c r="H171" s="27"/>
      <c r="I171" s="27"/>
      <c r="J171" s="27"/>
      <c r="K171" s="27"/>
      <c r="L171" s="27"/>
      <c r="M171" s="27"/>
      <c r="N171" s="27"/>
      <c r="O171" s="27"/>
      <c r="P171" s="27"/>
      <c r="Q171" s="27"/>
      <c r="R171" s="27"/>
      <c r="S171" s="27"/>
      <c r="T171" s="27"/>
      <c r="U171" s="27"/>
      <c r="V171" s="27"/>
      <c r="W171" s="27"/>
      <c r="X171" s="27"/>
      <c r="Y171" s="27"/>
      <c r="Z171" s="27"/>
      <c r="AA171" s="27"/>
      <c r="AB171" s="27"/>
      <c r="AC171" s="27"/>
      <c r="AD171" s="27"/>
      <c r="AE171" s="27"/>
      <c r="AF171" s="27"/>
      <c r="AG171" s="27"/>
      <c r="AH171" s="27"/>
      <c r="AI171" s="27"/>
      <c r="AJ171" s="27" t="s">
        <v>289</v>
      </c>
      <c r="AK171" s="27">
        <v>-4.42</v>
      </c>
      <c r="AL171" s="27">
        <v>-6.0433805272335599</v>
      </c>
      <c r="AM171" s="27">
        <f t="shared" si="15"/>
        <v>1.62338052723356</v>
      </c>
      <c r="AN171" s="27"/>
      <c r="AO171" s="27"/>
    </row>
    <row r="172" spans="1:41" x14ac:dyDescent="0.2">
      <c r="A172" s="27" t="s">
        <v>527</v>
      </c>
      <c r="B172" s="27">
        <v>-8.1300000000000008</v>
      </c>
      <c r="C172" s="27">
        <v>-10.6417975369044</v>
      </c>
      <c r="D172" s="27">
        <f t="shared" si="14"/>
        <v>2.5117975369043997</v>
      </c>
      <c r="E172" s="27"/>
      <c r="F172" s="27"/>
      <c r="G172" s="27"/>
      <c r="H172" s="27"/>
      <c r="I172" s="27"/>
      <c r="J172" s="27"/>
      <c r="K172" s="27"/>
      <c r="L172" s="27"/>
      <c r="M172" s="27"/>
      <c r="N172" s="27"/>
      <c r="O172" s="27"/>
      <c r="P172" s="27"/>
      <c r="Q172" s="27"/>
      <c r="R172" s="27"/>
      <c r="S172" s="27"/>
      <c r="T172" s="27"/>
      <c r="U172" s="27"/>
      <c r="V172" s="27"/>
      <c r="W172" s="27"/>
      <c r="X172" s="27"/>
      <c r="Y172" s="27"/>
      <c r="Z172" s="27"/>
      <c r="AA172" s="27"/>
      <c r="AB172" s="27"/>
      <c r="AC172" s="27"/>
      <c r="AD172" s="27"/>
      <c r="AE172" s="27"/>
      <c r="AF172" s="27"/>
      <c r="AG172" s="27"/>
      <c r="AH172" s="27"/>
      <c r="AI172" s="27"/>
      <c r="AJ172" s="27" t="s">
        <v>290</v>
      </c>
      <c r="AK172" s="27">
        <v>-3.24</v>
      </c>
      <c r="AL172" s="27">
        <v>-4.1865391477920904</v>
      </c>
      <c r="AM172" s="27">
        <f t="shared" si="15"/>
        <v>0.94653914779209014</v>
      </c>
      <c r="AN172" s="27"/>
      <c r="AO172" s="27"/>
    </row>
    <row r="173" spans="1:41" x14ac:dyDescent="0.2">
      <c r="A173" s="27" t="s">
        <v>528</v>
      </c>
      <c r="B173" s="27">
        <v>-6.38</v>
      </c>
      <c r="C173" s="27">
        <v>-8.2588490100928098</v>
      </c>
      <c r="D173" s="27">
        <f t="shared" si="14"/>
        <v>1.8788490100928099</v>
      </c>
      <c r="E173" s="27"/>
      <c r="F173" s="27"/>
      <c r="G173" s="27"/>
      <c r="H173" s="27"/>
      <c r="I173" s="27"/>
      <c r="J173" s="27"/>
      <c r="K173" s="27"/>
      <c r="L173" s="27"/>
      <c r="M173" s="27"/>
      <c r="N173" s="27"/>
      <c r="O173" s="27"/>
      <c r="P173" s="27"/>
      <c r="Q173" s="27"/>
      <c r="R173" s="27"/>
      <c r="S173" s="27"/>
      <c r="T173" s="27"/>
      <c r="U173" s="27"/>
      <c r="V173" s="27"/>
      <c r="W173" s="27"/>
      <c r="X173" s="27"/>
      <c r="Y173" s="27"/>
      <c r="Z173" s="27"/>
      <c r="AA173" s="27"/>
      <c r="AB173" s="27"/>
      <c r="AC173" s="27"/>
      <c r="AD173" s="27"/>
      <c r="AE173" s="27"/>
      <c r="AF173" s="27"/>
      <c r="AG173" s="27"/>
      <c r="AH173" s="27"/>
      <c r="AI173" s="27"/>
      <c r="AJ173" s="27" t="s">
        <v>291</v>
      </c>
      <c r="AK173" s="27">
        <v>-6.09</v>
      </c>
      <c r="AL173" s="27">
        <v>-9.47779395474595</v>
      </c>
      <c r="AM173" s="27">
        <f t="shared" si="15"/>
        <v>3.3877939547459501</v>
      </c>
      <c r="AN173" s="27"/>
      <c r="AO173" s="27"/>
    </row>
    <row r="174" spans="1:41" x14ac:dyDescent="0.2">
      <c r="A174" s="27" t="s">
        <v>154</v>
      </c>
      <c r="B174" s="27">
        <v>-8.84</v>
      </c>
      <c r="C174" s="27">
        <v>-10.203610655799</v>
      </c>
      <c r="D174" s="27">
        <f t="shared" si="14"/>
        <v>1.3636106557990004</v>
      </c>
      <c r="E174" s="27"/>
      <c r="F174" s="27"/>
      <c r="G174" s="27"/>
      <c r="H174" s="27"/>
      <c r="I174" s="27"/>
      <c r="J174" s="27"/>
      <c r="K174" s="27"/>
      <c r="L174" s="27"/>
      <c r="M174" s="27"/>
      <c r="N174" s="27"/>
      <c r="O174" s="27"/>
      <c r="P174" s="27"/>
      <c r="Q174" s="27"/>
      <c r="R174" s="27"/>
      <c r="S174" s="27"/>
      <c r="T174" s="27"/>
      <c r="U174" s="27"/>
      <c r="V174" s="27"/>
      <c r="W174" s="27"/>
      <c r="X174" s="27"/>
      <c r="Y174" s="27"/>
      <c r="Z174" s="27"/>
      <c r="AA174" s="27"/>
      <c r="AB174" s="27"/>
      <c r="AC174" s="27"/>
      <c r="AD174" s="27"/>
      <c r="AE174" s="27"/>
      <c r="AF174" s="27"/>
      <c r="AG174" s="27"/>
      <c r="AH174" s="27"/>
      <c r="AI174" s="27"/>
      <c r="AJ174" s="27" t="s">
        <v>292</v>
      </c>
      <c r="AK174" s="27">
        <v>2.97</v>
      </c>
      <c r="AL174" s="27">
        <v>2.2620540899314401</v>
      </c>
      <c r="AM174" s="27">
        <f t="shared" si="15"/>
        <v>0.70794591006856011</v>
      </c>
      <c r="AN174" s="27"/>
      <c r="AO174" s="27"/>
    </row>
    <row r="175" spans="1:41" x14ac:dyDescent="0.2">
      <c r="A175" s="27" t="s">
        <v>531</v>
      </c>
      <c r="B175" s="27">
        <v>-7.46</v>
      </c>
      <c r="C175" s="27">
        <v>-10.254320915995001</v>
      </c>
      <c r="D175" s="27">
        <f t="shared" si="14"/>
        <v>2.7943209159950007</v>
      </c>
      <c r="E175" s="27"/>
      <c r="F175" s="27"/>
      <c r="G175" s="27"/>
      <c r="H175" s="27"/>
      <c r="I175" s="27"/>
      <c r="J175" s="27"/>
      <c r="K175" s="27"/>
      <c r="L175" s="27"/>
      <c r="M175" s="27"/>
      <c r="N175" s="27"/>
      <c r="O175" s="27"/>
      <c r="P175" s="27"/>
      <c r="Q175" s="27"/>
      <c r="R175" s="27"/>
      <c r="S175" s="27"/>
      <c r="T175" s="27"/>
      <c r="U175" s="27"/>
      <c r="V175" s="27"/>
      <c r="W175" s="27"/>
      <c r="X175" s="27"/>
      <c r="Y175" s="27"/>
      <c r="Z175" s="27"/>
      <c r="AA175" s="27"/>
      <c r="AB175" s="27"/>
      <c r="AC175" s="27"/>
      <c r="AD175" s="27"/>
      <c r="AE175" s="27"/>
      <c r="AF175" s="27"/>
      <c r="AG175" s="27"/>
      <c r="AH175" s="27"/>
      <c r="AI175" s="27"/>
      <c r="AJ175" s="27" t="s">
        <v>293</v>
      </c>
      <c r="AK175" s="27">
        <v>2.71</v>
      </c>
      <c r="AL175" s="27">
        <v>2.2273800789889102</v>
      </c>
      <c r="AM175" s="27">
        <f t="shared" si="15"/>
        <v>0.48261992101108975</v>
      </c>
      <c r="AN175" s="27"/>
      <c r="AO175" s="27"/>
    </row>
    <row r="176" spans="1:41" x14ac:dyDescent="0.2">
      <c r="A176" s="27" t="s">
        <v>532</v>
      </c>
      <c r="B176" s="27">
        <v>-5.19</v>
      </c>
      <c r="C176" s="27">
        <v>-4.29016543960247</v>
      </c>
      <c r="D176" s="27">
        <f t="shared" si="14"/>
        <v>-0.8998345603975304</v>
      </c>
      <c r="E176" s="27"/>
      <c r="F176" s="27"/>
      <c r="G176" s="27"/>
      <c r="H176" s="27"/>
      <c r="I176" s="27"/>
      <c r="J176" s="27"/>
      <c r="K176" s="27"/>
      <c r="L176" s="27"/>
      <c r="M176" s="27"/>
      <c r="N176" s="27"/>
      <c r="O176" s="27"/>
      <c r="P176" s="27"/>
      <c r="Q176" s="27"/>
      <c r="R176" s="27"/>
      <c r="S176" s="27"/>
      <c r="T176" s="27"/>
      <c r="U176" s="27"/>
      <c r="V176" s="27"/>
      <c r="W176" s="27"/>
      <c r="X176" s="27"/>
      <c r="Y176" s="27"/>
      <c r="Z176" s="27"/>
      <c r="AA176" s="27"/>
      <c r="AB176" s="27"/>
      <c r="AC176" s="27"/>
      <c r="AD176" s="27"/>
      <c r="AE176" s="27"/>
      <c r="AF176" s="27"/>
      <c r="AG176" s="27"/>
      <c r="AH176" s="27"/>
      <c r="AI176" s="27"/>
      <c r="AJ176" s="27" t="s">
        <v>294</v>
      </c>
      <c r="AK176" s="27">
        <v>2.5099999999999998</v>
      </c>
      <c r="AL176" s="27">
        <v>2.19643575403374</v>
      </c>
      <c r="AM176" s="27">
        <f t="shared" si="15"/>
        <v>0.31356424596625976</v>
      </c>
      <c r="AN176" s="27"/>
      <c r="AO176" s="27"/>
    </row>
    <row r="177" spans="1:41" x14ac:dyDescent="0.2">
      <c r="A177" s="27" t="s">
        <v>534</v>
      </c>
      <c r="B177" s="27">
        <v>-2.79</v>
      </c>
      <c r="C177" s="27">
        <v>-1.9365620127302601</v>
      </c>
      <c r="D177" s="27">
        <f t="shared" si="14"/>
        <v>-0.85343798726973996</v>
      </c>
      <c r="E177" s="27"/>
      <c r="F177" s="27"/>
      <c r="G177" s="27"/>
      <c r="H177" s="27"/>
      <c r="I177" s="27"/>
      <c r="J177" s="27"/>
      <c r="K177" s="27"/>
      <c r="L177" s="27"/>
      <c r="M177" s="27"/>
      <c r="N177" s="27"/>
      <c r="O177" s="27"/>
      <c r="P177" s="27"/>
      <c r="Q177" s="27"/>
      <c r="R177" s="27"/>
      <c r="S177" s="27"/>
      <c r="T177" s="27"/>
      <c r="U177" s="27"/>
      <c r="V177" s="27"/>
      <c r="W177" s="27"/>
      <c r="X177" s="27"/>
      <c r="Y177" s="27"/>
      <c r="Z177" s="27"/>
      <c r="AA177" s="27"/>
      <c r="AB177" s="27"/>
      <c r="AC177" s="27"/>
      <c r="AD177" s="27"/>
      <c r="AE177" s="27"/>
      <c r="AF177" s="27"/>
      <c r="AG177" s="27"/>
      <c r="AH177" s="27"/>
      <c r="AI177" s="27"/>
      <c r="AJ177" s="27" t="s">
        <v>295</v>
      </c>
      <c r="AK177" s="27">
        <v>-4.7699999999999996</v>
      </c>
      <c r="AL177" s="27">
        <v>-3.6520918335927499</v>
      </c>
      <c r="AM177" s="27">
        <f t="shared" si="15"/>
        <v>-1.1179081664072497</v>
      </c>
      <c r="AN177" s="27"/>
      <c r="AO177" s="27"/>
    </row>
    <row r="178" spans="1:41" x14ac:dyDescent="0.2">
      <c r="A178" s="27" t="s">
        <v>536</v>
      </c>
      <c r="B178" s="27">
        <v>-5.78</v>
      </c>
      <c r="C178" s="27">
        <v>-2.4709777825697601</v>
      </c>
      <c r="D178" s="27">
        <f t="shared" si="14"/>
        <v>-3.3090222174302402</v>
      </c>
      <c r="E178" s="27"/>
      <c r="F178" s="27"/>
      <c r="G178" s="27"/>
      <c r="H178" s="27"/>
      <c r="I178" s="27"/>
      <c r="J178" s="27"/>
      <c r="K178" s="27"/>
      <c r="L178" s="27"/>
      <c r="M178" s="27"/>
      <c r="N178" s="27"/>
      <c r="O178" s="27"/>
      <c r="P178" s="27"/>
      <c r="Q178" s="27"/>
      <c r="R178" s="27"/>
      <c r="S178" s="27"/>
      <c r="T178" s="27"/>
      <c r="U178" s="27"/>
      <c r="V178" s="27"/>
      <c r="W178" s="27"/>
      <c r="X178" s="27"/>
      <c r="Y178" s="27"/>
      <c r="Z178" s="27"/>
      <c r="AA178" s="27"/>
      <c r="AB178" s="27"/>
      <c r="AC178" s="27"/>
      <c r="AD178" s="27"/>
      <c r="AE178" s="27"/>
      <c r="AF178" s="27"/>
      <c r="AG178" s="27"/>
      <c r="AH178" s="27"/>
      <c r="AI178" s="27"/>
      <c r="AJ178" s="27" t="s">
        <v>296</v>
      </c>
      <c r="AK178" s="27">
        <v>-8.84</v>
      </c>
      <c r="AL178" s="27">
        <v>-8.2270993723817103</v>
      </c>
      <c r="AM178" s="27">
        <f t="shared" si="15"/>
        <v>-0.61290062761828956</v>
      </c>
      <c r="AN178" s="27"/>
      <c r="AO178" s="27"/>
    </row>
    <row r="179" spans="1:41" x14ac:dyDescent="0.2">
      <c r="A179" s="27" t="s">
        <v>156</v>
      </c>
      <c r="B179" s="27">
        <v>-6.4</v>
      </c>
      <c r="C179" s="27">
        <v>-7.5858926053694899</v>
      </c>
      <c r="D179" s="27">
        <f t="shared" si="14"/>
        <v>1.1858926053694896</v>
      </c>
      <c r="E179" s="27"/>
      <c r="F179" s="27"/>
      <c r="G179" s="27"/>
      <c r="H179" s="27"/>
      <c r="I179" s="27"/>
      <c r="J179" s="27"/>
      <c r="K179" s="27"/>
      <c r="L179" s="27"/>
      <c r="M179" s="27"/>
      <c r="N179" s="27"/>
      <c r="O179" s="27"/>
      <c r="P179" s="27"/>
      <c r="Q179" s="27"/>
      <c r="R179" s="27"/>
      <c r="S179" s="27"/>
      <c r="T179" s="27"/>
      <c r="U179" s="27"/>
      <c r="V179" s="27"/>
      <c r="W179" s="27"/>
      <c r="X179" s="27"/>
      <c r="Y179" s="27"/>
      <c r="Z179" s="27"/>
      <c r="AA179" s="27"/>
      <c r="AB179" s="27"/>
      <c r="AC179" s="27"/>
      <c r="AD179" s="27"/>
      <c r="AE179" s="27"/>
      <c r="AF179" s="27"/>
      <c r="AG179" s="27"/>
      <c r="AH179" s="27"/>
      <c r="AI179" s="27"/>
      <c r="AJ179" s="27" t="s">
        <v>297</v>
      </c>
      <c r="AK179" s="27">
        <v>-9.6199999999999992</v>
      </c>
      <c r="AL179" s="27">
        <v>-7.7236275650067903</v>
      </c>
      <c r="AM179" s="27">
        <f t="shared" si="15"/>
        <v>-1.896372434993209</v>
      </c>
      <c r="AN179" s="27"/>
      <c r="AO179" s="27"/>
    </row>
    <row r="180" spans="1:41" x14ac:dyDescent="0.2">
      <c r="A180" s="27" t="s">
        <v>158</v>
      </c>
      <c r="B180" s="27">
        <v>-4.3499999999999996</v>
      </c>
      <c r="C180" s="27">
        <v>-7.0030422391925704</v>
      </c>
      <c r="D180" s="27">
        <f t="shared" si="14"/>
        <v>2.6530422391925708</v>
      </c>
      <c r="E180" s="27"/>
      <c r="F180" s="27"/>
      <c r="G180" s="27"/>
      <c r="H180" s="27"/>
      <c r="I180" s="27"/>
      <c r="J180" s="27"/>
      <c r="K180" s="27"/>
      <c r="L180" s="27"/>
      <c r="M180" s="27"/>
      <c r="N180" s="27"/>
      <c r="O180" s="27"/>
      <c r="P180" s="27"/>
      <c r="Q180" s="27"/>
      <c r="R180" s="27"/>
      <c r="S180" s="27"/>
      <c r="T180" s="27"/>
      <c r="U180" s="27"/>
      <c r="V180" s="27"/>
      <c r="W180" s="27"/>
      <c r="X180" s="27"/>
      <c r="Y180" s="27"/>
      <c r="Z180" s="27"/>
      <c r="AA180" s="27"/>
      <c r="AB180" s="27"/>
      <c r="AC180" s="27"/>
      <c r="AD180" s="27"/>
      <c r="AE180" s="27"/>
      <c r="AF180" s="27"/>
      <c r="AG180" s="27"/>
      <c r="AH180" s="27"/>
      <c r="AI180" s="27"/>
      <c r="AJ180" s="27" t="s">
        <v>298</v>
      </c>
      <c r="AK180" s="27">
        <v>-3.45</v>
      </c>
      <c r="AL180" s="27">
        <v>-2.1287557590867801</v>
      </c>
      <c r="AM180" s="27">
        <f t="shared" si="15"/>
        <v>-1.3212442409132201</v>
      </c>
      <c r="AN180" s="27"/>
      <c r="AO180" s="27"/>
    </row>
    <row r="181" spans="1:41" x14ac:dyDescent="0.2">
      <c r="A181" s="27" t="s">
        <v>539</v>
      </c>
      <c r="B181" s="27">
        <v>-4.3600000000000003</v>
      </c>
      <c r="C181" s="27">
        <v>-6.6430313236292902</v>
      </c>
      <c r="D181" s="27">
        <f t="shared" si="14"/>
        <v>2.2830313236292898</v>
      </c>
      <c r="E181" s="27"/>
      <c r="F181" s="27"/>
      <c r="G181" s="27"/>
      <c r="H181" s="27"/>
      <c r="I181" s="27"/>
      <c r="J181" s="27"/>
      <c r="K181" s="27"/>
      <c r="L181" s="27"/>
      <c r="M181" s="27"/>
      <c r="N181" s="27"/>
      <c r="O181" s="27"/>
      <c r="P181" s="27"/>
      <c r="Q181" s="27"/>
      <c r="R181" s="27"/>
      <c r="S181" s="27"/>
      <c r="T181" s="27"/>
      <c r="U181" s="27"/>
      <c r="V181" s="27"/>
      <c r="W181" s="27"/>
      <c r="X181" s="27"/>
      <c r="Y181" s="27"/>
      <c r="Z181" s="27"/>
      <c r="AA181" s="27"/>
      <c r="AB181" s="27"/>
      <c r="AC181" s="27"/>
      <c r="AD181" s="27"/>
      <c r="AE181" s="27"/>
      <c r="AF181" s="27"/>
      <c r="AG181" s="27"/>
      <c r="AH181" s="27"/>
      <c r="AI181" s="27"/>
      <c r="AJ181" s="27" t="s">
        <v>299</v>
      </c>
      <c r="AK181" s="27">
        <v>-6.92</v>
      </c>
      <c r="AL181" s="27">
        <v>-7.1785949816061096</v>
      </c>
      <c r="AM181" s="27">
        <f t="shared" si="15"/>
        <v>0.25859498160610972</v>
      </c>
      <c r="AN181" s="27"/>
      <c r="AO181" s="27"/>
    </row>
    <row r="182" spans="1:41" x14ac:dyDescent="0.2">
      <c r="A182" s="27" t="s">
        <v>160</v>
      </c>
      <c r="B182" s="27">
        <v>-8.2200000000000006</v>
      </c>
      <c r="C182" s="27">
        <v>-12.9577666224714</v>
      </c>
      <c r="D182" s="27">
        <f t="shared" si="14"/>
        <v>4.7377666224713995</v>
      </c>
      <c r="E182" s="27"/>
      <c r="F182" s="27"/>
      <c r="G182" s="27"/>
      <c r="H182" s="27"/>
      <c r="I182" s="27"/>
      <c r="J182" s="27"/>
      <c r="K182" s="27"/>
      <c r="L182" s="27"/>
      <c r="M182" s="27"/>
      <c r="N182" s="27"/>
      <c r="O182" s="27"/>
      <c r="P182" s="27"/>
      <c r="Q182" s="27"/>
      <c r="R182" s="27"/>
      <c r="S182" s="27"/>
      <c r="T182" s="27"/>
      <c r="U182" s="27"/>
      <c r="V182" s="27"/>
      <c r="W182" s="27"/>
      <c r="X182" s="27"/>
      <c r="Y182" s="27"/>
      <c r="Z182" s="27"/>
      <c r="AA182" s="27"/>
      <c r="AB182" s="27"/>
      <c r="AC182" s="27"/>
      <c r="AD182" s="27"/>
      <c r="AE182" s="27"/>
      <c r="AF182" s="27"/>
      <c r="AG182" s="27"/>
      <c r="AH182" s="27"/>
      <c r="AI182" s="27"/>
      <c r="AJ182" s="27" t="s">
        <v>99</v>
      </c>
      <c r="AK182" s="27">
        <v>-3.11</v>
      </c>
      <c r="AL182" s="27">
        <v>-3.9299316919719698</v>
      </c>
      <c r="AM182" s="27">
        <f t="shared" si="15"/>
        <v>0.81993169197196991</v>
      </c>
      <c r="AN182" s="27"/>
      <c r="AO182" s="27"/>
    </row>
    <row r="183" spans="1:41" x14ac:dyDescent="0.2">
      <c r="A183" s="27" t="s">
        <v>542</v>
      </c>
      <c r="B183" s="27">
        <v>-10.039999999999999</v>
      </c>
      <c r="C183" s="27">
        <v>-9.2127157165734896</v>
      </c>
      <c r="D183" s="27">
        <f t="shared" si="14"/>
        <v>-0.8272842834265095</v>
      </c>
      <c r="E183" s="27"/>
      <c r="F183" s="27"/>
      <c r="G183" s="27"/>
      <c r="H183" s="27"/>
      <c r="I183" s="27"/>
      <c r="J183" s="27"/>
      <c r="K183" s="27"/>
      <c r="L183" s="27"/>
      <c r="M183" s="27"/>
      <c r="N183" s="27"/>
      <c r="O183" s="27"/>
      <c r="P183" s="27"/>
      <c r="Q183" s="27"/>
      <c r="R183" s="27"/>
      <c r="S183" s="27"/>
      <c r="T183" s="27"/>
      <c r="U183" s="27"/>
      <c r="V183" s="27"/>
      <c r="W183" s="27"/>
      <c r="X183" s="27"/>
      <c r="Y183" s="27"/>
      <c r="Z183" s="27"/>
      <c r="AA183" s="27"/>
      <c r="AB183" s="27"/>
      <c r="AC183" s="27"/>
      <c r="AD183" s="27"/>
      <c r="AE183" s="27"/>
      <c r="AF183" s="27"/>
      <c r="AG183" s="27"/>
      <c r="AH183" s="27"/>
      <c r="AI183" s="27"/>
      <c r="AJ183" s="27" t="s">
        <v>300</v>
      </c>
      <c r="AK183" s="27">
        <v>2.56</v>
      </c>
      <c r="AL183" s="27">
        <v>2.2179798326212401</v>
      </c>
      <c r="AM183" s="27">
        <f t="shared" si="15"/>
        <v>0.34202016737875995</v>
      </c>
      <c r="AN183" s="27"/>
      <c r="AO183" s="27"/>
    </row>
    <row r="184" spans="1:41" x14ac:dyDescent="0.2">
      <c r="A184" s="27" t="s">
        <v>162</v>
      </c>
      <c r="B184" s="27">
        <v>-8.69</v>
      </c>
      <c r="C184" s="27">
        <v>-9.9511150951905201</v>
      </c>
      <c r="D184" s="27">
        <f t="shared" si="14"/>
        <v>1.2611150951905206</v>
      </c>
      <c r="E184" s="27"/>
      <c r="F184" s="27"/>
      <c r="G184" s="27"/>
      <c r="H184" s="27"/>
      <c r="I184" s="27"/>
      <c r="J184" s="27"/>
      <c r="K184" s="27"/>
      <c r="L184" s="27"/>
      <c r="M184" s="27"/>
      <c r="N184" s="27"/>
      <c r="O184" s="27"/>
      <c r="P184" s="27"/>
      <c r="Q184" s="27"/>
      <c r="R184" s="27"/>
      <c r="S184" s="27"/>
      <c r="T184" s="27"/>
      <c r="U184" s="27"/>
      <c r="V184" s="27"/>
      <c r="W184" s="27"/>
      <c r="X184" s="27"/>
      <c r="Y184" s="27"/>
      <c r="Z184" s="27"/>
      <c r="AA184" s="27"/>
      <c r="AB184" s="27"/>
      <c r="AC184" s="27"/>
      <c r="AD184" s="27"/>
      <c r="AE184" s="27"/>
      <c r="AF184" s="27"/>
      <c r="AG184" s="27"/>
      <c r="AH184" s="27"/>
      <c r="AI184" s="27"/>
      <c r="AJ184" s="27" t="s">
        <v>301</v>
      </c>
      <c r="AK184" s="27">
        <v>-6.4</v>
      </c>
      <c r="AL184" s="27">
        <v>-8.2644718928574203</v>
      </c>
      <c r="AM184" s="27">
        <f t="shared" si="15"/>
        <v>1.86447189285742</v>
      </c>
      <c r="AN184" s="27"/>
      <c r="AO184" s="27"/>
    </row>
    <row r="185" spans="1:41" x14ac:dyDescent="0.2">
      <c r="A185" s="27" t="s">
        <v>546</v>
      </c>
      <c r="B185" s="27">
        <v>-5.8</v>
      </c>
      <c r="C185" s="27">
        <v>-9.8808341743350105</v>
      </c>
      <c r="D185" s="27">
        <f t="shared" si="14"/>
        <v>4.0808341743350107</v>
      </c>
      <c r="E185" s="27"/>
      <c r="F185" s="27"/>
      <c r="G185" s="27"/>
      <c r="H185" s="27"/>
      <c r="I185" s="27"/>
      <c r="J185" s="27"/>
      <c r="K185" s="27"/>
      <c r="L185" s="27"/>
      <c r="M185" s="27"/>
      <c r="N185" s="27"/>
      <c r="O185" s="27"/>
      <c r="P185" s="27"/>
      <c r="Q185" s="27"/>
      <c r="R185" s="27"/>
      <c r="S185" s="27"/>
      <c r="T185" s="27"/>
      <c r="U185" s="27"/>
      <c r="V185" s="27"/>
      <c r="W185" s="27"/>
      <c r="X185" s="27"/>
      <c r="Y185" s="27"/>
      <c r="Z185" s="27"/>
      <c r="AA185" s="27"/>
      <c r="AB185" s="27"/>
      <c r="AC185" s="27"/>
      <c r="AD185" s="27"/>
      <c r="AE185" s="27"/>
      <c r="AF185" s="27"/>
      <c r="AG185" s="27"/>
      <c r="AH185" s="27"/>
      <c r="AI185" s="27"/>
      <c r="AJ185" s="27" t="s">
        <v>302</v>
      </c>
      <c r="AK185" s="27">
        <v>-6.5</v>
      </c>
      <c r="AL185" s="27">
        <v>-6.2979634338194996</v>
      </c>
      <c r="AM185" s="27">
        <f t="shared" si="15"/>
        <v>-0.20203656618050037</v>
      </c>
      <c r="AN185" s="27"/>
      <c r="AO185" s="27"/>
    </row>
    <row r="186" spans="1:41" x14ac:dyDescent="0.2">
      <c r="A186" s="27" t="s">
        <v>164</v>
      </c>
      <c r="B186" s="27">
        <v>-6.27</v>
      </c>
      <c r="C186" s="27">
        <v>-5.5720668777482203</v>
      </c>
      <c r="D186" s="27">
        <f t="shared" si="14"/>
        <v>-0.69793312225177928</v>
      </c>
      <c r="E186" s="27"/>
      <c r="F186" s="27"/>
      <c r="G186" s="27"/>
      <c r="H186" s="27"/>
      <c r="I186" s="27"/>
      <c r="J186" s="27"/>
      <c r="K186" s="27"/>
      <c r="L186" s="27"/>
      <c r="M186" s="27"/>
      <c r="N186" s="27"/>
      <c r="O186" s="27"/>
      <c r="P186" s="27"/>
      <c r="Q186" s="27"/>
      <c r="R186" s="27"/>
      <c r="S186" s="27"/>
      <c r="T186" s="27"/>
      <c r="U186" s="27"/>
      <c r="V186" s="27"/>
      <c r="W186" s="27"/>
      <c r="X186" s="27"/>
      <c r="Y186" s="27"/>
      <c r="Z186" s="27"/>
      <c r="AA186" s="27"/>
      <c r="AB186" s="27"/>
      <c r="AC186" s="27"/>
      <c r="AD186" s="27"/>
      <c r="AE186" s="27"/>
      <c r="AF186" s="27"/>
      <c r="AG186" s="27"/>
      <c r="AH186" s="27"/>
      <c r="AI186" s="27"/>
      <c r="AJ186" s="27" t="s">
        <v>303</v>
      </c>
      <c r="AK186" s="27">
        <v>-5.22</v>
      </c>
      <c r="AL186" s="27">
        <v>-3.5364785702094301</v>
      </c>
      <c r="AM186" s="27">
        <f t="shared" si="15"/>
        <v>-1.6835214297905696</v>
      </c>
      <c r="AN186" s="27"/>
      <c r="AO186" s="27"/>
    </row>
    <row r="187" spans="1:41" x14ac:dyDescent="0.2">
      <c r="A187" s="27" t="s">
        <v>166</v>
      </c>
      <c r="B187" s="27">
        <v>-5.0199999999999996</v>
      </c>
      <c r="C187" s="27">
        <v>-6.9274548965665499</v>
      </c>
      <c r="D187" s="27">
        <f t="shared" si="14"/>
        <v>1.9074548965665503</v>
      </c>
      <c r="E187" s="27"/>
      <c r="F187" s="27"/>
      <c r="G187" s="27"/>
      <c r="H187" s="27"/>
      <c r="I187" s="27"/>
      <c r="J187" s="27"/>
      <c r="K187" s="27"/>
      <c r="L187" s="27"/>
      <c r="M187" s="27"/>
      <c r="N187" s="27"/>
      <c r="O187" s="27"/>
      <c r="P187" s="27"/>
      <c r="Q187" s="27"/>
      <c r="R187" s="27"/>
      <c r="S187" s="27"/>
      <c r="T187" s="27"/>
      <c r="U187" s="27"/>
      <c r="V187" s="27"/>
      <c r="W187" s="27"/>
      <c r="X187" s="27"/>
      <c r="Y187" s="27"/>
      <c r="Z187" s="27"/>
      <c r="AA187" s="27"/>
      <c r="AB187" s="27"/>
      <c r="AC187" s="27"/>
      <c r="AD187" s="27"/>
      <c r="AE187" s="27"/>
      <c r="AF187" s="27"/>
      <c r="AG187" s="27"/>
      <c r="AH187" s="27"/>
      <c r="AI187" s="27"/>
      <c r="AJ187" s="27" t="s">
        <v>304</v>
      </c>
      <c r="AK187" s="27">
        <v>-6.27</v>
      </c>
      <c r="AL187" s="27">
        <v>-6.56471486624344</v>
      </c>
      <c r="AM187" s="27">
        <f t="shared" si="15"/>
        <v>0.29471486624344045</v>
      </c>
      <c r="AN187" s="27"/>
      <c r="AO187" s="27"/>
    </row>
    <row r="188" spans="1:41" x14ac:dyDescent="0.2">
      <c r="A188" s="27" t="s">
        <v>549</v>
      </c>
      <c r="B188" s="27">
        <v>-1.26</v>
      </c>
      <c r="C188" s="27">
        <v>1.9896968195654698E-2</v>
      </c>
      <c r="D188" s="27">
        <f t="shared" si="14"/>
        <v>-1.2798969681956547</v>
      </c>
      <c r="E188" s="27"/>
      <c r="F188" s="27"/>
      <c r="G188" s="27"/>
      <c r="H188" s="27"/>
      <c r="I188" s="27"/>
      <c r="J188" s="27"/>
      <c r="K188" s="27"/>
      <c r="L188" s="27"/>
      <c r="M188" s="27"/>
      <c r="N188" s="27"/>
      <c r="O188" s="27"/>
      <c r="P188" s="27"/>
      <c r="Q188" s="27"/>
      <c r="R188" s="27"/>
      <c r="S188" s="27"/>
      <c r="T188" s="27"/>
      <c r="U188" s="27"/>
      <c r="V188" s="27"/>
      <c r="W188" s="27"/>
      <c r="X188" s="27"/>
      <c r="Y188" s="27"/>
      <c r="Z188" s="27"/>
      <c r="AA188" s="27"/>
      <c r="AB188" s="27"/>
      <c r="AC188" s="27"/>
      <c r="AD188" s="27"/>
      <c r="AE188" s="27"/>
      <c r="AF188" s="27"/>
      <c r="AG188" s="27"/>
      <c r="AH188" s="27"/>
      <c r="AI188" s="27"/>
      <c r="AJ188" s="27" t="s">
        <v>305</v>
      </c>
      <c r="AK188" s="27">
        <v>-4.84</v>
      </c>
      <c r="AL188" s="27">
        <v>-3.4772320185549899</v>
      </c>
      <c r="AM188" s="27">
        <f t="shared" si="15"/>
        <v>-1.36276798144501</v>
      </c>
      <c r="AN188" s="27"/>
      <c r="AO188" s="27"/>
    </row>
    <row r="189" spans="1:41" x14ac:dyDescent="0.2">
      <c r="A189" s="27" t="s">
        <v>554</v>
      </c>
      <c r="B189" s="27">
        <v>-11.16</v>
      </c>
      <c r="C189" s="27">
        <v>-10.337829830636601</v>
      </c>
      <c r="D189" s="27">
        <f t="shared" si="14"/>
        <v>-0.82217016936339959</v>
      </c>
      <c r="E189" s="27"/>
      <c r="F189" s="27"/>
      <c r="G189" s="27"/>
      <c r="H189" s="27"/>
      <c r="I189" s="27"/>
      <c r="J189" s="27"/>
      <c r="K189" s="27"/>
      <c r="L189" s="27"/>
      <c r="M189" s="27"/>
      <c r="N189" s="27"/>
      <c r="O189" s="27"/>
      <c r="P189" s="27"/>
      <c r="Q189" s="27"/>
      <c r="R189" s="27"/>
      <c r="S189" s="27"/>
      <c r="T189" s="27"/>
      <c r="U189" s="27"/>
      <c r="V189" s="27"/>
      <c r="W189" s="27"/>
      <c r="X189" s="27"/>
      <c r="Y189" s="27"/>
      <c r="Z189" s="27"/>
      <c r="AA189" s="27"/>
      <c r="AB189" s="27"/>
      <c r="AC189" s="27"/>
      <c r="AD189" s="27"/>
      <c r="AE189" s="27"/>
      <c r="AF189" s="27"/>
      <c r="AG189" s="27"/>
      <c r="AH189" s="27"/>
      <c r="AI189" s="27"/>
      <c r="AJ189" s="27" t="s">
        <v>306</v>
      </c>
      <c r="AK189" s="27">
        <v>-7.62</v>
      </c>
      <c r="AL189" s="27">
        <v>-8.7075830102469105</v>
      </c>
      <c r="AM189" s="27">
        <f t="shared" si="15"/>
        <v>1.0875830102469104</v>
      </c>
      <c r="AN189" s="27"/>
      <c r="AO189" s="27"/>
    </row>
    <row r="190" spans="1:41" x14ac:dyDescent="0.2">
      <c r="A190" s="27" t="s">
        <v>171</v>
      </c>
      <c r="B190" s="27">
        <v>-5.34</v>
      </c>
      <c r="C190" s="27">
        <v>-6.27269911681468</v>
      </c>
      <c r="D190" s="27">
        <f t="shared" si="14"/>
        <v>0.9326991168146801</v>
      </c>
      <c r="E190" s="27"/>
      <c r="F190" s="27"/>
      <c r="G190" s="27"/>
      <c r="H190" s="27"/>
      <c r="I190" s="27"/>
      <c r="J190" s="27"/>
      <c r="K190" s="27"/>
      <c r="L190" s="27"/>
      <c r="M190" s="27"/>
      <c r="N190" s="27"/>
      <c r="O190" s="27"/>
      <c r="P190" s="27"/>
      <c r="Q190" s="27"/>
      <c r="R190" s="27"/>
      <c r="S190" s="27"/>
      <c r="T190" s="27"/>
      <c r="U190" s="27"/>
      <c r="V190" s="27"/>
      <c r="W190" s="27"/>
      <c r="X190" s="27"/>
      <c r="Y190" s="27"/>
      <c r="Z190" s="27"/>
      <c r="AA190" s="27"/>
      <c r="AB190" s="27"/>
      <c r="AC190" s="27"/>
      <c r="AD190" s="27"/>
      <c r="AE190" s="27"/>
      <c r="AF190" s="27"/>
      <c r="AG190" s="27"/>
      <c r="AH190" s="27"/>
      <c r="AI190" s="27"/>
      <c r="AJ190" s="27" t="s">
        <v>101</v>
      </c>
      <c r="AK190" s="27">
        <v>-7.13</v>
      </c>
      <c r="AL190" s="27">
        <v>-6.6036512857864196</v>
      </c>
      <c r="AM190" s="27">
        <f t="shared" si="15"/>
        <v>-0.52634871421358032</v>
      </c>
      <c r="AN190" s="27"/>
      <c r="AO190" s="27"/>
    </row>
    <row r="191" spans="1:41" x14ac:dyDescent="0.2">
      <c r="A191" s="27" t="s">
        <v>555</v>
      </c>
      <c r="B191" s="27">
        <v>-5.28</v>
      </c>
      <c r="C191" s="27">
        <v>-7.0483107377805396</v>
      </c>
      <c r="D191" s="27">
        <f t="shared" si="14"/>
        <v>1.7683107377805394</v>
      </c>
      <c r="E191" s="27"/>
      <c r="F191" s="27"/>
      <c r="G191" s="27"/>
      <c r="H191" s="27"/>
      <c r="I191" s="27"/>
      <c r="J191" s="27"/>
      <c r="K191" s="27"/>
      <c r="L191" s="27"/>
      <c r="M191" s="27"/>
      <c r="N191" s="27"/>
      <c r="O191" s="27"/>
      <c r="P191" s="27"/>
      <c r="Q191" s="27"/>
      <c r="R191" s="27"/>
      <c r="S191" s="27"/>
      <c r="T191" s="27"/>
      <c r="U191" s="27"/>
      <c r="V191" s="27"/>
      <c r="W191" s="27"/>
      <c r="X191" s="27"/>
      <c r="Y191" s="27"/>
      <c r="Z191" s="27"/>
      <c r="AA191" s="27"/>
      <c r="AB191" s="27"/>
      <c r="AC191" s="27"/>
      <c r="AD191" s="27"/>
      <c r="AE191" s="27"/>
      <c r="AF191" s="27"/>
      <c r="AG191" s="27"/>
      <c r="AH191" s="27"/>
      <c r="AI191" s="27"/>
      <c r="AJ191" s="27" t="s">
        <v>307</v>
      </c>
      <c r="AK191" s="27">
        <v>-1.39</v>
      </c>
      <c r="AL191" s="27">
        <v>-0.61068468725062797</v>
      </c>
      <c r="AM191" s="27">
        <f t="shared" si="15"/>
        <v>-0.77931531274937194</v>
      </c>
      <c r="AN191" s="27"/>
      <c r="AO191" s="27"/>
    </row>
    <row r="192" spans="1:41" x14ac:dyDescent="0.2">
      <c r="A192" s="27" t="s">
        <v>557</v>
      </c>
      <c r="B192" s="27">
        <v>-8.43</v>
      </c>
      <c r="C192" s="27">
        <v>-8.2185584866247101</v>
      </c>
      <c r="D192" s="27">
        <f t="shared" si="14"/>
        <v>-0.2114415133752896</v>
      </c>
      <c r="E192" s="27"/>
      <c r="F192" s="27"/>
      <c r="G192" s="27"/>
      <c r="H192" s="27"/>
      <c r="I192" s="27"/>
      <c r="J192" s="27"/>
      <c r="K192" s="27"/>
      <c r="L192" s="27"/>
      <c r="M192" s="27"/>
      <c r="N192" s="27"/>
      <c r="O192" s="27"/>
      <c r="P192" s="27"/>
      <c r="Q192" s="27"/>
      <c r="R192" s="27"/>
      <c r="S192" s="27"/>
      <c r="T192" s="27"/>
      <c r="U192" s="27"/>
      <c r="V192" s="27"/>
      <c r="W192" s="27"/>
      <c r="X192" s="27"/>
      <c r="Y192" s="27"/>
      <c r="Z192" s="27"/>
      <c r="AA192" s="27"/>
      <c r="AB192" s="27"/>
      <c r="AC192" s="27"/>
      <c r="AD192" s="27"/>
      <c r="AE192" s="27"/>
      <c r="AF192" s="27"/>
      <c r="AG192" s="27"/>
      <c r="AH192" s="27"/>
      <c r="AI192" s="27"/>
      <c r="AJ192" s="27" t="s">
        <v>308</v>
      </c>
      <c r="AK192" s="27">
        <v>-6.79</v>
      </c>
      <c r="AL192" s="27">
        <v>-6.0424847847276704</v>
      </c>
      <c r="AM192" s="27">
        <f t="shared" si="15"/>
        <v>-0.74751521527232967</v>
      </c>
      <c r="AN192" s="27"/>
      <c r="AO192" s="27"/>
    </row>
    <row r="193" spans="1:41" x14ac:dyDescent="0.2">
      <c r="A193" s="27" t="s">
        <v>10</v>
      </c>
      <c r="B193" s="27">
        <v>-4.24</v>
      </c>
      <c r="C193" s="27">
        <v>-0.57148776019338998</v>
      </c>
      <c r="D193" s="27">
        <f t="shared" si="14"/>
        <v>-3.6685122398066103</v>
      </c>
      <c r="E193" s="27"/>
      <c r="F193" s="27"/>
      <c r="G193" s="27"/>
      <c r="H193" s="27"/>
      <c r="I193" s="27"/>
      <c r="J193" s="27"/>
      <c r="K193" s="27"/>
      <c r="L193" s="27"/>
      <c r="M193" s="27"/>
      <c r="N193" s="27"/>
      <c r="O193" s="27"/>
      <c r="P193" s="27"/>
      <c r="Q193" s="27"/>
      <c r="R193" s="27"/>
      <c r="S193" s="27"/>
      <c r="T193" s="27"/>
      <c r="U193" s="27"/>
      <c r="V193" s="27"/>
      <c r="W193" s="27"/>
      <c r="X193" s="27"/>
      <c r="Y193" s="27"/>
      <c r="Z193" s="27"/>
      <c r="AA193" s="27"/>
      <c r="AB193" s="27"/>
      <c r="AC193" s="27"/>
      <c r="AD193" s="27"/>
      <c r="AE193" s="27"/>
      <c r="AF193" s="27"/>
      <c r="AG193" s="27"/>
      <c r="AH193" s="27"/>
      <c r="AI193" s="27"/>
      <c r="AJ193" s="27" t="s">
        <v>309</v>
      </c>
      <c r="AK193" s="27">
        <v>-5.9</v>
      </c>
      <c r="AL193" s="27">
        <v>-6.6572980722260198</v>
      </c>
      <c r="AM193" s="27">
        <f t="shared" si="15"/>
        <v>0.75729807222601941</v>
      </c>
      <c r="AN193" s="27"/>
      <c r="AO193" s="27"/>
    </row>
    <row r="194" spans="1:41" x14ac:dyDescent="0.2">
      <c r="A194" s="27" t="s">
        <v>563</v>
      </c>
      <c r="B194" s="27">
        <v>-3.77</v>
      </c>
      <c r="C194" s="27">
        <v>-0.405978995907056</v>
      </c>
      <c r="D194" s="27">
        <f t="shared" si="14"/>
        <v>-3.3640210040929439</v>
      </c>
      <c r="E194" s="27"/>
      <c r="F194" s="27"/>
      <c r="G194" s="27"/>
      <c r="H194" s="27"/>
      <c r="I194" s="27"/>
      <c r="J194" s="27"/>
      <c r="K194" s="27"/>
      <c r="L194" s="27"/>
      <c r="M194" s="27"/>
      <c r="N194" s="27"/>
      <c r="O194" s="27"/>
      <c r="P194" s="27"/>
      <c r="Q194" s="27"/>
      <c r="R194" s="27"/>
      <c r="S194" s="27"/>
      <c r="T194" s="27"/>
      <c r="U194" s="27"/>
      <c r="V194" s="27"/>
      <c r="W194" s="27"/>
      <c r="X194" s="27"/>
      <c r="Y194" s="27"/>
      <c r="Z194" s="27"/>
      <c r="AA194" s="27"/>
      <c r="AB194" s="27"/>
      <c r="AC194" s="27"/>
      <c r="AD194" s="27"/>
      <c r="AE194" s="27"/>
      <c r="AF194" s="27"/>
      <c r="AG194" s="27"/>
      <c r="AH194" s="27"/>
      <c r="AI194" s="27"/>
      <c r="AJ194" s="27" t="s">
        <v>310</v>
      </c>
      <c r="AK194" s="27">
        <v>-7.03</v>
      </c>
      <c r="AL194" s="27">
        <v>-6.5574351347695501</v>
      </c>
      <c r="AM194" s="27">
        <f t="shared" si="15"/>
        <v>-0.47256486523045016</v>
      </c>
      <c r="AN194" s="27"/>
      <c r="AO194" s="27"/>
    </row>
    <row r="195" spans="1:41" x14ac:dyDescent="0.2">
      <c r="A195" s="27" t="s">
        <v>564</v>
      </c>
      <c r="B195" s="27">
        <v>1.5</v>
      </c>
      <c r="C195" s="27">
        <v>-0.33554252699377202</v>
      </c>
      <c r="D195" s="27">
        <f t="shared" si="14"/>
        <v>1.835542526993772</v>
      </c>
      <c r="E195" s="27"/>
      <c r="F195" s="27"/>
      <c r="G195" s="27"/>
      <c r="H195" s="27"/>
      <c r="I195" s="27"/>
      <c r="J195" s="27"/>
      <c r="K195" s="27"/>
      <c r="L195" s="27"/>
      <c r="M195" s="27"/>
      <c r="N195" s="27"/>
      <c r="O195" s="27"/>
      <c r="P195" s="27"/>
      <c r="Q195" s="27"/>
      <c r="R195" s="27"/>
      <c r="S195" s="27"/>
      <c r="T195" s="27"/>
      <c r="U195" s="27"/>
      <c r="V195" s="27"/>
      <c r="W195" s="27"/>
      <c r="X195" s="27"/>
      <c r="Y195" s="27"/>
      <c r="Z195" s="27"/>
      <c r="AA195" s="27"/>
      <c r="AB195" s="27"/>
      <c r="AC195" s="27"/>
      <c r="AD195" s="27"/>
      <c r="AE195" s="27"/>
      <c r="AF195" s="27"/>
      <c r="AG195" s="27"/>
      <c r="AH195" s="27"/>
      <c r="AI195" s="27"/>
      <c r="AJ195" s="27" t="s">
        <v>311</v>
      </c>
      <c r="AK195" s="27">
        <v>-10.17</v>
      </c>
      <c r="AL195" s="27">
        <v>-9.2835471861521093</v>
      </c>
      <c r="AM195" s="27">
        <f t="shared" si="15"/>
        <v>-0.88645281384789065</v>
      </c>
      <c r="AN195" s="27"/>
      <c r="AO195" s="27"/>
    </row>
    <row r="196" spans="1:41" x14ac:dyDescent="0.2">
      <c r="A196" s="27" t="s">
        <v>9</v>
      </c>
      <c r="B196" s="27">
        <v>-3.93</v>
      </c>
      <c r="C196" s="27">
        <v>-4.1456415260268296</v>
      </c>
      <c r="D196" s="27">
        <f t="shared" si="14"/>
        <v>0.2156415260268294</v>
      </c>
      <c r="E196" s="27"/>
      <c r="F196" s="27"/>
      <c r="G196" s="27"/>
      <c r="H196" s="27"/>
      <c r="I196" s="27"/>
      <c r="J196" s="27"/>
      <c r="K196" s="27"/>
      <c r="L196" s="27"/>
      <c r="M196" s="27"/>
      <c r="N196" s="27"/>
      <c r="O196" s="27"/>
      <c r="P196" s="27"/>
      <c r="Q196" s="27"/>
      <c r="R196" s="27"/>
      <c r="S196" s="27"/>
      <c r="T196" s="27"/>
      <c r="U196" s="27"/>
      <c r="V196" s="27"/>
      <c r="W196" s="27"/>
      <c r="X196" s="27"/>
      <c r="Y196" s="27"/>
      <c r="Z196" s="27"/>
      <c r="AA196" s="27"/>
      <c r="AB196" s="27"/>
      <c r="AC196" s="27"/>
      <c r="AD196" s="27"/>
      <c r="AE196" s="27"/>
      <c r="AF196" s="27"/>
      <c r="AG196" s="27"/>
      <c r="AH196" s="27"/>
      <c r="AI196" s="27"/>
      <c r="AJ196" s="27" t="s">
        <v>312</v>
      </c>
      <c r="AK196" s="27">
        <v>-6.02</v>
      </c>
      <c r="AL196" s="27">
        <v>-5.8280945120274303</v>
      </c>
      <c r="AM196" s="27">
        <f t="shared" si="15"/>
        <v>-0.19190548797256923</v>
      </c>
      <c r="AN196" s="27"/>
      <c r="AO196" s="27"/>
    </row>
    <row r="197" spans="1:41" x14ac:dyDescent="0.2">
      <c r="A197" s="27" t="s">
        <v>565</v>
      </c>
      <c r="B197" s="27">
        <v>-4.21</v>
      </c>
      <c r="C197" s="27">
        <v>-3.7897351771800198</v>
      </c>
      <c r="D197" s="27">
        <f t="shared" si="14"/>
        <v>-0.42026482281998012</v>
      </c>
      <c r="E197" s="27"/>
      <c r="F197" s="27"/>
      <c r="G197" s="27"/>
      <c r="H197" s="27"/>
      <c r="I197" s="27"/>
      <c r="J197" s="27"/>
      <c r="K197" s="27"/>
      <c r="L197" s="27"/>
      <c r="M197" s="27"/>
      <c r="N197" s="27"/>
      <c r="O197" s="27"/>
      <c r="P197" s="27"/>
      <c r="Q197" s="27"/>
      <c r="R197" s="27"/>
      <c r="S197" s="27"/>
      <c r="T197" s="27"/>
      <c r="U197" s="27"/>
      <c r="V197" s="27"/>
      <c r="W197" s="27"/>
      <c r="X197" s="27"/>
      <c r="Y197" s="27"/>
      <c r="Z197" s="27"/>
      <c r="AA197" s="27"/>
      <c r="AB197" s="27"/>
      <c r="AC197" s="27"/>
      <c r="AD197" s="27"/>
      <c r="AE197" s="27"/>
      <c r="AF197" s="27"/>
      <c r="AG197" s="27"/>
      <c r="AH197" s="27"/>
      <c r="AI197" s="27"/>
      <c r="AJ197" s="27" t="s">
        <v>313</v>
      </c>
      <c r="AK197" s="27">
        <v>-6.13</v>
      </c>
      <c r="AL197" s="27">
        <v>-6.6730660155695203</v>
      </c>
      <c r="AM197" s="27">
        <f t="shared" si="15"/>
        <v>0.54306601556952039</v>
      </c>
      <c r="AN197" s="27"/>
      <c r="AO197" s="27"/>
    </row>
    <row r="198" spans="1:41" x14ac:dyDescent="0.2">
      <c r="A198" s="27" t="s">
        <v>566</v>
      </c>
      <c r="B198" s="27">
        <v>-3.89</v>
      </c>
      <c r="C198" s="27">
        <v>-2.9209825912724101</v>
      </c>
      <c r="D198" s="27">
        <f t="shared" si="14"/>
        <v>-0.96901740872759001</v>
      </c>
      <c r="E198" s="27"/>
      <c r="F198" s="27"/>
      <c r="G198" s="27"/>
      <c r="H198" s="27"/>
      <c r="I198" s="27"/>
      <c r="J198" s="27"/>
      <c r="K198" s="27"/>
      <c r="L198" s="27"/>
      <c r="M198" s="27"/>
      <c r="N198" s="27"/>
      <c r="O198" s="27"/>
      <c r="P198" s="27"/>
      <c r="Q198" s="27"/>
      <c r="R198" s="27"/>
      <c r="S198" s="27"/>
      <c r="T198" s="27"/>
      <c r="U198" s="27"/>
      <c r="V198" s="27"/>
      <c r="W198" s="27"/>
      <c r="X198" s="27"/>
      <c r="Y198" s="27"/>
      <c r="Z198" s="27"/>
      <c r="AA198" s="27"/>
      <c r="AB198" s="27"/>
      <c r="AC198" s="27"/>
      <c r="AD198" s="27"/>
      <c r="AE198" s="27"/>
      <c r="AF198" s="27"/>
      <c r="AG198" s="27"/>
      <c r="AH198" s="27"/>
      <c r="AI198" s="27"/>
      <c r="AJ198" s="27" t="s">
        <v>314</v>
      </c>
      <c r="AK198" s="27">
        <v>-4.7300000000000004</v>
      </c>
      <c r="AL198" s="27">
        <v>-3.7161670579898698</v>
      </c>
      <c r="AM198" s="27">
        <f t="shared" si="15"/>
        <v>-1.0138329420101306</v>
      </c>
      <c r="AN198" s="27"/>
      <c r="AO198" s="27"/>
    </row>
    <row r="199" spans="1:41" x14ac:dyDescent="0.2">
      <c r="A199" s="27" t="s">
        <v>567</v>
      </c>
      <c r="B199" s="27">
        <v>-5.99</v>
      </c>
      <c r="C199" s="27">
        <v>-5.8991932612515701</v>
      </c>
      <c r="D199" s="27">
        <f t="shared" si="14"/>
        <v>-9.0806738748430149E-2</v>
      </c>
      <c r="E199" s="27"/>
      <c r="F199" s="27"/>
      <c r="G199" s="27"/>
      <c r="H199" s="27"/>
      <c r="I199" s="27"/>
      <c r="J199" s="27"/>
      <c r="K199" s="27"/>
      <c r="L199" s="27"/>
      <c r="M199" s="27"/>
      <c r="N199" s="27"/>
      <c r="O199" s="27"/>
      <c r="P199" s="27"/>
      <c r="Q199" s="27"/>
      <c r="R199" s="27"/>
      <c r="S199" s="27"/>
      <c r="T199" s="27"/>
      <c r="U199" s="27"/>
      <c r="V199" s="27"/>
      <c r="W199" s="27"/>
      <c r="X199" s="27"/>
      <c r="Y199" s="27"/>
      <c r="Z199" s="27"/>
      <c r="AA199" s="27"/>
      <c r="AB199" s="27"/>
      <c r="AC199" s="27"/>
      <c r="AD199" s="27"/>
      <c r="AE199" s="27"/>
      <c r="AF199" s="27"/>
      <c r="AG199" s="27"/>
      <c r="AH199" s="27"/>
      <c r="AI199" s="27"/>
      <c r="AJ199" s="27" t="s">
        <v>315</v>
      </c>
      <c r="AK199" s="27">
        <v>-0.95</v>
      </c>
      <c r="AL199" s="27">
        <v>-0.66035461909781001</v>
      </c>
      <c r="AM199" s="27">
        <f t="shared" si="15"/>
        <v>-0.28964538090218994</v>
      </c>
      <c r="AN199" s="27"/>
      <c r="AO199" s="27"/>
    </row>
    <row r="200" spans="1:41" x14ac:dyDescent="0.2">
      <c r="A200" s="27" t="s">
        <v>71</v>
      </c>
      <c r="B200" s="27">
        <v>-4.55</v>
      </c>
      <c r="C200" s="27">
        <v>-4.0063810499317798</v>
      </c>
      <c r="D200" s="27">
        <f t="shared" si="14"/>
        <v>-0.54361895006822003</v>
      </c>
      <c r="E200" s="27"/>
      <c r="F200" s="27"/>
      <c r="G200" s="27"/>
      <c r="H200" s="27"/>
      <c r="I200" s="27"/>
      <c r="J200" s="27"/>
      <c r="K200" s="27"/>
      <c r="L200" s="27"/>
      <c r="M200" s="27"/>
      <c r="N200" s="27"/>
      <c r="O200" s="27"/>
      <c r="P200" s="27"/>
      <c r="Q200" s="27"/>
      <c r="R200" s="27"/>
      <c r="S200" s="27"/>
      <c r="T200" s="27"/>
      <c r="U200" s="27"/>
      <c r="V200" s="27"/>
      <c r="W200" s="27"/>
      <c r="X200" s="27"/>
      <c r="Y200" s="27"/>
      <c r="Z200" s="27"/>
      <c r="AA200" s="27"/>
      <c r="AB200" s="27"/>
      <c r="AC200" s="27"/>
      <c r="AD200" s="27"/>
      <c r="AE200" s="27"/>
      <c r="AF200" s="27"/>
      <c r="AG200" s="27"/>
      <c r="AH200" s="27"/>
      <c r="AI200" s="27"/>
      <c r="AJ200" s="27" t="s">
        <v>316</v>
      </c>
      <c r="AK200" s="27">
        <v>-6.19</v>
      </c>
      <c r="AL200" s="27">
        <v>-6.6064077166053199</v>
      </c>
      <c r="AM200" s="27">
        <f t="shared" si="15"/>
        <v>0.4164077166053195</v>
      </c>
      <c r="AN200" s="27"/>
      <c r="AO200" s="27"/>
    </row>
    <row r="201" spans="1:41" x14ac:dyDescent="0.2">
      <c r="A201" s="27" t="s">
        <v>570</v>
      </c>
      <c r="B201" s="27">
        <v>-5.62</v>
      </c>
      <c r="C201" s="27">
        <v>-1.3016567283048599</v>
      </c>
      <c r="D201" s="27">
        <f t="shared" si="14"/>
        <v>-4.3183432716951398</v>
      </c>
      <c r="E201" s="27"/>
      <c r="F201" s="27"/>
      <c r="G201" s="27"/>
      <c r="H201" s="27"/>
      <c r="I201" s="27"/>
      <c r="J201" s="27"/>
      <c r="K201" s="27"/>
      <c r="L201" s="27"/>
      <c r="M201" s="27"/>
      <c r="N201" s="27"/>
      <c r="O201" s="27"/>
      <c r="P201" s="27"/>
      <c r="Q201" s="27"/>
      <c r="R201" s="27"/>
      <c r="S201" s="27"/>
      <c r="T201" s="27"/>
      <c r="U201" s="27"/>
      <c r="V201" s="27"/>
      <c r="W201" s="27"/>
      <c r="X201" s="27"/>
      <c r="Y201" s="27"/>
      <c r="Z201" s="27"/>
      <c r="AA201" s="27"/>
      <c r="AB201" s="27"/>
      <c r="AC201" s="27"/>
      <c r="AD201" s="27"/>
      <c r="AE201" s="27"/>
      <c r="AF201" s="27"/>
      <c r="AG201" s="27"/>
      <c r="AH201" s="27"/>
      <c r="AI201" s="27"/>
      <c r="AJ201" s="27" t="s">
        <v>317</v>
      </c>
      <c r="AK201" s="27">
        <v>-7</v>
      </c>
      <c r="AL201" s="27">
        <v>-8.73609454340383</v>
      </c>
      <c r="AM201" s="27">
        <f t="shared" si="15"/>
        <v>1.73609454340383</v>
      </c>
      <c r="AN201" s="27"/>
      <c r="AO201" s="27"/>
    </row>
    <row r="202" spans="1:41" x14ac:dyDescent="0.2">
      <c r="A202" s="27" t="s">
        <v>571</v>
      </c>
      <c r="B202" s="27">
        <v>-3.75</v>
      </c>
      <c r="C202" s="27">
        <v>-1.4351075348667399</v>
      </c>
      <c r="D202" s="27">
        <f t="shared" si="14"/>
        <v>-2.3148924651332603</v>
      </c>
      <c r="E202" s="27"/>
      <c r="F202" s="27"/>
      <c r="G202" s="27"/>
      <c r="H202" s="27"/>
      <c r="I202" s="27"/>
      <c r="J202" s="27"/>
      <c r="K202" s="27"/>
      <c r="L202" s="27"/>
      <c r="M202" s="27"/>
      <c r="N202" s="27"/>
      <c r="O202" s="27"/>
      <c r="P202" s="27"/>
      <c r="Q202" s="27"/>
      <c r="R202" s="27"/>
      <c r="S202" s="27"/>
      <c r="T202" s="27"/>
      <c r="U202" s="27"/>
      <c r="V202" s="27"/>
      <c r="W202" s="27"/>
      <c r="X202" s="27"/>
      <c r="Y202" s="27"/>
      <c r="Z202" s="27"/>
      <c r="AA202" s="27"/>
      <c r="AB202" s="27"/>
      <c r="AC202" s="27"/>
      <c r="AD202" s="27"/>
      <c r="AE202" s="27"/>
      <c r="AF202" s="27"/>
      <c r="AG202" s="27"/>
      <c r="AH202" s="27"/>
      <c r="AI202" s="27"/>
      <c r="AJ202" s="27" t="s">
        <v>318</v>
      </c>
      <c r="AK202" s="27">
        <v>-8.83</v>
      </c>
      <c r="AL202" s="27">
        <v>-12.4656023767521</v>
      </c>
      <c r="AM202" s="27">
        <f t="shared" si="15"/>
        <v>3.6356023767521002</v>
      </c>
      <c r="AN202" s="27"/>
      <c r="AO202" s="27"/>
    </row>
    <row r="203" spans="1:41" x14ac:dyDescent="0.2">
      <c r="A203" s="27" t="s">
        <v>572</v>
      </c>
      <c r="B203" s="27">
        <v>-3.81</v>
      </c>
      <c r="C203" s="27">
        <v>-1.91434337991121</v>
      </c>
      <c r="D203" s="27">
        <f t="shared" si="14"/>
        <v>-1.8956566200887901</v>
      </c>
      <c r="E203" s="27"/>
      <c r="F203" s="27"/>
      <c r="G203" s="27"/>
      <c r="H203" s="27"/>
      <c r="I203" s="27"/>
      <c r="J203" s="27"/>
      <c r="K203" s="27"/>
      <c r="L203" s="27"/>
      <c r="M203" s="27"/>
      <c r="N203" s="27"/>
      <c r="O203" s="27"/>
      <c r="P203" s="27"/>
      <c r="Q203" s="27"/>
      <c r="R203" s="27"/>
      <c r="S203" s="27"/>
      <c r="T203" s="27"/>
      <c r="U203" s="27"/>
      <c r="V203" s="27"/>
      <c r="W203" s="27"/>
      <c r="X203" s="27"/>
      <c r="Y203" s="27"/>
      <c r="Z203" s="27"/>
      <c r="AA203" s="27"/>
      <c r="AB203" s="27"/>
      <c r="AC203" s="27"/>
      <c r="AD203" s="27"/>
      <c r="AE203" s="27"/>
      <c r="AF203" s="27"/>
      <c r="AG203" s="27"/>
      <c r="AH203" s="27"/>
      <c r="AI203" s="27"/>
      <c r="AJ203" s="27" t="s">
        <v>319</v>
      </c>
      <c r="AK203" s="27">
        <v>-0.68</v>
      </c>
      <c r="AL203" s="27">
        <v>-0.339001270019537</v>
      </c>
      <c r="AM203" s="27">
        <f t="shared" si="15"/>
        <v>-0.34099872998046304</v>
      </c>
      <c r="AN203" s="27"/>
      <c r="AO203" s="27"/>
    </row>
    <row r="204" spans="1:41" x14ac:dyDescent="0.2">
      <c r="A204" s="27" t="s">
        <v>573</v>
      </c>
      <c r="B204" s="27">
        <v>-8.8800000000000008</v>
      </c>
      <c r="C204" s="27">
        <v>-16.8582141946383</v>
      </c>
      <c r="D204" s="27">
        <f t="shared" si="14"/>
        <v>7.9782141946382996</v>
      </c>
      <c r="E204" s="27"/>
      <c r="F204" s="27"/>
      <c r="G204" s="27"/>
      <c r="H204" s="27"/>
      <c r="I204" s="27"/>
      <c r="J204" s="27"/>
      <c r="K204" s="27"/>
      <c r="L204" s="27"/>
      <c r="M204" s="27"/>
      <c r="N204" s="27"/>
      <c r="O204" s="27"/>
      <c r="P204" s="27"/>
      <c r="Q204" s="27"/>
      <c r="R204" s="27"/>
      <c r="S204" s="27"/>
      <c r="T204" s="27"/>
      <c r="U204" s="27"/>
      <c r="V204" s="27"/>
      <c r="W204" s="27"/>
      <c r="X204" s="27"/>
      <c r="Y204" s="27"/>
      <c r="Z204" s="27"/>
      <c r="AA204" s="27"/>
      <c r="AB204" s="27"/>
      <c r="AC204" s="27"/>
      <c r="AD204" s="27"/>
      <c r="AE204" s="27"/>
      <c r="AF204" s="27"/>
      <c r="AG204" s="27"/>
      <c r="AH204" s="27"/>
      <c r="AI204" s="27"/>
      <c r="AJ204" s="27" t="s">
        <v>320</v>
      </c>
      <c r="AK204" s="27">
        <v>-4.4000000000000004</v>
      </c>
      <c r="AL204" s="27">
        <v>-8.4809600793156701</v>
      </c>
      <c r="AM204" s="27">
        <f t="shared" si="15"/>
        <v>4.0809600793156697</v>
      </c>
      <c r="AN204" s="27"/>
      <c r="AO204" s="27"/>
    </row>
    <row r="205" spans="1:41" x14ac:dyDescent="0.2">
      <c r="A205" s="27" t="s">
        <v>4</v>
      </c>
      <c r="B205" s="27">
        <v>-5.19</v>
      </c>
      <c r="C205" s="27">
        <v>-4.4637657829231498</v>
      </c>
      <c r="D205" s="27">
        <f t="shared" si="14"/>
        <v>-0.72623421707685054</v>
      </c>
      <c r="E205" s="27"/>
      <c r="F205" s="27"/>
      <c r="G205" s="27"/>
      <c r="H205" s="27"/>
      <c r="I205" s="27"/>
      <c r="J205" s="27"/>
      <c r="K205" s="27"/>
      <c r="L205" s="27"/>
      <c r="M205" s="27"/>
      <c r="N205" s="27"/>
      <c r="O205" s="27"/>
      <c r="P205" s="27"/>
      <c r="Q205" s="27"/>
      <c r="R205" s="27"/>
      <c r="S205" s="27"/>
      <c r="T205" s="27"/>
      <c r="U205" s="27"/>
      <c r="V205" s="27"/>
      <c r="W205" s="27"/>
      <c r="X205" s="27"/>
      <c r="Y205" s="27"/>
      <c r="Z205" s="27"/>
      <c r="AA205" s="27"/>
      <c r="AB205" s="27"/>
      <c r="AC205" s="27"/>
      <c r="AD205" s="27"/>
      <c r="AE205" s="27"/>
      <c r="AF205" s="27"/>
      <c r="AG205" s="27"/>
      <c r="AH205" s="27"/>
      <c r="AI205" s="27"/>
      <c r="AJ205" s="27" t="s">
        <v>321</v>
      </c>
      <c r="AK205" s="27">
        <v>-7.48</v>
      </c>
      <c r="AL205" s="27">
        <v>-8.9383161502328505</v>
      </c>
      <c r="AM205" s="27">
        <f t="shared" si="15"/>
        <v>1.4583161502328501</v>
      </c>
      <c r="AN205" s="27"/>
      <c r="AO205" s="27"/>
    </row>
    <row r="206" spans="1:41" x14ac:dyDescent="0.2">
      <c r="A206" s="27" t="s">
        <v>576</v>
      </c>
      <c r="B206" s="27">
        <v>-7.81</v>
      </c>
      <c r="C206" s="27">
        <v>-16.244682401442201</v>
      </c>
      <c r="D206" s="27">
        <f>-(C206-B206)</f>
        <v>8.4346824014422026</v>
      </c>
      <c r="E206" s="27"/>
      <c r="F206" s="27"/>
      <c r="G206" s="27"/>
      <c r="H206" s="27"/>
      <c r="I206" s="27"/>
      <c r="J206" s="27"/>
      <c r="K206" s="27"/>
      <c r="L206" s="27"/>
      <c r="M206" s="27"/>
      <c r="N206" s="27"/>
      <c r="O206" s="27"/>
      <c r="P206" s="27"/>
      <c r="Q206" s="27"/>
      <c r="R206" s="27"/>
      <c r="S206" s="27"/>
      <c r="T206" s="27"/>
      <c r="U206" s="27"/>
      <c r="V206" s="27"/>
      <c r="W206" s="27"/>
      <c r="X206" s="27"/>
      <c r="Y206" s="27"/>
      <c r="Z206" s="27"/>
      <c r="AA206" s="27"/>
      <c r="AB206" s="27"/>
      <c r="AC206" s="27"/>
      <c r="AD206" s="27"/>
      <c r="AE206" s="27"/>
      <c r="AF206" s="27"/>
      <c r="AG206" s="27"/>
      <c r="AH206" s="27"/>
      <c r="AI206" s="27"/>
      <c r="AJ206" s="27" t="s">
        <v>322</v>
      </c>
      <c r="AK206" s="27">
        <v>-10.27</v>
      </c>
      <c r="AL206" s="27">
        <v>-8.6814012432245704</v>
      </c>
      <c r="AM206" s="27">
        <f t="shared" ref="AM206:AM269" si="16">-(AL206-AK206)</f>
        <v>-1.5885987567754292</v>
      </c>
      <c r="AN206" s="27"/>
      <c r="AO206" s="27"/>
    </row>
    <row r="207" spans="1:41" x14ac:dyDescent="0.2">
      <c r="A207" s="27" t="s">
        <v>174</v>
      </c>
      <c r="B207" s="27">
        <v>-3.6</v>
      </c>
      <c r="C207" s="27">
        <v>-4.4781722389142198</v>
      </c>
      <c r="D207" s="27">
        <f>-(C207-B207)</f>
        <v>0.87817223891421969</v>
      </c>
      <c r="E207" s="27"/>
      <c r="F207" s="27"/>
      <c r="G207" s="27"/>
      <c r="H207" s="27"/>
      <c r="I207" s="27"/>
      <c r="J207" s="27"/>
      <c r="K207" s="27"/>
      <c r="L207" s="27"/>
      <c r="M207" s="27"/>
      <c r="N207" s="27"/>
      <c r="O207" s="27"/>
      <c r="P207" s="27"/>
      <c r="Q207" s="27"/>
      <c r="R207" s="27"/>
      <c r="S207" s="27"/>
      <c r="T207" s="27"/>
      <c r="U207" s="27"/>
      <c r="V207" s="27"/>
      <c r="W207" s="27"/>
      <c r="X207" s="27"/>
      <c r="Y207" s="27"/>
      <c r="Z207" s="27"/>
      <c r="AA207" s="27"/>
      <c r="AB207" s="27"/>
      <c r="AC207" s="27"/>
      <c r="AD207" s="27"/>
      <c r="AE207" s="27"/>
      <c r="AF207" s="27"/>
      <c r="AG207" s="27"/>
      <c r="AH207" s="27"/>
      <c r="AI207" s="27"/>
      <c r="AJ207" s="27" t="s">
        <v>323</v>
      </c>
      <c r="AK207" s="27">
        <v>-4.7</v>
      </c>
      <c r="AL207" s="27">
        <v>-6.22556932069591</v>
      </c>
      <c r="AM207" s="27">
        <f t="shared" si="16"/>
        <v>1.5255693206959098</v>
      </c>
      <c r="AN207" s="27"/>
      <c r="AO207" s="27"/>
    </row>
    <row r="208" spans="1:41" x14ac:dyDescent="0.2">
      <c r="A208" s="27"/>
      <c r="B208" s="27"/>
      <c r="C208" s="27"/>
      <c r="D208" s="27"/>
      <c r="E208" s="27"/>
      <c r="F208" s="27"/>
      <c r="G208" s="27"/>
      <c r="H208" s="27"/>
      <c r="I208" s="27"/>
      <c r="J208" s="27"/>
      <c r="K208" s="27"/>
      <c r="L208" s="27"/>
      <c r="M208" s="27"/>
      <c r="N208" s="27"/>
      <c r="O208" s="27"/>
      <c r="P208" s="27"/>
      <c r="Q208" s="27"/>
      <c r="R208" s="27"/>
      <c r="S208" s="27"/>
      <c r="T208" s="27"/>
      <c r="U208" s="27"/>
      <c r="V208" s="27"/>
      <c r="W208" s="27"/>
      <c r="X208" s="27"/>
      <c r="Y208" s="27"/>
      <c r="Z208" s="27"/>
      <c r="AA208" s="27"/>
      <c r="AB208" s="27"/>
      <c r="AC208" s="27"/>
      <c r="AD208" s="27"/>
      <c r="AE208" s="27"/>
      <c r="AF208" s="27"/>
      <c r="AG208" s="27"/>
      <c r="AH208" s="27"/>
      <c r="AI208" s="27"/>
      <c r="AJ208" s="27" t="s">
        <v>324</v>
      </c>
      <c r="AK208" s="27">
        <v>-4.2699999999999996</v>
      </c>
      <c r="AL208" s="27">
        <v>-6.3063016878473999</v>
      </c>
      <c r="AM208" s="27">
        <f t="shared" si="16"/>
        <v>2.0363016878474003</v>
      </c>
      <c r="AN208" s="27"/>
      <c r="AO208" s="27"/>
    </row>
    <row r="209" spans="1:41" x14ac:dyDescent="0.2">
      <c r="A209" s="27"/>
      <c r="B209" s="27"/>
      <c r="C209" s="27"/>
      <c r="D209" s="27"/>
      <c r="E209" s="27"/>
      <c r="F209" s="27"/>
      <c r="G209" s="27"/>
      <c r="H209" s="27"/>
      <c r="I209" s="27"/>
      <c r="J209" s="27"/>
      <c r="K209" s="27"/>
      <c r="L209" s="27"/>
      <c r="M209" s="27"/>
      <c r="N209" s="27"/>
      <c r="O209" s="27"/>
      <c r="P209" s="27"/>
      <c r="Q209" s="27"/>
      <c r="R209" s="27"/>
      <c r="S209" s="27"/>
      <c r="T209" s="27"/>
      <c r="U209" s="27"/>
      <c r="V209" s="27"/>
      <c r="W209" s="27"/>
      <c r="X209" s="27"/>
      <c r="Y209" s="27"/>
      <c r="Z209" s="27"/>
      <c r="AA209" s="27"/>
      <c r="AB209" s="27"/>
      <c r="AC209" s="27"/>
      <c r="AD209" s="27"/>
      <c r="AE209" s="27"/>
      <c r="AF209" s="27"/>
      <c r="AG209" s="27"/>
      <c r="AH209" s="27"/>
      <c r="AI209" s="27"/>
      <c r="AJ209" s="27" t="s">
        <v>325</v>
      </c>
      <c r="AK209" s="27">
        <v>-3.73</v>
      </c>
      <c r="AL209" s="27">
        <v>-2.7204867544377902</v>
      </c>
      <c r="AM209" s="27">
        <f t="shared" si="16"/>
        <v>-1.0095132455622098</v>
      </c>
      <c r="AN209" s="27"/>
      <c r="AO209" s="27"/>
    </row>
    <row r="210" spans="1:41" x14ac:dyDescent="0.2">
      <c r="A210" s="27"/>
      <c r="B210" s="27"/>
      <c r="C210" s="27"/>
      <c r="D210" s="27"/>
      <c r="E210" s="27"/>
      <c r="F210" s="27"/>
      <c r="G210" s="27"/>
      <c r="H210" s="27"/>
      <c r="I210" s="27"/>
      <c r="J210" s="27"/>
      <c r="K210" s="27"/>
      <c r="L210" s="27"/>
      <c r="M210" s="27"/>
      <c r="N210" s="27"/>
      <c r="O210" s="27"/>
      <c r="P210" s="27"/>
      <c r="Q210" s="27"/>
      <c r="R210" s="27"/>
      <c r="S210" s="27"/>
      <c r="T210" s="27"/>
      <c r="U210" s="27"/>
      <c r="V210" s="27"/>
      <c r="W210" s="27"/>
      <c r="X210" s="27"/>
      <c r="Y210" s="27"/>
      <c r="Z210" s="27"/>
      <c r="AA210" s="27"/>
      <c r="AB210" s="27"/>
      <c r="AC210" s="27"/>
      <c r="AD210" s="27"/>
      <c r="AE210" s="27"/>
      <c r="AF210" s="27"/>
      <c r="AG210" s="27"/>
      <c r="AH210" s="27"/>
      <c r="AI210" s="27"/>
      <c r="AJ210" s="27" t="s">
        <v>326</v>
      </c>
      <c r="AK210" s="27">
        <v>-3.05</v>
      </c>
      <c r="AL210" s="27">
        <v>-3.9571798224711001</v>
      </c>
      <c r="AM210" s="27">
        <f t="shared" si="16"/>
        <v>0.90717982247110029</v>
      </c>
      <c r="AN210" s="27"/>
      <c r="AO210" s="27"/>
    </row>
    <row r="211" spans="1:41" x14ac:dyDescent="0.2">
      <c r="A211" s="27"/>
      <c r="B211" s="27"/>
      <c r="C211" s="27"/>
      <c r="D211" s="27"/>
      <c r="E211" s="27"/>
      <c r="F211" s="27"/>
      <c r="G211" s="27"/>
      <c r="H211" s="27"/>
      <c r="I211" s="27"/>
      <c r="J211" s="27"/>
      <c r="K211" s="27"/>
      <c r="L211" s="27"/>
      <c r="M211" s="27"/>
      <c r="N211" s="27"/>
      <c r="O211" s="27"/>
      <c r="P211" s="27"/>
      <c r="Q211" s="27"/>
      <c r="R211" s="27"/>
      <c r="S211" s="27"/>
      <c r="T211" s="27"/>
      <c r="U211" s="27"/>
      <c r="V211" s="27"/>
      <c r="W211" s="27"/>
      <c r="X211" s="27"/>
      <c r="Y211" s="27"/>
      <c r="Z211" s="27"/>
      <c r="AA211" s="27"/>
      <c r="AB211" s="27"/>
      <c r="AC211" s="27"/>
      <c r="AD211" s="27"/>
      <c r="AE211" s="27"/>
      <c r="AF211" s="27"/>
      <c r="AG211" s="27"/>
      <c r="AH211" s="27"/>
      <c r="AI211" s="27"/>
      <c r="AJ211" s="27" t="s">
        <v>327</v>
      </c>
      <c r="AK211" s="27">
        <v>-4.93</v>
      </c>
      <c r="AL211" s="27">
        <v>-3.8365787138574499</v>
      </c>
      <c r="AM211" s="27">
        <f t="shared" si="16"/>
        <v>-1.0934212861425499</v>
      </c>
      <c r="AN211" s="27"/>
      <c r="AO211" s="27"/>
    </row>
    <row r="212" spans="1:41" x14ac:dyDescent="0.2">
      <c r="A212" s="27"/>
      <c r="B212" s="27"/>
      <c r="C212" s="27"/>
      <c r="D212" s="27"/>
      <c r="E212" s="27"/>
      <c r="F212" s="27"/>
      <c r="G212" s="27"/>
      <c r="H212" s="27"/>
      <c r="I212" s="27"/>
      <c r="J212" s="27"/>
      <c r="K212" s="27"/>
      <c r="L212" s="27"/>
      <c r="M212" s="27"/>
      <c r="N212" s="27"/>
      <c r="O212" s="27"/>
      <c r="P212" s="27"/>
      <c r="Q212" s="27"/>
      <c r="R212" s="27"/>
      <c r="S212" s="27"/>
      <c r="T212" s="27"/>
      <c r="U212" s="27"/>
      <c r="V212" s="27"/>
      <c r="W212" s="27"/>
      <c r="X212" s="27"/>
      <c r="Y212" s="27"/>
      <c r="Z212" s="27"/>
      <c r="AA212" s="27"/>
      <c r="AB212" s="27"/>
      <c r="AC212" s="27"/>
      <c r="AD212" s="27"/>
      <c r="AE212" s="27"/>
      <c r="AF212" s="27"/>
      <c r="AG212" s="27"/>
      <c r="AH212" s="27"/>
      <c r="AI212" s="27"/>
      <c r="AJ212" s="27" t="s">
        <v>328</v>
      </c>
      <c r="AK212" s="27">
        <v>-5.9</v>
      </c>
      <c r="AL212" s="27">
        <v>-6.6017858288919102</v>
      </c>
      <c r="AM212" s="27">
        <f t="shared" si="16"/>
        <v>0.70178582889190988</v>
      </c>
      <c r="AN212" s="27"/>
      <c r="AO212" s="27"/>
    </row>
    <row r="213" spans="1:41" x14ac:dyDescent="0.2">
      <c r="A213" s="27"/>
      <c r="B213" s="27"/>
      <c r="C213" s="27"/>
      <c r="D213" s="27"/>
      <c r="E213" s="27"/>
      <c r="F213" s="27"/>
      <c r="G213" s="27"/>
      <c r="H213" s="27"/>
      <c r="I213" s="27"/>
      <c r="J213" s="27"/>
      <c r="K213" s="27"/>
      <c r="L213" s="27"/>
      <c r="M213" s="27"/>
      <c r="N213" s="27"/>
      <c r="O213" s="27"/>
      <c r="P213" s="27"/>
      <c r="Q213" s="27"/>
      <c r="R213" s="27"/>
      <c r="S213" s="27"/>
      <c r="T213" s="27"/>
      <c r="U213" s="27"/>
      <c r="V213" s="27"/>
      <c r="W213" s="27"/>
      <c r="X213" s="27"/>
      <c r="Y213" s="27"/>
      <c r="Z213" s="27"/>
      <c r="AA213" s="27"/>
      <c r="AB213" s="27"/>
      <c r="AC213" s="27"/>
      <c r="AD213" s="27"/>
      <c r="AE213" s="27"/>
      <c r="AF213" s="27"/>
      <c r="AG213" s="27"/>
      <c r="AH213" s="27"/>
      <c r="AI213" s="27"/>
      <c r="AJ213" s="27" t="s">
        <v>329</v>
      </c>
      <c r="AK213" s="27">
        <v>-10.27</v>
      </c>
      <c r="AL213" s="27">
        <v>-9.3023910764083393</v>
      </c>
      <c r="AM213" s="27">
        <f t="shared" si="16"/>
        <v>-0.96760892359166029</v>
      </c>
      <c r="AN213" s="27"/>
      <c r="AO213" s="27"/>
    </row>
    <row r="214" spans="1:41" x14ac:dyDescent="0.2">
      <c r="A214" s="27"/>
      <c r="B214" s="27"/>
      <c r="C214" s="27"/>
      <c r="D214" s="27"/>
      <c r="E214" s="27"/>
      <c r="F214" s="27"/>
      <c r="G214" s="27"/>
      <c r="H214" s="27"/>
      <c r="I214" s="27"/>
      <c r="J214" s="27"/>
      <c r="K214" s="27"/>
      <c r="L214" s="27"/>
      <c r="M214" s="27"/>
      <c r="N214" s="27"/>
      <c r="O214" s="27"/>
      <c r="P214" s="27"/>
      <c r="Q214" s="27"/>
      <c r="R214" s="27"/>
      <c r="S214" s="27"/>
      <c r="T214" s="27"/>
      <c r="U214" s="27"/>
      <c r="V214" s="27"/>
      <c r="W214" s="27"/>
      <c r="X214" s="27"/>
      <c r="Y214" s="27"/>
      <c r="Z214" s="27"/>
      <c r="AA214" s="27"/>
      <c r="AB214" s="27"/>
      <c r="AC214" s="27"/>
      <c r="AD214" s="27"/>
      <c r="AE214" s="27"/>
      <c r="AF214" s="27"/>
      <c r="AG214" s="27"/>
      <c r="AH214" s="27"/>
      <c r="AI214" s="27"/>
      <c r="AJ214" s="27" t="s">
        <v>330</v>
      </c>
      <c r="AK214" s="27">
        <v>-10.64</v>
      </c>
      <c r="AL214" s="27">
        <v>-8.1844274072040708</v>
      </c>
      <c r="AM214" s="27">
        <f t="shared" si="16"/>
        <v>-2.4555725927959298</v>
      </c>
      <c r="AN214" s="27"/>
      <c r="AO214" s="27"/>
    </row>
    <row r="215" spans="1:41" x14ac:dyDescent="0.2">
      <c r="A215" s="27"/>
      <c r="B215" s="27"/>
      <c r="C215" s="27"/>
      <c r="D215" s="27"/>
      <c r="E215" s="27"/>
      <c r="F215" s="27"/>
      <c r="G215" s="27"/>
      <c r="H215" s="27"/>
      <c r="I215" s="27"/>
      <c r="J215" s="27"/>
      <c r="K215" s="27"/>
      <c r="L215" s="27"/>
      <c r="M215" s="27"/>
      <c r="N215" s="27"/>
      <c r="O215" s="27"/>
      <c r="P215" s="27"/>
      <c r="Q215" s="27"/>
      <c r="R215" s="27"/>
      <c r="S215" s="27"/>
      <c r="T215" s="27"/>
      <c r="U215" s="27"/>
      <c r="V215" s="27"/>
      <c r="W215" s="27"/>
      <c r="X215" s="27"/>
      <c r="Y215" s="27"/>
      <c r="Z215" s="27"/>
      <c r="AA215" s="27"/>
      <c r="AB215" s="27"/>
      <c r="AC215" s="27"/>
      <c r="AD215" s="27"/>
      <c r="AE215" s="27"/>
      <c r="AF215" s="27"/>
      <c r="AG215" s="27"/>
      <c r="AH215" s="27"/>
      <c r="AI215" s="27"/>
      <c r="AJ215" s="27" t="s">
        <v>331</v>
      </c>
      <c r="AK215" s="27">
        <v>-5.91</v>
      </c>
      <c r="AL215" s="27">
        <v>-7.5194836318470104</v>
      </c>
      <c r="AM215" s="27">
        <f t="shared" si="16"/>
        <v>1.6094836318470103</v>
      </c>
      <c r="AN215" s="27"/>
      <c r="AO215" s="27"/>
    </row>
    <row r="216" spans="1:41" x14ac:dyDescent="0.2">
      <c r="A216" s="27"/>
      <c r="B216" s="27"/>
      <c r="C216" s="27"/>
      <c r="D216" s="27"/>
      <c r="E216" s="27"/>
      <c r="F216" s="27"/>
      <c r="G216" s="27"/>
      <c r="H216" s="27"/>
      <c r="I216" s="27"/>
      <c r="J216" s="27"/>
      <c r="K216" s="27"/>
      <c r="L216" s="27"/>
      <c r="M216" s="27"/>
      <c r="N216" s="27"/>
      <c r="O216" s="27"/>
      <c r="P216" s="27"/>
      <c r="Q216" s="27"/>
      <c r="R216" s="27"/>
      <c r="S216" s="27"/>
      <c r="T216" s="27"/>
      <c r="U216" s="27"/>
      <c r="V216" s="27"/>
      <c r="W216" s="27"/>
      <c r="X216" s="27"/>
      <c r="Y216" s="27"/>
      <c r="Z216" s="27"/>
      <c r="AA216" s="27"/>
      <c r="AB216" s="27"/>
      <c r="AC216" s="27"/>
      <c r="AD216" s="27"/>
      <c r="AE216" s="27"/>
      <c r="AF216" s="27"/>
      <c r="AG216" s="27"/>
      <c r="AH216" s="27"/>
      <c r="AI216" s="27"/>
      <c r="AJ216" s="27" t="s">
        <v>332</v>
      </c>
      <c r="AK216" s="27">
        <v>-3.15</v>
      </c>
      <c r="AL216" s="27">
        <v>-3.0090323136454802</v>
      </c>
      <c r="AM216" s="27">
        <f t="shared" si="16"/>
        <v>-0.14096768635451973</v>
      </c>
      <c r="AN216" s="27"/>
      <c r="AO216" s="27"/>
    </row>
    <row r="217" spans="1:41" x14ac:dyDescent="0.2">
      <c r="A217" s="27"/>
      <c r="B217" s="27"/>
      <c r="C217" s="27"/>
      <c r="D217" s="27"/>
      <c r="E217" s="27"/>
      <c r="F217" s="27"/>
      <c r="G217" s="27"/>
      <c r="H217" s="27"/>
      <c r="I217" s="27"/>
      <c r="J217" s="27"/>
      <c r="K217" s="27"/>
      <c r="L217" s="27"/>
      <c r="M217" s="27"/>
      <c r="N217" s="27"/>
      <c r="O217" s="27"/>
      <c r="P217" s="27"/>
      <c r="Q217" s="27"/>
      <c r="R217" s="27"/>
      <c r="S217" s="27"/>
      <c r="T217" s="27"/>
      <c r="U217" s="27"/>
      <c r="V217" s="27"/>
      <c r="W217" s="27"/>
      <c r="X217" s="27"/>
      <c r="Y217" s="27"/>
      <c r="Z217" s="27"/>
      <c r="AA217" s="27"/>
      <c r="AB217" s="27"/>
      <c r="AC217" s="27"/>
      <c r="AD217" s="27"/>
      <c r="AE217" s="27"/>
      <c r="AF217" s="27"/>
      <c r="AG217" s="27"/>
      <c r="AH217" s="27"/>
      <c r="AI217" s="27"/>
      <c r="AJ217" s="27" t="s">
        <v>333</v>
      </c>
      <c r="AK217" s="27">
        <v>-3.5</v>
      </c>
      <c r="AL217" s="27">
        <v>-4.79718730652022</v>
      </c>
      <c r="AM217" s="27">
        <f t="shared" si="16"/>
        <v>1.29718730652022</v>
      </c>
      <c r="AN217" s="27"/>
      <c r="AO217" s="27"/>
    </row>
    <row r="218" spans="1:41" x14ac:dyDescent="0.2">
      <c r="A218" s="27"/>
      <c r="B218" s="27"/>
      <c r="C218" s="27"/>
      <c r="D218" s="27"/>
      <c r="E218" s="27"/>
      <c r="F218" s="27"/>
      <c r="G218" s="27"/>
      <c r="H218" s="27"/>
      <c r="I218" s="27"/>
      <c r="J218" s="27"/>
      <c r="K218" s="27"/>
      <c r="L218" s="27"/>
      <c r="M218" s="27"/>
      <c r="N218" s="27"/>
      <c r="O218" s="27"/>
      <c r="P218" s="27"/>
      <c r="Q218" s="27"/>
      <c r="R218" s="27"/>
      <c r="S218" s="27"/>
      <c r="T218" s="27"/>
      <c r="U218" s="27"/>
      <c r="V218" s="27"/>
      <c r="W218" s="27"/>
      <c r="X218" s="27"/>
      <c r="Y218" s="27"/>
      <c r="Z218" s="27"/>
      <c r="AA218" s="27"/>
      <c r="AB218" s="27"/>
      <c r="AC218" s="27"/>
      <c r="AD218" s="27"/>
      <c r="AE218" s="27"/>
      <c r="AF218" s="27"/>
      <c r="AG218" s="27"/>
      <c r="AH218" s="27"/>
      <c r="AI218" s="27"/>
      <c r="AJ218" s="27" t="s">
        <v>103</v>
      </c>
      <c r="AK218" s="27">
        <v>-6.69</v>
      </c>
      <c r="AL218" s="27">
        <v>-10.420578015876201</v>
      </c>
      <c r="AM218" s="27">
        <f t="shared" si="16"/>
        <v>3.7305780158762003</v>
      </c>
      <c r="AN218" s="27"/>
      <c r="AO218" s="27"/>
    </row>
    <row r="219" spans="1:41" x14ac:dyDescent="0.2">
      <c r="A219" s="27"/>
      <c r="B219" s="27"/>
      <c r="C219" s="27"/>
      <c r="D219" s="27"/>
      <c r="E219" s="27"/>
      <c r="F219" s="27"/>
      <c r="G219" s="27"/>
      <c r="H219" s="27"/>
      <c r="I219" s="27"/>
      <c r="J219" s="27"/>
      <c r="K219" s="27"/>
      <c r="L219" s="27"/>
      <c r="M219" s="27"/>
      <c r="N219" s="27"/>
      <c r="O219" s="27"/>
      <c r="P219" s="27"/>
      <c r="Q219" s="27"/>
      <c r="R219" s="27"/>
      <c r="S219" s="27"/>
      <c r="T219" s="27"/>
      <c r="U219" s="27"/>
      <c r="V219" s="27"/>
      <c r="W219" s="27"/>
      <c r="X219" s="27"/>
      <c r="Y219" s="27"/>
      <c r="Z219" s="27"/>
      <c r="AA219" s="27"/>
      <c r="AB219" s="27"/>
      <c r="AC219" s="27"/>
      <c r="AD219" s="27"/>
      <c r="AE219" s="27"/>
      <c r="AF219" s="27"/>
      <c r="AG219" s="27"/>
      <c r="AH219" s="27"/>
      <c r="AI219" s="27"/>
      <c r="AJ219" s="27" t="s">
        <v>81</v>
      </c>
      <c r="AK219" s="27">
        <v>-3.88</v>
      </c>
      <c r="AL219" s="27">
        <v>-2.7520695497366598</v>
      </c>
      <c r="AM219" s="27">
        <f t="shared" si="16"/>
        <v>-1.12793045026334</v>
      </c>
      <c r="AN219" s="27"/>
      <c r="AO219" s="27"/>
    </row>
    <row r="220" spans="1:41" x14ac:dyDescent="0.2">
      <c r="A220" s="27"/>
      <c r="B220" s="27"/>
      <c r="C220" s="27"/>
      <c r="D220" s="27"/>
      <c r="E220" s="27"/>
      <c r="F220" s="27"/>
      <c r="G220" s="27"/>
      <c r="H220" s="27"/>
      <c r="I220" s="27"/>
      <c r="J220" s="27"/>
      <c r="K220" s="27"/>
      <c r="L220" s="27"/>
      <c r="M220" s="27"/>
      <c r="N220" s="27"/>
      <c r="O220" s="27"/>
      <c r="P220" s="27"/>
      <c r="Q220" s="27"/>
      <c r="R220" s="27"/>
      <c r="S220" s="27"/>
      <c r="T220" s="27"/>
      <c r="U220" s="27"/>
      <c r="V220" s="27"/>
      <c r="W220" s="27"/>
      <c r="X220" s="27"/>
      <c r="Y220" s="27"/>
      <c r="Z220" s="27"/>
      <c r="AA220" s="27"/>
      <c r="AB220" s="27"/>
      <c r="AC220" s="27"/>
      <c r="AD220" s="27"/>
      <c r="AE220" s="27"/>
      <c r="AF220" s="27"/>
      <c r="AG220" s="27"/>
      <c r="AH220" s="27"/>
      <c r="AI220" s="27"/>
      <c r="AJ220" s="27" t="s">
        <v>65</v>
      </c>
      <c r="AK220" s="27">
        <v>-4.58</v>
      </c>
      <c r="AL220" s="27">
        <v>-6.3877435557384601</v>
      </c>
      <c r="AM220" s="27">
        <f t="shared" si="16"/>
        <v>1.80774355573846</v>
      </c>
      <c r="AN220" s="27"/>
      <c r="AO220" s="27"/>
    </row>
    <row r="221" spans="1:41" x14ac:dyDescent="0.2">
      <c r="A221" s="27"/>
      <c r="B221" s="27"/>
      <c r="C221" s="27"/>
      <c r="D221" s="27"/>
      <c r="E221" s="27"/>
      <c r="F221" s="27"/>
      <c r="G221" s="27"/>
      <c r="H221" s="27"/>
      <c r="I221" s="27"/>
      <c r="J221" s="27"/>
      <c r="K221" s="27"/>
      <c r="L221" s="27"/>
      <c r="M221" s="27"/>
      <c r="N221" s="27"/>
      <c r="O221" s="27"/>
      <c r="P221" s="27"/>
      <c r="Q221" s="27"/>
      <c r="R221" s="27"/>
      <c r="S221" s="27"/>
      <c r="T221" s="27"/>
      <c r="U221" s="27"/>
      <c r="V221" s="27"/>
      <c r="W221" s="27"/>
      <c r="X221" s="27"/>
      <c r="Y221" s="27"/>
      <c r="Z221" s="27"/>
      <c r="AA221" s="27"/>
      <c r="AB221" s="27"/>
      <c r="AC221" s="27"/>
      <c r="AD221" s="27"/>
      <c r="AE221" s="27"/>
      <c r="AF221" s="27"/>
      <c r="AG221" s="27"/>
      <c r="AH221" s="27"/>
      <c r="AI221" s="27"/>
      <c r="AJ221" s="27" t="s">
        <v>334</v>
      </c>
      <c r="AK221" s="27">
        <v>-1.24</v>
      </c>
      <c r="AL221" s="27">
        <v>-1.59083447958306</v>
      </c>
      <c r="AM221" s="27">
        <f t="shared" si="16"/>
        <v>0.35083447958306002</v>
      </c>
      <c r="AN221" s="27"/>
      <c r="AO221" s="27"/>
    </row>
    <row r="222" spans="1:41" x14ac:dyDescent="0.2">
      <c r="A222" s="27"/>
      <c r="B222" s="27"/>
      <c r="C222" s="27"/>
      <c r="D222" s="27"/>
      <c r="E222" s="27"/>
      <c r="F222" s="27"/>
      <c r="G222" s="27"/>
      <c r="H222" s="27"/>
      <c r="I222" s="27"/>
      <c r="J222" s="27"/>
      <c r="K222" s="27"/>
      <c r="L222" s="27"/>
      <c r="M222" s="27"/>
      <c r="N222" s="27"/>
      <c r="O222" s="27"/>
      <c r="P222" s="27"/>
      <c r="Q222" s="27"/>
      <c r="R222" s="27"/>
      <c r="S222" s="27"/>
      <c r="T222" s="27"/>
      <c r="U222" s="27"/>
      <c r="V222" s="27"/>
      <c r="W222" s="27"/>
      <c r="X222" s="27"/>
      <c r="Y222" s="27"/>
      <c r="Z222" s="27"/>
      <c r="AA222" s="27"/>
      <c r="AB222" s="27"/>
      <c r="AC222" s="27"/>
      <c r="AD222" s="27"/>
      <c r="AE222" s="27"/>
      <c r="AF222" s="27"/>
      <c r="AG222" s="27"/>
      <c r="AH222" s="27"/>
      <c r="AI222" s="27"/>
      <c r="AJ222" s="27" t="s">
        <v>64</v>
      </c>
      <c r="AK222" s="27">
        <v>-5.49</v>
      </c>
      <c r="AL222" s="27">
        <v>-7.0730081410249097</v>
      </c>
      <c r="AM222" s="27">
        <f t="shared" si="16"/>
        <v>1.5830081410249095</v>
      </c>
      <c r="AN222" s="27"/>
      <c r="AO222" s="27"/>
    </row>
    <row r="223" spans="1:41" x14ac:dyDescent="0.2">
      <c r="A223" s="27"/>
      <c r="B223" s="27"/>
      <c r="C223" s="27"/>
      <c r="D223" s="27"/>
      <c r="E223" s="27"/>
      <c r="F223" s="27"/>
      <c r="G223" s="27"/>
      <c r="H223" s="27"/>
      <c r="I223" s="27"/>
      <c r="J223" s="27"/>
      <c r="K223" s="27"/>
      <c r="L223" s="27"/>
      <c r="M223" s="27"/>
      <c r="N223" s="27"/>
      <c r="O223" s="27"/>
      <c r="P223" s="27"/>
      <c r="Q223" s="27"/>
      <c r="R223" s="27"/>
      <c r="S223" s="27"/>
      <c r="T223" s="27"/>
      <c r="U223" s="27"/>
      <c r="V223" s="27"/>
      <c r="W223" s="27"/>
      <c r="X223" s="27"/>
      <c r="Y223" s="27"/>
      <c r="Z223" s="27"/>
      <c r="AA223" s="27"/>
      <c r="AB223" s="27"/>
      <c r="AC223" s="27"/>
      <c r="AD223" s="27"/>
      <c r="AE223" s="27"/>
      <c r="AF223" s="27"/>
      <c r="AG223" s="27"/>
      <c r="AH223" s="27"/>
      <c r="AI223" s="27"/>
      <c r="AJ223" s="27" t="s">
        <v>335</v>
      </c>
      <c r="AK223" s="27">
        <v>-2.4500000000000002</v>
      </c>
      <c r="AL223" s="27">
        <v>-3.1437204028882602</v>
      </c>
      <c r="AM223" s="27">
        <f t="shared" si="16"/>
        <v>0.69372040288825998</v>
      </c>
      <c r="AN223" s="27"/>
      <c r="AO223" s="27"/>
    </row>
    <row r="224" spans="1:41" x14ac:dyDescent="0.2">
      <c r="A224" s="27"/>
      <c r="B224" s="27"/>
      <c r="C224" s="27"/>
      <c r="D224" s="27"/>
      <c r="E224" s="27"/>
      <c r="F224" s="27"/>
      <c r="G224" s="27"/>
      <c r="H224" s="27"/>
      <c r="I224" s="27"/>
      <c r="J224" s="27"/>
      <c r="K224" s="27"/>
      <c r="L224" s="27"/>
      <c r="M224" s="27"/>
      <c r="N224" s="27"/>
      <c r="O224" s="27"/>
      <c r="P224" s="27"/>
      <c r="Q224" s="27"/>
      <c r="R224" s="27"/>
      <c r="S224" s="27"/>
      <c r="T224" s="27"/>
      <c r="U224" s="27"/>
      <c r="V224" s="27"/>
      <c r="W224" s="27"/>
      <c r="X224" s="27"/>
      <c r="Y224" s="27"/>
      <c r="Z224" s="27"/>
      <c r="AA224" s="27"/>
      <c r="AB224" s="27"/>
      <c r="AC224" s="27"/>
      <c r="AD224" s="27"/>
      <c r="AE224" s="27"/>
      <c r="AF224" s="27"/>
      <c r="AG224" s="27"/>
      <c r="AH224" s="27"/>
      <c r="AI224" s="27"/>
      <c r="AJ224" s="27" t="s">
        <v>336</v>
      </c>
      <c r="AK224" s="27">
        <v>-3.95</v>
      </c>
      <c r="AL224" s="27">
        <v>-4.4207405247897302</v>
      </c>
      <c r="AM224" s="27">
        <f t="shared" si="16"/>
        <v>0.47074052478973005</v>
      </c>
      <c r="AN224" s="27"/>
      <c r="AO224" s="27"/>
    </row>
    <row r="225" spans="1:41" x14ac:dyDescent="0.2">
      <c r="A225" s="27"/>
      <c r="B225" s="27"/>
      <c r="C225" s="27"/>
      <c r="D225" s="27"/>
      <c r="E225" s="27"/>
      <c r="F225" s="27"/>
      <c r="G225" s="27"/>
      <c r="H225" s="27"/>
      <c r="I225" s="27"/>
      <c r="J225" s="27"/>
      <c r="K225" s="27"/>
      <c r="L225" s="27"/>
      <c r="M225" s="27"/>
      <c r="N225" s="27"/>
      <c r="O225" s="27"/>
      <c r="P225" s="27"/>
      <c r="Q225" s="27"/>
      <c r="R225" s="27"/>
      <c r="S225" s="27"/>
      <c r="T225" s="27"/>
      <c r="U225" s="27"/>
      <c r="V225" s="27"/>
      <c r="W225" s="27"/>
      <c r="X225" s="27"/>
      <c r="Y225" s="27"/>
      <c r="Z225" s="27"/>
      <c r="AA225" s="27"/>
      <c r="AB225" s="27"/>
      <c r="AC225" s="27"/>
      <c r="AD225" s="27"/>
      <c r="AE225" s="27"/>
      <c r="AF225" s="27"/>
      <c r="AG225" s="27"/>
      <c r="AH225" s="27"/>
      <c r="AI225" s="27"/>
      <c r="AJ225" s="27" t="s">
        <v>337</v>
      </c>
      <c r="AK225" s="27">
        <v>-5.56</v>
      </c>
      <c r="AL225" s="27">
        <v>-4.30130146910217</v>
      </c>
      <c r="AM225" s="27">
        <f t="shared" si="16"/>
        <v>-1.2586985308978296</v>
      </c>
      <c r="AN225" s="27"/>
      <c r="AO225" s="27"/>
    </row>
    <row r="226" spans="1:41" x14ac:dyDescent="0.2">
      <c r="A226" s="27"/>
      <c r="B226" s="27"/>
      <c r="C226" s="27"/>
      <c r="D226" s="27"/>
      <c r="E226" s="27"/>
      <c r="F226" s="27"/>
      <c r="G226" s="27"/>
      <c r="H226" s="27"/>
      <c r="I226" s="27"/>
      <c r="J226" s="27"/>
      <c r="K226" s="27"/>
      <c r="L226" s="27"/>
      <c r="M226" s="27"/>
      <c r="N226" s="27"/>
      <c r="O226" s="27"/>
      <c r="P226" s="27"/>
      <c r="Q226" s="27"/>
      <c r="R226" s="27"/>
      <c r="S226" s="27"/>
      <c r="T226" s="27"/>
      <c r="U226" s="27"/>
      <c r="V226" s="27"/>
      <c r="W226" s="27"/>
      <c r="X226" s="27"/>
      <c r="Y226" s="27"/>
      <c r="Z226" s="27"/>
      <c r="AA226" s="27"/>
      <c r="AB226" s="27"/>
      <c r="AC226" s="27"/>
      <c r="AD226" s="27"/>
      <c r="AE226" s="27"/>
      <c r="AF226" s="27"/>
      <c r="AG226" s="27"/>
      <c r="AH226" s="27"/>
      <c r="AI226" s="27"/>
      <c r="AJ226" s="27" t="s">
        <v>338</v>
      </c>
      <c r="AK226" s="27">
        <v>-4.0199999999999996</v>
      </c>
      <c r="AL226" s="27">
        <v>-6.4100818705929097</v>
      </c>
      <c r="AM226" s="27">
        <f t="shared" si="16"/>
        <v>2.3900818705929101</v>
      </c>
      <c r="AN226" s="27"/>
      <c r="AO226" s="27"/>
    </row>
    <row r="227" spans="1:41" x14ac:dyDescent="0.2">
      <c r="A227" s="27"/>
      <c r="B227" s="27"/>
      <c r="C227" s="27"/>
      <c r="D227" s="27"/>
      <c r="E227" s="27"/>
      <c r="F227" s="27"/>
      <c r="G227" s="27"/>
      <c r="H227" s="27"/>
      <c r="I227" s="27"/>
      <c r="J227" s="27"/>
      <c r="K227" s="27"/>
      <c r="L227" s="27"/>
      <c r="M227" s="27"/>
      <c r="N227" s="27"/>
      <c r="O227" s="27"/>
      <c r="P227" s="27"/>
      <c r="Q227" s="27"/>
      <c r="R227" s="27"/>
      <c r="S227" s="27"/>
      <c r="T227" s="27"/>
      <c r="U227" s="27"/>
      <c r="V227" s="27"/>
      <c r="W227" s="27"/>
      <c r="X227" s="27"/>
      <c r="Y227" s="27"/>
      <c r="Z227" s="27"/>
      <c r="AA227" s="27"/>
      <c r="AB227" s="27"/>
      <c r="AC227" s="27"/>
      <c r="AD227" s="27"/>
      <c r="AE227" s="27"/>
      <c r="AF227" s="27"/>
      <c r="AG227" s="27"/>
      <c r="AH227" s="27"/>
      <c r="AI227" s="27"/>
      <c r="AJ227" s="27" t="s">
        <v>339</v>
      </c>
      <c r="AK227" s="27">
        <v>-11</v>
      </c>
      <c r="AL227" s="27">
        <v>-12.6484576770507</v>
      </c>
      <c r="AM227" s="27">
        <f t="shared" si="16"/>
        <v>1.6484576770507005</v>
      </c>
      <c r="AN227" s="27"/>
      <c r="AO227" s="27"/>
    </row>
    <row r="228" spans="1:41" x14ac:dyDescent="0.2">
      <c r="A228" s="27"/>
      <c r="B228" s="27"/>
      <c r="C228" s="27"/>
      <c r="D228" s="27"/>
      <c r="E228" s="27"/>
      <c r="F228" s="27"/>
      <c r="G228" s="27"/>
      <c r="H228" s="27"/>
      <c r="I228" s="27"/>
      <c r="J228" s="27"/>
      <c r="K228" s="27"/>
      <c r="L228" s="27"/>
      <c r="M228" s="27"/>
      <c r="N228" s="27"/>
      <c r="O228" s="27"/>
      <c r="P228" s="27"/>
      <c r="Q228" s="27"/>
      <c r="R228" s="27"/>
      <c r="S228" s="27"/>
      <c r="T228" s="27"/>
      <c r="U228" s="27"/>
      <c r="V228" s="27"/>
      <c r="W228" s="27"/>
      <c r="X228" s="27"/>
      <c r="Y228" s="27"/>
      <c r="Z228" s="27"/>
      <c r="AA228" s="27"/>
      <c r="AB228" s="27"/>
      <c r="AC228" s="27"/>
      <c r="AD228" s="27"/>
      <c r="AE228" s="27"/>
      <c r="AF228" s="27"/>
      <c r="AG228" s="27"/>
      <c r="AH228" s="27"/>
      <c r="AI228" s="27"/>
      <c r="AJ228" s="27" t="s">
        <v>88</v>
      </c>
      <c r="AK228" s="27">
        <v>-0.86</v>
      </c>
      <c r="AL228" s="27">
        <v>-1.12090957831011</v>
      </c>
      <c r="AM228" s="27">
        <f t="shared" si="16"/>
        <v>0.26090957831010997</v>
      </c>
      <c r="AN228" s="27"/>
      <c r="AO228" s="27"/>
    </row>
    <row r="229" spans="1:41" x14ac:dyDescent="0.2">
      <c r="A229" s="27"/>
      <c r="B229" s="27"/>
      <c r="C229" s="27"/>
      <c r="D229" s="27"/>
      <c r="E229" s="27"/>
      <c r="F229" s="27"/>
      <c r="G229" s="27"/>
      <c r="H229" s="27"/>
      <c r="I229" s="27"/>
      <c r="J229" s="27"/>
      <c r="K229" s="27"/>
      <c r="L229" s="27"/>
      <c r="M229" s="27"/>
      <c r="N229" s="27"/>
      <c r="O229" s="27"/>
      <c r="P229" s="27"/>
      <c r="Q229" s="27"/>
      <c r="R229" s="27"/>
      <c r="S229" s="27"/>
      <c r="T229" s="27"/>
      <c r="U229" s="27"/>
      <c r="V229" s="27"/>
      <c r="W229" s="27"/>
      <c r="X229" s="27"/>
      <c r="Y229" s="27"/>
      <c r="Z229" s="27"/>
      <c r="AA229" s="27"/>
      <c r="AB229" s="27"/>
      <c r="AC229" s="27"/>
      <c r="AD229" s="27"/>
      <c r="AE229" s="27"/>
      <c r="AF229" s="27"/>
      <c r="AG229" s="27"/>
      <c r="AH229" s="27"/>
      <c r="AI229" s="27"/>
      <c r="AJ229" s="27" t="s">
        <v>63</v>
      </c>
      <c r="AK229" s="27">
        <v>-4.21</v>
      </c>
      <c r="AL229" s="27">
        <v>-3.3749339563413598</v>
      </c>
      <c r="AM229" s="27">
        <f t="shared" si="16"/>
        <v>-0.83506604365864012</v>
      </c>
      <c r="AN229" s="27"/>
      <c r="AO229" s="27"/>
    </row>
    <row r="230" spans="1:41" x14ac:dyDescent="0.2">
      <c r="A230" s="27"/>
      <c r="B230" s="27"/>
      <c r="C230" s="27"/>
      <c r="D230" s="27"/>
      <c r="E230" s="27"/>
      <c r="F230" s="27"/>
      <c r="G230" s="27"/>
      <c r="H230" s="27"/>
      <c r="I230" s="27"/>
      <c r="J230" s="27"/>
      <c r="K230" s="27"/>
      <c r="L230" s="27"/>
      <c r="M230" s="27"/>
      <c r="N230" s="27"/>
      <c r="O230" s="27"/>
      <c r="P230" s="27"/>
      <c r="Q230" s="27"/>
      <c r="R230" s="27"/>
      <c r="S230" s="27"/>
      <c r="T230" s="27"/>
      <c r="U230" s="27"/>
      <c r="V230" s="27"/>
      <c r="W230" s="27"/>
      <c r="X230" s="27"/>
      <c r="Y230" s="27"/>
      <c r="Z230" s="27"/>
      <c r="AA230" s="27"/>
      <c r="AB230" s="27"/>
      <c r="AC230" s="27"/>
      <c r="AD230" s="27"/>
      <c r="AE230" s="27"/>
      <c r="AF230" s="27"/>
      <c r="AG230" s="27"/>
      <c r="AH230" s="27"/>
      <c r="AI230" s="27"/>
      <c r="AJ230" s="27" t="s">
        <v>340</v>
      </c>
      <c r="AK230" s="27">
        <v>-0.25</v>
      </c>
      <c r="AL230" s="27">
        <v>-1.8245004870017001</v>
      </c>
      <c r="AM230" s="27">
        <f t="shared" si="16"/>
        <v>1.5745004870017001</v>
      </c>
      <c r="AN230" s="27"/>
      <c r="AO230" s="27"/>
    </row>
    <row r="231" spans="1:41" x14ac:dyDescent="0.2">
      <c r="A231" s="27"/>
      <c r="B231" s="27"/>
      <c r="C231" s="27"/>
      <c r="D231" s="27"/>
      <c r="E231" s="27"/>
      <c r="F231" s="27"/>
      <c r="G231" s="27"/>
      <c r="H231" s="27"/>
      <c r="I231" s="27"/>
      <c r="J231" s="27"/>
      <c r="K231" s="27"/>
      <c r="L231" s="27"/>
      <c r="M231" s="27"/>
      <c r="N231" s="27"/>
      <c r="O231" s="27"/>
      <c r="P231" s="27"/>
      <c r="Q231" s="27"/>
      <c r="R231" s="27"/>
      <c r="S231" s="27"/>
      <c r="T231" s="27"/>
      <c r="U231" s="27"/>
      <c r="V231" s="27"/>
      <c r="W231" s="27"/>
      <c r="X231" s="27"/>
      <c r="Y231" s="27"/>
      <c r="Z231" s="27"/>
      <c r="AA231" s="27"/>
      <c r="AB231" s="27"/>
      <c r="AC231" s="27"/>
      <c r="AD231" s="27"/>
      <c r="AE231" s="27"/>
      <c r="AF231" s="27"/>
      <c r="AG231" s="27"/>
      <c r="AH231" s="27"/>
      <c r="AI231" s="27"/>
      <c r="AJ231" s="27" t="s">
        <v>341</v>
      </c>
      <c r="AK231" s="27">
        <v>-6.62</v>
      </c>
      <c r="AL231" s="27">
        <v>-6.69564114500628</v>
      </c>
      <c r="AM231" s="27">
        <f t="shared" si="16"/>
        <v>7.5641145006279942E-2</v>
      </c>
      <c r="AN231" s="27"/>
      <c r="AO231" s="27"/>
    </row>
    <row r="232" spans="1:41" x14ac:dyDescent="0.2">
      <c r="A232" s="27"/>
      <c r="B232" s="27"/>
      <c r="C232" s="27"/>
      <c r="D232" s="27"/>
      <c r="E232" s="27"/>
      <c r="F232" s="27"/>
      <c r="G232" s="27"/>
      <c r="H232" s="27"/>
      <c r="I232" s="27"/>
      <c r="J232" s="27"/>
      <c r="K232" s="27"/>
      <c r="L232" s="27"/>
      <c r="M232" s="27"/>
      <c r="N232" s="27"/>
      <c r="O232" s="27"/>
      <c r="P232" s="27"/>
      <c r="Q232" s="27"/>
      <c r="R232" s="27"/>
      <c r="S232" s="27"/>
      <c r="T232" s="27"/>
      <c r="U232" s="27"/>
      <c r="V232" s="27"/>
      <c r="W232" s="27"/>
      <c r="X232" s="27"/>
      <c r="Y232" s="27"/>
      <c r="Z232" s="27"/>
      <c r="AA232" s="27"/>
      <c r="AB232" s="27"/>
      <c r="AC232" s="27"/>
      <c r="AD232" s="27"/>
      <c r="AE232" s="27"/>
      <c r="AF232" s="27"/>
      <c r="AG232" s="27"/>
      <c r="AH232" s="27"/>
      <c r="AI232" s="27"/>
      <c r="AJ232" s="27" t="s">
        <v>342</v>
      </c>
      <c r="AK232" s="27">
        <v>-2.38</v>
      </c>
      <c r="AL232" s="27">
        <v>-1.9569530208175601</v>
      </c>
      <c r="AM232" s="27">
        <f t="shared" si="16"/>
        <v>-0.42304697918243983</v>
      </c>
      <c r="AN232" s="27"/>
      <c r="AO232" s="27"/>
    </row>
    <row r="233" spans="1:41" x14ac:dyDescent="0.2">
      <c r="A233" s="27"/>
      <c r="B233" s="27"/>
      <c r="C233" s="27"/>
      <c r="D233" s="27"/>
      <c r="E233" s="27"/>
      <c r="F233" s="27"/>
      <c r="G233" s="27"/>
      <c r="H233" s="27"/>
      <c r="I233" s="27"/>
      <c r="J233" s="27"/>
      <c r="K233" s="27"/>
      <c r="L233" s="27"/>
      <c r="M233" s="27"/>
      <c r="N233" s="27"/>
      <c r="O233" s="27"/>
      <c r="P233" s="27"/>
      <c r="Q233" s="27"/>
      <c r="R233" s="27"/>
      <c r="S233" s="27"/>
      <c r="T233" s="27"/>
      <c r="U233" s="27"/>
      <c r="V233" s="27"/>
      <c r="W233" s="27"/>
      <c r="X233" s="27"/>
      <c r="Y233" s="27"/>
      <c r="Z233" s="27"/>
      <c r="AA233" s="27"/>
      <c r="AB233" s="27"/>
      <c r="AC233" s="27"/>
      <c r="AD233" s="27"/>
      <c r="AE233" s="27"/>
      <c r="AF233" s="27"/>
      <c r="AG233" s="27"/>
      <c r="AH233" s="27"/>
      <c r="AI233" s="27"/>
      <c r="AJ233" s="27" t="s">
        <v>343</v>
      </c>
      <c r="AK233" s="27">
        <v>-1.93</v>
      </c>
      <c r="AL233" s="27">
        <v>-2.1341163417488702</v>
      </c>
      <c r="AM233" s="27">
        <f t="shared" si="16"/>
        <v>0.20411634174887028</v>
      </c>
      <c r="AN233" s="27"/>
      <c r="AO233" s="27"/>
    </row>
    <row r="234" spans="1:41" x14ac:dyDescent="0.2">
      <c r="A234" s="27"/>
      <c r="B234" s="27"/>
      <c r="C234" s="27"/>
      <c r="D234" s="27"/>
      <c r="E234" s="27"/>
      <c r="F234" s="27"/>
      <c r="G234" s="27"/>
      <c r="H234" s="27"/>
      <c r="I234" s="27"/>
      <c r="J234" s="27"/>
      <c r="K234" s="27"/>
      <c r="L234" s="27"/>
      <c r="M234" s="27"/>
      <c r="N234" s="27"/>
      <c r="O234" s="27"/>
      <c r="P234" s="27"/>
      <c r="Q234" s="27"/>
      <c r="R234" s="27"/>
      <c r="S234" s="27"/>
      <c r="T234" s="27"/>
      <c r="U234" s="27"/>
      <c r="V234" s="27"/>
      <c r="W234" s="27"/>
      <c r="X234" s="27"/>
      <c r="Y234" s="27"/>
      <c r="Z234" s="27"/>
      <c r="AA234" s="27"/>
      <c r="AB234" s="27"/>
      <c r="AC234" s="27"/>
      <c r="AD234" s="27"/>
      <c r="AE234" s="27"/>
      <c r="AF234" s="27"/>
      <c r="AG234" s="27"/>
      <c r="AH234" s="27"/>
      <c r="AI234" s="27"/>
      <c r="AJ234" s="27" t="s">
        <v>344</v>
      </c>
      <c r="AK234" s="27">
        <v>-2.66</v>
      </c>
      <c r="AL234" s="27">
        <v>-2.8836068691211998</v>
      </c>
      <c r="AM234" s="27">
        <f t="shared" si="16"/>
        <v>0.22360686912119965</v>
      </c>
      <c r="AN234" s="27"/>
      <c r="AO234" s="27"/>
    </row>
    <row r="235" spans="1:41" x14ac:dyDescent="0.2">
      <c r="A235" s="27"/>
      <c r="B235" s="27"/>
      <c r="C235" s="27"/>
      <c r="D235" s="27"/>
      <c r="E235" s="27"/>
      <c r="F235" s="27"/>
      <c r="G235" s="27"/>
      <c r="H235" s="27"/>
      <c r="I235" s="27"/>
      <c r="J235" s="27"/>
      <c r="K235" s="27"/>
      <c r="L235" s="27"/>
      <c r="M235" s="27"/>
      <c r="N235" s="27"/>
      <c r="O235" s="27"/>
      <c r="P235" s="27"/>
      <c r="Q235" s="27"/>
      <c r="R235" s="27"/>
      <c r="S235" s="27"/>
      <c r="T235" s="27"/>
      <c r="U235" s="27"/>
      <c r="V235" s="27"/>
      <c r="W235" s="27"/>
      <c r="X235" s="27"/>
      <c r="Y235" s="27"/>
      <c r="Z235" s="27"/>
      <c r="AA235" s="27"/>
      <c r="AB235" s="27"/>
      <c r="AC235" s="27"/>
      <c r="AD235" s="27"/>
      <c r="AE235" s="27"/>
      <c r="AF235" s="27"/>
      <c r="AG235" s="27"/>
      <c r="AH235" s="27"/>
      <c r="AI235" s="27"/>
      <c r="AJ235" s="27" t="s">
        <v>345</v>
      </c>
      <c r="AK235" s="27">
        <v>-4.2300000000000004</v>
      </c>
      <c r="AL235" s="27">
        <v>-4.3542181657332497</v>
      </c>
      <c r="AM235" s="27">
        <f t="shared" si="16"/>
        <v>0.12421816573324929</v>
      </c>
      <c r="AN235" s="27"/>
      <c r="AO235" s="27"/>
    </row>
    <row r="236" spans="1:41" x14ac:dyDescent="0.2">
      <c r="A236" s="27"/>
      <c r="B236" s="27"/>
      <c r="C236" s="27"/>
      <c r="D236" s="27"/>
      <c r="E236" s="27"/>
      <c r="F236" s="27"/>
      <c r="G236" s="27"/>
      <c r="H236" s="27"/>
      <c r="I236" s="27"/>
      <c r="J236" s="27"/>
      <c r="K236" s="27"/>
      <c r="L236" s="27"/>
      <c r="M236" s="27"/>
      <c r="N236" s="27"/>
      <c r="O236" s="27"/>
      <c r="P236" s="27"/>
      <c r="Q236" s="27"/>
      <c r="R236" s="27"/>
      <c r="S236" s="27"/>
      <c r="T236" s="27"/>
      <c r="U236" s="27"/>
      <c r="V236" s="27"/>
      <c r="W236" s="27"/>
      <c r="X236" s="27"/>
      <c r="Y236" s="27"/>
      <c r="Z236" s="27"/>
      <c r="AA236" s="27"/>
      <c r="AB236" s="27"/>
      <c r="AC236" s="27"/>
      <c r="AD236" s="27"/>
      <c r="AE236" s="27"/>
      <c r="AF236" s="27"/>
      <c r="AG236" s="27"/>
      <c r="AH236" s="27"/>
      <c r="AI236" s="27"/>
      <c r="AJ236" s="27" t="s">
        <v>346</v>
      </c>
      <c r="AK236" s="27">
        <v>-66.400000000000006</v>
      </c>
      <c r="AL236" s="27">
        <v>-66.707195199339793</v>
      </c>
      <c r="AM236" s="27">
        <f t="shared" si="16"/>
        <v>0.30719519933978745</v>
      </c>
      <c r="AN236" s="27"/>
      <c r="AO236" s="27"/>
    </row>
    <row r="237" spans="1:41" x14ac:dyDescent="0.2">
      <c r="A237" s="27"/>
      <c r="B237" s="27"/>
      <c r="C237" s="27"/>
      <c r="D237" s="27"/>
      <c r="E237" s="27"/>
      <c r="F237" s="27"/>
      <c r="G237" s="27"/>
      <c r="H237" s="27"/>
      <c r="I237" s="27"/>
      <c r="J237" s="27"/>
      <c r="K237" s="27"/>
      <c r="L237" s="27"/>
      <c r="M237" s="27"/>
      <c r="N237" s="27"/>
      <c r="O237" s="27"/>
      <c r="P237" s="27"/>
      <c r="Q237" s="27"/>
      <c r="R237" s="27"/>
      <c r="S237" s="27"/>
      <c r="T237" s="27"/>
      <c r="U237" s="27"/>
      <c r="V237" s="27"/>
      <c r="W237" s="27"/>
      <c r="X237" s="27"/>
      <c r="Y237" s="27"/>
      <c r="Z237" s="27"/>
      <c r="AA237" s="27"/>
      <c r="AB237" s="27"/>
      <c r="AC237" s="27"/>
      <c r="AD237" s="27"/>
      <c r="AE237" s="27"/>
      <c r="AF237" s="27"/>
      <c r="AG237" s="27"/>
      <c r="AH237" s="27"/>
      <c r="AI237" s="27"/>
      <c r="AJ237" s="27" t="s">
        <v>61</v>
      </c>
      <c r="AK237" s="27">
        <v>-1.46</v>
      </c>
      <c r="AL237" s="27">
        <v>-0.80170717267006197</v>
      </c>
      <c r="AM237" s="27">
        <f t="shared" si="16"/>
        <v>-0.65829282732993799</v>
      </c>
      <c r="AN237" s="27"/>
      <c r="AO237" s="27"/>
    </row>
    <row r="238" spans="1:41" x14ac:dyDescent="0.2">
      <c r="A238" s="27"/>
      <c r="B238" s="27"/>
      <c r="C238" s="27"/>
      <c r="D238" s="27"/>
      <c r="E238" s="27"/>
      <c r="F238" s="27"/>
      <c r="G238" s="27"/>
      <c r="H238" s="27"/>
      <c r="I238" s="27"/>
      <c r="J238" s="27"/>
      <c r="K238" s="27"/>
      <c r="L238" s="27"/>
      <c r="M238" s="27"/>
      <c r="N238" s="27"/>
      <c r="O238" s="27"/>
      <c r="P238" s="27"/>
      <c r="Q238" s="27"/>
      <c r="R238" s="27"/>
      <c r="S238" s="27"/>
      <c r="T238" s="27"/>
      <c r="U238" s="27"/>
      <c r="V238" s="27"/>
      <c r="W238" s="27"/>
      <c r="X238" s="27"/>
      <c r="Y238" s="27"/>
      <c r="Z238" s="27"/>
      <c r="AA238" s="27"/>
      <c r="AB238" s="27"/>
      <c r="AC238" s="27"/>
      <c r="AD238" s="27"/>
      <c r="AE238" s="27"/>
      <c r="AF238" s="27"/>
      <c r="AG238" s="27"/>
      <c r="AH238" s="27"/>
      <c r="AI238" s="27"/>
      <c r="AJ238" s="27" t="s">
        <v>60</v>
      </c>
      <c r="AK238" s="27">
        <v>-0.74</v>
      </c>
      <c r="AL238" s="27">
        <v>0.59862821146616296</v>
      </c>
      <c r="AM238" s="27">
        <f t="shared" si="16"/>
        <v>-1.338628211466163</v>
      </c>
      <c r="AN238" s="27"/>
      <c r="AO238" s="27"/>
    </row>
    <row r="239" spans="1:41" x14ac:dyDescent="0.2">
      <c r="A239" s="27"/>
      <c r="B239" s="27"/>
      <c r="C239" s="27"/>
      <c r="D239" s="27"/>
      <c r="E239" s="27"/>
      <c r="F239" s="27"/>
      <c r="G239" s="27"/>
      <c r="H239" s="27"/>
      <c r="I239" s="27"/>
      <c r="J239" s="27"/>
      <c r="K239" s="27"/>
      <c r="L239" s="27"/>
      <c r="M239" s="27"/>
      <c r="N239" s="27"/>
      <c r="O239" s="27"/>
      <c r="P239" s="27"/>
      <c r="Q239" s="27"/>
      <c r="R239" s="27"/>
      <c r="S239" s="27"/>
      <c r="T239" s="27"/>
      <c r="U239" s="27"/>
      <c r="V239" s="27"/>
      <c r="W239" s="27"/>
      <c r="X239" s="27"/>
      <c r="Y239" s="27"/>
      <c r="Z239" s="27"/>
      <c r="AA239" s="27"/>
      <c r="AB239" s="27"/>
      <c r="AC239" s="27"/>
      <c r="AD239" s="27"/>
      <c r="AE239" s="27"/>
      <c r="AF239" s="27"/>
      <c r="AG239" s="27"/>
      <c r="AH239" s="27"/>
      <c r="AI239" s="27"/>
      <c r="AJ239" s="27" t="s">
        <v>60</v>
      </c>
      <c r="AK239" s="27">
        <v>-0.74</v>
      </c>
      <c r="AL239" s="27">
        <v>0.59862821146616296</v>
      </c>
      <c r="AM239" s="27">
        <f t="shared" si="16"/>
        <v>-1.338628211466163</v>
      </c>
      <c r="AN239" s="27"/>
      <c r="AO239" s="27"/>
    </row>
    <row r="240" spans="1:41" x14ac:dyDescent="0.2">
      <c r="A240" s="27"/>
      <c r="B240" s="27"/>
      <c r="C240" s="27"/>
      <c r="D240" s="27"/>
      <c r="E240" s="27"/>
      <c r="F240" s="27"/>
      <c r="G240" s="27"/>
      <c r="H240" s="27"/>
      <c r="I240" s="27"/>
      <c r="J240" s="27"/>
      <c r="K240" s="27"/>
      <c r="L240" s="27"/>
      <c r="M240" s="27"/>
      <c r="N240" s="27"/>
      <c r="O240" s="27"/>
      <c r="P240" s="27"/>
      <c r="Q240" s="27"/>
      <c r="R240" s="27"/>
      <c r="S240" s="27"/>
      <c r="T240" s="27"/>
      <c r="U240" s="27"/>
      <c r="V240" s="27"/>
      <c r="W240" s="27"/>
      <c r="X240" s="27"/>
      <c r="Y240" s="27"/>
      <c r="Z240" s="27"/>
      <c r="AA240" s="27"/>
      <c r="AB240" s="27"/>
      <c r="AC240" s="27"/>
      <c r="AD240" s="27"/>
      <c r="AE240" s="27"/>
      <c r="AF240" s="27"/>
      <c r="AG240" s="27"/>
      <c r="AH240" s="27"/>
      <c r="AI240" s="27"/>
      <c r="AJ240" s="27" t="s">
        <v>347</v>
      </c>
      <c r="AK240" s="27">
        <v>-0.82</v>
      </c>
      <c r="AL240" s="27">
        <v>0.61659401993937502</v>
      </c>
      <c r="AM240" s="27">
        <f t="shared" si="16"/>
        <v>-1.436594019939375</v>
      </c>
      <c r="AN240" s="27"/>
      <c r="AO240" s="27"/>
    </row>
    <row r="241" spans="1:41" x14ac:dyDescent="0.2">
      <c r="A241" s="27"/>
      <c r="B241" s="27"/>
      <c r="C241" s="27"/>
      <c r="D241" s="27"/>
      <c r="E241" s="27"/>
      <c r="F241" s="27"/>
      <c r="G241" s="27"/>
      <c r="H241" s="27"/>
      <c r="I241" s="27"/>
      <c r="J241" s="27"/>
      <c r="K241" s="27"/>
      <c r="L241" s="27"/>
      <c r="M241" s="27"/>
      <c r="N241" s="27"/>
      <c r="O241" s="27"/>
      <c r="P241" s="27"/>
      <c r="Q241" s="27"/>
      <c r="R241" s="27"/>
      <c r="S241" s="27"/>
      <c r="T241" s="27"/>
      <c r="U241" s="27"/>
      <c r="V241" s="27"/>
      <c r="W241" s="27"/>
      <c r="X241" s="27"/>
      <c r="Y241" s="27"/>
      <c r="Z241" s="27"/>
      <c r="AA241" s="27"/>
      <c r="AB241" s="27"/>
      <c r="AC241" s="27"/>
      <c r="AD241" s="27"/>
      <c r="AE241" s="27"/>
      <c r="AF241" s="27"/>
      <c r="AG241" s="27"/>
      <c r="AH241" s="27"/>
      <c r="AI241" s="27"/>
      <c r="AJ241" s="27" t="s">
        <v>348</v>
      </c>
      <c r="AK241" s="27">
        <v>1.79</v>
      </c>
      <c r="AL241" s="27">
        <v>1.38141814071875</v>
      </c>
      <c r="AM241" s="27">
        <f t="shared" si="16"/>
        <v>0.40858185928125001</v>
      </c>
      <c r="AN241" s="27"/>
      <c r="AO241" s="27"/>
    </row>
    <row r="242" spans="1:41" x14ac:dyDescent="0.2">
      <c r="A242" s="27"/>
      <c r="B242" s="27"/>
      <c r="C242" s="27"/>
      <c r="D242" s="27"/>
      <c r="E242" s="27"/>
      <c r="F242" s="27"/>
      <c r="G242" s="27"/>
      <c r="H242" s="27"/>
      <c r="I242" s="27"/>
      <c r="J242" s="27"/>
      <c r="K242" s="27"/>
      <c r="L242" s="27"/>
      <c r="M242" s="27"/>
      <c r="N242" s="27"/>
      <c r="O242" s="27"/>
      <c r="P242" s="27"/>
      <c r="Q242" s="27"/>
      <c r="R242" s="27"/>
      <c r="S242" s="27"/>
      <c r="T242" s="27"/>
      <c r="U242" s="27"/>
      <c r="V242" s="27"/>
      <c r="W242" s="27"/>
      <c r="X242" s="27"/>
      <c r="Y242" s="27"/>
      <c r="Z242" s="27"/>
      <c r="AA242" s="27"/>
      <c r="AB242" s="27"/>
      <c r="AC242" s="27"/>
      <c r="AD242" s="27"/>
      <c r="AE242" s="27"/>
      <c r="AF242" s="27"/>
      <c r="AG242" s="27"/>
      <c r="AH242" s="27"/>
      <c r="AI242" s="27"/>
      <c r="AJ242" s="27" t="s">
        <v>349</v>
      </c>
      <c r="AK242" s="27">
        <v>1.38</v>
      </c>
      <c r="AL242" s="27">
        <v>1.4931663216953599</v>
      </c>
      <c r="AM242" s="27">
        <f t="shared" si="16"/>
        <v>-0.11316632169536001</v>
      </c>
      <c r="AN242" s="27"/>
      <c r="AO242" s="27"/>
    </row>
    <row r="243" spans="1:41" x14ac:dyDescent="0.2">
      <c r="A243" s="27"/>
      <c r="B243" s="27"/>
      <c r="C243" s="27"/>
      <c r="D243" s="27"/>
      <c r="E243" s="27"/>
      <c r="F243" s="27"/>
      <c r="G243" s="27"/>
      <c r="H243" s="27"/>
      <c r="I243" s="27"/>
      <c r="J243" s="27"/>
      <c r="K243" s="27"/>
      <c r="L243" s="27"/>
      <c r="M243" s="27"/>
      <c r="N243" s="27"/>
      <c r="O243" s="27"/>
      <c r="P243" s="27"/>
      <c r="Q243" s="27"/>
      <c r="R243" s="27"/>
      <c r="S243" s="27"/>
      <c r="T243" s="27"/>
      <c r="U243" s="27"/>
      <c r="V243" s="27"/>
      <c r="W243" s="27"/>
      <c r="X243" s="27"/>
      <c r="Y243" s="27"/>
      <c r="Z243" s="27"/>
      <c r="AA243" s="27"/>
      <c r="AB243" s="27"/>
      <c r="AC243" s="27"/>
      <c r="AD243" s="27"/>
      <c r="AE243" s="27"/>
      <c r="AF243" s="27"/>
      <c r="AG243" s="27"/>
      <c r="AH243" s="27"/>
      <c r="AI243" s="27"/>
      <c r="AJ243" s="27" t="s">
        <v>350</v>
      </c>
      <c r="AK243" s="27">
        <v>-0.16</v>
      </c>
      <c r="AL243" s="27">
        <v>0.79150099198574997</v>
      </c>
      <c r="AM243" s="27">
        <f t="shared" si="16"/>
        <v>-0.95150099198575</v>
      </c>
      <c r="AN243" s="27"/>
      <c r="AO243" s="27"/>
    </row>
    <row r="244" spans="1:41" x14ac:dyDescent="0.2">
      <c r="A244" s="27"/>
      <c r="B244" s="27"/>
      <c r="C244" s="27"/>
      <c r="D244" s="27"/>
      <c r="E244" s="27"/>
      <c r="F244" s="27"/>
      <c r="G244" s="27"/>
      <c r="H244" s="27"/>
      <c r="I244" s="27"/>
      <c r="J244" s="27"/>
      <c r="K244" s="27"/>
      <c r="L244" s="27"/>
      <c r="M244" s="27"/>
      <c r="N244" s="27"/>
      <c r="O244" s="27"/>
      <c r="P244" s="27"/>
      <c r="Q244" s="27"/>
      <c r="R244" s="27"/>
      <c r="S244" s="27"/>
      <c r="T244" s="27"/>
      <c r="U244" s="27"/>
      <c r="V244" s="27"/>
      <c r="W244" s="27"/>
      <c r="X244" s="27"/>
      <c r="Y244" s="27"/>
      <c r="Z244" s="27"/>
      <c r="AA244" s="27"/>
      <c r="AB244" s="27"/>
      <c r="AC244" s="27"/>
      <c r="AD244" s="27"/>
      <c r="AE244" s="27"/>
      <c r="AF244" s="27"/>
      <c r="AG244" s="27"/>
      <c r="AH244" s="27"/>
      <c r="AI244" s="27"/>
      <c r="AJ244" s="27" t="s">
        <v>351</v>
      </c>
      <c r="AK244" s="27">
        <v>0.61</v>
      </c>
      <c r="AL244" s="27">
        <v>0.59662367670459304</v>
      </c>
      <c r="AM244" s="27">
        <f t="shared" si="16"/>
        <v>1.3376323295406944E-2</v>
      </c>
      <c r="AN244" s="27"/>
      <c r="AO244" s="27"/>
    </row>
    <row r="245" spans="1:41" x14ac:dyDescent="0.2">
      <c r="A245" s="27"/>
      <c r="B245" s="27"/>
      <c r="C245" s="27"/>
      <c r="D245" s="27"/>
      <c r="E245" s="27"/>
      <c r="F245" s="27"/>
      <c r="G245" s="27"/>
      <c r="H245" s="27"/>
      <c r="I245" s="27"/>
      <c r="J245" s="27"/>
      <c r="K245" s="27"/>
      <c r="L245" s="27"/>
      <c r="M245" s="27"/>
      <c r="N245" s="27"/>
      <c r="O245" s="27"/>
      <c r="P245" s="27"/>
      <c r="Q245" s="27"/>
      <c r="R245" s="27"/>
      <c r="S245" s="27"/>
      <c r="T245" s="27"/>
      <c r="U245" s="27"/>
      <c r="V245" s="27"/>
      <c r="W245" s="27"/>
      <c r="X245" s="27"/>
      <c r="Y245" s="27"/>
      <c r="Z245" s="27"/>
      <c r="AA245" s="27"/>
      <c r="AB245" s="27"/>
      <c r="AC245" s="27"/>
      <c r="AD245" s="27"/>
      <c r="AE245" s="27"/>
      <c r="AF245" s="27"/>
      <c r="AG245" s="27"/>
      <c r="AH245" s="27"/>
      <c r="AI245" s="27"/>
      <c r="AJ245" s="27" t="s">
        <v>106</v>
      </c>
      <c r="AK245" s="27">
        <v>-4.72</v>
      </c>
      <c r="AL245" s="27">
        <v>-4.7871359135429596</v>
      </c>
      <c r="AM245" s="27">
        <f t="shared" si="16"/>
        <v>6.7135913542959891E-2</v>
      </c>
      <c r="AN245" s="27"/>
      <c r="AO245" s="27"/>
    </row>
    <row r="246" spans="1:41" x14ac:dyDescent="0.2">
      <c r="A246" s="27"/>
      <c r="B246" s="27"/>
      <c r="C246" s="27"/>
      <c r="D246" s="27"/>
      <c r="E246" s="27"/>
      <c r="F246" s="27"/>
      <c r="G246" s="27"/>
      <c r="H246" s="27"/>
      <c r="I246" s="27"/>
      <c r="J246" s="27"/>
      <c r="K246" s="27"/>
      <c r="L246" s="27"/>
      <c r="M246" s="27"/>
      <c r="N246" s="27"/>
      <c r="O246" s="27"/>
      <c r="P246" s="27"/>
      <c r="Q246" s="27"/>
      <c r="R246" s="27"/>
      <c r="S246" s="27"/>
      <c r="T246" s="27"/>
      <c r="U246" s="27"/>
      <c r="V246" s="27"/>
      <c r="W246" s="27"/>
      <c r="X246" s="27"/>
      <c r="Y246" s="27"/>
      <c r="Z246" s="27"/>
      <c r="AA246" s="27"/>
      <c r="AB246" s="27"/>
      <c r="AC246" s="27"/>
      <c r="AD246" s="27"/>
      <c r="AE246" s="27"/>
      <c r="AF246" s="27"/>
      <c r="AG246" s="27"/>
      <c r="AH246" s="27"/>
      <c r="AI246" s="27"/>
      <c r="AJ246" s="27" t="s">
        <v>352</v>
      </c>
      <c r="AK246" s="27">
        <v>-4.62</v>
      </c>
      <c r="AL246" s="27">
        <v>-3.8308203331570398</v>
      </c>
      <c r="AM246" s="27">
        <f t="shared" si="16"/>
        <v>-0.78917966684296026</v>
      </c>
      <c r="AN246" s="27"/>
      <c r="AO246" s="27"/>
    </row>
    <row r="247" spans="1:41" x14ac:dyDescent="0.2">
      <c r="A247" s="27"/>
      <c r="B247" s="27"/>
      <c r="C247" s="27"/>
      <c r="D247" s="27"/>
      <c r="E247" s="27"/>
      <c r="F247" s="27"/>
      <c r="G247" s="27"/>
      <c r="H247" s="27"/>
      <c r="I247" s="27"/>
      <c r="J247" s="27"/>
      <c r="K247" s="27"/>
      <c r="L247" s="27"/>
      <c r="M247" s="27"/>
      <c r="N247" s="27"/>
      <c r="O247" s="27"/>
      <c r="P247" s="27"/>
      <c r="Q247" s="27"/>
      <c r="R247" s="27"/>
      <c r="S247" s="27"/>
      <c r="T247" s="27"/>
      <c r="U247" s="27"/>
      <c r="V247" s="27"/>
      <c r="W247" s="27"/>
      <c r="X247" s="27"/>
      <c r="Y247" s="27"/>
      <c r="Z247" s="27"/>
      <c r="AA247" s="27"/>
      <c r="AB247" s="27"/>
      <c r="AC247" s="27"/>
      <c r="AD247" s="27"/>
      <c r="AE247" s="27"/>
      <c r="AF247" s="27"/>
      <c r="AG247" s="27"/>
      <c r="AH247" s="27"/>
      <c r="AI247" s="27"/>
      <c r="AJ247" s="27" t="s">
        <v>353</v>
      </c>
      <c r="AK247" s="27">
        <v>-3.64</v>
      </c>
      <c r="AL247" s="27">
        <v>-2.22998446188363</v>
      </c>
      <c r="AM247" s="27">
        <f t="shared" si="16"/>
        <v>-1.4100155381163701</v>
      </c>
      <c r="AN247" s="27"/>
      <c r="AO247" s="27"/>
    </row>
    <row r="248" spans="1:41" x14ac:dyDescent="0.2">
      <c r="A248" s="27"/>
      <c r="B248" s="27"/>
      <c r="C248" s="27"/>
      <c r="D248" s="27"/>
      <c r="E248" s="27"/>
      <c r="F248" s="27"/>
      <c r="G248" s="27"/>
      <c r="H248" s="27"/>
      <c r="I248" s="27"/>
      <c r="J248" s="27"/>
      <c r="K248" s="27"/>
      <c r="L248" s="27"/>
      <c r="M248" s="27"/>
      <c r="N248" s="27"/>
      <c r="O248" s="27"/>
      <c r="P248" s="27"/>
      <c r="Q248" s="27"/>
      <c r="R248" s="27"/>
      <c r="S248" s="27"/>
      <c r="T248" s="27"/>
      <c r="U248" s="27"/>
      <c r="V248" s="27"/>
      <c r="W248" s="27"/>
      <c r="X248" s="27"/>
      <c r="Y248" s="27"/>
      <c r="Z248" s="27"/>
      <c r="AA248" s="27"/>
      <c r="AB248" s="27"/>
      <c r="AC248" s="27"/>
      <c r="AD248" s="27"/>
      <c r="AE248" s="27"/>
      <c r="AF248" s="27"/>
      <c r="AG248" s="27"/>
      <c r="AH248" s="27"/>
      <c r="AI248" s="27"/>
      <c r="AJ248" s="27" t="s">
        <v>108</v>
      </c>
      <c r="AK248" s="27">
        <v>-6.35</v>
      </c>
      <c r="AL248" s="27">
        <v>-9.7876571332596303</v>
      </c>
      <c r="AM248" s="27">
        <f t="shared" si="16"/>
        <v>3.4376571332596306</v>
      </c>
      <c r="AN248" s="27"/>
      <c r="AO248" s="27"/>
    </row>
    <row r="249" spans="1:41" x14ac:dyDescent="0.2">
      <c r="A249" s="27"/>
      <c r="B249" s="27"/>
      <c r="C249" s="27"/>
      <c r="D249" s="27"/>
      <c r="E249" s="27"/>
      <c r="F249" s="27"/>
      <c r="G249" s="27"/>
      <c r="H249" s="27"/>
      <c r="I249" s="27"/>
      <c r="J249" s="27"/>
      <c r="K249" s="27"/>
      <c r="L249" s="27"/>
      <c r="M249" s="27"/>
      <c r="N249" s="27"/>
      <c r="O249" s="27"/>
      <c r="P249" s="27"/>
      <c r="Q249" s="27"/>
      <c r="R249" s="27"/>
      <c r="S249" s="27"/>
      <c r="T249" s="27"/>
      <c r="U249" s="27"/>
      <c r="V249" s="27"/>
      <c r="W249" s="27"/>
      <c r="X249" s="27"/>
      <c r="Y249" s="27"/>
      <c r="Z249" s="27"/>
      <c r="AA249" s="27"/>
      <c r="AB249" s="27"/>
      <c r="AC249" s="27"/>
      <c r="AD249" s="27"/>
      <c r="AE249" s="27"/>
      <c r="AF249" s="27"/>
      <c r="AG249" s="27"/>
      <c r="AH249" s="27"/>
      <c r="AI249" s="27"/>
      <c r="AJ249" s="27" t="s">
        <v>57</v>
      </c>
      <c r="AK249" s="27">
        <v>-3.71</v>
      </c>
      <c r="AL249" s="27">
        <v>-4.5446033890097199</v>
      </c>
      <c r="AM249" s="27">
        <f t="shared" si="16"/>
        <v>0.83460338900971998</v>
      </c>
      <c r="AN249" s="27"/>
      <c r="AO249" s="27"/>
    </row>
    <row r="250" spans="1:41" x14ac:dyDescent="0.2">
      <c r="A250" s="27"/>
      <c r="B250" s="27"/>
      <c r="C250" s="27"/>
      <c r="D250" s="27"/>
      <c r="E250" s="27"/>
      <c r="F250" s="27"/>
      <c r="G250" s="27"/>
      <c r="H250" s="27"/>
      <c r="I250" s="27"/>
      <c r="J250" s="27"/>
      <c r="K250" s="27"/>
      <c r="L250" s="27"/>
      <c r="M250" s="27"/>
      <c r="N250" s="27"/>
      <c r="O250" s="27"/>
      <c r="P250" s="27"/>
      <c r="Q250" s="27"/>
      <c r="R250" s="27"/>
      <c r="S250" s="27"/>
      <c r="T250" s="27"/>
      <c r="U250" s="27"/>
      <c r="V250" s="27"/>
      <c r="W250" s="27"/>
      <c r="X250" s="27"/>
      <c r="Y250" s="27"/>
      <c r="Z250" s="27"/>
      <c r="AA250" s="27"/>
      <c r="AB250" s="27"/>
      <c r="AC250" s="27"/>
      <c r="AD250" s="27"/>
      <c r="AE250" s="27"/>
      <c r="AF250" s="27"/>
      <c r="AG250" s="27"/>
      <c r="AH250" s="27"/>
      <c r="AI250" s="27"/>
      <c r="AJ250" s="27" t="s">
        <v>354</v>
      </c>
      <c r="AK250" s="27">
        <v>-3.18</v>
      </c>
      <c r="AL250" s="27">
        <v>-4.5446033890097199</v>
      </c>
      <c r="AM250" s="27">
        <f t="shared" si="16"/>
        <v>1.3646033890097198</v>
      </c>
      <c r="AN250" s="27"/>
      <c r="AO250" s="27"/>
    </row>
    <row r="251" spans="1:41" x14ac:dyDescent="0.2">
      <c r="A251" s="27"/>
      <c r="B251" s="27"/>
      <c r="C251" s="27"/>
      <c r="D251" s="27"/>
      <c r="E251" s="27"/>
      <c r="F251" s="27"/>
      <c r="G251" s="27"/>
      <c r="H251" s="27"/>
      <c r="I251" s="27"/>
      <c r="J251" s="27"/>
      <c r="K251" s="27"/>
      <c r="L251" s="27"/>
      <c r="M251" s="27"/>
      <c r="N251" s="27"/>
      <c r="O251" s="27"/>
      <c r="P251" s="27"/>
      <c r="Q251" s="27"/>
      <c r="R251" s="27"/>
      <c r="S251" s="27"/>
      <c r="T251" s="27"/>
      <c r="U251" s="27"/>
      <c r="V251" s="27"/>
      <c r="W251" s="27"/>
      <c r="X251" s="27"/>
      <c r="Y251" s="27"/>
      <c r="Z251" s="27"/>
      <c r="AA251" s="27"/>
      <c r="AB251" s="27"/>
      <c r="AC251" s="27"/>
      <c r="AD251" s="27"/>
      <c r="AE251" s="27"/>
      <c r="AF251" s="27"/>
      <c r="AG251" s="27"/>
      <c r="AH251" s="27"/>
      <c r="AI251" s="27"/>
      <c r="AJ251" s="27" t="s">
        <v>53</v>
      </c>
      <c r="AK251" s="27">
        <v>-1.1200000000000001</v>
      </c>
      <c r="AL251" s="27">
        <v>-0.71112205065688605</v>
      </c>
      <c r="AM251" s="27">
        <f t="shared" si="16"/>
        <v>-0.40887794934311406</v>
      </c>
      <c r="AN251" s="27"/>
      <c r="AO251" s="27"/>
    </row>
    <row r="252" spans="1:41" x14ac:dyDescent="0.2">
      <c r="A252" s="27"/>
      <c r="B252" s="27"/>
      <c r="C252" s="27"/>
      <c r="D252" s="27"/>
      <c r="E252" s="27"/>
      <c r="F252" s="27"/>
      <c r="G252" s="27"/>
      <c r="H252" s="27"/>
      <c r="I252" s="27"/>
      <c r="J252" s="27"/>
      <c r="K252" s="27"/>
      <c r="L252" s="27"/>
      <c r="M252" s="27"/>
      <c r="N252" s="27"/>
      <c r="O252" s="27"/>
      <c r="P252" s="27"/>
      <c r="Q252" s="27"/>
      <c r="R252" s="27"/>
      <c r="S252" s="27"/>
      <c r="T252" s="27"/>
      <c r="U252" s="27"/>
      <c r="V252" s="27"/>
      <c r="W252" s="27"/>
      <c r="X252" s="27"/>
      <c r="Y252" s="27"/>
      <c r="Z252" s="27"/>
      <c r="AA252" s="27"/>
      <c r="AB252" s="27"/>
      <c r="AC252" s="27"/>
      <c r="AD252" s="27"/>
      <c r="AE252" s="27"/>
      <c r="AF252" s="27"/>
      <c r="AG252" s="27"/>
      <c r="AH252" s="27"/>
      <c r="AI252" s="27"/>
      <c r="AJ252" s="27" t="s">
        <v>355</v>
      </c>
      <c r="AK252" s="27">
        <v>-0.5</v>
      </c>
      <c r="AL252" s="27">
        <v>-1.45835735638645</v>
      </c>
      <c r="AM252" s="27">
        <f t="shared" si="16"/>
        <v>0.95835735638645003</v>
      </c>
      <c r="AN252" s="27"/>
      <c r="AO252" s="27"/>
    </row>
    <row r="253" spans="1:41" x14ac:dyDescent="0.2">
      <c r="A253" s="27"/>
      <c r="B253" s="27"/>
      <c r="C253" s="27"/>
      <c r="D253" s="27"/>
      <c r="E253" s="27"/>
      <c r="F253" s="27"/>
      <c r="G253" s="27"/>
      <c r="H253" s="27"/>
      <c r="I253" s="27"/>
      <c r="J253" s="27"/>
      <c r="K253" s="27"/>
      <c r="L253" s="27"/>
      <c r="M253" s="27"/>
      <c r="N253" s="27"/>
      <c r="O253" s="27"/>
      <c r="P253" s="27"/>
      <c r="Q253" s="27"/>
      <c r="R253" s="27"/>
      <c r="S253" s="27"/>
      <c r="T253" s="27"/>
      <c r="U253" s="27"/>
      <c r="V253" s="27"/>
      <c r="W253" s="27"/>
      <c r="X253" s="27"/>
      <c r="Y253" s="27"/>
      <c r="Z253" s="27"/>
      <c r="AA253" s="27"/>
      <c r="AB253" s="27"/>
      <c r="AC253" s="27"/>
      <c r="AD253" s="27"/>
      <c r="AE253" s="27"/>
      <c r="AF253" s="27"/>
      <c r="AG253" s="27"/>
      <c r="AH253" s="27"/>
      <c r="AI253" s="27"/>
      <c r="AJ253" s="27" t="s">
        <v>356</v>
      </c>
      <c r="AK253" s="27">
        <v>-0.63</v>
      </c>
      <c r="AL253" s="27">
        <v>0.38360109293813599</v>
      </c>
      <c r="AM253" s="27">
        <f t="shared" si="16"/>
        <v>-1.0136010929381361</v>
      </c>
      <c r="AN253" s="27"/>
      <c r="AO253" s="27"/>
    </row>
    <row r="254" spans="1:41" x14ac:dyDescent="0.2">
      <c r="A254" s="27"/>
      <c r="B254" s="27"/>
      <c r="C254" s="27"/>
      <c r="D254" s="27"/>
      <c r="E254" s="27"/>
      <c r="F254" s="27"/>
      <c r="G254" s="27"/>
      <c r="H254" s="27"/>
      <c r="I254" s="27"/>
      <c r="J254" s="27"/>
      <c r="K254" s="27"/>
      <c r="L254" s="27"/>
      <c r="M254" s="27"/>
      <c r="N254" s="27"/>
      <c r="O254" s="27"/>
      <c r="P254" s="27"/>
      <c r="Q254" s="27"/>
      <c r="R254" s="27"/>
      <c r="S254" s="27"/>
      <c r="T254" s="27"/>
      <c r="U254" s="27"/>
      <c r="V254" s="27"/>
      <c r="W254" s="27"/>
      <c r="X254" s="27"/>
      <c r="Y254" s="27"/>
      <c r="Z254" s="27"/>
      <c r="AA254" s="27"/>
      <c r="AB254" s="27"/>
      <c r="AC254" s="27"/>
      <c r="AD254" s="27"/>
      <c r="AE254" s="27"/>
      <c r="AF254" s="27"/>
      <c r="AG254" s="27"/>
      <c r="AH254" s="27"/>
      <c r="AI254" s="27"/>
      <c r="AJ254" s="27" t="s">
        <v>357</v>
      </c>
      <c r="AK254" s="27">
        <v>-0.59</v>
      </c>
      <c r="AL254" s="27">
        <v>0.49240099586035602</v>
      </c>
      <c r="AM254" s="27">
        <f t="shared" si="16"/>
        <v>-1.082400995860356</v>
      </c>
      <c r="AN254" s="27"/>
      <c r="AO254" s="27"/>
    </row>
    <row r="255" spans="1:41" x14ac:dyDescent="0.2">
      <c r="A255" s="27"/>
      <c r="B255" s="27"/>
      <c r="C255" s="27"/>
      <c r="D255" s="27"/>
      <c r="E255" s="27"/>
      <c r="F255" s="27"/>
      <c r="G255" s="27"/>
      <c r="H255" s="27"/>
      <c r="I255" s="27"/>
      <c r="J255" s="27"/>
      <c r="K255" s="27"/>
      <c r="L255" s="27"/>
      <c r="M255" s="27"/>
      <c r="N255" s="27"/>
      <c r="O255" s="27"/>
      <c r="P255" s="27"/>
      <c r="Q255" s="27"/>
      <c r="R255" s="27"/>
      <c r="S255" s="27"/>
      <c r="T255" s="27"/>
      <c r="U255" s="27"/>
      <c r="V255" s="27"/>
      <c r="W255" s="27"/>
      <c r="X255" s="27"/>
      <c r="Y255" s="27"/>
      <c r="Z255" s="27"/>
      <c r="AA255" s="27"/>
      <c r="AB255" s="27"/>
      <c r="AC255" s="27"/>
      <c r="AD255" s="27"/>
      <c r="AE255" s="27"/>
      <c r="AF255" s="27"/>
      <c r="AG255" s="27"/>
      <c r="AH255" s="27"/>
      <c r="AI255" s="27"/>
      <c r="AJ255" s="27" t="s">
        <v>358</v>
      </c>
      <c r="AK255" s="27">
        <v>-0.77</v>
      </c>
      <c r="AL255" s="27">
        <v>-1.1408213443483599</v>
      </c>
      <c r="AM255" s="27">
        <f t="shared" si="16"/>
        <v>0.37082134434835989</v>
      </c>
      <c r="AN255" s="27"/>
      <c r="AO255" s="27"/>
    </row>
    <row r="256" spans="1:41" x14ac:dyDescent="0.2">
      <c r="A256" s="27"/>
      <c r="B256" s="27"/>
      <c r="C256" s="27"/>
      <c r="D256" s="27"/>
      <c r="E256" s="27"/>
      <c r="F256" s="27"/>
      <c r="G256" s="27"/>
      <c r="H256" s="27"/>
      <c r="I256" s="27"/>
      <c r="J256" s="27"/>
      <c r="K256" s="27"/>
      <c r="L256" s="27"/>
      <c r="M256" s="27"/>
      <c r="N256" s="27"/>
      <c r="O256" s="27"/>
      <c r="P256" s="27"/>
      <c r="Q256" s="27"/>
      <c r="R256" s="27"/>
      <c r="S256" s="27"/>
      <c r="T256" s="27"/>
      <c r="U256" s="27"/>
      <c r="V256" s="27"/>
      <c r="W256" s="27"/>
      <c r="X256" s="27"/>
      <c r="Y256" s="27"/>
      <c r="Z256" s="27"/>
      <c r="AA256" s="27"/>
      <c r="AB256" s="27"/>
      <c r="AC256" s="27"/>
      <c r="AD256" s="27"/>
      <c r="AE256" s="27"/>
      <c r="AF256" s="27"/>
      <c r="AG256" s="27"/>
      <c r="AH256" s="27"/>
      <c r="AI256" s="27"/>
      <c r="AJ256" s="27" t="s">
        <v>359</v>
      </c>
      <c r="AK256" s="27">
        <v>-0.55000000000000004</v>
      </c>
      <c r="AL256" s="27">
        <v>0.38073485114918898</v>
      </c>
      <c r="AM256" s="27">
        <f t="shared" si="16"/>
        <v>-0.93073485114918908</v>
      </c>
      <c r="AN256" s="27"/>
      <c r="AO256" s="27"/>
    </row>
    <row r="257" spans="1:41" x14ac:dyDescent="0.2">
      <c r="A257" s="27"/>
      <c r="B257" s="27"/>
      <c r="C257" s="27"/>
      <c r="D257" s="27"/>
      <c r="E257" s="27"/>
      <c r="F257" s="27"/>
      <c r="G257" s="27"/>
      <c r="H257" s="27"/>
      <c r="I257" s="27"/>
      <c r="J257" s="27"/>
      <c r="K257" s="27"/>
      <c r="L257" s="27"/>
      <c r="M257" s="27"/>
      <c r="N257" s="27"/>
      <c r="O257" s="27"/>
      <c r="P257" s="27"/>
      <c r="Q257" s="27"/>
      <c r="R257" s="27"/>
      <c r="S257" s="27"/>
      <c r="T257" s="27"/>
      <c r="U257" s="27"/>
      <c r="V257" s="27"/>
      <c r="W257" s="27"/>
      <c r="X257" s="27"/>
      <c r="Y257" s="27"/>
      <c r="Z257" s="27"/>
      <c r="AA257" s="27"/>
      <c r="AB257" s="27"/>
      <c r="AC257" s="27"/>
      <c r="AD257" s="27"/>
      <c r="AE257" s="27"/>
      <c r="AF257" s="27"/>
      <c r="AG257" s="27"/>
      <c r="AH257" s="27"/>
      <c r="AI257" s="27"/>
      <c r="AJ257" s="27" t="s">
        <v>360</v>
      </c>
      <c r="AK257" s="27">
        <v>1.58</v>
      </c>
      <c r="AL257" s="27">
        <v>2.2146986742618102</v>
      </c>
      <c r="AM257" s="27">
        <f t="shared" si="16"/>
        <v>-0.63469867426181015</v>
      </c>
      <c r="AN257" s="27"/>
      <c r="AO257" s="27"/>
    </row>
    <row r="258" spans="1:41" x14ac:dyDescent="0.2">
      <c r="A258" s="27"/>
      <c r="B258" s="27"/>
      <c r="C258" s="27"/>
      <c r="D258" s="27"/>
      <c r="E258" s="27"/>
      <c r="F258" s="27"/>
      <c r="G258" s="27"/>
      <c r="H258" s="27"/>
      <c r="I258" s="27"/>
      <c r="J258" s="27"/>
      <c r="K258" s="27"/>
      <c r="L258" s="27"/>
      <c r="M258" s="27"/>
      <c r="N258" s="27"/>
      <c r="O258" s="27"/>
      <c r="P258" s="27"/>
      <c r="Q258" s="27"/>
      <c r="R258" s="27"/>
      <c r="S258" s="27"/>
      <c r="T258" s="27"/>
      <c r="U258" s="27"/>
      <c r="V258" s="27"/>
      <c r="W258" s="27"/>
      <c r="X258" s="27"/>
      <c r="Y258" s="27"/>
      <c r="Z258" s="27"/>
      <c r="AA258" s="27"/>
      <c r="AB258" s="27"/>
      <c r="AC258" s="27"/>
      <c r="AD258" s="27"/>
      <c r="AE258" s="27"/>
      <c r="AF258" s="27"/>
      <c r="AG258" s="27"/>
      <c r="AH258" s="27"/>
      <c r="AI258" s="27"/>
      <c r="AJ258" s="27" t="s">
        <v>361</v>
      </c>
      <c r="AK258" s="27">
        <v>-72.7</v>
      </c>
      <c r="AL258" s="27">
        <v>-70.154345284847295</v>
      </c>
      <c r="AM258" s="27">
        <f t="shared" si="16"/>
        <v>-2.5456547151527076</v>
      </c>
      <c r="AN258" s="27"/>
      <c r="AO258" s="27"/>
    </row>
    <row r="259" spans="1:41" x14ac:dyDescent="0.2">
      <c r="A259" s="27"/>
      <c r="B259" s="27"/>
      <c r="C259" s="27"/>
      <c r="D259" s="27"/>
      <c r="E259" s="27"/>
      <c r="F259" s="27"/>
      <c r="G259" s="27"/>
      <c r="H259" s="27"/>
      <c r="I259" s="27"/>
      <c r="J259" s="27"/>
      <c r="K259" s="27"/>
      <c r="L259" s="27"/>
      <c r="M259" s="27"/>
      <c r="N259" s="27"/>
      <c r="O259" s="27"/>
      <c r="P259" s="27"/>
      <c r="Q259" s="27"/>
      <c r="R259" s="27"/>
      <c r="S259" s="27"/>
      <c r="T259" s="27"/>
      <c r="U259" s="27"/>
      <c r="V259" s="27"/>
      <c r="W259" s="27"/>
      <c r="X259" s="27"/>
      <c r="Y259" s="27"/>
      <c r="Z259" s="27"/>
      <c r="AA259" s="27"/>
      <c r="AB259" s="27"/>
      <c r="AC259" s="27"/>
      <c r="AD259" s="27"/>
      <c r="AE259" s="27"/>
      <c r="AF259" s="27"/>
      <c r="AG259" s="27"/>
      <c r="AH259" s="27"/>
      <c r="AI259" s="27"/>
      <c r="AJ259" s="27" t="s">
        <v>362</v>
      </c>
      <c r="AK259" s="27">
        <v>-73.099999999999994</v>
      </c>
      <c r="AL259" s="27">
        <v>-75.946765808573304</v>
      </c>
      <c r="AM259" s="27">
        <f t="shared" si="16"/>
        <v>2.8467658085733092</v>
      </c>
      <c r="AN259" s="27"/>
      <c r="AO259" s="27"/>
    </row>
    <row r="260" spans="1:41" x14ac:dyDescent="0.2">
      <c r="A260" s="27"/>
      <c r="B260" s="27"/>
      <c r="C260" s="27"/>
      <c r="D260" s="27"/>
      <c r="E260" s="27"/>
      <c r="F260" s="27"/>
      <c r="G260" s="27"/>
      <c r="H260" s="27"/>
      <c r="I260" s="27"/>
      <c r="J260" s="27"/>
      <c r="K260" s="27"/>
      <c r="L260" s="27"/>
      <c r="M260" s="27"/>
      <c r="N260" s="27"/>
      <c r="O260" s="27"/>
      <c r="P260" s="27"/>
      <c r="Q260" s="27"/>
      <c r="R260" s="27"/>
      <c r="S260" s="27"/>
      <c r="T260" s="27"/>
      <c r="U260" s="27"/>
      <c r="V260" s="27"/>
      <c r="W260" s="27"/>
      <c r="X260" s="27"/>
      <c r="Y260" s="27"/>
      <c r="Z260" s="27"/>
      <c r="AA260" s="27"/>
      <c r="AB260" s="27"/>
      <c r="AC260" s="27"/>
      <c r="AD260" s="27"/>
      <c r="AE260" s="27"/>
      <c r="AF260" s="27"/>
      <c r="AG260" s="27"/>
      <c r="AH260" s="27"/>
      <c r="AI260" s="27"/>
      <c r="AJ260" s="27" t="s">
        <v>363</v>
      </c>
      <c r="AK260" s="27">
        <v>-4.0999999999999996</v>
      </c>
      <c r="AL260" s="27">
        <v>-3.3749339563413598</v>
      </c>
      <c r="AM260" s="27">
        <f t="shared" si="16"/>
        <v>-0.7250660436586398</v>
      </c>
      <c r="AN260" s="27"/>
      <c r="AO260" s="27"/>
    </row>
    <row r="261" spans="1:41" x14ac:dyDescent="0.2">
      <c r="A261" s="27"/>
      <c r="B261" s="27"/>
      <c r="C261" s="27"/>
      <c r="D261" s="27"/>
      <c r="E261" s="27"/>
      <c r="F261" s="27"/>
      <c r="G261" s="27"/>
      <c r="H261" s="27"/>
      <c r="I261" s="27"/>
      <c r="J261" s="27"/>
      <c r="K261" s="27"/>
      <c r="L261" s="27"/>
      <c r="M261" s="27"/>
      <c r="N261" s="27"/>
      <c r="O261" s="27"/>
      <c r="P261" s="27"/>
      <c r="Q261" s="27"/>
      <c r="R261" s="27"/>
      <c r="S261" s="27"/>
      <c r="T261" s="27"/>
      <c r="U261" s="27"/>
      <c r="V261" s="27"/>
      <c r="W261" s="27"/>
      <c r="X261" s="27"/>
      <c r="Y261" s="27"/>
      <c r="Z261" s="27"/>
      <c r="AA261" s="27"/>
      <c r="AB261" s="27"/>
      <c r="AC261" s="27"/>
      <c r="AD261" s="27"/>
      <c r="AE261" s="27"/>
      <c r="AF261" s="27"/>
      <c r="AG261" s="27"/>
      <c r="AH261" s="27"/>
      <c r="AI261" s="27"/>
      <c r="AJ261" s="27" t="s">
        <v>364</v>
      </c>
      <c r="AK261" s="27">
        <v>-0.99</v>
      </c>
      <c r="AL261" s="27">
        <v>-0.84691652831340103</v>
      </c>
      <c r="AM261" s="27">
        <f t="shared" si="16"/>
        <v>-0.14308347168659896</v>
      </c>
      <c r="AN261" s="27"/>
      <c r="AO261" s="27"/>
    </row>
    <row r="262" spans="1:41" x14ac:dyDescent="0.2">
      <c r="A262" s="27"/>
      <c r="B262" s="27"/>
      <c r="C262" s="27"/>
      <c r="D262" s="27"/>
      <c r="E262" s="27"/>
      <c r="F262" s="27"/>
      <c r="G262" s="27"/>
      <c r="H262" s="27"/>
      <c r="I262" s="27"/>
      <c r="J262" s="27"/>
      <c r="K262" s="27"/>
      <c r="L262" s="27"/>
      <c r="M262" s="27"/>
      <c r="N262" s="27"/>
      <c r="O262" s="27"/>
      <c r="P262" s="27"/>
      <c r="Q262" s="27"/>
      <c r="R262" s="27"/>
      <c r="S262" s="27"/>
      <c r="T262" s="27"/>
      <c r="U262" s="27"/>
      <c r="V262" s="27"/>
      <c r="W262" s="27"/>
      <c r="X262" s="27"/>
      <c r="Y262" s="27"/>
      <c r="Z262" s="27"/>
      <c r="AA262" s="27"/>
      <c r="AB262" s="27"/>
      <c r="AC262" s="27"/>
      <c r="AD262" s="27"/>
      <c r="AE262" s="27"/>
      <c r="AF262" s="27"/>
      <c r="AG262" s="27"/>
      <c r="AH262" s="27"/>
      <c r="AI262" s="27"/>
      <c r="AJ262" s="27" t="s">
        <v>365</v>
      </c>
      <c r="AK262" s="27">
        <v>-5.48</v>
      </c>
      <c r="AL262" s="27">
        <v>-4.4860503341855802</v>
      </c>
      <c r="AM262" s="27">
        <f t="shared" si="16"/>
        <v>-0.99394966581442024</v>
      </c>
      <c r="AN262" s="27"/>
      <c r="AO262" s="27"/>
    </row>
    <row r="263" spans="1:41" x14ac:dyDescent="0.2">
      <c r="A263" s="27"/>
      <c r="B263" s="27"/>
      <c r="C263" s="27"/>
      <c r="D263" s="27"/>
      <c r="E263" s="27"/>
      <c r="F263" s="27"/>
      <c r="G263" s="27"/>
      <c r="H263" s="27"/>
      <c r="I263" s="27"/>
      <c r="J263" s="27"/>
      <c r="K263" s="27"/>
      <c r="L263" s="27"/>
      <c r="M263" s="27"/>
      <c r="N263" s="27"/>
      <c r="O263" s="27"/>
      <c r="P263" s="27"/>
      <c r="Q263" s="27"/>
      <c r="R263" s="27"/>
      <c r="S263" s="27"/>
      <c r="T263" s="27"/>
      <c r="U263" s="27"/>
      <c r="V263" s="27"/>
      <c r="W263" s="27"/>
      <c r="X263" s="27"/>
      <c r="Y263" s="27"/>
      <c r="Z263" s="27"/>
      <c r="AA263" s="27"/>
      <c r="AB263" s="27"/>
      <c r="AC263" s="27"/>
      <c r="AD263" s="27"/>
      <c r="AE263" s="27"/>
      <c r="AF263" s="27"/>
      <c r="AG263" s="27"/>
      <c r="AH263" s="27"/>
      <c r="AI263" s="27"/>
      <c r="AJ263" s="27" t="s">
        <v>84</v>
      </c>
      <c r="AK263" s="27">
        <v>1.23</v>
      </c>
      <c r="AL263" s="27">
        <v>2.16248019510769</v>
      </c>
      <c r="AM263" s="27">
        <f t="shared" si="16"/>
        <v>-0.93248019510768998</v>
      </c>
      <c r="AN263" s="27"/>
      <c r="AO263" s="27"/>
    </row>
    <row r="264" spans="1:41" x14ac:dyDescent="0.2">
      <c r="A264" s="27"/>
      <c r="B264" s="27"/>
      <c r="C264" s="27"/>
      <c r="D264" s="27"/>
      <c r="E264" s="27"/>
      <c r="F264" s="27"/>
      <c r="G264" s="27"/>
      <c r="H264" s="27"/>
      <c r="I264" s="27"/>
      <c r="J264" s="27"/>
      <c r="K264" s="27"/>
      <c r="L264" s="27"/>
      <c r="M264" s="27"/>
      <c r="N264" s="27"/>
      <c r="O264" s="27"/>
      <c r="P264" s="27"/>
      <c r="Q264" s="27"/>
      <c r="R264" s="27"/>
      <c r="S264" s="27"/>
      <c r="T264" s="27"/>
      <c r="U264" s="27"/>
      <c r="V264" s="27"/>
      <c r="W264" s="27"/>
      <c r="X264" s="27"/>
      <c r="Y264" s="27"/>
      <c r="Z264" s="27"/>
      <c r="AA264" s="27"/>
      <c r="AB264" s="27"/>
      <c r="AC264" s="27"/>
      <c r="AD264" s="27"/>
      <c r="AE264" s="27"/>
      <c r="AF264" s="27"/>
      <c r="AG264" s="27"/>
      <c r="AH264" s="27"/>
      <c r="AI264" s="27"/>
      <c r="AJ264" s="27" t="s">
        <v>366</v>
      </c>
      <c r="AK264" s="27">
        <v>-5.46</v>
      </c>
      <c r="AL264" s="27">
        <v>-5.0041446752841896</v>
      </c>
      <c r="AM264" s="27">
        <f t="shared" si="16"/>
        <v>-0.45585532471581036</v>
      </c>
      <c r="AN264" s="27"/>
      <c r="AO264" s="27"/>
    </row>
    <row r="265" spans="1:41" x14ac:dyDescent="0.2">
      <c r="A265" s="27"/>
      <c r="B265" s="27"/>
      <c r="C265" s="27"/>
      <c r="D265" s="27"/>
      <c r="E265" s="27"/>
      <c r="F265" s="27"/>
      <c r="G265" s="27"/>
      <c r="H265" s="27"/>
      <c r="I265" s="27"/>
      <c r="J265" s="27"/>
      <c r="K265" s="27"/>
      <c r="L265" s="27"/>
      <c r="M265" s="27"/>
      <c r="N265" s="27"/>
      <c r="O265" s="27"/>
      <c r="P265" s="27"/>
      <c r="Q265" s="27"/>
      <c r="R265" s="27"/>
      <c r="S265" s="27"/>
      <c r="T265" s="27"/>
      <c r="U265" s="27"/>
      <c r="V265" s="27"/>
      <c r="W265" s="27"/>
      <c r="X265" s="27"/>
      <c r="Y265" s="27"/>
      <c r="Z265" s="27"/>
      <c r="AA265" s="27"/>
      <c r="AB265" s="27"/>
      <c r="AC265" s="27"/>
      <c r="AD265" s="27"/>
      <c r="AE265" s="27"/>
      <c r="AF265" s="27"/>
      <c r="AG265" s="27"/>
      <c r="AH265" s="27"/>
      <c r="AI265" s="27"/>
      <c r="AJ265" s="27" t="s">
        <v>51</v>
      </c>
      <c r="AK265" s="27">
        <v>-4.91</v>
      </c>
      <c r="AL265" s="27">
        <v>-4.3018660467018703</v>
      </c>
      <c r="AM265" s="27">
        <f t="shared" si="16"/>
        <v>-0.6081339532981298</v>
      </c>
      <c r="AN265" s="27"/>
      <c r="AO265" s="27"/>
    </row>
    <row r="266" spans="1:41" x14ac:dyDescent="0.2">
      <c r="A266" s="27"/>
      <c r="B266" s="27"/>
      <c r="C266" s="27"/>
      <c r="D266" s="27"/>
      <c r="E266" s="27"/>
      <c r="F266" s="27"/>
      <c r="G266" s="27"/>
      <c r="H266" s="27"/>
      <c r="I266" s="27"/>
      <c r="J266" s="27"/>
      <c r="K266" s="27"/>
      <c r="L266" s="27"/>
      <c r="M266" s="27"/>
      <c r="N266" s="27"/>
      <c r="O266" s="27"/>
      <c r="P266" s="27"/>
      <c r="Q266" s="27"/>
      <c r="R266" s="27"/>
      <c r="S266" s="27"/>
      <c r="T266" s="27"/>
      <c r="U266" s="27"/>
      <c r="V266" s="27"/>
      <c r="W266" s="27"/>
      <c r="X266" s="27"/>
      <c r="Y266" s="27"/>
      <c r="Z266" s="27"/>
      <c r="AA266" s="27"/>
      <c r="AB266" s="27"/>
      <c r="AC266" s="27"/>
      <c r="AD266" s="27"/>
      <c r="AE266" s="27"/>
      <c r="AF266" s="27"/>
      <c r="AG266" s="27"/>
      <c r="AH266" s="27"/>
      <c r="AI266" s="27"/>
      <c r="AJ266" s="27" t="s">
        <v>367</v>
      </c>
      <c r="AK266" s="27">
        <v>0.37</v>
      </c>
      <c r="AL266" s="27">
        <v>1.39444858897143</v>
      </c>
      <c r="AM266" s="27">
        <f t="shared" si="16"/>
        <v>-1.0244485889714299</v>
      </c>
      <c r="AN266" s="27"/>
      <c r="AO266" s="27"/>
    </row>
    <row r="267" spans="1:41" x14ac:dyDescent="0.2">
      <c r="A267" s="27"/>
      <c r="B267" s="27"/>
      <c r="C267" s="27"/>
      <c r="D267" s="27"/>
      <c r="E267" s="27"/>
      <c r="F267" s="27"/>
      <c r="G267" s="27"/>
      <c r="H267" s="27"/>
      <c r="I267" s="27"/>
      <c r="J267" s="27"/>
      <c r="K267" s="27"/>
      <c r="L267" s="27"/>
      <c r="M267" s="27"/>
      <c r="N267" s="27"/>
      <c r="O267" s="27"/>
      <c r="P267" s="27"/>
      <c r="Q267" s="27"/>
      <c r="R267" s="27"/>
      <c r="S267" s="27"/>
      <c r="T267" s="27"/>
      <c r="U267" s="27"/>
      <c r="V267" s="27"/>
      <c r="W267" s="27"/>
      <c r="X267" s="27"/>
      <c r="Y267" s="27"/>
      <c r="Z267" s="27"/>
      <c r="AA267" s="27"/>
      <c r="AB267" s="27"/>
      <c r="AC267" s="27"/>
      <c r="AD267" s="27"/>
      <c r="AE267" s="27"/>
      <c r="AF267" s="27"/>
      <c r="AG267" s="27"/>
      <c r="AH267" s="27"/>
      <c r="AI267" s="27"/>
      <c r="AJ267" s="27" t="s">
        <v>368</v>
      </c>
      <c r="AK267" s="27">
        <v>-4.59</v>
      </c>
      <c r="AL267" s="27">
        <v>-2.99023115060398</v>
      </c>
      <c r="AM267" s="27">
        <f t="shared" si="16"/>
        <v>-1.5997688493960198</v>
      </c>
      <c r="AN267" s="27"/>
      <c r="AO267" s="27"/>
    </row>
    <row r="268" spans="1:41" x14ac:dyDescent="0.2">
      <c r="A268" s="27"/>
      <c r="B268" s="27"/>
      <c r="C268" s="27"/>
      <c r="D268" s="27"/>
      <c r="E268" s="27"/>
      <c r="F268" s="27"/>
      <c r="G268" s="27"/>
      <c r="H268" s="27"/>
      <c r="I268" s="27"/>
      <c r="J268" s="27"/>
      <c r="K268" s="27"/>
      <c r="L268" s="27"/>
      <c r="M268" s="27"/>
      <c r="N268" s="27"/>
      <c r="O268" s="27"/>
      <c r="P268" s="27"/>
      <c r="Q268" s="27"/>
      <c r="R268" s="27"/>
      <c r="S268" s="27"/>
      <c r="T268" s="27"/>
      <c r="U268" s="27"/>
      <c r="V268" s="27"/>
      <c r="W268" s="27"/>
      <c r="X268" s="27"/>
      <c r="Y268" s="27"/>
      <c r="Z268" s="27"/>
      <c r="AA268" s="27"/>
      <c r="AB268" s="27"/>
      <c r="AC268" s="27"/>
      <c r="AD268" s="27"/>
      <c r="AE268" s="27"/>
      <c r="AF268" s="27"/>
      <c r="AG268" s="27"/>
      <c r="AH268" s="27"/>
      <c r="AI268" s="27"/>
      <c r="AJ268" s="27" t="s">
        <v>369</v>
      </c>
      <c r="AK268" s="27">
        <v>1.2</v>
      </c>
      <c r="AL268" s="27">
        <v>2.1089308625882</v>
      </c>
      <c r="AM268" s="27">
        <f t="shared" si="16"/>
        <v>-0.90893086258819999</v>
      </c>
      <c r="AN268" s="27"/>
      <c r="AO268" s="27"/>
    </row>
    <row r="269" spans="1:41" x14ac:dyDescent="0.2">
      <c r="A269" s="27"/>
      <c r="B269" s="27"/>
      <c r="C269" s="27"/>
      <c r="D269" s="27"/>
      <c r="E269" s="27"/>
      <c r="F269" s="27"/>
      <c r="G269" s="27"/>
      <c r="H269" s="27"/>
      <c r="I269" s="27"/>
      <c r="J269" s="27"/>
      <c r="K269" s="27"/>
      <c r="L269" s="27"/>
      <c r="M269" s="27"/>
      <c r="N269" s="27"/>
      <c r="O269" s="27"/>
      <c r="P269" s="27"/>
      <c r="Q269" s="27"/>
      <c r="R269" s="27"/>
      <c r="S269" s="27"/>
      <c r="T269" s="27"/>
      <c r="U269" s="27"/>
      <c r="V269" s="27"/>
      <c r="W269" s="27"/>
      <c r="X269" s="27"/>
      <c r="Y269" s="27"/>
      <c r="Z269" s="27"/>
      <c r="AA269" s="27"/>
      <c r="AB269" s="27"/>
      <c r="AC269" s="27"/>
      <c r="AD269" s="27"/>
      <c r="AE269" s="27"/>
      <c r="AF269" s="27"/>
      <c r="AG269" s="27"/>
      <c r="AH269" s="27"/>
      <c r="AI269" s="27"/>
      <c r="AJ269" s="27" t="s">
        <v>370</v>
      </c>
      <c r="AK269" s="27">
        <v>-5.49</v>
      </c>
      <c r="AL269" s="27">
        <v>-4.8388459294707404</v>
      </c>
      <c r="AM269" s="27">
        <f t="shared" si="16"/>
        <v>-0.65115407052925978</v>
      </c>
      <c r="AN269" s="27"/>
      <c r="AO269" s="27"/>
    </row>
    <row r="270" spans="1:41" x14ac:dyDescent="0.2">
      <c r="A270" s="27"/>
      <c r="B270" s="27"/>
      <c r="C270" s="27"/>
      <c r="D270" s="27"/>
      <c r="E270" s="27"/>
      <c r="F270" s="27"/>
      <c r="G270" s="27"/>
      <c r="H270" s="27"/>
      <c r="I270" s="27"/>
      <c r="J270" s="27"/>
      <c r="K270" s="27"/>
      <c r="L270" s="27"/>
      <c r="M270" s="27"/>
      <c r="N270" s="27"/>
      <c r="O270" s="27"/>
      <c r="P270" s="27"/>
      <c r="Q270" s="27"/>
      <c r="R270" s="27"/>
      <c r="S270" s="27"/>
      <c r="T270" s="27"/>
      <c r="U270" s="27"/>
      <c r="V270" s="27"/>
      <c r="W270" s="27"/>
      <c r="X270" s="27"/>
      <c r="Y270" s="27"/>
      <c r="Z270" s="27"/>
      <c r="AA270" s="27"/>
      <c r="AB270" s="27"/>
      <c r="AC270" s="27"/>
      <c r="AD270" s="27"/>
      <c r="AE270" s="27"/>
      <c r="AF270" s="27"/>
      <c r="AG270" s="27"/>
      <c r="AH270" s="27"/>
      <c r="AI270" s="27"/>
      <c r="AJ270" s="27" t="s">
        <v>371</v>
      </c>
      <c r="AK270" s="27">
        <v>-4.7</v>
      </c>
      <c r="AL270" s="27">
        <v>-4.1197630929226001</v>
      </c>
      <c r="AM270" s="27">
        <f t="shared" ref="AM270:AM333" si="17">-(AL270-AK270)</f>
        <v>-0.58023690707740005</v>
      </c>
      <c r="AN270" s="27"/>
      <c r="AO270" s="27"/>
    </row>
    <row r="271" spans="1:41" x14ac:dyDescent="0.2">
      <c r="A271" s="27"/>
      <c r="B271" s="27"/>
      <c r="C271" s="27"/>
      <c r="D271" s="27"/>
      <c r="E271" s="27"/>
      <c r="F271" s="27"/>
      <c r="G271" s="27"/>
      <c r="H271" s="27"/>
      <c r="I271" s="27"/>
      <c r="J271" s="27"/>
      <c r="K271" s="27"/>
      <c r="L271" s="27"/>
      <c r="M271" s="27"/>
      <c r="N271" s="27"/>
      <c r="O271" s="27"/>
      <c r="P271" s="27"/>
      <c r="Q271" s="27"/>
      <c r="R271" s="27"/>
      <c r="S271" s="27"/>
      <c r="T271" s="27"/>
      <c r="U271" s="27"/>
      <c r="V271" s="27"/>
      <c r="W271" s="27"/>
      <c r="X271" s="27"/>
      <c r="Y271" s="27"/>
      <c r="Z271" s="27"/>
      <c r="AA271" s="27"/>
      <c r="AB271" s="27"/>
      <c r="AC271" s="27"/>
      <c r="AD271" s="27"/>
      <c r="AE271" s="27"/>
      <c r="AF271" s="27"/>
      <c r="AG271" s="27"/>
      <c r="AH271" s="27"/>
      <c r="AI271" s="27"/>
      <c r="AJ271" s="27" t="s">
        <v>372</v>
      </c>
      <c r="AK271" s="27">
        <v>0.56000000000000005</v>
      </c>
      <c r="AL271" s="27">
        <v>1.2302791275998</v>
      </c>
      <c r="AM271" s="27">
        <f t="shared" si="17"/>
        <v>-0.67027912759979991</v>
      </c>
      <c r="AN271" s="27"/>
      <c r="AO271" s="27"/>
    </row>
    <row r="272" spans="1:41" x14ac:dyDescent="0.2">
      <c r="A272" s="27"/>
      <c r="B272" s="27"/>
      <c r="C272" s="27"/>
      <c r="D272" s="27"/>
      <c r="E272" s="27"/>
      <c r="F272" s="27"/>
      <c r="G272" s="27"/>
      <c r="H272" s="27"/>
      <c r="I272" s="27"/>
      <c r="J272" s="27"/>
      <c r="K272" s="27"/>
      <c r="L272" s="27"/>
      <c r="M272" s="27"/>
      <c r="N272" s="27"/>
      <c r="O272" s="27"/>
      <c r="P272" s="27"/>
      <c r="Q272" s="27"/>
      <c r="R272" s="27"/>
      <c r="S272" s="27"/>
      <c r="T272" s="27"/>
      <c r="U272" s="27"/>
      <c r="V272" s="27"/>
      <c r="W272" s="27"/>
      <c r="X272" s="27"/>
      <c r="Y272" s="27"/>
      <c r="Z272" s="27"/>
      <c r="AA272" s="27"/>
      <c r="AB272" s="27"/>
      <c r="AC272" s="27"/>
      <c r="AD272" s="27"/>
      <c r="AE272" s="27"/>
      <c r="AF272" s="27"/>
      <c r="AG272" s="27"/>
      <c r="AH272" s="27"/>
      <c r="AI272" s="27"/>
      <c r="AJ272" s="27" t="s">
        <v>373</v>
      </c>
      <c r="AK272" s="27">
        <v>0.75</v>
      </c>
      <c r="AL272" s="27">
        <v>1.8932172474512099</v>
      </c>
      <c r="AM272" s="27">
        <f t="shared" si="17"/>
        <v>-1.1432172474512099</v>
      </c>
      <c r="AN272" s="27"/>
      <c r="AO272" s="27"/>
    </row>
    <row r="273" spans="1:41" x14ac:dyDescent="0.2">
      <c r="A273" s="27"/>
      <c r="B273" s="27"/>
      <c r="C273" s="27"/>
      <c r="D273" s="27"/>
      <c r="E273" s="27"/>
      <c r="F273" s="27"/>
      <c r="G273" s="27"/>
      <c r="H273" s="27"/>
      <c r="I273" s="27"/>
      <c r="J273" s="27"/>
      <c r="K273" s="27"/>
      <c r="L273" s="27"/>
      <c r="M273" s="27"/>
      <c r="N273" s="27"/>
      <c r="O273" s="27"/>
      <c r="P273" s="27"/>
      <c r="Q273" s="27"/>
      <c r="R273" s="27"/>
      <c r="S273" s="27"/>
      <c r="T273" s="27"/>
      <c r="U273" s="27"/>
      <c r="V273" s="27"/>
      <c r="W273" s="27"/>
      <c r="X273" s="27"/>
      <c r="Y273" s="27"/>
      <c r="Z273" s="27"/>
      <c r="AA273" s="27"/>
      <c r="AB273" s="27"/>
      <c r="AC273" s="27"/>
      <c r="AD273" s="27"/>
      <c r="AE273" s="27"/>
      <c r="AF273" s="27"/>
      <c r="AG273" s="27"/>
      <c r="AH273" s="27"/>
      <c r="AI273" s="27"/>
      <c r="AJ273" s="27" t="s">
        <v>374</v>
      </c>
      <c r="AK273" s="27">
        <v>-3.64</v>
      </c>
      <c r="AL273" s="27">
        <v>-4.9429995159444902</v>
      </c>
      <c r="AM273" s="27">
        <f t="shared" si="17"/>
        <v>1.30299951594449</v>
      </c>
      <c r="AN273" s="27"/>
      <c r="AO273" s="27"/>
    </row>
    <row r="274" spans="1:41" x14ac:dyDescent="0.2">
      <c r="A274" s="27"/>
      <c r="B274" s="27"/>
      <c r="C274" s="27"/>
      <c r="D274" s="27"/>
      <c r="E274" s="27"/>
      <c r="F274" s="27"/>
      <c r="G274" s="27"/>
      <c r="H274" s="27"/>
      <c r="I274" s="27"/>
      <c r="J274" s="27"/>
      <c r="K274" s="27"/>
      <c r="L274" s="27"/>
      <c r="M274" s="27"/>
      <c r="N274" s="27"/>
      <c r="O274" s="27"/>
      <c r="P274" s="27"/>
      <c r="Q274" s="27"/>
      <c r="R274" s="27"/>
      <c r="S274" s="27"/>
      <c r="T274" s="27"/>
      <c r="U274" s="27"/>
      <c r="V274" s="27"/>
      <c r="W274" s="27"/>
      <c r="X274" s="27"/>
      <c r="Y274" s="27"/>
      <c r="Z274" s="27"/>
      <c r="AA274" s="27"/>
      <c r="AB274" s="27"/>
      <c r="AC274" s="27"/>
      <c r="AD274" s="27"/>
      <c r="AE274" s="27"/>
      <c r="AF274" s="27"/>
      <c r="AG274" s="27"/>
      <c r="AH274" s="27"/>
      <c r="AI274" s="27"/>
      <c r="AJ274" s="27" t="s">
        <v>375</v>
      </c>
      <c r="AK274" s="27">
        <v>-2.34</v>
      </c>
      <c r="AL274" s="27">
        <v>-3.8692507088802901</v>
      </c>
      <c r="AM274" s="27">
        <f t="shared" si="17"/>
        <v>1.5292507088802902</v>
      </c>
      <c r="AN274" s="27"/>
      <c r="AO274" s="27"/>
    </row>
    <row r="275" spans="1:41" x14ac:dyDescent="0.2">
      <c r="A275" s="27"/>
      <c r="B275" s="27"/>
      <c r="C275" s="27"/>
      <c r="D275" s="27"/>
      <c r="E275" s="27"/>
      <c r="F275" s="27"/>
      <c r="G275" s="27"/>
      <c r="H275" s="27"/>
      <c r="I275" s="27"/>
      <c r="J275" s="27"/>
      <c r="K275" s="27"/>
      <c r="L275" s="27"/>
      <c r="M275" s="27"/>
      <c r="N275" s="27"/>
      <c r="O275" s="27"/>
      <c r="P275" s="27"/>
      <c r="Q275" s="27"/>
      <c r="R275" s="27"/>
      <c r="S275" s="27"/>
      <c r="T275" s="27"/>
      <c r="U275" s="27"/>
      <c r="V275" s="27"/>
      <c r="W275" s="27"/>
      <c r="X275" s="27"/>
      <c r="Y275" s="27"/>
      <c r="Z275" s="27"/>
      <c r="AA275" s="27"/>
      <c r="AB275" s="27"/>
      <c r="AC275" s="27"/>
      <c r="AD275" s="27"/>
      <c r="AE275" s="27"/>
      <c r="AF275" s="27"/>
      <c r="AG275" s="27"/>
      <c r="AH275" s="27"/>
      <c r="AI275" s="27"/>
      <c r="AJ275" s="27" t="s">
        <v>376</v>
      </c>
      <c r="AK275" s="27">
        <v>-1.21</v>
      </c>
      <c r="AL275" s="27">
        <v>-0.67029910862485798</v>
      </c>
      <c r="AM275" s="27">
        <f t="shared" si="17"/>
        <v>-0.53970089137514199</v>
      </c>
      <c r="AN275" s="27"/>
      <c r="AO275" s="27"/>
    </row>
    <row r="276" spans="1:41" x14ac:dyDescent="0.2">
      <c r="A276" s="27"/>
      <c r="B276" s="27"/>
      <c r="C276" s="27"/>
      <c r="D276" s="27"/>
      <c r="E276" s="27"/>
      <c r="F276" s="27"/>
      <c r="G276" s="27"/>
      <c r="H276" s="27"/>
      <c r="I276" s="27"/>
      <c r="J276" s="27"/>
      <c r="K276" s="27"/>
      <c r="L276" s="27"/>
      <c r="M276" s="27"/>
      <c r="N276" s="27"/>
      <c r="O276" s="27"/>
      <c r="P276" s="27"/>
      <c r="Q276" s="27"/>
      <c r="R276" s="27"/>
      <c r="S276" s="27"/>
      <c r="T276" s="27"/>
      <c r="U276" s="27"/>
      <c r="V276" s="27"/>
      <c r="W276" s="27"/>
      <c r="X276" s="27"/>
      <c r="Y276" s="27"/>
      <c r="Z276" s="27"/>
      <c r="AA276" s="27"/>
      <c r="AB276" s="27"/>
      <c r="AC276" s="27"/>
      <c r="AD276" s="27"/>
      <c r="AE276" s="27"/>
      <c r="AF276" s="27"/>
      <c r="AG276" s="27"/>
      <c r="AH276" s="27"/>
      <c r="AI276" s="27"/>
      <c r="AJ276" s="27" t="s">
        <v>377</v>
      </c>
      <c r="AK276" s="27">
        <v>-0.83</v>
      </c>
      <c r="AL276" s="27">
        <v>-0.49131934259573701</v>
      </c>
      <c r="AM276" s="27">
        <f t="shared" si="17"/>
        <v>-0.33868065740426295</v>
      </c>
      <c r="AN276" s="27"/>
      <c r="AO276" s="27"/>
    </row>
    <row r="277" spans="1:41" x14ac:dyDescent="0.2">
      <c r="A277" s="27"/>
      <c r="B277" s="27"/>
      <c r="C277" s="27"/>
      <c r="D277" s="27"/>
      <c r="E277" s="27"/>
      <c r="F277" s="27"/>
      <c r="G277" s="27"/>
      <c r="H277" s="27"/>
      <c r="I277" s="27"/>
      <c r="J277" s="27"/>
      <c r="K277" s="27"/>
      <c r="L277" s="27"/>
      <c r="M277" s="27"/>
      <c r="N277" s="27"/>
      <c r="O277" s="27"/>
      <c r="P277" s="27"/>
      <c r="Q277" s="27"/>
      <c r="R277" s="27"/>
      <c r="S277" s="27"/>
      <c r="T277" s="27"/>
      <c r="U277" s="27"/>
      <c r="V277" s="27"/>
      <c r="W277" s="27"/>
      <c r="X277" s="27"/>
      <c r="Y277" s="27"/>
      <c r="Z277" s="27"/>
      <c r="AA277" s="27"/>
      <c r="AB277" s="27"/>
      <c r="AC277" s="27"/>
      <c r="AD277" s="27"/>
      <c r="AE277" s="27"/>
      <c r="AF277" s="27"/>
      <c r="AG277" s="27"/>
      <c r="AH277" s="27"/>
      <c r="AI277" s="27"/>
      <c r="AJ277" s="27" t="s">
        <v>378</v>
      </c>
      <c r="AK277" s="27">
        <v>-3.24</v>
      </c>
      <c r="AL277" s="27">
        <v>-2.4713899729785598</v>
      </c>
      <c r="AM277" s="27">
        <f t="shared" si="17"/>
        <v>-0.76861002702144043</v>
      </c>
      <c r="AN277" s="27"/>
      <c r="AO277" s="27"/>
    </row>
    <row r="278" spans="1:41" x14ac:dyDescent="0.2">
      <c r="A278" s="27"/>
      <c r="B278" s="27"/>
      <c r="C278" s="27"/>
      <c r="D278" s="27"/>
      <c r="E278" s="27"/>
      <c r="F278" s="27"/>
      <c r="G278" s="27"/>
      <c r="H278" s="27"/>
      <c r="I278" s="27"/>
      <c r="J278" s="27"/>
      <c r="K278" s="27"/>
      <c r="L278" s="27"/>
      <c r="M278" s="27"/>
      <c r="N278" s="27"/>
      <c r="O278" s="27"/>
      <c r="P278" s="27"/>
      <c r="Q278" s="27"/>
      <c r="R278" s="27"/>
      <c r="S278" s="27"/>
      <c r="T278" s="27"/>
      <c r="U278" s="27"/>
      <c r="V278" s="27"/>
      <c r="W278" s="27"/>
      <c r="X278" s="27"/>
      <c r="Y278" s="27"/>
      <c r="Z278" s="27"/>
      <c r="AA278" s="27"/>
      <c r="AB278" s="27"/>
      <c r="AC278" s="27"/>
      <c r="AD278" s="27"/>
      <c r="AE278" s="27"/>
      <c r="AF278" s="27"/>
      <c r="AG278" s="27"/>
      <c r="AH278" s="27"/>
      <c r="AI278" s="27"/>
      <c r="AJ278" s="27" t="s">
        <v>379</v>
      </c>
      <c r="AK278" s="27">
        <v>-1.1599999999999999</v>
      </c>
      <c r="AL278" s="27">
        <v>-0.598255592007642</v>
      </c>
      <c r="AM278" s="27">
        <f t="shared" si="17"/>
        <v>-0.56174440799235792</v>
      </c>
      <c r="AN278" s="27"/>
      <c r="AO278" s="27"/>
    </row>
    <row r="279" spans="1:41" x14ac:dyDescent="0.2">
      <c r="A279" s="27"/>
      <c r="B279" s="27"/>
      <c r="C279" s="27"/>
      <c r="D279" s="27"/>
      <c r="E279" s="27"/>
      <c r="F279" s="27"/>
      <c r="G279" s="27"/>
      <c r="H279" s="27"/>
      <c r="I279" s="27"/>
      <c r="J279" s="27"/>
      <c r="K279" s="27"/>
      <c r="L279" s="27"/>
      <c r="M279" s="27"/>
      <c r="N279" s="27"/>
      <c r="O279" s="27"/>
      <c r="P279" s="27"/>
      <c r="Q279" s="27"/>
      <c r="R279" s="27"/>
      <c r="S279" s="27"/>
      <c r="T279" s="27"/>
      <c r="U279" s="27"/>
      <c r="V279" s="27"/>
      <c r="W279" s="27"/>
      <c r="X279" s="27"/>
      <c r="Y279" s="27"/>
      <c r="Z279" s="27"/>
      <c r="AA279" s="27"/>
      <c r="AB279" s="27"/>
      <c r="AC279" s="27"/>
      <c r="AD279" s="27"/>
      <c r="AE279" s="27"/>
      <c r="AF279" s="27"/>
      <c r="AG279" s="27"/>
      <c r="AH279" s="27"/>
      <c r="AI279" s="27"/>
      <c r="AJ279" s="27" t="s">
        <v>380</v>
      </c>
      <c r="AK279" s="27">
        <v>-1.28</v>
      </c>
      <c r="AL279" s="27">
        <v>-0.24822507392252199</v>
      </c>
      <c r="AM279" s="27">
        <f t="shared" si="17"/>
        <v>-1.031774926077478</v>
      </c>
      <c r="AN279" s="27"/>
      <c r="AO279" s="27"/>
    </row>
    <row r="280" spans="1:41" x14ac:dyDescent="0.2">
      <c r="A280" s="27"/>
      <c r="B280" s="27"/>
      <c r="C280" s="27"/>
      <c r="D280" s="27"/>
      <c r="E280" s="27"/>
      <c r="F280" s="27"/>
      <c r="G280" s="27"/>
      <c r="H280" s="27"/>
      <c r="I280" s="27"/>
      <c r="J280" s="27"/>
      <c r="K280" s="27"/>
      <c r="L280" s="27"/>
      <c r="M280" s="27"/>
      <c r="N280" s="27"/>
      <c r="O280" s="27"/>
      <c r="P280" s="27"/>
      <c r="Q280" s="27"/>
      <c r="R280" s="27"/>
      <c r="S280" s="27"/>
      <c r="T280" s="27"/>
      <c r="U280" s="27"/>
      <c r="V280" s="27"/>
      <c r="W280" s="27"/>
      <c r="X280" s="27"/>
      <c r="Y280" s="27"/>
      <c r="Z280" s="27"/>
      <c r="AA280" s="27"/>
      <c r="AB280" s="27"/>
      <c r="AC280" s="27"/>
      <c r="AD280" s="27"/>
      <c r="AE280" s="27"/>
      <c r="AF280" s="27"/>
      <c r="AG280" s="27"/>
      <c r="AH280" s="27"/>
      <c r="AI280" s="27"/>
      <c r="AJ280" s="27" t="s">
        <v>381</v>
      </c>
      <c r="AK280" s="27">
        <v>-3.65</v>
      </c>
      <c r="AL280" s="27">
        <v>-2.53033099636977</v>
      </c>
      <c r="AM280" s="27">
        <f t="shared" si="17"/>
        <v>-1.1196690036302299</v>
      </c>
      <c r="AN280" s="27"/>
      <c r="AO280" s="27"/>
    </row>
    <row r="281" spans="1:41" x14ac:dyDescent="0.2">
      <c r="A281" s="27"/>
      <c r="B281" s="27"/>
      <c r="C281" s="27"/>
      <c r="D281" s="27"/>
      <c r="E281" s="27"/>
      <c r="F281" s="27"/>
      <c r="G281" s="27"/>
      <c r="H281" s="27"/>
      <c r="I281" s="27"/>
      <c r="J281" s="27"/>
      <c r="K281" s="27"/>
      <c r="L281" s="27"/>
      <c r="M281" s="27"/>
      <c r="N281" s="27"/>
      <c r="O281" s="27"/>
      <c r="P281" s="27"/>
      <c r="Q281" s="27"/>
      <c r="R281" s="27"/>
      <c r="S281" s="27"/>
      <c r="T281" s="27"/>
      <c r="U281" s="27"/>
      <c r="V281" s="27"/>
      <c r="W281" s="27"/>
      <c r="X281" s="27"/>
      <c r="Y281" s="27"/>
      <c r="Z281" s="27"/>
      <c r="AA281" s="27"/>
      <c r="AB281" s="27"/>
      <c r="AC281" s="27"/>
      <c r="AD281" s="27"/>
      <c r="AE281" s="27"/>
      <c r="AF281" s="27"/>
      <c r="AG281" s="27"/>
      <c r="AH281" s="27"/>
      <c r="AI281" s="27"/>
      <c r="AJ281" s="27" t="s">
        <v>382</v>
      </c>
      <c r="AK281" s="27">
        <v>-1.96</v>
      </c>
      <c r="AL281" s="27">
        <v>0.420131123510954</v>
      </c>
      <c r="AM281" s="27">
        <f t="shared" si="17"/>
        <v>-2.3801311235109539</v>
      </c>
      <c r="AN281" s="27"/>
      <c r="AO281" s="27"/>
    </row>
    <row r="282" spans="1:41" x14ac:dyDescent="0.2">
      <c r="A282" s="27"/>
      <c r="B282" s="27"/>
      <c r="C282" s="27"/>
      <c r="D282" s="27"/>
      <c r="E282" s="27"/>
      <c r="F282" s="27"/>
      <c r="G282" s="27"/>
      <c r="H282" s="27"/>
      <c r="I282" s="27"/>
      <c r="J282" s="27"/>
      <c r="K282" s="27"/>
      <c r="L282" s="27"/>
      <c r="M282" s="27"/>
      <c r="N282" s="27"/>
      <c r="O282" s="27"/>
      <c r="P282" s="27"/>
      <c r="Q282" s="27"/>
      <c r="R282" s="27"/>
      <c r="S282" s="27"/>
      <c r="T282" s="27"/>
      <c r="U282" s="27"/>
      <c r="V282" s="27"/>
      <c r="W282" s="27"/>
      <c r="X282" s="27"/>
      <c r="Y282" s="27"/>
      <c r="Z282" s="27"/>
      <c r="AA282" s="27"/>
      <c r="AB282" s="27"/>
      <c r="AC282" s="27"/>
      <c r="AD282" s="27"/>
      <c r="AE282" s="27"/>
      <c r="AF282" s="27"/>
      <c r="AG282" s="27"/>
      <c r="AH282" s="27"/>
      <c r="AI282" s="27"/>
      <c r="AJ282" s="27" t="s">
        <v>70</v>
      </c>
      <c r="AK282" s="27">
        <v>-1.31</v>
      </c>
      <c r="AL282" s="27">
        <v>-0.18571227916017999</v>
      </c>
      <c r="AM282" s="27">
        <f t="shared" si="17"/>
        <v>-1.1242877208398201</v>
      </c>
      <c r="AN282" s="27"/>
      <c r="AO282" s="27"/>
    </row>
    <row r="283" spans="1:41" x14ac:dyDescent="0.2">
      <c r="A283" s="27"/>
      <c r="B283" s="27"/>
      <c r="C283" s="27"/>
      <c r="D283" s="27"/>
      <c r="E283" s="27"/>
      <c r="F283" s="27"/>
      <c r="G283" s="27"/>
      <c r="H283" s="27"/>
      <c r="I283" s="27"/>
      <c r="J283" s="27"/>
      <c r="K283" s="27"/>
      <c r="L283" s="27"/>
      <c r="M283" s="27"/>
      <c r="N283" s="27"/>
      <c r="O283" s="27"/>
      <c r="P283" s="27"/>
      <c r="Q283" s="27"/>
      <c r="R283" s="27"/>
      <c r="S283" s="27"/>
      <c r="T283" s="27"/>
      <c r="U283" s="27"/>
      <c r="V283" s="27"/>
      <c r="W283" s="27"/>
      <c r="X283" s="27"/>
      <c r="Y283" s="27"/>
      <c r="Z283" s="27"/>
      <c r="AA283" s="27"/>
      <c r="AB283" s="27"/>
      <c r="AC283" s="27"/>
      <c r="AD283" s="27"/>
      <c r="AE283" s="27"/>
      <c r="AF283" s="27"/>
      <c r="AG283" s="27"/>
      <c r="AH283" s="27"/>
      <c r="AI283" s="27"/>
      <c r="AJ283" s="27" t="s">
        <v>383</v>
      </c>
      <c r="AK283" s="27">
        <v>-5.23</v>
      </c>
      <c r="AL283" s="27">
        <v>-5.3643430882166401</v>
      </c>
      <c r="AM283" s="27">
        <f t="shared" si="17"/>
        <v>0.13434308821663965</v>
      </c>
      <c r="AN283" s="27"/>
      <c r="AO283" s="27"/>
    </row>
    <row r="284" spans="1:41" x14ac:dyDescent="0.2">
      <c r="A284" s="27"/>
      <c r="B284" s="27"/>
      <c r="C284" s="27"/>
      <c r="D284" s="27"/>
      <c r="E284" s="27"/>
      <c r="F284" s="27"/>
      <c r="G284" s="27"/>
      <c r="H284" s="27"/>
      <c r="I284" s="27"/>
      <c r="J284" s="27"/>
      <c r="K284" s="27"/>
      <c r="L284" s="27"/>
      <c r="M284" s="27"/>
      <c r="N284" s="27"/>
      <c r="O284" s="27"/>
      <c r="P284" s="27"/>
      <c r="Q284" s="27"/>
      <c r="R284" s="27"/>
      <c r="S284" s="27"/>
      <c r="T284" s="27"/>
      <c r="U284" s="27"/>
      <c r="V284" s="27"/>
      <c r="W284" s="27"/>
      <c r="X284" s="27"/>
      <c r="Y284" s="27"/>
      <c r="Z284" s="27"/>
      <c r="AA284" s="27"/>
      <c r="AB284" s="27"/>
      <c r="AC284" s="27"/>
      <c r="AD284" s="27"/>
      <c r="AE284" s="27"/>
      <c r="AF284" s="27"/>
      <c r="AG284" s="27"/>
      <c r="AH284" s="27"/>
      <c r="AI284" s="27"/>
      <c r="AJ284" s="27" t="s">
        <v>384</v>
      </c>
      <c r="AK284" s="27">
        <v>-1.64</v>
      </c>
      <c r="AL284" s="27">
        <v>-0.81322014771211504</v>
      </c>
      <c r="AM284" s="27">
        <f t="shared" si="17"/>
        <v>-0.82677985228788486</v>
      </c>
      <c r="AN284" s="27"/>
      <c r="AO284" s="27"/>
    </row>
    <row r="285" spans="1:41" x14ac:dyDescent="0.2">
      <c r="A285" s="27"/>
      <c r="B285" s="27"/>
      <c r="C285" s="27"/>
      <c r="D285" s="27"/>
      <c r="E285" s="27"/>
      <c r="F285" s="27"/>
      <c r="G285" s="27"/>
      <c r="H285" s="27"/>
      <c r="I285" s="27"/>
      <c r="J285" s="27"/>
      <c r="K285" s="27"/>
      <c r="L285" s="27"/>
      <c r="M285" s="27"/>
      <c r="N285" s="27"/>
      <c r="O285" s="27"/>
      <c r="P285" s="27"/>
      <c r="Q285" s="27"/>
      <c r="R285" s="27"/>
      <c r="S285" s="27"/>
      <c r="T285" s="27"/>
      <c r="U285" s="27"/>
      <c r="V285" s="27"/>
      <c r="W285" s="27"/>
      <c r="X285" s="27"/>
      <c r="Y285" s="27"/>
      <c r="Z285" s="27"/>
      <c r="AA285" s="27"/>
      <c r="AB285" s="27"/>
      <c r="AC285" s="27"/>
      <c r="AD285" s="27"/>
      <c r="AE285" s="27"/>
      <c r="AF285" s="27"/>
      <c r="AG285" s="27"/>
      <c r="AH285" s="27"/>
      <c r="AI285" s="27"/>
      <c r="AJ285" s="27" t="s">
        <v>385</v>
      </c>
      <c r="AK285" s="27">
        <v>-1.59</v>
      </c>
      <c r="AL285" s="27">
        <v>-1.03013848942956</v>
      </c>
      <c r="AM285" s="27">
        <f t="shared" si="17"/>
        <v>-0.55986151057044009</v>
      </c>
      <c r="AN285" s="27"/>
      <c r="AO285" s="27"/>
    </row>
    <row r="286" spans="1:41" x14ac:dyDescent="0.2">
      <c r="A286" s="27"/>
      <c r="B286" s="27"/>
      <c r="C286" s="27"/>
      <c r="D286" s="27"/>
      <c r="E286" s="27"/>
      <c r="F286" s="27"/>
      <c r="G286" s="27"/>
      <c r="H286" s="27"/>
      <c r="I286" s="27"/>
      <c r="J286" s="27"/>
      <c r="K286" s="27"/>
      <c r="L286" s="27"/>
      <c r="M286" s="27"/>
      <c r="N286" s="27"/>
      <c r="O286" s="27"/>
      <c r="P286" s="27"/>
      <c r="Q286" s="27"/>
      <c r="R286" s="27"/>
      <c r="S286" s="27"/>
      <c r="T286" s="27"/>
      <c r="U286" s="27"/>
      <c r="V286" s="27"/>
      <c r="W286" s="27"/>
      <c r="X286" s="27"/>
      <c r="Y286" s="27"/>
      <c r="Z286" s="27"/>
      <c r="AA286" s="27"/>
      <c r="AB286" s="27"/>
      <c r="AC286" s="27"/>
      <c r="AD286" s="27"/>
      <c r="AE286" s="27"/>
      <c r="AF286" s="27"/>
      <c r="AG286" s="27"/>
      <c r="AH286" s="27"/>
      <c r="AI286" s="27"/>
      <c r="AJ286" s="27" t="s">
        <v>386</v>
      </c>
      <c r="AK286" s="27">
        <v>-6</v>
      </c>
      <c r="AL286" s="27">
        <v>-10.8932322018976</v>
      </c>
      <c r="AM286" s="27">
        <f t="shared" si="17"/>
        <v>4.8932322018976002</v>
      </c>
      <c r="AN286" s="27"/>
      <c r="AO286" s="27"/>
    </row>
    <row r="287" spans="1:41" x14ac:dyDescent="0.2">
      <c r="A287" s="27"/>
      <c r="B287" s="27"/>
      <c r="C287" s="27"/>
      <c r="D287" s="27"/>
      <c r="E287" s="27"/>
      <c r="F287" s="27"/>
      <c r="G287" s="27"/>
      <c r="H287" s="27"/>
      <c r="I287" s="27"/>
      <c r="J287" s="27"/>
      <c r="K287" s="27"/>
      <c r="L287" s="27"/>
      <c r="M287" s="27"/>
      <c r="N287" s="27"/>
      <c r="O287" s="27"/>
      <c r="P287" s="27"/>
      <c r="Q287" s="27"/>
      <c r="R287" s="27"/>
      <c r="S287" s="27"/>
      <c r="T287" s="27"/>
      <c r="U287" s="27"/>
      <c r="V287" s="27"/>
      <c r="W287" s="27"/>
      <c r="X287" s="27"/>
      <c r="Y287" s="27"/>
      <c r="Z287" s="27"/>
      <c r="AA287" s="27"/>
      <c r="AB287" s="27"/>
      <c r="AC287" s="27"/>
      <c r="AD287" s="27"/>
      <c r="AE287" s="27"/>
      <c r="AF287" s="27"/>
      <c r="AG287" s="27"/>
      <c r="AH287" s="27"/>
      <c r="AI287" s="27"/>
      <c r="AJ287" s="27" t="s">
        <v>387</v>
      </c>
      <c r="AK287" s="27">
        <v>-5.71</v>
      </c>
      <c r="AL287" s="27">
        <v>-9.9287445287474405</v>
      </c>
      <c r="AM287" s="27">
        <f t="shared" si="17"/>
        <v>4.2187445287474405</v>
      </c>
      <c r="AN287" s="27"/>
      <c r="AO287" s="27"/>
    </row>
    <row r="288" spans="1:41" x14ac:dyDescent="0.2">
      <c r="A288" s="27"/>
      <c r="B288" s="27"/>
      <c r="C288" s="27"/>
      <c r="D288" s="27"/>
      <c r="E288" s="27"/>
      <c r="F288" s="27"/>
      <c r="G288" s="27"/>
      <c r="H288" s="27"/>
      <c r="I288" s="27"/>
      <c r="J288" s="27"/>
      <c r="K288" s="27"/>
      <c r="L288" s="27"/>
      <c r="M288" s="27"/>
      <c r="N288" s="27"/>
      <c r="O288" s="27"/>
      <c r="P288" s="27"/>
      <c r="Q288" s="27"/>
      <c r="R288" s="27"/>
      <c r="S288" s="27"/>
      <c r="T288" s="27"/>
      <c r="U288" s="27"/>
      <c r="V288" s="27"/>
      <c r="W288" s="27"/>
      <c r="X288" s="27"/>
      <c r="Y288" s="27"/>
      <c r="Z288" s="27"/>
      <c r="AA288" s="27"/>
      <c r="AB288" s="27"/>
      <c r="AC288" s="27"/>
      <c r="AD288" s="27"/>
      <c r="AE288" s="27"/>
      <c r="AF288" s="27"/>
      <c r="AG288" s="27"/>
      <c r="AH288" s="27"/>
      <c r="AI288" s="27"/>
      <c r="AJ288" s="27" t="s">
        <v>388</v>
      </c>
      <c r="AK288" s="27">
        <v>-1.46</v>
      </c>
      <c r="AL288" s="27">
        <v>-0.45220511043885198</v>
      </c>
      <c r="AM288" s="27">
        <f t="shared" si="17"/>
        <v>-1.0077948895611479</v>
      </c>
      <c r="AN288" s="27"/>
      <c r="AO288" s="27"/>
    </row>
    <row r="289" spans="1:41" x14ac:dyDescent="0.2">
      <c r="A289" s="27"/>
      <c r="B289" s="27"/>
      <c r="C289" s="27"/>
      <c r="D289" s="27"/>
      <c r="E289" s="27"/>
      <c r="F289" s="27"/>
      <c r="G289" s="27"/>
      <c r="H289" s="27"/>
      <c r="I289" s="27"/>
      <c r="J289" s="27"/>
      <c r="K289" s="27"/>
      <c r="L289" s="27"/>
      <c r="M289" s="27"/>
      <c r="N289" s="27"/>
      <c r="O289" s="27"/>
      <c r="P289" s="27"/>
      <c r="Q289" s="27"/>
      <c r="R289" s="27"/>
      <c r="S289" s="27"/>
      <c r="T289" s="27"/>
      <c r="U289" s="27"/>
      <c r="V289" s="27"/>
      <c r="W289" s="27"/>
      <c r="X289" s="27"/>
      <c r="Y289" s="27"/>
      <c r="Z289" s="27"/>
      <c r="AA289" s="27"/>
      <c r="AB289" s="27"/>
      <c r="AC289" s="27"/>
      <c r="AD289" s="27"/>
      <c r="AE289" s="27"/>
      <c r="AF289" s="27"/>
      <c r="AG289" s="27"/>
      <c r="AH289" s="27"/>
      <c r="AI289" s="27"/>
      <c r="AJ289" s="27" t="s">
        <v>111</v>
      </c>
      <c r="AK289" s="27">
        <v>-4.07</v>
      </c>
      <c r="AL289" s="27">
        <v>-2.7946828301478002</v>
      </c>
      <c r="AM289" s="27">
        <f t="shared" si="17"/>
        <v>-1.2753171698522001</v>
      </c>
      <c r="AN289" s="27"/>
      <c r="AO289" s="27"/>
    </row>
    <row r="290" spans="1:41" x14ac:dyDescent="0.2">
      <c r="A290" s="27"/>
      <c r="B290" s="27"/>
      <c r="C290" s="27"/>
      <c r="D290" s="27"/>
      <c r="E290" s="27"/>
      <c r="F290" s="27"/>
      <c r="G290" s="27"/>
      <c r="H290" s="27"/>
      <c r="I290" s="27"/>
      <c r="J290" s="27"/>
      <c r="K290" s="27"/>
      <c r="L290" s="27"/>
      <c r="M290" s="27"/>
      <c r="N290" s="27"/>
      <c r="O290" s="27"/>
      <c r="P290" s="27"/>
      <c r="Q290" s="27"/>
      <c r="R290" s="27"/>
      <c r="S290" s="27"/>
      <c r="T290" s="27"/>
      <c r="U290" s="27"/>
      <c r="V290" s="27"/>
      <c r="W290" s="27"/>
      <c r="X290" s="27"/>
      <c r="Y290" s="27"/>
      <c r="Z290" s="27"/>
      <c r="AA290" s="27"/>
      <c r="AB290" s="27"/>
      <c r="AC290" s="27"/>
      <c r="AD290" s="27"/>
      <c r="AE290" s="27"/>
      <c r="AF290" s="27"/>
      <c r="AG290" s="27"/>
      <c r="AH290" s="27"/>
      <c r="AI290" s="27"/>
      <c r="AJ290" s="27" t="s">
        <v>389</v>
      </c>
      <c r="AK290" s="27">
        <v>-2.4900000000000002</v>
      </c>
      <c r="AL290" s="27">
        <v>-1.5038865028953701</v>
      </c>
      <c r="AM290" s="27">
        <f t="shared" si="17"/>
        <v>-0.98611349710463014</v>
      </c>
      <c r="AN290" s="27"/>
      <c r="AO290" s="27"/>
    </row>
    <row r="291" spans="1:41" x14ac:dyDescent="0.2">
      <c r="A291" s="27"/>
      <c r="B291" s="27"/>
      <c r="C291" s="27"/>
      <c r="D291" s="27"/>
      <c r="E291" s="27"/>
      <c r="F291" s="27"/>
      <c r="G291" s="27"/>
      <c r="H291" s="27"/>
      <c r="I291" s="27"/>
      <c r="J291" s="27"/>
      <c r="K291" s="27"/>
      <c r="L291" s="27"/>
      <c r="M291" s="27"/>
      <c r="N291" s="27"/>
      <c r="O291" s="27"/>
      <c r="P291" s="27"/>
      <c r="Q291" s="27"/>
      <c r="R291" s="27"/>
      <c r="S291" s="27"/>
      <c r="T291" s="27"/>
      <c r="U291" s="27"/>
      <c r="V291" s="27"/>
      <c r="W291" s="27"/>
      <c r="X291" s="27"/>
      <c r="Y291" s="27"/>
      <c r="Z291" s="27"/>
      <c r="AA291" s="27"/>
      <c r="AB291" s="27"/>
      <c r="AC291" s="27"/>
      <c r="AD291" s="27"/>
      <c r="AE291" s="27"/>
      <c r="AF291" s="27"/>
      <c r="AG291" s="27"/>
      <c r="AH291" s="27"/>
      <c r="AI291" s="27"/>
      <c r="AJ291" s="27" t="s">
        <v>390</v>
      </c>
      <c r="AK291" s="27">
        <v>-0.53</v>
      </c>
      <c r="AL291" s="27">
        <v>-0.26404187846358901</v>
      </c>
      <c r="AM291" s="27">
        <f t="shared" si="17"/>
        <v>-0.26595812153641102</v>
      </c>
      <c r="AN291" s="27"/>
      <c r="AO291" s="27"/>
    </row>
    <row r="292" spans="1:41" x14ac:dyDescent="0.2">
      <c r="A292" s="27"/>
      <c r="B292" s="27"/>
      <c r="C292" s="27"/>
      <c r="D292" s="27"/>
      <c r="E292" s="27"/>
      <c r="F292" s="27"/>
      <c r="G292" s="27"/>
      <c r="H292" s="27"/>
      <c r="I292" s="27"/>
      <c r="J292" s="27"/>
      <c r="K292" s="27"/>
      <c r="L292" s="27"/>
      <c r="M292" s="27"/>
      <c r="N292" s="27"/>
      <c r="O292" s="27"/>
      <c r="P292" s="27"/>
      <c r="Q292" s="27"/>
      <c r="R292" s="27"/>
      <c r="S292" s="27"/>
      <c r="T292" s="27"/>
      <c r="U292" s="27"/>
      <c r="V292" s="27"/>
      <c r="W292" s="27"/>
      <c r="X292" s="27"/>
      <c r="Y292" s="27"/>
      <c r="Z292" s="27"/>
      <c r="AA292" s="27"/>
      <c r="AB292" s="27"/>
      <c r="AC292" s="27"/>
      <c r="AD292" s="27"/>
      <c r="AE292" s="27"/>
      <c r="AF292" s="27"/>
      <c r="AG292" s="27"/>
      <c r="AH292" s="27"/>
      <c r="AI292" s="27"/>
      <c r="AJ292" s="27" t="s">
        <v>391</v>
      </c>
      <c r="AK292" s="27">
        <v>-3.22</v>
      </c>
      <c r="AL292" s="27">
        <v>-2.0916705185099</v>
      </c>
      <c r="AM292" s="27">
        <f t="shared" si="17"/>
        <v>-1.1283294814901002</v>
      </c>
      <c r="AN292" s="27"/>
      <c r="AO292" s="27"/>
    </row>
    <row r="293" spans="1:41" x14ac:dyDescent="0.2">
      <c r="A293" s="27"/>
      <c r="B293" s="27"/>
      <c r="C293" s="27"/>
      <c r="D293" s="27"/>
      <c r="E293" s="27"/>
      <c r="F293" s="27"/>
      <c r="G293" s="27"/>
      <c r="H293" s="27"/>
      <c r="I293" s="27"/>
      <c r="J293" s="27"/>
      <c r="K293" s="27"/>
      <c r="L293" s="27"/>
      <c r="M293" s="27"/>
      <c r="N293" s="27"/>
      <c r="O293" s="27"/>
      <c r="P293" s="27"/>
      <c r="Q293" s="27"/>
      <c r="R293" s="27"/>
      <c r="S293" s="27"/>
      <c r="T293" s="27"/>
      <c r="U293" s="27"/>
      <c r="V293" s="27"/>
      <c r="W293" s="27"/>
      <c r="X293" s="27"/>
      <c r="Y293" s="27"/>
      <c r="Z293" s="27"/>
      <c r="AA293" s="27"/>
      <c r="AB293" s="27"/>
      <c r="AC293" s="27"/>
      <c r="AD293" s="27"/>
      <c r="AE293" s="27"/>
      <c r="AF293" s="27"/>
      <c r="AG293" s="27"/>
      <c r="AH293" s="27"/>
      <c r="AI293" s="27"/>
      <c r="AJ293" s="27" t="s">
        <v>392</v>
      </c>
      <c r="AK293" s="27">
        <v>-2.93</v>
      </c>
      <c r="AL293" s="27">
        <v>-2.9830595265693298</v>
      </c>
      <c r="AM293" s="27">
        <f t="shared" si="17"/>
        <v>5.3059526569329662E-2</v>
      </c>
      <c r="AN293" s="27"/>
      <c r="AO293" s="27"/>
    </row>
    <row r="294" spans="1:41" x14ac:dyDescent="0.2">
      <c r="A294" s="27"/>
      <c r="B294" s="27"/>
      <c r="C294" s="27"/>
      <c r="D294" s="27"/>
      <c r="E294" s="27"/>
      <c r="F294" s="27"/>
      <c r="G294" s="27"/>
      <c r="H294" s="27"/>
      <c r="I294" s="27"/>
      <c r="J294" s="27"/>
      <c r="K294" s="27"/>
      <c r="L294" s="27"/>
      <c r="M294" s="27"/>
      <c r="N294" s="27"/>
      <c r="O294" s="27"/>
      <c r="P294" s="27"/>
      <c r="Q294" s="27"/>
      <c r="R294" s="27"/>
      <c r="S294" s="27"/>
      <c r="T294" s="27"/>
      <c r="U294" s="27"/>
      <c r="V294" s="27"/>
      <c r="W294" s="27"/>
      <c r="X294" s="27"/>
      <c r="Y294" s="27"/>
      <c r="Z294" s="27"/>
      <c r="AA294" s="27"/>
      <c r="AB294" s="27"/>
      <c r="AC294" s="27"/>
      <c r="AD294" s="27"/>
      <c r="AE294" s="27"/>
      <c r="AF294" s="27"/>
      <c r="AG294" s="27"/>
      <c r="AH294" s="27"/>
      <c r="AI294" s="27"/>
      <c r="AJ294" s="27" t="s">
        <v>393</v>
      </c>
      <c r="AK294" s="27">
        <v>-1.83</v>
      </c>
      <c r="AL294" s="27">
        <v>1.1480053647605599</v>
      </c>
      <c r="AM294" s="27">
        <f t="shared" si="17"/>
        <v>-2.97800536476056</v>
      </c>
      <c r="AN294" s="27"/>
      <c r="AO294" s="27"/>
    </row>
    <row r="295" spans="1:41" x14ac:dyDescent="0.2">
      <c r="A295" s="27"/>
      <c r="B295" s="27"/>
      <c r="C295" s="27"/>
      <c r="D295" s="27"/>
      <c r="E295" s="27"/>
      <c r="F295" s="27"/>
      <c r="G295" s="27"/>
      <c r="H295" s="27"/>
      <c r="I295" s="27"/>
      <c r="J295" s="27"/>
      <c r="K295" s="27"/>
      <c r="L295" s="27"/>
      <c r="M295" s="27"/>
      <c r="N295" s="27"/>
      <c r="O295" s="27"/>
      <c r="P295" s="27"/>
      <c r="Q295" s="27"/>
      <c r="R295" s="27"/>
      <c r="S295" s="27"/>
      <c r="T295" s="27"/>
      <c r="U295" s="27"/>
      <c r="V295" s="27"/>
      <c r="W295" s="27"/>
      <c r="X295" s="27"/>
      <c r="Y295" s="27"/>
      <c r="Z295" s="27"/>
      <c r="AA295" s="27"/>
      <c r="AB295" s="27"/>
      <c r="AC295" s="27"/>
      <c r="AD295" s="27"/>
      <c r="AE295" s="27"/>
      <c r="AF295" s="27"/>
      <c r="AG295" s="27"/>
      <c r="AH295" s="27"/>
      <c r="AI295" s="27"/>
      <c r="AJ295" s="27" t="s">
        <v>394</v>
      </c>
      <c r="AK295" s="27">
        <v>-1.91</v>
      </c>
      <c r="AL295" s="27">
        <v>-1.69982437687155</v>
      </c>
      <c r="AM295" s="27">
        <f t="shared" si="17"/>
        <v>-0.21017562312844995</v>
      </c>
      <c r="AN295" s="27"/>
      <c r="AO295" s="27"/>
    </row>
    <row r="296" spans="1:41" x14ac:dyDescent="0.2">
      <c r="A296" s="27"/>
      <c r="B296" s="27"/>
      <c r="C296" s="27"/>
      <c r="D296" s="27"/>
      <c r="E296" s="27"/>
      <c r="F296" s="27"/>
      <c r="G296" s="27"/>
      <c r="H296" s="27"/>
      <c r="I296" s="27"/>
      <c r="J296" s="27"/>
      <c r="K296" s="27"/>
      <c r="L296" s="27"/>
      <c r="M296" s="27"/>
      <c r="N296" s="27"/>
      <c r="O296" s="27"/>
      <c r="P296" s="27"/>
      <c r="Q296" s="27"/>
      <c r="R296" s="27"/>
      <c r="S296" s="27"/>
      <c r="T296" s="27"/>
      <c r="U296" s="27"/>
      <c r="V296" s="27"/>
      <c r="W296" s="27"/>
      <c r="X296" s="27"/>
      <c r="Y296" s="27"/>
      <c r="Z296" s="27"/>
      <c r="AA296" s="27"/>
      <c r="AB296" s="27"/>
      <c r="AC296" s="27"/>
      <c r="AD296" s="27"/>
      <c r="AE296" s="27"/>
      <c r="AF296" s="27"/>
      <c r="AG296" s="27"/>
      <c r="AH296" s="27"/>
      <c r="AI296" s="27"/>
      <c r="AJ296" s="27" t="s">
        <v>395</v>
      </c>
      <c r="AK296" s="27">
        <v>-5.0999999999999996</v>
      </c>
      <c r="AL296" s="27">
        <v>-10.2496117414731</v>
      </c>
      <c r="AM296" s="27">
        <f t="shared" si="17"/>
        <v>5.1496117414731</v>
      </c>
      <c r="AN296" s="27"/>
      <c r="AO296" s="27"/>
    </row>
    <row r="297" spans="1:41" x14ac:dyDescent="0.2">
      <c r="A297" s="27"/>
      <c r="B297" s="27"/>
      <c r="C297" s="27"/>
      <c r="D297" s="27"/>
      <c r="E297" s="27"/>
      <c r="F297" s="27"/>
      <c r="G297" s="27"/>
      <c r="H297" s="27"/>
      <c r="I297" s="27"/>
      <c r="J297" s="27"/>
      <c r="K297" s="27"/>
      <c r="L297" s="27"/>
      <c r="M297" s="27"/>
      <c r="N297" s="27"/>
      <c r="O297" s="27"/>
      <c r="P297" s="27"/>
      <c r="Q297" s="27"/>
      <c r="R297" s="27"/>
      <c r="S297" s="27"/>
      <c r="T297" s="27"/>
      <c r="U297" s="27"/>
      <c r="V297" s="27"/>
      <c r="W297" s="27"/>
      <c r="X297" s="27"/>
      <c r="Y297" s="27"/>
      <c r="Z297" s="27"/>
      <c r="AA297" s="27"/>
      <c r="AB297" s="27"/>
      <c r="AC297" s="27"/>
      <c r="AD297" s="27"/>
      <c r="AE297" s="27"/>
      <c r="AF297" s="27"/>
      <c r="AG297" s="27"/>
      <c r="AH297" s="27"/>
      <c r="AI297" s="27"/>
      <c r="AJ297" s="27" t="s">
        <v>396</v>
      </c>
      <c r="AK297" s="27">
        <v>-1.61</v>
      </c>
      <c r="AL297" s="27">
        <v>-0.26754874205601098</v>
      </c>
      <c r="AM297" s="27">
        <f t="shared" si="17"/>
        <v>-1.3424512579439891</v>
      </c>
      <c r="AN297" s="27"/>
      <c r="AO297" s="27"/>
    </row>
    <row r="298" spans="1:41" x14ac:dyDescent="0.2">
      <c r="A298" s="27"/>
      <c r="B298" s="27"/>
      <c r="C298" s="27"/>
      <c r="D298" s="27"/>
      <c r="E298" s="27"/>
      <c r="F298" s="27"/>
      <c r="G298" s="27"/>
      <c r="H298" s="27"/>
      <c r="I298" s="27"/>
      <c r="J298" s="27"/>
      <c r="K298" s="27"/>
      <c r="L298" s="27"/>
      <c r="M298" s="27"/>
      <c r="N298" s="27"/>
      <c r="O298" s="27"/>
      <c r="P298" s="27"/>
      <c r="Q298" s="27"/>
      <c r="R298" s="27"/>
      <c r="S298" s="27"/>
      <c r="T298" s="27"/>
      <c r="U298" s="27"/>
      <c r="V298" s="27"/>
      <c r="W298" s="27"/>
      <c r="X298" s="27"/>
      <c r="Y298" s="27"/>
      <c r="Z298" s="27"/>
      <c r="AA298" s="27"/>
      <c r="AB298" s="27"/>
      <c r="AC298" s="27"/>
      <c r="AD298" s="27"/>
      <c r="AE298" s="27"/>
      <c r="AF298" s="27"/>
      <c r="AG298" s="27"/>
      <c r="AH298" s="27"/>
      <c r="AI298" s="27"/>
      <c r="AJ298" s="27" t="s">
        <v>397</v>
      </c>
      <c r="AK298" s="27">
        <v>-10.08</v>
      </c>
      <c r="AL298" s="27">
        <v>-12.5716246777992</v>
      </c>
      <c r="AM298" s="27">
        <f t="shared" si="17"/>
        <v>2.4916246777991997</v>
      </c>
      <c r="AN298" s="27"/>
      <c r="AO298" s="27"/>
    </row>
    <row r="299" spans="1:41" x14ac:dyDescent="0.2">
      <c r="A299" s="27"/>
      <c r="B299" s="27"/>
      <c r="C299" s="27"/>
      <c r="D299" s="27"/>
      <c r="E299" s="27"/>
      <c r="F299" s="27"/>
      <c r="G299" s="27"/>
      <c r="H299" s="27"/>
      <c r="I299" s="27"/>
      <c r="J299" s="27"/>
      <c r="K299" s="27"/>
      <c r="L299" s="27"/>
      <c r="M299" s="27"/>
      <c r="N299" s="27"/>
      <c r="O299" s="27"/>
      <c r="P299" s="27"/>
      <c r="Q299" s="27"/>
      <c r="R299" s="27"/>
      <c r="S299" s="27"/>
      <c r="T299" s="27"/>
      <c r="U299" s="27"/>
      <c r="V299" s="27"/>
      <c r="W299" s="27"/>
      <c r="X299" s="27"/>
      <c r="Y299" s="27"/>
      <c r="Z299" s="27"/>
      <c r="AA299" s="27"/>
      <c r="AB299" s="27"/>
      <c r="AC299" s="27"/>
      <c r="AD299" s="27"/>
      <c r="AE299" s="27"/>
      <c r="AF299" s="27"/>
      <c r="AG299" s="27"/>
      <c r="AH299" s="27"/>
      <c r="AI299" s="27"/>
      <c r="AJ299" s="27" t="s">
        <v>398</v>
      </c>
      <c r="AK299" s="27">
        <v>-8.7100000000000009</v>
      </c>
      <c r="AL299" s="27">
        <v>-9.3728039014248701</v>
      </c>
      <c r="AM299" s="27">
        <f t="shared" si="17"/>
        <v>0.66280390142486922</v>
      </c>
      <c r="AN299" s="27"/>
      <c r="AO299" s="27"/>
    </row>
    <row r="300" spans="1:41" x14ac:dyDescent="0.2">
      <c r="A300" s="27"/>
      <c r="B300" s="27"/>
      <c r="C300" s="27"/>
      <c r="D300" s="27"/>
      <c r="E300" s="27"/>
      <c r="F300" s="27"/>
      <c r="G300" s="27"/>
      <c r="H300" s="27"/>
      <c r="I300" s="27"/>
      <c r="J300" s="27"/>
      <c r="K300" s="27"/>
      <c r="L300" s="27"/>
      <c r="M300" s="27"/>
      <c r="N300" s="27"/>
      <c r="O300" s="27"/>
      <c r="P300" s="27"/>
      <c r="Q300" s="27"/>
      <c r="R300" s="27"/>
      <c r="S300" s="27"/>
      <c r="T300" s="27"/>
      <c r="U300" s="27"/>
      <c r="V300" s="27"/>
      <c r="W300" s="27"/>
      <c r="X300" s="27"/>
      <c r="Y300" s="27"/>
      <c r="Z300" s="27"/>
      <c r="AA300" s="27"/>
      <c r="AB300" s="27"/>
      <c r="AC300" s="27"/>
      <c r="AD300" s="27"/>
      <c r="AE300" s="27"/>
      <c r="AF300" s="27"/>
      <c r="AG300" s="27"/>
      <c r="AH300" s="27"/>
      <c r="AI300" s="27"/>
      <c r="AJ300" s="27" t="s">
        <v>113</v>
      </c>
      <c r="AK300" s="27">
        <v>-4.29</v>
      </c>
      <c r="AL300" s="27">
        <v>-4.4672929488586197</v>
      </c>
      <c r="AM300" s="27">
        <f t="shared" si="17"/>
        <v>0.17729294885861968</v>
      </c>
      <c r="AN300" s="27"/>
      <c r="AO300" s="27"/>
    </row>
    <row r="301" spans="1:41" x14ac:dyDescent="0.2">
      <c r="A301" s="27"/>
      <c r="B301" s="27"/>
      <c r="C301" s="27"/>
      <c r="D301" s="27"/>
      <c r="E301" s="27"/>
      <c r="F301" s="27"/>
      <c r="G301" s="27"/>
      <c r="H301" s="27"/>
      <c r="I301" s="27"/>
      <c r="J301" s="27"/>
      <c r="K301" s="27"/>
      <c r="L301" s="27"/>
      <c r="M301" s="27"/>
      <c r="N301" s="27"/>
      <c r="O301" s="27"/>
      <c r="P301" s="27"/>
      <c r="Q301" s="27"/>
      <c r="R301" s="27"/>
      <c r="S301" s="27"/>
      <c r="T301" s="27"/>
      <c r="U301" s="27"/>
      <c r="V301" s="27"/>
      <c r="W301" s="27"/>
      <c r="X301" s="27"/>
      <c r="Y301" s="27"/>
      <c r="Z301" s="27"/>
      <c r="AA301" s="27"/>
      <c r="AB301" s="27"/>
      <c r="AC301" s="27"/>
      <c r="AD301" s="27"/>
      <c r="AE301" s="27"/>
      <c r="AF301" s="27"/>
      <c r="AG301" s="27"/>
      <c r="AH301" s="27"/>
      <c r="AI301" s="27"/>
      <c r="AJ301" s="27" t="s">
        <v>399</v>
      </c>
      <c r="AK301" s="27">
        <v>-0.78</v>
      </c>
      <c r="AL301" s="27">
        <v>0.62194593363176398</v>
      </c>
      <c r="AM301" s="27">
        <f t="shared" si="17"/>
        <v>-1.4019459336317639</v>
      </c>
      <c r="AN301" s="27"/>
      <c r="AO301" s="27"/>
    </row>
    <row r="302" spans="1:41" x14ac:dyDescent="0.2">
      <c r="A302" s="27"/>
      <c r="B302" s="27"/>
      <c r="C302" s="27"/>
      <c r="D302" s="27"/>
      <c r="E302" s="27"/>
      <c r="F302" s="27"/>
      <c r="G302" s="27"/>
      <c r="H302" s="27"/>
      <c r="I302" s="27"/>
      <c r="J302" s="27"/>
      <c r="K302" s="27"/>
      <c r="L302" s="27"/>
      <c r="M302" s="27"/>
      <c r="N302" s="27"/>
      <c r="O302" s="27"/>
      <c r="P302" s="27"/>
      <c r="Q302" s="27"/>
      <c r="R302" s="27"/>
      <c r="S302" s="27"/>
      <c r="T302" s="27"/>
      <c r="U302" s="27"/>
      <c r="V302" s="27"/>
      <c r="W302" s="27"/>
      <c r="X302" s="27"/>
      <c r="Y302" s="27"/>
      <c r="Z302" s="27"/>
      <c r="AA302" s="27"/>
      <c r="AB302" s="27"/>
      <c r="AC302" s="27"/>
      <c r="AD302" s="27"/>
      <c r="AE302" s="27"/>
      <c r="AF302" s="27"/>
      <c r="AG302" s="27"/>
      <c r="AH302" s="27"/>
      <c r="AI302" s="27"/>
      <c r="AJ302" s="27" t="s">
        <v>400</v>
      </c>
      <c r="AK302" s="27">
        <v>-4.22</v>
      </c>
      <c r="AL302" s="27">
        <v>-5.6206663917134696</v>
      </c>
      <c r="AM302" s="27">
        <f t="shared" si="17"/>
        <v>1.4006663917134698</v>
      </c>
      <c r="AN302" s="27"/>
      <c r="AO302" s="27"/>
    </row>
    <row r="303" spans="1:41" x14ac:dyDescent="0.2">
      <c r="A303" s="27"/>
      <c r="B303" s="27"/>
      <c r="C303" s="27"/>
      <c r="D303" s="27"/>
      <c r="E303" s="27"/>
      <c r="F303" s="27"/>
      <c r="G303" s="27"/>
      <c r="H303" s="27"/>
      <c r="I303" s="27"/>
      <c r="J303" s="27"/>
      <c r="K303" s="27"/>
      <c r="L303" s="27"/>
      <c r="M303" s="27"/>
      <c r="N303" s="27"/>
      <c r="O303" s="27"/>
      <c r="P303" s="27"/>
      <c r="Q303" s="27"/>
      <c r="R303" s="27"/>
      <c r="S303" s="27"/>
      <c r="T303" s="27"/>
      <c r="U303" s="27"/>
      <c r="V303" s="27"/>
      <c r="W303" s="27"/>
      <c r="X303" s="27"/>
      <c r="Y303" s="27"/>
      <c r="Z303" s="27"/>
      <c r="AA303" s="27"/>
      <c r="AB303" s="27"/>
      <c r="AC303" s="27"/>
      <c r="AD303" s="27"/>
      <c r="AE303" s="27"/>
      <c r="AF303" s="27"/>
      <c r="AG303" s="27"/>
      <c r="AH303" s="27"/>
      <c r="AI303" s="27"/>
      <c r="AJ303" s="27" t="s">
        <v>401</v>
      </c>
      <c r="AK303" s="27">
        <v>1.68</v>
      </c>
      <c r="AL303" s="27">
        <v>1.60071152149344</v>
      </c>
      <c r="AM303" s="27">
        <f t="shared" si="17"/>
        <v>7.9288478506559956E-2</v>
      </c>
      <c r="AN303" s="27"/>
      <c r="AO303" s="27"/>
    </row>
    <row r="304" spans="1:41" x14ac:dyDescent="0.2">
      <c r="A304" s="27"/>
      <c r="B304" s="27"/>
      <c r="C304" s="27"/>
      <c r="D304" s="27"/>
      <c r="E304" s="27"/>
      <c r="F304" s="27"/>
      <c r="G304" s="27"/>
      <c r="H304" s="27"/>
      <c r="I304" s="27"/>
      <c r="J304" s="27"/>
      <c r="K304" s="27"/>
      <c r="L304" s="27"/>
      <c r="M304" s="27"/>
      <c r="N304" s="27"/>
      <c r="O304" s="27"/>
      <c r="P304" s="27"/>
      <c r="Q304" s="27"/>
      <c r="R304" s="27"/>
      <c r="S304" s="27"/>
      <c r="T304" s="27"/>
      <c r="U304" s="27"/>
      <c r="V304" s="27"/>
      <c r="W304" s="27"/>
      <c r="X304" s="27"/>
      <c r="Y304" s="27"/>
      <c r="Z304" s="27"/>
      <c r="AA304" s="27"/>
      <c r="AB304" s="27"/>
      <c r="AC304" s="27"/>
      <c r="AD304" s="27"/>
      <c r="AE304" s="27"/>
      <c r="AF304" s="27"/>
      <c r="AG304" s="27"/>
      <c r="AH304" s="27"/>
      <c r="AI304" s="27"/>
      <c r="AJ304" s="27" t="s">
        <v>402</v>
      </c>
      <c r="AK304" s="27">
        <v>-3.68</v>
      </c>
      <c r="AL304" s="27">
        <v>-5.0701508244805904</v>
      </c>
      <c r="AM304" s="27">
        <f t="shared" si="17"/>
        <v>1.3901508244805902</v>
      </c>
      <c r="AN304" s="27"/>
      <c r="AO304" s="27"/>
    </row>
    <row r="305" spans="1:41" x14ac:dyDescent="0.2">
      <c r="A305" s="27"/>
      <c r="B305" s="27"/>
      <c r="C305" s="27"/>
      <c r="D305" s="27"/>
      <c r="E305" s="27"/>
      <c r="F305" s="27"/>
      <c r="G305" s="27"/>
      <c r="H305" s="27"/>
      <c r="I305" s="27"/>
      <c r="J305" s="27"/>
      <c r="K305" s="27"/>
      <c r="L305" s="27"/>
      <c r="M305" s="27"/>
      <c r="N305" s="27"/>
      <c r="O305" s="27"/>
      <c r="P305" s="27"/>
      <c r="Q305" s="27"/>
      <c r="R305" s="27"/>
      <c r="S305" s="27"/>
      <c r="T305" s="27"/>
      <c r="U305" s="27"/>
      <c r="V305" s="27"/>
      <c r="W305" s="27"/>
      <c r="X305" s="27"/>
      <c r="Y305" s="27"/>
      <c r="Z305" s="27"/>
      <c r="AA305" s="27"/>
      <c r="AB305" s="27"/>
      <c r="AC305" s="27"/>
      <c r="AD305" s="27"/>
      <c r="AE305" s="27"/>
      <c r="AF305" s="27"/>
      <c r="AG305" s="27"/>
      <c r="AH305" s="27"/>
      <c r="AI305" s="27"/>
      <c r="AJ305" s="27" t="s">
        <v>403</v>
      </c>
      <c r="AK305" s="27">
        <v>-3.43</v>
      </c>
      <c r="AL305" s="27">
        <v>-4.8458428528927699</v>
      </c>
      <c r="AM305" s="27">
        <f t="shared" si="17"/>
        <v>1.4158428528927698</v>
      </c>
      <c r="AN305" s="27"/>
      <c r="AO305" s="27"/>
    </row>
    <row r="306" spans="1:41" x14ac:dyDescent="0.2">
      <c r="A306" s="27"/>
      <c r="B306" s="27"/>
      <c r="C306" s="27"/>
      <c r="D306" s="27"/>
      <c r="E306" s="27"/>
      <c r="F306" s="27"/>
      <c r="G306" s="27"/>
      <c r="H306" s="27"/>
      <c r="I306" s="27"/>
      <c r="J306" s="27"/>
      <c r="K306" s="27"/>
      <c r="L306" s="27"/>
      <c r="M306" s="27"/>
      <c r="N306" s="27"/>
      <c r="O306" s="27"/>
      <c r="P306" s="27"/>
      <c r="Q306" s="27"/>
      <c r="R306" s="27"/>
      <c r="S306" s="27"/>
      <c r="T306" s="27"/>
      <c r="U306" s="27"/>
      <c r="V306" s="27"/>
      <c r="W306" s="27"/>
      <c r="X306" s="27"/>
      <c r="Y306" s="27"/>
      <c r="Z306" s="27"/>
      <c r="AA306" s="27"/>
      <c r="AB306" s="27"/>
      <c r="AC306" s="27"/>
      <c r="AD306" s="27"/>
      <c r="AE306" s="27"/>
      <c r="AF306" s="27"/>
      <c r="AG306" s="27"/>
      <c r="AH306" s="27"/>
      <c r="AI306" s="27"/>
      <c r="AJ306" s="27" t="s">
        <v>404</v>
      </c>
      <c r="AK306" s="27">
        <v>-9.7100000000000009</v>
      </c>
      <c r="AL306" s="27">
        <v>-11.597121326482901</v>
      </c>
      <c r="AM306" s="27">
        <f t="shared" si="17"/>
        <v>1.8871213264828999</v>
      </c>
      <c r="AN306" s="27"/>
      <c r="AO306" s="27"/>
    </row>
    <row r="307" spans="1:41" x14ac:dyDescent="0.2">
      <c r="A307" s="27"/>
      <c r="B307" s="27"/>
      <c r="C307" s="27"/>
      <c r="D307" s="27"/>
      <c r="E307" s="27"/>
      <c r="F307" s="27"/>
      <c r="G307" s="27"/>
      <c r="H307" s="27"/>
      <c r="I307" s="27"/>
      <c r="J307" s="27"/>
      <c r="K307" s="27"/>
      <c r="L307" s="27"/>
      <c r="M307" s="27"/>
      <c r="N307" s="27"/>
      <c r="O307" s="27"/>
      <c r="P307" s="27"/>
      <c r="Q307" s="27"/>
      <c r="R307" s="27"/>
      <c r="S307" s="27"/>
      <c r="T307" s="27"/>
      <c r="U307" s="27"/>
      <c r="V307" s="27"/>
      <c r="W307" s="27"/>
      <c r="X307" s="27"/>
      <c r="Y307" s="27"/>
      <c r="Z307" s="27"/>
      <c r="AA307" s="27"/>
      <c r="AB307" s="27"/>
      <c r="AC307" s="27"/>
      <c r="AD307" s="27"/>
      <c r="AE307" s="27"/>
      <c r="AF307" s="27"/>
      <c r="AG307" s="27"/>
      <c r="AH307" s="27"/>
      <c r="AI307" s="27"/>
      <c r="AJ307" s="27" t="s">
        <v>405</v>
      </c>
      <c r="AK307" s="27">
        <v>1.83</v>
      </c>
      <c r="AL307" s="27">
        <v>2.0706779784284199</v>
      </c>
      <c r="AM307" s="27">
        <f t="shared" si="17"/>
        <v>-0.24067797842841987</v>
      </c>
      <c r="AN307" s="27"/>
      <c r="AO307" s="27"/>
    </row>
    <row r="308" spans="1:41" x14ac:dyDescent="0.2">
      <c r="A308" s="27"/>
      <c r="B308" s="27"/>
      <c r="C308" s="27"/>
      <c r="D308" s="27"/>
      <c r="E308" s="27"/>
      <c r="F308" s="27"/>
      <c r="G308" s="27"/>
      <c r="H308" s="27"/>
      <c r="I308" s="27"/>
      <c r="J308" s="27"/>
      <c r="K308" s="27"/>
      <c r="L308" s="27"/>
      <c r="M308" s="27"/>
      <c r="N308" s="27"/>
      <c r="O308" s="27"/>
      <c r="P308" s="27"/>
      <c r="Q308" s="27"/>
      <c r="R308" s="27"/>
      <c r="S308" s="27"/>
      <c r="T308" s="27"/>
      <c r="U308" s="27"/>
      <c r="V308" s="27"/>
      <c r="W308" s="27"/>
      <c r="X308" s="27"/>
      <c r="Y308" s="27"/>
      <c r="Z308" s="27"/>
      <c r="AA308" s="27"/>
      <c r="AB308" s="27"/>
      <c r="AC308" s="27"/>
      <c r="AD308" s="27"/>
      <c r="AE308" s="27"/>
      <c r="AF308" s="27"/>
      <c r="AG308" s="27"/>
      <c r="AH308" s="27"/>
      <c r="AI308" s="27"/>
      <c r="AJ308" s="27" t="s">
        <v>406</v>
      </c>
      <c r="AK308" s="27">
        <v>-1.1399999999999999</v>
      </c>
      <c r="AL308" s="27">
        <v>-1.6852472643409</v>
      </c>
      <c r="AM308" s="27">
        <f t="shared" si="17"/>
        <v>0.5452472643409001</v>
      </c>
      <c r="AN308" s="27"/>
      <c r="AO308" s="27"/>
    </row>
    <row r="309" spans="1:41" x14ac:dyDescent="0.2">
      <c r="A309" s="27"/>
      <c r="B309" s="27"/>
      <c r="C309" s="27"/>
      <c r="D309" s="27"/>
      <c r="E309" s="27"/>
      <c r="F309" s="27"/>
      <c r="G309" s="27"/>
      <c r="H309" s="27"/>
      <c r="I309" s="27"/>
      <c r="J309" s="27"/>
      <c r="K309" s="27"/>
      <c r="L309" s="27"/>
      <c r="M309" s="27"/>
      <c r="N309" s="27"/>
      <c r="O309" s="27"/>
      <c r="P309" s="27"/>
      <c r="Q309" s="27"/>
      <c r="R309" s="27"/>
      <c r="S309" s="27"/>
      <c r="T309" s="27"/>
      <c r="U309" s="27"/>
      <c r="V309" s="27"/>
      <c r="W309" s="27"/>
      <c r="X309" s="27"/>
      <c r="Y309" s="27"/>
      <c r="Z309" s="27"/>
      <c r="AA309" s="27"/>
      <c r="AB309" s="27"/>
      <c r="AC309" s="27"/>
      <c r="AD309" s="27"/>
      <c r="AE309" s="27"/>
      <c r="AF309" s="27"/>
      <c r="AG309" s="27"/>
      <c r="AH309" s="27"/>
      <c r="AI309" s="27"/>
      <c r="AJ309" s="27" t="s">
        <v>77</v>
      </c>
      <c r="AK309" s="27">
        <v>-5</v>
      </c>
      <c r="AL309" s="27">
        <v>-5.4998512637812</v>
      </c>
      <c r="AM309" s="27">
        <f t="shared" si="17"/>
        <v>0.49985126378120004</v>
      </c>
      <c r="AN309" s="27"/>
      <c r="AO309" s="27"/>
    </row>
    <row r="310" spans="1:41" x14ac:dyDescent="0.2">
      <c r="A310" s="27"/>
      <c r="B310" s="27"/>
      <c r="C310" s="27"/>
      <c r="D310" s="27"/>
      <c r="E310" s="27"/>
      <c r="F310" s="27"/>
      <c r="G310" s="27"/>
      <c r="H310" s="27"/>
      <c r="I310" s="27"/>
      <c r="J310" s="27"/>
      <c r="K310" s="27"/>
      <c r="L310" s="27"/>
      <c r="M310" s="27"/>
      <c r="N310" s="27"/>
      <c r="O310" s="27"/>
      <c r="P310" s="27"/>
      <c r="Q310" s="27"/>
      <c r="R310" s="27"/>
      <c r="S310" s="27"/>
      <c r="T310" s="27"/>
      <c r="U310" s="27"/>
      <c r="V310" s="27"/>
      <c r="W310" s="27"/>
      <c r="X310" s="27"/>
      <c r="Y310" s="27"/>
      <c r="Z310" s="27"/>
      <c r="AA310" s="27"/>
      <c r="AB310" s="27"/>
      <c r="AC310" s="27"/>
      <c r="AD310" s="27"/>
      <c r="AE310" s="27"/>
      <c r="AF310" s="27"/>
      <c r="AG310" s="27"/>
      <c r="AH310" s="27"/>
      <c r="AI310" s="27"/>
      <c r="AJ310" s="27" t="s">
        <v>407</v>
      </c>
      <c r="AK310" s="27">
        <v>1.28</v>
      </c>
      <c r="AL310" s="27">
        <v>1.37867859454723</v>
      </c>
      <c r="AM310" s="27">
        <f t="shared" si="17"/>
        <v>-9.8678594547229936E-2</v>
      </c>
      <c r="AN310" s="27"/>
      <c r="AO310" s="27"/>
    </row>
    <row r="311" spans="1:41" x14ac:dyDescent="0.2">
      <c r="A311" s="27"/>
      <c r="B311" s="27"/>
      <c r="C311" s="27"/>
      <c r="D311" s="27"/>
      <c r="E311" s="27"/>
      <c r="F311" s="27"/>
      <c r="G311" s="27"/>
      <c r="H311" s="27"/>
      <c r="I311" s="27"/>
      <c r="J311" s="27"/>
      <c r="K311" s="27"/>
      <c r="L311" s="27"/>
      <c r="M311" s="27"/>
      <c r="N311" s="27"/>
      <c r="O311" s="27"/>
      <c r="P311" s="27"/>
      <c r="Q311" s="27"/>
      <c r="R311" s="27"/>
      <c r="S311" s="27"/>
      <c r="T311" s="27"/>
      <c r="U311" s="27"/>
      <c r="V311" s="27"/>
      <c r="W311" s="27"/>
      <c r="X311" s="27"/>
      <c r="Y311" s="27"/>
      <c r="Z311" s="27"/>
      <c r="AA311" s="27"/>
      <c r="AB311" s="27"/>
      <c r="AC311" s="27"/>
      <c r="AD311" s="27"/>
      <c r="AE311" s="27"/>
      <c r="AF311" s="27"/>
      <c r="AG311" s="27"/>
      <c r="AH311" s="27"/>
      <c r="AI311" s="27"/>
      <c r="AJ311" s="27" t="s">
        <v>116</v>
      </c>
      <c r="AK311" s="27">
        <v>-2.94</v>
      </c>
      <c r="AL311" s="27">
        <v>-4.6734864687737696</v>
      </c>
      <c r="AM311" s="27">
        <f t="shared" si="17"/>
        <v>1.7334864687737697</v>
      </c>
      <c r="AN311" s="27"/>
      <c r="AO311" s="27"/>
    </row>
    <row r="312" spans="1:41" x14ac:dyDescent="0.2">
      <c r="A312" s="27"/>
      <c r="B312" s="27"/>
      <c r="C312" s="27"/>
      <c r="D312" s="27"/>
      <c r="E312" s="27"/>
      <c r="F312" s="27"/>
      <c r="G312" s="27"/>
      <c r="H312" s="27"/>
      <c r="I312" s="27"/>
      <c r="J312" s="27"/>
      <c r="K312" s="27"/>
      <c r="L312" s="27"/>
      <c r="M312" s="27"/>
      <c r="N312" s="27"/>
      <c r="O312" s="27"/>
      <c r="P312" s="27"/>
      <c r="Q312" s="27"/>
      <c r="R312" s="27"/>
      <c r="S312" s="27"/>
      <c r="T312" s="27"/>
      <c r="U312" s="27"/>
      <c r="V312" s="27"/>
      <c r="W312" s="27"/>
      <c r="X312" s="27"/>
      <c r="Y312" s="27"/>
      <c r="Z312" s="27"/>
      <c r="AA312" s="27"/>
      <c r="AB312" s="27"/>
      <c r="AC312" s="27"/>
      <c r="AD312" s="27"/>
      <c r="AE312" s="27"/>
      <c r="AF312" s="27"/>
      <c r="AG312" s="27"/>
      <c r="AH312" s="27"/>
      <c r="AI312" s="27"/>
      <c r="AJ312" s="27" t="s">
        <v>408</v>
      </c>
      <c r="AK312" s="27">
        <v>-3.64</v>
      </c>
      <c r="AL312" s="27">
        <v>-6.0300383744133601</v>
      </c>
      <c r="AM312" s="27">
        <f t="shared" si="17"/>
        <v>2.39003837441336</v>
      </c>
      <c r="AN312" s="27"/>
      <c r="AO312" s="27"/>
    </row>
    <row r="313" spans="1:41" x14ac:dyDescent="0.2">
      <c r="A313" s="27"/>
      <c r="B313" s="27"/>
      <c r="C313" s="27"/>
      <c r="D313" s="27"/>
      <c r="E313" s="27"/>
      <c r="F313" s="27"/>
      <c r="G313" s="27"/>
      <c r="H313" s="27"/>
      <c r="I313" s="27"/>
      <c r="J313" s="27"/>
      <c r="K313" s="27"/>
      <c r="L313" s="27"/>
      <c r="M313" s="27"/>
      <c r="N313" s="27"/>
      <c r="O313" s="27"/>
      <c r="P313" s="27"/>
      <c r="Q313" s="27"/>
      <c r="R313" s="27"/>
      <c r="S313" s="27"/>
      <c r="T313" s="27"/>
      <c r="U313" s="27"/>
      <c r="V313" s="27"/>
      <c r="W313" s="27"/>
      <c r="X313" s="27"/>
      <c r="Y313" s="27"/>
      <c r="Z313" s="27"/>
      <c r="AA313" s="27"/>
      <c r="AB313" s="27"/>
      <c r="AC313" s="27"/>
      <c r="AD313" s="27"/>
      <c r="AE313" s="27"/>
      <c r="AF313" s="27"/>
      <c r="AG313" s="27"/>
      <c r="AH313" s="27"/>
      <c r="AI313" s="27"/>
      <c r="AJ313" s="27" t="s">
        <v>409</v>
      </c>
      <c r="AK313" s="27">
        <v>-2.4900000000000002</v>
      </c>
      <c r="AL313" s="27">
        <v>-4.38766258527136</v>
      </c>
      <c r="AM313" s="27">
        <f t="shared" si="17"/>
        <v>1.8976625852713598</v>
      </c>
      <c r="AN313" s="27"/>
      <c r="AO313" s="27"/>
    </row>
    <row r="314" spans="1:41" x14ac:dyDescent="0.2">
      <c r="A314" s="27"/>
      <c r="B314" s="27"/>
      <c r="C314" s="27"/>
      <c r="D314" s="27"/>
      <c r="E314" s="27"/>
      <c r="F314" s="27"/>
      <c r="G314" s="27"/>
      <c r="H314" s="27"/>
      <c r="I314" s="27"/>
      <c r="J314" s="27"/>
      <c r="K314" s="27"/>
      <c r="L314" s="27"/>
      <c r="M314" s="27"/>
      <c r="N314" s="27"/>
      <c r="O314" s="27"/>
      <c r="P314" s="27"/>
      <c r="Q314" s="27"/>
      <c r="R314" s="27"/>
      <c r="S314" s="27"/>
      <c r="T314" s="27"/>
      <c r="U314" s="27"/>
      <c r="V314" s="27"/>
      <c r="W314" s="27"/>
      <c r="X314" s="27"/>
      <c r="Y314" s="27"/>
      <c r="Z314" s="27"/>
      <c r="AA314" s="27"/>
      <c r="AB314" s="27"/>
      <c r="AC314" s="27"/>
      <c r="AD314" s="27"/>
      <c r="AE314" s="27"/>
      <c r="AF314" s="27"/>
      <c r="AG314" s="27"/>
      <c r="AH314" s="27"/>
      <c r="AI314" s="27"/>
      <c r="AJ314" s="27" t="s">
        <v>410</v>
      </c>
      <c r="AK314" s="27">
        <v>-2.56</v>
      </c>
      <c r="AL314" s="27">
        <v>-4.6555124139371999</v>
      </c>
      <c r="AM314" s="27">
        <f t="shared" si="17"/>
        <v>2.0955124139371999</v>
      </c>
      <c r="AN314" s="27"/>
      <c r="AO314" s="27"/>
    </row>
    <row r="315" spans="1:41" x14ac:dyDescent="0.2">
      <c r="A315" s="27"/>
      <c r="B315" s="27"/>
      <c r="C315" s="27"/>
      <c r="D315" s="27"/>
      <c r="E315" s="27"/>
      <c r="F315" s="27"/>
      <c r="G315" s="27"/>
      <c r="H315" s="27"/>
      <c r="I315" s="27"/>
      <c r="J315" s="27"/>
      <c r="K315" s="27"/>
      <c r="L315" s="27"/>
      <c r="M315" s="27"/>
      <c r="N315" s="27"/>
      <c r="O315" s="27"/>
      <c r="P315" s="27"/>
      <c r="Q315" s="27"/>
      <c r="R315" s="27"/>
      <c r="S315" s="27"/>
      <c r="T315" s="27"/>
      <c r="U315" s="27"/>
      <c r="V315" s="27"/>
      <c r="W315" s="27"/>
      <c r="X315" s="27"/>
      <c r="Y315" s="27"/>
      <c r="Z315" s="27"/>
      <c r="AA315" s="27"/>
      <c r="AB315" s="27"/>
      <c r="AC315" s="27"/>
      <c r="AD315" s="27"/>
      <c r="AE315" s="27"/>
      <c r="AF315" s="27"/>
      <c r="AG315" s="27"/>
      <c r="AH315" s="27"/>
      <c r="AI315" s="27"/>
      <c r="AJ315" s="27" t="s">
        <v>411</v>
      </c>
      <c r="AK315" s="27">
        <v>-2.23</v>
      </c>
      <c r="AL315" s="27">
        <v>-4.3252245817419199</v>
      </c>
      <c r="AM315" s="27">
        <f t="shared" si="17"/>
        <v>2.0952245817419199</v>
      </c>
      <c r="AN315" s="27"/>
      <c r="AO315" s="27"/>
    </row>
    <row r="316" spans="1:41" x14ac:dyDescent="0.2">
      <c r="A316" s="27"/>
      <c r="B316" s="27"/>
      <c r="C316" s="27"/>
      <c r="D316" s="27"/>
      <c r="E316" s="27"/>
      <c r="F316" s="27"/>
      <c r="G316" s="27"/>
      <c r="H316" s="27"/>
      <c r="I316" s="27"/>
      <c r="J316" s="27"/>
      <c r="K316" s="27"/>
      <c r="L316" s="27"/>
      <c r="M316" s="27"/>
      <c r="N316" s="27"/>
      <c r="O316" s="27"/>
      <c r="P316" s="27"/>
      <c r="Q316" s="27"/>
      <c r="R316" s="27"/>
      <c r="S316" s="27"/>
      <c r="T316" s="27"/>
      <c r="U316" s="27"/>
      <c r="V316" s="27"/>
      <c r="W316" s="27"/>
      <c r="X316" s="27"/>
      <c r="Y316" s="27"/>
      <c r="Z316" s="27"/>
      <c r="AA316" s="27"/>
      <c r="AB316" s="27"/>
      <c r="AC316" s="27"/>
      <c r="AD316" s="27"/>
      <c r="AE316" s="27"/>
      <c r="AF316" s="27"/>
      <c r="AG316" s="27"/>
      <c r="AH316" s="27"/>
      <c r="AI316" s="27"/>
      <c r="AJ316" s="27" t="s">
        <v>412</v>
      </c>
      <c r="AK316" s="27">
        <v>-2.4900000000000002</v>
      </c>
      <c r="AL316" s="27">
        <v>-4.5644972073404002</v>
      </c>
      <c r="AM316" s="27">
        <f t="shared" si="17"/>
        <v>2.0744972073404</v>
      </c>
      <c r="AN316" s="27"/>
      <c r="AO316" s="27"/>
    </row>
    <row r="317" spans="1:41" x14ac:dyDescent="0.2">
      <c r="A317" s="27"/>
      <c r="B317" s="27"/>
      <c r="C317" s="27"/>
      <c r="D317" s="27"/>
      <c r="E317" s="27"/>
      <c r="F317" s="27"/>
      <c r="G317" s="27"/>
      <c r="H317" s="27"/>
      <c r="I317" s="27"/>
      <c r="J317" s="27"/>
      <c r="K317" s="27"/>
      <c r="L317" s="27"/>
      <c r="M317" s="27"/>
      <c r="N317" s="27"/>
      <c r="O317" s="27"/>
      <c r="P317" s="27"/>
      <c r="Q317" s="27"/>
      <c r="R317" s="27"/>
      <c r="S317" s="27"/>
      <c r="T317" s="27"/>
      <c r="U317" s="27"/>
      <c r="V317" s="27"/>
      <c r="W317" s="27"/>
      <c r="X317" s="27"/>
      <c r="Y317" s="27"/>
      <c r="Z317" s="27"/>
      <c r="AA317" s="27"/>
      <c r="AB317" s="27"/>
      <c r="AC317" s="27"/>
      <c r="AD317" s="27"/>
      <c r="AE317" s="27"/>
      <c r="AF317" s="27"/>
      <c r="AG317" s="27"/>
      <c r="AH317" s="27"/>
      <c r="AI317" s="27"/>
      <c r="AJ317" s="27" t="s">
        <v>413</v>
      </c>
      <c r="AK317" s="27">
        <v>-2.2200000000000002</v>
      </c>
      <c r="AL317" s="27">
        <v>-2.7061587089434398</v>
      </c>
      <c r="AM317" s="27">
        <f t="shared" si="17"/>
        <v>0.4861587089434396</v>
      </c>
      <c r="AN317" s="27"/>
      <c r="AO317" s="27"/>
    </row>
    <row r="318" spans="1:41" x14ac:dyDescent="0.2">
      <c r="A318" s="27"/>
      <c r="B318" s="27"/>
      <c r="C318" s="27"/>
      <c r="D318" s="27"/>
      <c r="E318" s="27"/>
      <c r="F318" s="27"/>
      <c r="G318" s="27"/>
      <c r="H318" s="27"/>
      <c r="I318" s="27"/>
      <c r="J318" s="27"/>
      <c r="K318" s="27"/>
      <c r="L318" s="27"/>
      <c r="M318" s="27"/>
      <c r="N318" s="27"/>
      <c r="O318" s="27"/>
      <c r="P318" s="27"/>
      <c r="Q318" s="27"/>
      <c r="R318" s="27"/>
      <c r="S318" s="27"/>
      <c r="T318" s="27"/>
      <c r="U318" s="27"/>
      <c r="V318" s="27"/>
      <c r="W318" s="27"/>
      <c r="X318" s="27"/>
      <c r="Y318" s="27"/>
      <c r="Z318" s="27"/>
      <c r="AA318" s="27"/>
      <c r="AB318" s="27"/>
      <c r="AC318" s="27"/>
      <c r="AD318" s="27"/>
      <c r="AE318" s="27"/>
      <c r="AF318" s="27"/>
      <c r="AG318" s="27"/>
      <c r="AH318" s="27"/>
      <c r="AI318" s="27"/>
      <c r="AJ318" s="27" t="s">
        <v>414</v>
      </c>
      <c r="AK318" s="27">
        <v>-2.68</v>
      </c>
      <c r="AL318" s="27">
        <v>-4.7283291575996804</v>
      </c>
      <c r="AM318" s="27">
        <f t="shared" si="17"/>
        <v>2.0483291575996803</v>
      </c>
      <c r="AN318" s="27"/>
      <c r="AO318" s="27"/>
    </row>
    <row r="319" spans="1:41" x14ac:dyDescent="0.2">
      <c r="A319" s="27"/>
      <c r="B319" s="27"/>
      <c r="C319" s="27"/>
      <c r="D319" s="27"/>
      <c r="E319" s="27"/>
      <c r="F319" s="27"/>
      <c r="G319" s="27"/>
      <c r="H319" s="27"/>
      <c r="I319" s="27"/>
      <c r="J319" s="27"/>
      <c r="K319" s="27"/>
      <c r="L319" s="27"/>
      <c r="M319" s="27"/>
      <c r="N319" s="27"/>
      <c r="O319" s="27"/>
      <c r="P319" s="27"/>
      <c r="Q319" s="27"/>
      <c r="R319" s="27"/>
      <c r="S319" s="27"/>
      <c r="T319" s="27"/>
      <c r="U319" s="27"/>
      <c r="V319" s="27"/>
      <c r="W319" s="27"/>
      <c r="X319" s="27"/>
      <c r="Y319" s="27"/>
      <c r="Z319" s="27"/>
      <c r="AA319" s="27"/>
      <c r="AB319" s="27"/>
      <c r="AC319" s="27"/>
      <c r="AD319" s="27"/>
      <c r="AE319" s="27"/>
      <c r="AF319" s="27"/>
      <c r="AG319" s="27"/>
      <c r="AH319" s="27"/>
      <c r="AI319" s="27"/>
      <c r="AJ319" s="27" t="s">
        <v>118</v>
      </c>
      <c r="AK319" s="27">
        <v>-4.5</v>
      </c>
      <c r="AL319" s="27">
        <v>-4.9589500125816697</v>
      </c>
      <c r="AM319" s="27">
        <f t="shared" si="17"/>
        <v>0.45895001258166968</v>
      </c>
      <c r="AN319" s="27"/>
      <c r="AO319" s="27"/>
    </row>
    <row r="320" spans="1:41" x14ac:dyDescent="0.2">
      <c r="A320" s="27"/>
      <c r="B320" s="27"/>
      <c r="C320" s="27"/>
      <c r="D320" s="27"/>
      <c r="E320" s="27"/>
      <c r="F320" s="27"/>
      <c r="G320" s="27"/>
      <c r="H320" s="27"/>
      <c r="I320" s="27"/>
      <c r="J320" s="27"/>
      <c r="K320" s="27"/>
      <c r="L320" s="27"/>
      <c r="M320" s="27"/>
      <c r="N320" s="27"/>
      <c r="O320" s="27"/>
      <c r="P320" s="27"/>
      <c r="Q320" s="27"/>
      <c r="R320" s="27"/>
      <c r="S320" s="27"/>
      <c r="T320" s="27"/>
      <c r="U320" s="27"/>
      <c r="V320" s="27"/>
      <c r="W320" s="27"/>
      <c r="X320" s="27"/>
      <c r="Y320" s="27"/>
      <c r="Z320" s="27"/>
      <c r="AA320" s="27"/>
      <c r="AB320" s="27"/>
      <c r="AC320" s="27"/>
      <c r="AD320" s="27"/>
      <c r="AE320" s="27"/>
      <c r="AF320" s="27"/>
      <c r="AG320" s="27"/>
      <c r="AH320" s="27"/>
      <c r="AI320" s="27"/>
      <c r="AJ320" s="27" t="s">
        <v>42</v>
      </c>
      <c r="AK320" s="27">
        <v>-0.79</v>
      </c>
      <c r="AL320" s="27">
        <v>-0.85220224733118199</v>
      </c>
      <c r="AM320" s="27">
        <f t="shared" si="17"/>
        <v>6.2202247331181959E-2</v>
      </c>
      <c r="AN320" s="27"/>
      <c r="AO320" s="27"/>
    </row>
    <row r="321" spans="1:41" x14ac:dyDescent="0.2">
      <c r="A321" s="27"/>
      <c r="B321" s="27"/>
      <c r="C321" s="27"/>
      <c r="D321" s="27"/>
      <c r="E321" s="27"/>
      <c r="F321" s="27"/>
      <c r="G321" s="27"/>
      <c r="H321" s="27"/>
      <c r="I321" s="27"/>
      <c r="J321" s="27"/>
      <c r="K321" s="27"/>
      <c r="L321" s="27"/>
      <c r="M321" s="27"/>
      <c r="N321" s="27"/>
      <c r="O321" s="27"/>
      <c r="P321" s="27"/>
      <c r="Q321" s="27"/>
      <c r="R321" s="27"/>
      <c r="S321" s="27"/>
      <c r="T321" s="27"/>
      <c r="U321" s="27"/>
      <c r="V321" s="27"/>
      <c r="W321" s="27"/>
      <c r="X321" s="27"/>
      <c r="Y321" s="27"/>
      <c r="Z321" s="27"/>
      <c r="AA321" s="27"/>
      <c r="AB321" s="27"/>
      <c r="AC321" s="27"/>
      <c r="AD321" s="27"/>
      <c r="AE321" s="27"/>
      <c r="AF321" s="27"/>
      <c r="AG321" s="27"/>
      <c r="AH321" s="27"/>
      <c r="AI321" s="27"/>
      <c r="AJ321" s="27" t="s">
        <v>415</v>
      </c>
      <c r="AK321" s="27">
        <v>-3.35</v>
      </c>
      <c r="AL321" s="27">
        <v>-3.7720219608663701</v>
      </c>
      <c r="AM321" s="27">
        <f t="shared" si="17"/>
        <v>0.42202196086637001</v>
      </c>
      <c r="AN321" s="27"/>
      <c r="AO321" s="27"/>
    </row>
    <row r="322" spans="1:41" x14ac:dyDescent="0.2">
      <c r="A322" s="27"/>
      <c r="B322" s="27"/>
      <c r="C322" s="27"/>
      <c r="D322" s="27"/>
      <c r="E322" s="27"/>
      <c r="F322" s="27"/>
      <c r="G322" s="27"/>
      <c r="H322" s="27"/>
      <c r="I322" s="27"/>
      <c r="J322" s="27"/>
      <c r="K322" s="27"/>
      <c r="L322" s="27"/>
      <c r="M322" s="27"/>
      <c r="N322" s="27"/>
      <c r="O322" s="27"/>
      <c r="P322" s="27"/>
      <c r="Q322" s="27"/>
      <c r="R322" s="27"/>
      <c r="S322" s="27"/>
      <c r="T322" s="27"/>
      <c r="U322" s="27"/>
      <c r="V322" s="27"/>
      <c r="W322" s="27"/>
      <c r="X322" s="27"/>
      <c r="Y322" s="27"/>
      <c r="Z322" s="27"/>
      <c r="AA322" s="27"/>
      <c r="AB322" s="27"/>
      <c r="AC322" s="27"/>
      <c r="AD322" s="27"/>
      <c r="AE322" s="27"/>
      <c r="AF322" s="27"/>
      <c r="AG322" s="27"/>
      <c r="AH322" s="27"/>
      <c r="AI322" s="27"/>
      <c r="AJ322" s="27" t="s">
        <v>41</v>
      </c>
      <c r="AK322" s="27">
        <v>-0.8</v>
      </c>
      <c r="AL322" s="27">
        <v>-0.733036318914287</v>
      </c>
      <c r="AM322" s="27">
        <f t="shared" si="17"/>
        <v>-6.6963681085713045E-2</v>
      </c>
      <c r="AN322" s="27"/>
      <c r="AO322" s="27"/>
    </row>
    <row r="323" spans="1:41" x14ac:dyDescent="0.2">
      <c r="A323" s="27"/>
      <c r="B323" s="27"/>
      <c r="C323" s="27"/>
      <c r="D323" s="27"/>
      <c r="E323" s="27"/>
      <c r="F323" s="27"/>
      <c r="G323" s="27"/>
      <c r="H323" s="27"/>
      <c r="I323" s="27"/>
      <c r="J323" s="27"/>
      <c r="K323" s="27"/>
      <c r="L323" s="27"/>
      <c r="M323" s="27"/>
      <c r="N323" s="27"/>
      <c r="O323" s="27"/>
      <c r="P323" s="27"/>
      <c r="Q323" s="27"/>
      <c r="R323" s="27"/>
      <c r="S323" s="27"/>
      <c r="T323" s="27"/>
      <c r="U323" s="27"/>
      <c r="V323" s="27"/>
      <c r="W323" s="27"/>
      <c r="X323" s="27"/>
      <c r="Y323" s="27"/>
      <c r="Z323" s="27"/>
      <c r="AA323" s="27"/>
      <c r="AB323" s="27"/>
      <c r="AC323" s="27"/>
      <c r="AD323" s="27"/>
      <c r="AE323" s="27"/>
      <c r="AF323" s="27"/>
      <c r="AG323" s="27"/>
      <c r="AH323" s="27"/>
      <c r="AI323" s="27"/>
      <c r="AJ323" s="27" t="s">
        <v>416</v>
      </c>
      <c r="AK323" s="27">
        <v>-0.22</v>
      </c>
      <c r="AL323" s="27">
        <v>-0.11908151216974</v>
      </c>
      <c r="AM323" s="27">
        <f t="shared" si="17"/>
        <v>-0.10091848783026</v>
      </c>
      <c r="AN323" s="27"/>
      <c r="AO323" s="27"/>
    </row>
    <row r="324" spans="1:41" x14ac:dyDescent="0.2">
      <c r="A324" s="27"/>
      <c r="B324" s="27"/>
      <c r="C324" s="27"/>
      <c r="D324" s="27"/>
      <c r="E324" s="27"/>
      <c r="F324" s="27"/>
      <c r="G324" s="27"/>
      <c r="H324" s="27"/>
      <c r="I324" s="27"/>
      <c r="J324" s="27"/>
      <c r="K324" s="27"/>
      <c r="L324" s="27"/>
      <c r="M324" s="27"/>
      <c r="N324" s="27"/>
      <c r="O324" s="27"/>
      <c r="P324" s="27"/>
      <c r="Q324" s="27"/>
      <c r="R324" s="27"/>
      <c r="S324" s="27"/>
      <c r="T324" s="27"/>
      <c r="U324" s="27"/>
      <c r="V324" s="27"/>
      <c r="W324" s="27"/>
      <c r="X324" s="27"/>
      <c r="Y324" s="27"/>
      <c r="Z324" s="27"/>
      <c r="AA324" s="27"/>
      <c r="AB324" s="27"/>
      <c r="AC324" s="27"/>
      <c r="AD324" s="27"/>
      <c r="AE324" s="27"/>
      <c r="AF324" s="27"/>
      <c r="AG324" s="27"/>
      <c r="AH324" s="27"/>
      <c r="AI324" s="27"/>
      <c r="AJ324" s="27" t="s">
        <v>417</v>
      </c>
      <c r="AK324" s="27">
        <v>-2.75</v>
      </c>
      <c r="AL324" s="27">
        <v>-4.8960564121071597</v>
      </c>
      <c r="AM324" s="27">
        <f t="shared" si="17"/>
        <v>2.1460564121071597</v>
      </c>
      <c r="AN324" s="27"/>
      <c r="AO324" s="27"/>
    </row>
    <row r="325" spans="1:41" x14ac:dyDescent="0.2">
      <c r="A325" s="27"/>
      <c r="B325" s="27"/>
      <c r="C325" s="27"/>
      <c r="D325" s="27"/>
      <c r="E325" s="27"/>
      <c r="F325" s="27"/>
      <c r="G325" s="27"/>
      <c r="H325" s="27"/>
      <c r="I325" s="27"/>
      <c r="J325" s="27"/>
      <c r="K325" s="27"/>
      <c r="L325" s="27"/>
      <c r="M325" s="27"/>
      <c r="N325" s="27"/>
      <c r="O325" s="27"/>
      <c r="P325" s="27"/>
      <c r="Q325" s="27"/>
      <c r="R325" s="27"/>
      <c r="S325" s="27"/>
      <c r="T325" s="27"/>
      <c r="U325" s="27"/>
      <c r="V325" s="27"/>
      <c r="W325" s="27"/>
      <c r="X325" s="27"/>
      <c r="Y325" s="27"/>
      <c r="Z325" s="27"/>
      <c r="AA325" s="27"/>
      <c r="AB325" s="27"/>
      <c r="AC325" s="27"/>
      <c r="AD325" s="27"/>
      <c r="AE325" s="27"/>
      <c r="AF325" s="27"/>
      <c r="AG325" s="27"/>
      <c r="AH325" s="27"/>
      <c r="AI325" s="27"/>
      <c r="AJ325" s="27" t="s">
        <v>418</v>
      </c>
      <c r="AK325" s="27">
        <v>-0.11</v>
      </c>
      <c r="AL325" s="27">
        <v>1.5662090778604899E-2</v>
      </c>
      <c r="AM325" s="27">
        <f t="shared" si="17"/>
        <v>-0.12566209077860491</v>
      </c>
      <c r="AN325" s="27"/>
      <c r="AO325" s="27"/>
    </row>
    <row r="326" spans="1:41" x14ac:dyDescent="0.2">
      <c r="A326" s="27"/>
      <c r="B326" s="27"/>
      <c r="C326" s="27"/>
      <c r="D326" s="27"/>
      <c r="E326" s="27"/>
      <c r="F326" s="27"/>
      <c r="G326" s="27"/>
      <c r="H326" s="27"/>
      <c r="I326" s="27"/>
      <c r="J326" s="27"/>
      <c r="K326" s="27"/>
      <c r="L326" s="27"/>
      <c r="M326" s="27"/>
      <c r="N326" s="27"/>
      <c r="O326" s="27"/>
      <c r="P326" s="27"/>
      <c r="Q326" s="27"/>
      <c r="R326" s="27"/>
      <c r="S326" s="27"/>
      <c r="T326" s="27"/>
      <c r="U326" s="27"/>
      <c r="V326" s="27"/>
      <c r="W326" s="27"/>
      <c r="X326" s="27"/>
      <c r="Y326" s="27"/>
      <c r="Z326" s="27"/>
      <c r="AA326" s="27"/>
      <c r="AB326" s="27"/>
      <c r="AC326" s="27"/>
      <c r="AD326" s="27"/>
      <c r="AE326" s="27"/>
      <c r="AF326" s="27"/>
      <c r="AG326" s="27"/>
      <c r="AH326" s="27"/>
      <c r="AI326" s="27"/>
      <c r="AJ326" s="27" t="s">
        <v>419</v>
      </c>
      <c r="AK326" s="27">
        <v>1.66</v>
      </c>
      <c r="AL326" s="27">
        <v>1.60512076138892</v>
      </c>
      <c r="AM326" s="27">
        <f t="shared" si="17"/>
        <v>5.4879238611079906E-2</v>
      </c>
      <c r="AN326" s="27"/>
      <c r="AO326" s="27"/>
    </row>
    <row r="327" spans="1:41" x14ac:dyDescent="0.2">
      <c r="A327" s="27"/>
      <c r="B327" s="27"/>
      <c r="C327" s="27"/>
      <c r="D327" s="27"/>
      <c r="E327" s="27"/>
      <c r="F327" s="27"/>
      <c r="G327" s="27"/>
      <c r="H327" s="27"/>
      <c r="I327" s="27"/>
      <c r="J327" s="27"/>
      <c r="K327" s="27"/>
      <c r="L327" s="27"/>
      <c r="M327" s="27"/>
      <c r="N327" s="27"/>
      <c r="O327" s="27"/>
      <c r="P327" s="27"/>
      <c r="Q327" s="27"/>
      <c r="R327" s="27"/>
      <c r="S327" s="27"/>
      <c r="T327" s="27"/>
      <c r="U327" s="27"/>
      <c r="V327" s="27"/>
      <c r="W327" s="27"/>
      <c r="X327" s="27"/>
      <c r="Y327" s="27"/>
      <c r="Z327" s="27"/>
      <c r="AA327" s="27"/>
      <c r="AB327" s="27"/>
      <c r="AC327" s="27"/>
      <c r="AD327" s="27"/>
      <c r="AE327" s="27"/>
      <c r="AF327" s="27"/>
      <c r="AG327" s="27"/>
      <c r="AH327" s="27"/>
      <c r="AI327" s="27"/>
      <c r="AJ327" s="27" t="s">
        <v>420</v>
      </c>
      <c r="AK327" s="27">
        <v>0.6</v>
      </c>
      <c r="AL327" s="27">
        <v>0.96168611620462197</v>
      </c>
      <c r="AM327" s="27">
        <f t="shared" si="17"/>
        <v>-0.36168611620462199</v>
      </c>
      <c r="AN327" s="27"/>
      <c r="AO327" s="27"/>
    </row>
    <row r="328" spans="1:41" x14ac:dyDescent="0.2">
      <c r="A328" s="27"/>
      <c r="B328" s="27"/>
      <c r="C328" s="27"/>
      <c r="D328" s="27"/>
      <c r="E328" s="27"/>
      <c r="F328" s="27"/>
      <c r="G328" s="27"/>
      <c r="H328" s="27"/>
      <c r="I328" s="27"/>
      <c r="J328" s="27"/>
      <c r="K328" s="27"/>
      <c r="L328" s="27"/>
      <c r="M328" s="27"/>
      <c r="N328" s="27"/>
      <c r="O328" s="27"/>
      <c r="P328" s="27"/>
      <c r="Q328" s="27"/>
      <c r="R328" s="27"/>
      <c r="S328" s="27"/>
      <c r="T328" s="27"/>
      <c r="U328" s="27"/>
      <c r="V328" s="27"/>
      <c r="W328" s="27"/>
      <c r="X328" s="27"/>
      <c r="Y328" s="27"/>
      <c r="Z328" s="27"/>
      <c r="AA328" s="27"/>
      <c r="AB328" s="27"/>
      <c r="AC328" s="27"/>
      <c r="AD328" s="27"/>
      <c r="AE328" s="27"/>
      <c r="AF328" s="27"/>
      <c r="AG328" s="27"/>
      <c r="AH328" s="27"/>
      <c r="AI328" s="27"/>
      <c r="AJ328" s="27" t="s">
        <v>120</v>
      </c>
      <c r="AK328" s="27">
        <v>-4.21</v>
      </c>
      <c r="AL328" s="27">
        <v>-4.4714523459126703</v>
      </c>
      <c r="AM328" s="27">
        <f t="shared" si="17"/>
        <v>0.2614523459126703</v>
      </c>
      <c r="AN328" s="27"/>
      <c r="AO328" s="27"/>
    </row>
    <row r="329" spans="1:41" x14ac:dyDescent="0.2">
      <c r="A329" s="27"/>
      <c r="B329" s="27"/>
      <c r="C329" s="27"/>
      <c r="D329" s="27"/>
      <c r="E329" s="27"/>
      <c r="F329" s="27"/>
      <c r="G329" s="27"/>
      <c r="H329" s="27"/>
      <c r="I329" s="27"/>
      <c r="J329" s="27"/>
      <c r="K329" s="27"/>
      <c r="L329" s="27"/>
      <c r="M329" s="27"/>
      <c r="N329" s="27"/>
      <c r="O329" s="27"/>
      <c r="P329" s="27"/>
      <c r="Q329" s="27"/>
      <c r="R329" s="27"/>
      <c r="S329" s="27"/>
      <c r="T329" s="27"/>
      <c r="U329" s="27"/>
      <c r="V329" s="27"/>
      <c r="W329" s="27"/>
      <c r="X329" s="27"/>
      <c r="Y329" s="27"/>
      <c r="Z329" s="27"/>
      <c r="AA329" s="27"/>
      <c r="AB329" s="27"/>
      <c r="AC329" s="27"/>
      <c r="AD329" s="27"/>
      <c r="AE329" s="27"/>
      <c r="AF329" s="27"/>
      <c r="AG329" s="27"/>
      <c r="AH329" s="27"/>
      <c r="AI329" s="27"/>
      <c r="AJ329" s="27" t="s">
        <v>122</v>
      </c>
      <c r="AK329" s="27">
        <v>-3.04</v>
      </c>
      <c r="AL329" s="27">
        <v>-4.1469586293082799</v>
      </c>
      <c r="AM329" s="27">
        <f t="shared" si="17"/>
        <v>1.1069586293082798</v>
      </c>
      <c r="AN329" s="27"/>
      <c r="AO329" s="27"/>
    </row>
    <row r="330" spans="1:41" x14ac:dyDescent="0.2">
      <c r="A330" s="27"/>
      <c r="B330" s="27"/>
      <c r="C330" s="27"/>
      <c r="D330" s="27"/>
      <c r="E330" s="27"/>
      <c r="F330" s="27"/>
      <c r="G330" s="27"/>
      <c r="H330" s="27"/>
      <c r="I330" s="27"/>
      <c r="J330" s="27"/>
      <c r="K330" s="27"/>
      <c r="L330" s="27"/>
      <c r="M330" s="27"/>
      <c r="N330" s="27"/>
      <c r="O330" s="27"/>
      <c r="P330" s="27"/>
      <c r="Q330" s="27"/>
      <c r="R330" s="27"/>
      <c r="S330" s="27"/>
      <c r="T330" s="27"/>
      <c r="U330" s="27"/>
      <c r="V330" s="27"/>
      <c r="W330" s="27"/>
      <c r="X330" s="27"/>
      <c r="Y330" s="27"/>
      <c r="Z330" s="27"/>
      <c r="AA330" s="27"/>
      <c r="AB330" s="27"/>
      <c r="AC330" s="27"/>
      <c r="AD330" s="27"/>
      <c r="AE330" s="27"/>
      <c r="AF330" s="27"/>
      <c r="AG330" s="27"/>
      <c r="AH330" s="27"/>
      <c r="AI330" s="27"/>
      <c r="AJ330" s="27" t="s">
        <v>421</v>
      </c>
      <c r="AK330" s="27">
        <v>-2.92</v>
      </c>
      <c r="AL330" s="27">
        <v>-3.8413444293005599</v>
      </c>
      <c r="AM330" s="27">
        <f t="shared" si="17"/>
        <v>0.92134442930055993</v>
      </c>
      <c r="AN330" s="27"/>
      <c r="AO330" s="27"/>
    </row>
    <row r="331" spans="1:41" x14ac:dyDescent="0.2">
      <c r="A331" s="27"/>
      <c r="B331" s="27"/>
      <c r="C331" s="27"/>
      <c r="D331" s="27"/>
      <c r="E331" s="27"/>
      <c r="F331" s="27"/>
      <c r="G331" s="27"/>
      <c r="H331" s="27"/>
      <c r="I331" s="27"/>
      <c r="J331" s="27"/>
      <c r="K331" s="27"/>
      <c r="L331" s="27"/>
      <c r="M331" s="27"/>
      <c r="N331" s="27"/>
      <c r="O331" s="27"/>
      <c r="P331" s="27"/>
      <c r="Q331" s="27"/>
      <c r="R331" s="27"/>
      <c r="S331" s="27"/>
      <c r="T331" s="27"/>
      <c r="U331" s="27"/>
      <c r="V331" s="27"/>
      <c r="W331" s="27"/>
      <c r="X331" s="27"/>
      <c r="Y331" s="27"/>
      <c r="Z331" s="27"/>
      <c r="AA331" s="27"/>
      <c r="AB331" s="27"/>
      <c r="AC331" s="27"/>
      <c r="AD331" s="27"/>
      <c r="AE331" s="27"/>
      <c r="AF331" s="27"/>
      <c r="AG331" s="27"/>
      <c r="AH331" s="27"/>
      <c r="AI331" s="27"/>
      <c r="AJ331" s="27" t="s">
        <v>422</v>
      </c>
      <c r="AK331" s="27">
        <v>-2.67</v>
      </c>
      <c r="AL331" s="27">
        <v>-4.18587611499294</v>
      </c>
      <c r="AM331" s="27">
        <f t="shared" si="17"/>
        <v>1.5158761149929401</v>
      </c>
      <c r="AN331" s="27"/>
      <c r="AO331" s="27"/>
    </row>
    <row r="332" spans="1:41" x14ac:dyDescent="0.2">
      <c r="A332" s="27"/>
      <c r="B332" s="27"/>
      <c r="C332" s="27"/>
      <c r="D332" s="27"/>
      <c r="E332" s="27"/>
      <c r="F332" s="27"/>
      <c r="G332" s="27"/>
      <c r="H332" s="27"/>
      <c r="I332" s="27"/>
      <c r="J332" s="27"/>
      <c r="K332" s="27"/>
      <c r="L332" s="27"/>
      <c r="M332" s="27"/>
      <c r="N332" s="27"/>
      <c r="O332" s="27"/>
      <c r="P332" s="27"/>
      <c r="Q332" s="27"/>
      <c r="R332" s="27"/>
      <c r="S332" s="27"/>
      <c r="T332" s="27"/>
      <c r="U332" s="27"/>
      <c r="V332" s="27"/>
      <c r="W332" s="27"/>
      <c r="X332" s="27"/>
      <c r="Y332" s="27"/>
      <c r="Z332" s="27"/>
      <c r="AA332" s="27"/>
      <c r="AB332" s="27"/>
      <c r="AC332" s="27"/>
      <c r="AD332" s="27"/>
      <c r="AE332" s="27"/>
      <c r="AF332" s="27"/>
      <c r="AG332" s="27"/>
      <c r="AH332" s="27"/>
      <c r="AI332" s="27"/>
      <c r="AJ332" s="27" t="s">
        <v>423</v>
      </c>
      <c r="AK332" s="27">
        <v>1.58</v>
      </c>
      <c r="AL332" s="27">
        <v>1.5726599852218599</v>
      </c>
      <c r="AM332" s="27">
        <f t="shared" si="17"/>
        <v>7.3400147781401692E-3</v>
      </c>
      <c r="AN332" s="27"/>
      <c r="AO332" s="27"/>
    </row>
    <row r="333" spans="1:41" x14ac:dyDescent="0.2">
      <c r="A333" s="27"/>
      <c r="B333" s="27"/>
      <c r="C333" s="27"/>
      <c r="D333" s="27"/>
      <c r="E333" s="27"/>
      <c r="F333" s="27"/>
      <c r="G333" s="27"/>
      <c r="H333" s="27"/>
      <c r="I333" s="27"/>
      <c r="J333" s="27"/>
      <c r="K333" s="27"/>
      <c r="L333" s="27"/>
      <c r="M333" s="27"/>
      <c r="N333" s="27"/>
      <c r="O333" s="27"/>
      <c r="P333" s="27"/>
      <c r="Q333" s="27"/>
      <c r="R333" s="27"/>
      <c r="S333" s="27"/>
      <c r="T333" s="27"/>
      <c r="U333" s="27"/>
      <c r="V333" s="27"/>
      <c r="W333" s="27"/>
      <c r="X333" s="27"/>
      <c r="Y333" s="27"/>
      <c r="Z333" s="27"/>
      <c r="AA333" s="27"/>
      <c r="AB333" s="27"/>
      <c r="AC333" s="27"/>
      <c r="AD333" s="27"/>
      <c r="AE333" s="27"/>
      <c r="AF333" s="27"/>
      <c r="AG333" s="27"/>
      <c r="AH333" s="27"/>
      <c r="AI333" s="27"/>
      <c r="AJ333" s="27" t="s">
        <v>424</v>
      </c>
      <c r="AK333" s="27">
        <v>0.28999999999999998</v>
      </c>
      <c r="AL333" s="27">
        <v>0.90686622194101196</v>
      </c>
      <c r="AM333" s="27">
        <f t="shared" si="17"/>
        <v>-0.61686622194101193</v>
      </c>
      <c r="AN333" s="27"/>
      <c r="AO333" s="27"/>
    </row>
    <row r="334" spans="1:41" x14ac:dyDescent="0.2">
      <c r="A334" s="27"/>
      <c r="B334" s="27"/>
      <c r="C334" s="27"/>
      <c r="D334" s="27"/>
      <c r="E334" s="27"/>
      <c r="F334" s="27"/>
      <c r="G334" s="27"/>
      <c r="H334" s="27"/>
      <c r="I334" s="27"/>
      <c r="J334" s="27"/>
      <c r="K334" s="27"/>
      <c r="L334" s="27"/>
      <c r="M334" s="27"/>
      <c r="N334" s="27"/>
      <c r="O334" s="27"/>
      <c r="P334" s="27"/>
      <c r="Q334" s="27"/>
      <c r="R334" s="27"/>
      <c r="S334" s="27"/>
      <c r="T334" s="27"/>
      <c r="U334" s="27"/>
      <c r="V334" s="27"/>
      <c r="W334" s="27"/>
      <c r="X334" s="27"/>
      <c r="Y334" s="27"/>
      <c r="Z334" s="27"/>
      <c r="AA334" s="27"/>
      <c r="AB334" s="27"/>
      <c r="AC334" s="27"/>
      <c r="AD334" s="27"/>
      <c r="AE334" s="27"/>
      <c r="AF334" s="27"/>
      <c r="AG334" s="27"/>
      <c r="AH334" s="27"/>
      <c r="AI334" s="27"/>
      <c r="AJ334" s="27" t="s">
        <v>425</v>
      </c>
      <c r="AK334" s="27">
        <v>1.01</v>
      </c>
      <c r="AL334" s="27">
        <v>0.94954669297225702</v>
      </c>
      <c r="AM334" s="27">
        <f t="shared" ref="AM334:AM397" si="18">-(AL334-AK334)</f>
        <v>6.0453307027742986E-2</v>
      </c>
      <c r="AN334" s="27"/>
      <c r="AO334" s="27"/>
    </row>
    <row r="335" spans="1:41" x14ac:dyDescent="0.2">
      <c r="A335" s="27"/>
      <c r="B335" s="27"/>
      <c r="C335" s="27"/>
      <c r="D335" s="27"/>
      <c r="E335" s="27"/>
      <c r="F335" s="27"/>
      <c r="G335" s="27"/>
      <c r="H335" s="27"/>
      <c r="I335" s="27"/>
      <c r="J335" s="27"/>
      <c r="K335" s="27"/>
      <c r="L335" s="27"/>
      <c r="M335" s="27"/>
      <c r="N335" s="27"/>
      <c r="O335" s="27"/>
      <c r="P335" s="27"/>
      <c r="Q335" s="27"/>
      <c r="R335" s="27"/>
      <c r="S335" s="27"/>
      <c r="T335" s="27"/>
      <c r="U335" s="27"/>
      <c r="V335" s="27"/>
      <c r="W335" s="27"/>
      <c r="X335" s="27"/>
      <c r="Y335" s="27"/>
      <c r="Z335" s="27"/>
      <c r="AA335" s="27"/>
      <c r="AB335" s="27"/>
      <c r="AC335" s="27"/>
      <c r="AD335" s="27"/>
      <c r="AE335" s="27"/>
      <c r="AF335" s="27"/>
      <c r="AG335" s="27"/>
      <c r="AH335" s="27"/>
      <c r="AI335" s="27"/>
      <c r="AJ335" s="27" t="s">
        <v>426</v>
      </c>
      <c r="AK335" s="27">
        <v>-3.76</v>
      </c>
      <c r="AL335" s="27">
        <v>0.449245955490371</v>
      </c>
      <c r="AM335" s="27">
        <f t="shared" si="18"/>
        <v>-4.2092459554903705</v>
      </c>
      <c r="AN335" s="27"/>
      <c r="AO335" s="27"/>
    </row>
    <row r="336" spans="1:41" x14ac:dyDescent="0.2">
      <c r="A336" s="27"/>
      <c r="B336" s="27"/>
      <c r="C336" s="27"/>
      <c r="D336" s="27"/>
      <c r="E336" s="27"/>
      <c r="F336" s="27"/>
      <c r="G336" s="27"/>
      <c r="H336" s="27"/>
      <c r="I336" s="27"/>
      <c r="J336" s="27"/>
      <c r="K336" s="27"/>
      <c r="L336" s="27"/>
      <c r="M336" s="27"/>
      <c r="N336" s="27"/>
      <c r="O336" s="27"/>
      <c r="P336" s="27"/>
      <c r="Q336" s="27"/>
      <c r="R336" s="27"/>
      <c r="S336" s="27"/>
      <c r="T336" s="27"/>
      <c r="U336" s="27"/>
      <c r="V336" s="27"/>
      <c r="W336" s="27"/>
      <c r="X336" s="27"/>
      <c r="Y336" s="27"/>
      <c r="Z336" s="27"/>
      <c r="AA336" s="27"/>
      <c r="AB336" s="27"/>
      <c r="AC336" s="27"/>
      <c r="AD336" s="27"/>
      <c r="AE336" s="27"/>
      <c r="AF336" s="27"/>
      <c r="AG336" s="27"/>
      <c r="AH336" s="27"/>
      <c r="AI336" s="27"/>
      <c r="AJ336" s="27" t="s">
        <v>124</v>
      </c>
      <c r="AK336" s="27">
        <v>-4.4000000000000004</v>
      </c>
      <c r="AL336" s="27">
        <v>-4.4826494650151503</v>
      </c>
      <c r="AM336" s="27">
        <f t="shared" si="18"/>
        <v>8.2649465015149914E-2</v>
      </c>
      <c r="AN336" s="27"/>
      <c r="AO336" s="27"/>
    </row>
    <row r="337" spans="1:41" x14ac:dyDescent="0.2">
      <c r="A337" s="27"/>
      <c r="B337" s="27"/>
      <c r="C337" s="27"/>
      <c r="D337" s="27"/>
      <c r="E337" s="27"/>
      <c r="F337" s="27"/>
      <c r="G337" s="27"/>
      <c r="H337" s="27"/>
      <c r="I337" s="27"/>
      <c r="J337" s="27"/>
      <c r="K337" s="27"/>
      <c r="L337" s="27"/>
      <c r="M337" s="27"/>
      <c r="N337" s="27"/>
      <c r="O337" s="27"/>
      <c r="P337" s="27"/>
      <c r="Q337" s="27"/>
      <c r="R337" s="27"/>
      <c r="S337" s="27"/>
      <c r="T337" s="27"/>
      <c r="U337" s="27"/>
      <c r="V337" s="27"/>
      <c r="W337" s="27"/>
      <c r="X337" s="27"/>
      <c r="Y337" s="27"/>
      <c r="Z337" s="27"/>
      <c r="AA337" s="27"/>
      <c r="AB337" s="27"/>
      <c r="AC337" s="27"/>
      <c r="AD337" s="27"/>
      <c r="AE337" s="27"/>
      <c r="AF337" s="27"/>
      <c r="AG337" s="27"/>
      <c r="AH337" s="27"/>
      <c r="AI337" s="27"/>
      <c r="AJ337" s="27" t="s">
        <v>126</v>
      </c>
      <c r="AK337" s="27">
        <v>-3.28</v>
      </c>
      <c r="AL337" s="27">
        <v>-4.2147323494014097</v>
      </c>
      <c r="AM337" s="27">
        <f t="shared" si="18"/>
        <v>0.93473234940140992</v>
      </c>
      <c r="AN337" s="27"/>
      <c r="AO337" s="27"/>
    </row>
    <row r="338" spans="1:41" x14ac:dyDescent="0.2">
      <c r="A338" s="27"/>
      <c r="B338" s="27"/>
      <c r="C338" s="27"/>
      <c r="D338" s="27"/>
      <c r="E338" s="27"/>
      <c r="F338" s="27"/>
      <c r="G338" s="27"/>
      <c r="H338" s="27"/>
      <c r="I338" s="27"/>
      <c r="J338" s="27"/>
      <c r="K338" s="27"/>
      <c r="L338" s="27"/>
      <c r="M338" s="27"/>
      <c r="N338" s="27"/>
      <c r="O338" s="27"/>
      <c r="P338" s="27"/>
      <c r="Q338" s="27"/>
      <c r="R338" s="27"/>
      <c r="S338" s="27"/>
      <c r="T338" s="27"/>
      <c r="U338" s="27"/>
      <c r="V338" s="27"/>
      <c r="W338" s="27"/>
      <c r="X338" s="27"/>
      <c r="Y338" s="27"/>
      <c r="Z338" s="27"/>
      <c r="AA338" s="27"/>
      <c r="AB338" s="27"/>
      <c r="AC338" s="27"/>
      <c r="AD338" s="27"/>
      <c r="AE338" s="27"/>
      <c r="AF338" s="27"/>
      <c r="AG338" s="27"/>
      <c r="AH338" s="27"/>
      <c r="AI338" s="27"/>
      <c r="AJ338" s="27" t="s">
        <v>427</v>
      </c>
      <c r="AK338" s="27">
        <v>-4.0599999999999996</v>
      </c>
      <c r="AL338" s="27">
        <v>-3.50146228883002</v>
      </c>
      <c r="AM338" s="27">
        <f t="shared" si="18"/>
        <v>-0.55853771116997963</v>
      </c>
      <c r="AN338" s="27"/>
      <c r="AO338" s="27"/>
    </row>
    <row r="339" spans="1:41" x14ac:dyDescent="0.2">
      <c r="A339" s="27"/>
      <c r="B339" s="27"/>
      <c r="C339" s="27"/>
      <c r="D339" s="27"/>
      <c r="E339" s="27"/>
      <c r="F339" s="27"/>
      <c r="G339" s="27"/>
      <c r="H339" s="27"/>
      <c r="I339" s="27"/>
      <c r="J339" s="27"/>
      <c r="K339" s="27"/>
      <c r="L339" s="27"/>
      <c r="M339" s="27"/>
      <c r="N339" s="27"/>
      <c r="O339" s="27"/>
      <c r="P339" s="27"/>
      <c r="Q339" s="27"/>
      <c r="R339" s="27"/>
      <c r="S339" s="27"/>
      <c r="T339" s="27"/>
      <c r="U339" s="27"/>
      <c r="V339" s="27"/>
      <c r="W339" s="27"/>
      <c r="X339" s="27"/>
      <c r="Y339" s="27"/>
      <c r="Z339" s="27"/>
      <c r="AA339" s="27"/>
      <c r="AB339" s="27"/>
      <c r="AC339" s="27"/>
      <c r="AD339" s="27"/>
      <c r="AE339" s="27"/>
      <c r="AF339" s="27"/>
      <c r="AG339" s="27"/>
      <c r="AH339" s="27"/>
      <c r="AI339" s="27"/>
      <c r="AJ339" s="27" t="s">
        <v>428</v>
      </c>
      <c r="AK339" s="27">
        <v>-2.81</v>
      </c>
      <c r="AL339" s="27">
        <v>-4.3679857225897196</v>
      </c>
      <c r="AM339" s="27">
        <f t="shared" si="18"/>
        <v>1.5579857225897196</v>
      </c>
      <c r="AN339" s="27"/>
      <c r="AO339" s="27"/>
    </row>
    <row r="340" spans="1:41" x14ac:dyDescent="0.2">
      <c r="A340" s="27"/>
      <c r="B340" s="27"/>
      <c r="C340" s="27"/>
      <c r="D340" s="27"/>
      <c r="E340" s="27"/>
      <c r="F340" s="27"/>
      <c r="G340" s="27"/>
      <c r="H340" s="27"/>
      <c r="I340" s="27"/>
      <c r="J340" s="27"/>
      <c r="K340" s="27"/>
      <c r="L340" s="27"/>
      <c r="M340" s="27"/>
      <c r="N340" s="27"/>
      <c r="O340" s="27"/>
      <c r="P340" s="27"/>
      <c r="Q340" s="27"/>
      <c r="R340" s="27"/>
      <c r="S340" s="27"/>
      <c r="T340" s="27"/>
      <c r="U340" s="27"/>
      <c r="V340" s="27"/>
      <c r="W340" s="27"/>
      <c r="X340" s="27"/>
      <c r="Y340" s="27"/>
      <c r="Z340" s="27"/>
      <c r="AA340" s="27"/>
      <c r="AB340" s="27"/>
      <c r="AC340" s="27"/>
      <c r="AD340" s="27"/>
      <c r="AE340" s="27"/>
      <c r="AF340" s="27"/>
      <c r="AG340" s="27"/>
      <c r="AH340" s="27"/>
      <c r="AI340" s="27"/>
      <c r="AJ340" s="27" t="s">
        <v>128</v>
      </c>
      <c r="AK340" s="27">
        <v>-6.21</v>
      </c>
      <c r="AL340" s="27">
        <v>-9.4743995760586994</v>
      </c>
      <c r="AM340" s="27">
        <f t="shared" si="18"/>
        <v>3.2643995760586995</v>
      </c>
      <c r="AN340" s="27"/>
      <c r="AO340" s="27"/>
    </row>
    <row r="341" spans="1:41" x14ac:dyDescent="0.2">
      <c r="A341" s="27"/>
      <c r="B341" s="27"/>
      <c r="C341" s="27"/>
      <c r="D341" s="27"/>
      <c r="E341" s="27"/>
      <c r="F341" s="27"/>
      <c r="G341" s="27"/>
      <c r="H341" s="27"/>
      <c r="I341" s="27"/>
      <c r="J341" s="27"/>
      <c r="K341" s="27"/>
      <c r="L341" s="27"/>
      <c r="M341" s="27"/>
      <c r="N341" s="27"/>
      <c r="O341" s="27"/>
      <c r="P341" s="27"/>
      <c r="Q341" s="27"/>
      <c r="R341" s="27"/>
      <c r="S341" s="27"/>
      <c r="T341" s="27"/>
      <c r="U341" s="27"/>
      <c r="V341" s="27"/>
      <c r="W341" s="27"/>
      <c r="X341" s="27"/>
      <c r="Y341" s="27"/>
      <c r="Z341" s="27"/>
      <c r="AA341" s="27"/>
      <c r="AB341" s="27"/>
      <c r="AC341" s="27"/>
      <c r="AD341" s="27"/>
      <c r="AE341" s="27"/>
      <c r="AF341" s="27"/>
      <c r="AG341" s="27"/>
      <c r="AH341" s="27"/>
      <c r="AI341" s="27"/>
      <c r="AJ341" s="27" t="s">
        <v>429</v>
      </c>
      <c r="AK341" s="27">
        <v>-9.3000000000000007</v>
      </c>
      <c r="AL341" s="27">
        <v>-13.517435070619801</v>
      </c>
      <c r="AM341" s="27">
        <f t="shared" si="18"/>
        <v>4.2174350706197998</v>
      </c>
      <c r="AN341" s="27"/>
      <c r="AO341" s="27"/>
    </row>
    <row r="342" spans="1:41" x14ac:dyDescent="0.2">
      <c r="A342" s="27"/>
      <c r="B342" s="27"/>
      <c r="C342" s="27"/>
      <c r="D342" s="27"/>
      <c r="E342" s="27"/>
      <c r="F342" s="27"/>
      <c r="G342" s="27"/>
      <c r="H342" s="27"/>
      <c r="I342" s="27"/>
      <c r="J342" s="27"/>
      <c r="K342" s="27"/>
      <c r="L342" s="27"/>
      <c r="M342" s="27"/>
      <c r="N342" s="27"/>
      <c r="O342" s="27"/>
      <c r="P342" s="27"/>
      <c r="Q342" s="27"/>
      <c r="R342" s="27"/>
      <c r="S342" s="27"/>
      <c r="T342" s="27"/>
      <c r="U342" s="27"/>
      <c r="V342" s="27"/>
      <c r="W342" s="27"/>
      <c r="X342" s="27"/>
      <c r="Y342" s="27"/>
      <c r="Z342" s="27"/>
      <c r="AA342" s="27"/>
      <c r="AB342" s="27"/>
      <c r="AC342" s="27"/>
      <c r="AD342" s="27"/>
      <c r="AE342" s="27"/>
      <c r="AF342" s="27"/>
      <c r="AG342" s="27"/>
      <c r="AH342" s="27"/>
      <c r="AI342" s="27"/>
      <c r="AJ342" s="27" t="s">
        <v>430</v>
      </c>
      <c r="AK342" s="27">
        <v>-0.7</v>
      </c>
      <c r="AL342" s="27">
        <v>-3.6872629272012598</v>
      </c>
      <c r="AM342" s="27">
        <f t="shared" si="18"/>
        <v>2.9872629272012601</v>
      </c>
      <c r="AN342" s="27"/>
      <c r="AO342" s="27"/>
    </row>
    <row r="343" spans="1:41" x14ac:dyDescent="0.2">
      <c r="A343" s="27"/>
      <c r="B343" s="27"/>
      <c r="C343" s="27"/>
      <c r="D343" s="27"/>
      <c r="E343" s="27"/>
      <c r="F343" s="27"/>
      <c r="G343" s="27"/>
      <c r="H343" s="27"/>
      <c r="I343" s="27"/>
      <c r="J343" s="27"/>
      <c r="K343" s="27"/>
      <c r="L343" s="27"/>
      <c r="M343" s="27"/>
      <c r="N343" s="27"/>
      <c r="O343" s="27"/>
      <c r="P343" s="27"/>
      <c r="Q343" s="27"/>
      <c r="R343" s="27"/>
      <c r="S343" s="27"/>
      <c r="T343" s="27"/>
      <c r="U343" s="27"/>
      <c r="V343" s="27"/>
      <c r="W343" s="27"/>
      <c r="X343" s="27"/>
      <c r="Y343" s="27"/>
      <c r="Z343" s="27"/>
      <c r="AA343" s="27"/>
      <c r="AB343" s="27"/>
      <c r="AC343" s="27"/>
      <c r="AD343" s="27"/>
      <c r="AE343" s="27"/>
      <c r="AF343" s="27"/>
      <c r="AG343" s="27"/>
      <c r="AH343" s="27"/>
      <c r="AI343" s="27"/>
      <c r="AJ343" s="27" t="s">
        <v>431</v>
      </c>
      <c r="AK343" s="27">
        <v>-58.1</v>
      </c>
      <c r="AL343" s="27">
        <v>-59.977445438610097</v>
      </c>
      <c r="AM343" s="27">
        <f t="shared" si="18"/>
        <v>1.8774454386100956</v>
      </c>
      <c r="AN343" s="27"/>
      <c r="AO343" s="27"/>
    </row>
    <row r="344" spans="1:41" x14ac:dyDescent="0.2">
      <c r="A344" s="27"/>
      <c r="B344" s="27"/>
      <c r="C344" s="27"/>
      <c r="D344" s="27"/>
      <c r="E344" s="27"/>
      <c r="F344" s="27"/>
      <c r="G344" s="27"/>
      <c r="H344" s="27"/>
      <c r="I344" s="27"/>
      <c r="J344" s="27"/>
      <c r="K344" s="27"/>
      <c r="L344" s="27"/>
      <c r="M344" s="27"/>
      <c r="N344" s="27"/>
      <c r="O344" s="27"/>
      <c r="P344" s="27"/>
      <c r="Q344" s="27"/>
      <c r="R344" s="27"/>
      <c r="S344" s="27"/>
      <c r="T344" s="27"/>
      <c r="U344" s="27"/>
      <c r="V344" s="27"/>
      <c r="W344" s="27"/>
      <c r="X344" s="27"/>
      <c r="Y344" s="27"/>
      <c r="Z344" s="27"/>
      <c r="AA344" s="27"/>
      <c r="AB344" s="27"/>
      <c r="AC344" s="27"/>
      <c r="AD344" s="27"/>
      <c r="AE344" s="27"/>
      <c r="AF344" s="27"/>
      <c r="AG344" s="27"/>
      <c r="AH344" s="27"/>
      <c r="AI344" s="27"/>
      <c r="AJ344" s="27" t="s">
        <v>432</v>
      </c>
      <c r="AK344" s="27">
        <v>-9.6300000000000008</v>
      </c>
      <c r="AL344" s="27">
        <v>-8.6051609501136905</v>
      </c>
      <c r="AM344" s="27">
        <f t="shared" si="18"/>
        <v>-1.0248390498863102</v>
      </c>
      <c r="AN344" s="27"/>
      <c r="AO344" s="27"/>
    </row>
    <row r="345" spans="1:41" x14ac:dyDescent="0.2">
      <c r="A345" s="27"/>
      <c r="B345" s="27"/>
      <c r="C345" s="27"/>
      <c r="D345" s="27"/>
      <c r="E345" s="27"/>
      <c r="F345" s="27"/>
      <c r="G345" s="27"/>
      <c r="H345" s="27"/>
      <c r="I345" s="27"/>
      <c r="J345" s="27"/>
      <c r="K345" s="27"/>
      <c r="L345" s="27"/>
      <c r="M345" s="27"/>
      <c r="N345" s="27"/>
      <c r="O345" s="27"/>
      <c r="P345" s="27"/>
      <c r="Q345" s="27"/>
      <c r="R345" s="27"/>
      <c r="S345" s="27"/>
      <c r="T345" s="27"/>
      <c r="U345" s="27"/>
      <c r="V345" s="27"/>
      <c r="W345" s="27"/>
      <c r="X345" s="27"/>
      <c r="Y345" s="27"/>
      <c r="Z345" s="27"/>
      <c r="AA345" s="27"/>
      <c r="AB345" s="27"/>
      <c r="AC345" s="27"/>
      <c r="AD345" s="27"/>
      <c r="AE345" s="27"/>
      <c r="AF345" s="27"/>
      <c r="AG345" s="27"/>
      <c r="AH345" s="27"/>
      <c r="AI345" s="27"/>
      <c r="AJ345" s="27" t="s">
        <v>433</v>
      </c>
      <c r="AK345" s="27">
        <v>-1.46</v>
      </c>
      <c r="AL345" s="27">
        <v>-0.94227317081002504</v>
      </c>
      <c r="AM345" s="27">
        <f t="shared" si="18"/>
        <v>-0.51772682918997492</v>
      </c>
      <c r="AN345" s="27"/>
      <c r="AO345" s="27"/>
    </row>
    <row r="346" spans="1:41" x14ac:dyDescent="0.2">
      <c r="A346" s="27"/>
      <c r="B346" s="27"/>
      <c r="C346" s="27"/>
      <c r="D346" s="27"/>
      <c r="E346" s="27"/>
      <c r="F346" s="27"/>
      <c r="G346" s="27"/>
      <c r="H346" s="27"/>
      <c r="I346" s="27"/>
      <c r="J346" s="27"/>
      <c r="K346" s="27"/>
      <c r="L346" s="27"/>
      <c r="M346" s="27"/>
      <c r="N346" s="27"/>
      <c r="O346" s="27"/>
      <c r="P346" s="27"/>
      <c r="Q346" s="27"/>
      <c r="R346" s="27"/>
      <c r="S346" s="27"/>
      <c r="T346" s="27"/>
      <c r="U346" s="27"/>
      <c r="V346" s="27"/>
      <c r="W346" s="27"/>
      <c r="X346" s="27"/>
      <c r="Y346" s="27"/>
      <c r="Z346" s="27"/>
      <c r="AA346" s="27"/>
      <c r="AB346" s="27"/>
      <c r="AC346" s="27"/>
      <c r="AD346" s="27"/>
      <c r="AE346" s="27"/>
      <c r="AF346" s="27"/>
      <c r="AG346" s="27"/>
      <c r="AH346" s="27"/>
      <c r="AI346" s="27"/>
      <c r="AJ346" s="27" t="s">
        <v>34</v>
      </c>
      <c r="AK346" s="27">
        <v>-1.74</v>
      </c>
      <c r="AL346" s="27">
        <v>-0.82385242454742202</v>
      </c>
      <c r="AM346" s="27">
        <f t="shared" si="18"/>
        <v>-0.91614757545257797</v>
      </c>
      <c r="AN346" s="27"/>
      <c r="AO346" s="27"/>
    </row>
    <row r="347" spans="1:41" x14ac:dyDescent="0.2">
      <c r="A347" s="27"/>
      <c r="B347" s="27"/>
      <c r="C347" s="27"/>
      <c r="D347" s="27"/>
      <c r="E347" s="27"/>
      <c r="F347" s="27"/>
      <c r="G347" s="27"/>
      <c r="H347" s="27"/>
      <c r="I347" s="27"/>
      <c r="J347" s="27"/>
      <c r="K347" s="27"/>
      <c r="L347" s="27"/>
      <c r="M347" s="27"/>
      <c r="N347" s="27"/>
      <c r="O347" s="27"/>
      <c r="P347" s="27"/>
      <c r="Q347" s="27"/>
      <c r="R347" s="27"/>
      <c r="S347" s="27"/>
      <c r="T347" s="27"/>
      <c r="U347" s="27"/>
      <c r="V347" s="27"/>
      <c r="W347" s="27"/>
      <c r="X347" s="27"/>
      <c r="Y347" s="27"/>
      <c r="Z347" s="27"/>
      <c r="AA347" s="27"/>
      <c r="AB347" s="27"/>
      <c r="AC347" s="27"/>
      <c r="AD347" s="27"/>
      <c r="AE347" s="27"/>
      <c r="AF347" s="27"/>
      <c r="AG347" s="27"/>
      <c r="AH347" s="27"/>
      <c r="AI347" s="27"/>
      <c r="AJ347" s="27" t="s">
        <v>434</v>
      </c>
      <c r="AK347" s="27">
        <v>-0.74</v>
      </c>
      <c r="AL347" s="27">
        <v>-0.66694240879682098</v>
      </c>
      <c r="AM347" s="27">
        <f t="shared" si="18"/>
        <v>-7.3057591203179006E-2</v>
      </c>
      <c r="AN347" s="27"/>
      <c r="AO347" s="27"/>
    </row>
    <row r="348" spans="1:41" x14ac:dyDescent="0.2">
      <c r="A348" s="27"/>
      <c r="B348" s="27"/>
      <c r="C348" s="27"/>
      <c r="D348" s="27"/>
      <c r="E348" s="27"/>
      <c r="F348" s="27"/>
      <c r="G348" s="27"/>
      <c r="H348" s="27"/>
      <c r="I348" s="27"/>
      <c r="J348" s="27"/>
      <c r="K348" s="27"/>
      <c r="L348" s="27"/>
      <c r="M348" s="27"/>
      <c r="N348" s="27"/>
      <c r="O348" s="27"/>
      <c r="P348" s="27"/>
      <c r="Q348" s="27"/>
      <c r="R348" s="27"/>
      <c r="S348" s="27"/>
      <c r="T348" s="27"/>
      <c r="U348" s="27"/>
      <c r="V348" s="27"/>
      <c r="W348" s="27"/>
      <c r="X348" s="27"/>
      <c r="Y348" s="27"/>
      <c r="Z348" s="27"/>
      <c r="AA348" s="27"/>
      <c r="AB348" s="27"/>
      <c r="AC348" s="27"/>
      <c r="AD348" s="27"/>
      <c r="AE348" s="27"/>
      <c r="AF348" s="27"/>
      <c r="AG348" s="27"/>
      <c r="AH348" s="27"/>
      <c r="AI348" s="27"/>
      <c r="AJ348" s="27" t="s">
        <v>434</v>
      </c>
      <c r="AK348" s="27">
        <v>-0.74</v>
      </c>
      <c r="AL348" s="27">
        <v>-0.66694240879682098</v>
      </c>
      <c r="AM348" s="27">
        <f t="shared" si="18"/>
        <v>-7.3057591203179006E-2</v>
      </c>
      <c r="AN348" s="27"/>
      <c r="AO348" s="27"/>
    </row>
    <row r="349" spans="1:41" x14ac:dyDescent="0.2">
      <c r="A349" s="27"/>
      <c r="B349" s="27"/>
      <c r="C349" s="27"/>
      <c r="D349" s="27"/>
      <c r="E349" s="27"/>
      <c r="F349" s="27"/>
      <c r="G349" s="27"/>
      <c r="H349" s="27"/>
      <c r="I349" s="27"/>
      <c r="J349" s="27"/>
      <c r="K349" s="27"/>
      <c r="L349" s="27"/>
      <c r="M349" s="27"/>
      <c r="N349" s="27"/>
      <c r="O349" s="27"/>
      <c r="P349" s="27"/>
      <c r="Q349" s="27"/>
      <c r="R349" s="27"/>
      <c r="S349" s="27"/>
      <c r="T349" s="27"/>
      <c r="U349" s="27"/>
      <c r="V349" s="27"/>
      <c r="W349" s="27"/>
      <c r="X349" s="27"/>
      <c r="Y349" s="27"/>
      <c r="Z349" s="27"/>
      <c r="AA349" s="27"/>
      <c r="AB349" s="27"/>
      <c r="AC349" s="27"/>
      <c r="AD349" s="27"/>
      <c r="AE349" s="27"/>
      <c r="AF349" s="27"/>
      <c r="AG349" s="27"/>
      <c r="AH349" s="27"/>
      <c r="AI349" s="27"/>
      <c r="AJ349" s="27" t="s">
        <v>435</v>
      </c>
      <c r="AK349" s="27">
        <v>-0.89</v>
      </c>
      <c r="AL349" s="27">
        <v>-0.79348023810957402</v>
      </c>
      <c r="AM349" s="27">
        <f t="shared" si="18"/>
        <v>-9.6519761890425992E-2</v>
      </c>
      <c r="AN349" s="27"/>
      <c r="AO349" s="27"/>
    </row>
    <row r="350" spans="1:41" x14ac:dyDescent="0.2">
      <c r="A350" s="27"/>
      <c r="B350" s="27"/>
      <c r="C350" s="27"/>
      <c r="D350" s="27"/>
      <c r="E350" s="27"/>
      <c r="F350" s="27"/>
      <c r="G350" s="27"/>
      <c r="H350" s="27"/>
      <c r="I350" s="27"/>
      <c r="J350" s="27"/>
      <c r="K350" s="27"/>
      <c r="L350" s="27"/>
      <c r="M350" s="27"/>
      <c r="N350" s="27"/>
      <c r="O350" s="27"/>
      <c r="P350" s="27"/>
      <c r="Q350" s="27"/>
      <c r="R350" s="27"/>
      <c r="S350" s="27"/>
      <c r="T350" s="27"/>
      <c r="U350" s="27"/>
      <c r="V350" s="27"/>
      <c r="W350" s="27"/>
      <c r="X350" s="27"/>
      <c r="Y350" s="27"/>
      <c r="Z350" s="27"/>
      <c r="AA350" s="27"/>
      <c r="AB350" s="27"/>
      <c r="AC350" s="27"/>
      <c r="AD350" s="27"/>
      <c r="AE350" s="27"/>
      <c r="AF350" s="27"/>
      <c r="AG350" s="27"/>
      <c r="AH350" s="27"/>
      <c r="AI350" s="27"/>
      <c r="AJ350" s="27" t="s">
        <v>436</v>
      </c>
      <c r="AK350" s="27">
        <v>-2.21</v>
      </c>
      <c r="AL350" s="27">
        <v>-4.80453280179891</v>
      </c>
      <c r="AM350" s="27">
        <f t="shared" si="18"/>
        <v>2.59453280179891</v>
      </c>
      <c r="AN350" s="27"/>
      <c r="AO350" s="27"/>
    </row>
    <row r="351" spans="1:41" x14ac:dyDescent="0.2">
      <c r="A351" s="27"/>
      <c r="B351" s="27"/>
      <c r="C351" s="27"/>
      <c r="D351" s="27"/>
      <c r="E351" s="27"/>
      <c r="F351" s="27"/>
      <c r="G351" s="27"/>
      <c r="H351" s="27"/>
      <c r="I351" s="27"/>
      <c r="J351" s="27"/>
      <c r="K351" s="27"/>
      <c r="L351" s="27"/>
      <c r="M351" s="27"/>
      <c r="N351" s="27"/>
      <c r="O351" s="27"/>
      <c r="P351" s="27"/>
      <c r="Q351" s="27"/>
      <c r="R351" s="27"/>
      <c r="S351" s="27"/>
      <c r="T351" s="27"/>
      <c r="U351" s="27"/>
      <c r="V351" s="27"/>
      <c r="W351" s="27"/>
      <c r="X351" s="27"/>
      <c r="Y351" s="27"/>
      <c r="Z351" s="27"/>
      <c r="AA351" s="27"/>
      <c r="AB351" s="27"/>
      <c r="AC351" s="27"/>
      <c r="AD351" s="27"/>
      <c r="AE351" s="27"/>
      <c r="AF351" s="27"/>
      <c r="AG351" s="27"/>
      <c r="AH351" s="27"/>
      <c r="AI351" s="27"/>
      <c r="AJ351" s="27" t="s">
        <v>437</v>
      </c>
      <c r="AK351" s="27">
        <v>-2.13</v>
      </c>
      <c r="AL351" s="27">
        <v>-5.2819906525870604</v>
      </c>
      <c r="AM351" s="27">
        <f t="shared" si="18"/>
        <v>3.1519906525870605</v>
      </c>
      <c r="AN351" s="27"/>
      <c r="AO351" s="27"/>
    </row>
    <row r="352" spans="1:41" x14ac:dyDescent="0.2">
      <c r="A352" s="27"/>
      <c r="B352" s="27"/>
      <c r="C352" s="27"/>
      <c r="D352" s="27"/>
      <c r="E352" s="27"/>
      <c r="F352" s="27"/>
      <c r="G352" s="27"/>
      <c r="H352" s="27"/>
      <c r="I352" s="27"/>
      <c r="J352" s="27"/>
      <c r="K352" s="27"/>
      <c r="L352" s="27"/>
      <c r="M352" s="27"/>
      <c r="N352" s="27"/>
      <c r="O352" s="27"/>
      <c r="P352" s="27"/>
      <c r="Q352" s="27"/>
      <c r="R352" s="27"/>
      <c r="S352" s="27"/>
      <c r="T352" s="27"/>
      <c r="U352" s="27"/>
      <c r="V352" s="27"/>
      <c r="W352" s="27"/>
      <c r="X352" s="27"/>
      <c r="Y352" s="27"/>
      <c r="Z352" s="27"/>
      <c r="AA352" s="27"/>
      <c r="AB352" s="27"/>
      <c r="AC352" s="27"/>
      <c r="AD352" s="27"/>
      <c r="AE352" s="27"/>
      <c r="AF352" s="27"/>
      <c r="AG352" s="27"/>
      <c r="AH352" s="27"/>
      <c r="AI352" s="27"/>
      <c r="AJ352" s="27" t="s">
        <v>438</v>
      </c>
      <c r="AK352" s="27">
        <v>-2.36</v>
      </c>
      <c r="AL352" s="27">
        <v>-4.3480765591921999</v>
      </c>
      <c r="AM352" s="27">
        <f t="shared" si="18"/>
        <v>1.9880765591922001</v>
      </c>
      <c r="AN352" s="27"/>
      <c r="AO352" s="27"/>
    </row>
    <row r="353" spans="1:41" x14ac:dyDescent="0.2">
      <c r="A353" s="27"/>
      <c r="B353" s="27"/>
      <c r="C353" s="27"/>
      <c r="D353" s="27"/>
      <c r="E353" s="27"/>
      <c r="F353" s="27"/>
      <c r="G353" s="27"/>
      <c r="H353" s="27"/>
      <c r="I353" s="27"/>
      <c r="J353" s="27"/>
      <c r="K353" s="27"/>
      <c r="L353" s="27"/>
      <c r="M353" s="27"/>
      <c r="N353" s="27"/>
      <c r="O353" s="27"/>
      <c r="P353" s="27"/>
      <c r="Q353" s="27"/>
      <c r="R353" s="27"/>
      <c r="S353" s="27"/>
      <c r="T353" s="27"/>
      <c r="U353" s="27"/>
      <c r="V353" s="27"/>
      <c r="W353" s="27"/>
      <c r="X353" s="27"/>
      <c r="Y353" s="27"/>
      <c r="Z353" s="27"/>
      <c r="AA353" s="27"/>
      <c r="AB353" s="27"/>
      <c r="AC353" s="27"/>
      <c r="AD353" s="27"/>
      <c r="AE353" s="27"/>
      <c r="AF353" s="27"/>
      <c r="AG353" s="27"/>
      <c r="AH353" s="27"/>
      <c r="AI353" s="27"/>
      <c r="AJ353" s="27" t="s">
        <v>439</v>
      </c>
      <c r="AK353" s="27">
        <v>-2.2200000000000002</v>
      </c>
      <c r="AL353" s="27">
        <v>-4.7469291601843304</v>
      </c>
      <c r="AM353" s="27">
        <f t="shared" si="18"/>
        <v>2.5269291601843302</v>
      </c>
      <c r="AN353" s="27"/>
      <c r="AO353" s="27"/>
    </row>
    <row r="354" spans="1:41" x14ac:dyDescent="0.2">
      <c r="A354" s="27"/>
      <c r="B354" s="27"/>
      <c r="C354" s="27"/>
      <c r="D354" s="27"/>
      <c r="E354" s="27"/>
      <c r="F354" s="27"/>
      <c r="G354" s="27"/>
      <c r="H354" s="27"/>
      <c r="I354" s="27"/>
      <c r="J354" s="27"/>
      <c r="K354" s="27"/>
      <c r="L354" s="27"/>
      <c r="M354" s="27"/>
      <c r="N354" s="27"/>
      <c r="O354" s="27"/>
      <c r="P354" s="27"/>
      <c r="Q354" s="27"/>
      <c r="R354" s="27"/>
      <c r="S354" s="27"/>
      <c r="T354" s="27"/>
      <c r="U354" s="27"/>
      <c r="V354" s="27"/>
      <c r="W354" s="27"/>
      <c r="X354" s="27"/>
      <c r="Y354" s="27"/>
      <c r="Z354" s="27"/>
      <c r="AA354" s="27"/>
      <c r="AB354" s="27"/>
      <c r="AC354" s="27"/>
      <c r="AD354" s="27"/>
      <c r="AE354" s="27"/>
      <c r="AF354" s="27"/>
      <c r="AG354" s="27"/>
      <c r="AH354" s="27"/>
      <c r="AI354" s="27"/>
      <c r="AJ354" s="27" t="s">
        <v>440</v>
      </c>
      <c r="AK354" s="27">
        <v>-1.69</v>
      </c>
      <c r="AL354" s="27">
        <v>-3.7794977342195302</v>
      </c>
      <c r="AM354" s="27">
        <f t="shared" si="18"/>
        <v>2.0894977342195302</v>
      </c>
      <c r="AN354" s="27"/>
      <c r="AO354" s="27"/>
    </row>
    <row r="355" spans="1:41" x14ac:dyDescent="0.2">
      <c r="A355" s="27"/>
      <c r="B355" s="27"/>
      <c r="C355" s="27"/>
      <c r="D355" s="27"/>
      <c r="E355" s="27"/>
      <c r="F355" s="27"/>
      <c r="G355" s="27"/>
      <c r="H355" s="27"/>
      <c r="I355" s="27"/>
      <c r="J355" s="27"/>
      <c r="K355" s="27"/>
      <c r="L355" s="27"/>
      <c r="M355" s="27"/>
      <c r="N355" s="27"/>
      <c r="O355" s="27"/>
      <c r="P355" s="27"/>
      <c r="Q355" s="27"/>
      <c r="R355" s="27"/>
      <c r="S355" s="27"/>
      <c r="T355" s="27"/>
      <c r="U355" s="27"/>
      <c r="V355" s="27"/>
      <c r="W355" s="27"/>
      <c r="X355" s="27"/>
      <c r="Y355" s="27"/>
      <c r="Z355" s="27"/>
      <c r="AA355" s="27"/>
      <c r="AB355" s="27"/>
      <c r="AC355" s="27"/>
      <c r="AD355" s="27"/>
      <c r="AE355" s="27"/>
      <c r="AF355" s="27"/>
      <c r="AG355" s="27"/>
      <c r="AH355" s="27"/>
      <c r="AI355" s="27"/>
      <c r="AJ355" s="27" t="s">
        <v>441</v>
      </c>
      <c r="AK355" s="27">
        <v>0.16</v>
      </c>
      <c r="AL355" s="27">
        <v>-0.48749830585491599</v>
      </c>
      <c r="AM355" s="27">
        <f t="shared" si="18"/>
        <v>0.64749830585491597</v>
      </c>
      <c r="AN355" s="27"/>
      <c r="AO355" s="27"/>
    </row>
    <row r="356" spans="1:41" x14ac:dyDescent="0.2">
      <c r="A356" s="27"/>
      <c r="B356" s="27"/>
      <c r="C356" s="27"/>
      <c r="D356" s="27"/>
      <c r="E356" s="27"/>
      <c r="F356" s="27"/>
      <c r="G356" s="27"/>
      <c r="H356" s="27"/>
      <c r="I356" s="27"/>
      <c r="J356" s="27"/>
      <c r="K356" s="27"/>
      <c r="L356" s="27"/>
      <c r="M356" s="27"/>
      <c r="N356" s="27"/>
      <c r="O356" s="27"/>
      <c r="P356" s="27"/>
      <c r="Q356" s="27"/>
      <c r="R356" s="27"/>
      <c r="S356" s="27"/>
      <c r="T356" s="27"/>
      <c r="U356" s="27"/>
      <c r="V356" s="27"/>
      <c r="W356" s="27"/>
      <c r="X356" s="27"/>
      <c r="Y356" s="27"/>
      <c r="Z356" s="27"/>
      <c r="AA356" s="27"/>
      <c r="AB356" s="27"/>
      <c r="AC356" s="27"/>
      <c r="AD356" s="27"/>
      <c r="AE356" s="27"/>
      <c r="AF356" s="27"/>
      <c r="AG356" s="27"/>
      <c r="AH356" s="27"/>
      <c r="AI356" s="27"/>
      <c r="AJ356" s="27" t="s">
        <v>442</v>
      </c>
      <c r="AK356" s="27">
        <v>-2.86</v>
      </c>
      <c r="AL356" s="27">
        <v>-4.2922786013394303</v>
      </c>
      <c r="AM356" s="27">
        <f t="shared" si="18"/>
        <v>1.4322786013394304</v>
      </c>
      <c r="AN356" s="27"/>
      <c r="AO356" s="27"/>
    </row>
    <row r="357" spans="1:41" x14ac:dyDescent="0.2">
      <c r="A357" s="27"/>
      <c r="B357" s="27"/>
      <c r="C357" s="27"/>
      <c r="D357" s="27"/>
      <c r="E357" s="27"/>
      <c r="F357" s="27"/>
      <c r="G357" s="27"/>
      <c r="H357" s="27"/>
      <c r="I357" s="27"/>
      <c r="J357" s="27"/>
      <c r="K357" s="27"/>
      <c r="L357" s="27"/>
      <c r="M357" s="27"/>
      <c r="N357" s="27"/>
      <c r="O357" s="27"/>
      <c r="P357" s="27"/>
      <c r="Q357" s="27"/>
      <c r="R357" s="27"/>
      <c r="S357" s="27"/>
      <c r="T357" s="27"/>
      <c r="U357" s="27"/>
      <c r="V357" s="27"/>
      <c r="W357" s="27"/>
      <c r="X357" s="27"/>
      <c r="Y357" s="27"/>
      <c r="Z357" s="27"/>
      <c r="AA357" s="27"/>
      <c r="AB357" s="27"/>
      <c r="AC357" s="27"/>
      <c r="AD357" s="27"/>
      <c r="AE357" s="27"/>
      <c r="AF357" s="27"/>
      <c r="AG357" s="27"/>
      <c r="AH357" s="27"/>
      <c r="AI357" s="27"/>
      <c r="AJ357" s="27" t="s">
        <v>443</v>
      </c>
      <c r="AK357" s="27">
        <v>0.1</v>
      </c>
      <c r="AL357" s="27">
        <v>-3.9746987478806401</v>
      </c>
      <c r="AM357" s="27">
        <f t="shared" si="18"/>
        <v>4.0746987478806398</v>
      </c>
      <c r="AN357" s="27"/>
      <c r="AO357" s="27"/>
    </row>
    <row r="358" spans="1:41" x14ac:dyDescent="0.2">
      <c r="A358" s="27"/>
      <c r="B358" s="27"/>
      <c r="C358" s="27"/>
      <c r="D358" s="27"/>
      <c r="E358" s="27"/>
      <c r="F358" s="27"/>
      <c r="G358" s="27"/>
      <c r="H358" s="27"/>
      <c r="I358" s="27"/>
      <c r="J358" s="27"/>
      <c r="K358" s="27"/>
      <c r="L358" s="27"/>
      <c r="M358" s="27"/>
      <c r="N358" s="27"/>
      <c r="O358" s="27"/>
      <c r="P358" s="27"/>
      <c r="Q358" s="27"/>
      <c r="R358" s="27"/>
      <c r="S358" s="27"/>
      <c r="T358" s="27"/>
      <c r="U358" s="27"/>
      <c r="V358" s="27"/>
      <c r="W358" s="27"/>
      <c r="X358" s="27"/>
      <c r="Y358" s="27"/>
      <c r="Z358" s="27"/>
      <c r="AA358" s="27"/>
      <c r="AB358" s="27"/>
      <c r="AC358" s="27"/>
      <c r="AD358" s="27"/>
      <c r="AE358" s="27"/>
      <c r="AF358" s="27"/>
      <c r="AG358" s="27"/>
      <c r="AH358" s="27"/>
      <c r="AI358" s="27"/>
      <c r="AJ358" s="27" t="s">
        <v>444</v>
      </c>
      <c r="AK358" s="27">
        <v>-2.64</v>
      </c>
      <c r="AL358" s="27">
        <v>-4.4956953900999697</v>
      </c>
      <c r="AM358" s="27">
        <f t="shared" si="18"/>
        <v>1.8556953900999695</v>
      </c>
      <c r="AN358" s="27"/>
      <c r="AO358" s="27"/>
    </row>
    <row r="359" spans="1:41" x14ac:dyDescent="0.2">
      <c r="A359" s="27"/>
      <c r="B359" s="27"/>
      <c r="C359" s="27"/>
      <c r="D359" s="27"/>
      <c r="E359" s="27"/>
      <c r="F359" s="27"/>
      <c r="G359" s="27"/>
      <c r="H359" s="27"/>
      <c r="I359" s="27"/>
      <c r="J359" s="27"/>
      <c r="K359" s="27"/>
      <c r="L359" s="27"/>
      <c r="M359" s="27"/>
      <c r="N359" s="27"/>
      <c r="O359" s="27"/>
      <c r="P359" s="27"/>
      <c r="Q359" s="27"/>
      <c r="R359" s="27"/>
      <c r="S359" s="27"/>
      <c r="T359" s="27"/>
      <c r="U359" s="27"/>
      <c r="V359" s="27"/>
      <c r="W359" s="27"/>
      <c r="X359" s="27"/>
      <c r="Y359" s="27"/>
      <c r="Z359" s="27"/>
      <c r="AA359" s="27"/>
      <c r="AB359" s="27"/>
      <c r="AC359" s="27"/>
      <c r="AD359" s="27"/>
      <c r="AE359" s="27"/>
      <c r="AF359" s="27"/>
      <c r="AG359" s="27"/>
      <c r="AH359" s="27"/>
      <c r="AI359" s="27"/>
      <c r="AJ359" s="27" t="s">
        <v>445</v>
      </c>
      <c r="AK359" s="27">
        <v>-2.02</v>
      </c>
      <c r="AL359" s="27">
        <v>-4.2159719667528401</v>
      </c>
      <c r="AM359" s="27">
        <f t="shared" si="18"/>
        <v>2.1959719667528401</v>
      </c>
      <c r="AN359" s="27"/>
      <c r="AO359" s="27"/>
    </row>
    <row r="360" spans="1:41" x14ac:dyDescent="0.2">
      <c r="A360" s="27"/>
      <c r="B360" s="27"/>
      <c r="C360" s="27"/>
      <c r="D360" s="27"/>
      <c r="E360" s="27"/>
      <c r="F360" s="27"/>
      <c r="G360" s="27"/>
      <c r="H360" s="27"/>
      <c r="I360" s="27"/>
      <c r="J360" s="27"/>
      <c r="K360" s="27"/>
      <c r="L360" s="27"/>
      <c r="M360" s="27"/>
      <c r="N360" s="27"/>
      <c r="O360" s="27"/>
      <c r="P360" s="27"/>
      <c r="Q360" s="27"/>
      <c r="R360" s="27"/>
      <c r="S360" s="27"/>
      <c r="T360" s="27"/>
      <c r="U360" s="27"/>
      <c r="V360" s="27"/>
      <c r="W360" s="27"/>
      <c r="X360" s="27"/>
      <c r="Y360" s="27"/>
      <c r="Z360" s="27"/>
      <c r="AA360" s="27"/>
      <c r="AB360" s="27"/>
      <c r="AC360" s="27"/>
      <c r="AD360" s="27"/>
      <c r="AE360" s="27"/>
      <c r="AF360" s="27"/>
      <c r="AG360" s="27"/>
      <c r="AH360" s="27"/>
      <c r="AI360" s="27"/>
      <c r="AJ360" s="27" t="s">
        <v>31</v>
      </c>
      <c r="AK360" s="27">
        <v>-0.3</v>
      </c>
      <c r="AL360" s="27">
        <v>-0.79072081669439898</v>
      </c>
      <c r="AM360" s="27">
        <f t="shared" si="18"/>
        <v>0.49072081669439899</v>
      </c>
      <c r="AN360" s="27"/>
      <c r="AO360" s="27"/>
    </row>
    <row r="361" spans="1:41" x14ac:dyDescent="0.2">
      <c r="A361" s="27"/>
      <c r="B361" s="27"/>
      <c r="C361" s="27"/>
      <c r="D361" s="27"/>
      <c r="E361" s="27"/>
      <c r="F361" s="27"/>
      <c r="G361" s="27"/>
      <c r="H361" s="27"/>
      <c r="I361" s="27"/>
      <c r="J361" s="27"/>
      <c r="K361" s="27"/>
      <c r="L361" s="27"/>
      <c r="M361" s="27"/>
      <c r="N361" s="27"/>
      <c r="O361" s="27"/>
      <c r="P361" s="27"/>
      <c r="Q361" s="27"/>
      <c r="R361" s="27"/>
      <c r="S361" s="27"/>
      <c r="T361" s="27"/>
      <c r="U361" s="27"/>
      <c r="V361" s="27"/>
      <c r="W361" s="27"/>
      <c r="X361" s="27"/>
      <c r="Y361" s="27"/>
      <c r="Z361" s="27"/>
      <c r="AA361" s="27"/>
      <c r="AB361" s="27"/>
      <c r="AC361" s="27"/>
      <c r="AD361" s="27"/>
      <c r="AE361" s="27"/>
      <c r="AF361" s="27"/>
      <c r="AG361" s="27"/>
      <c r="AH361" s="27"/>
      <c r="AI361" s="27"/>
      <c r="AJ361" s="27" t="s">
        <v>446</v>
      </c>
      <c r="AK361" s="27">
        <v>-84.1</v>
      </c>
      <c r="AL361" s="27">
        <v>-85.228082668169293</v>
      </c>
      <c r="AM361" s="27">
        <f t="shared" si="18"/>
        <v>1.1280826681692986</v>
      </c>
      <c r="AN361" s="27"/>
      <c r="AO361" s="27"/>
    </row>
    <row r="362" spans="1:41" x14ac:dyDescent="0.2">
      <c r="A362" s="27"/>
      <c r="B362" s="27"/>
      <c r="C362" s="27"/>
      <c r="D362" s="27"/>
      <c r="E362" s="27"/>
      <c r="F362" s="27"/>
      <c r="G362" s="27"/>
      <c r="H362" s="27"/>
      <c r="I362" s="27"/>
      <c r="J362" s="27"/>
      <c r="K362" s="27"/>
      <c r="L362" s="27"/>
      <c r="M362" s="27"/>
      <c r="N362" s="27"/>
      <c r="O362" s="27"/>
      <c r="P362" s="27"/>
      <c r="Q362" s="27"/>
      <c r="R362" s="27"/>
      <c r="S362" s="27"/>
      <c r="T362" s="27"/>
      <c r="U362" s="27"/>
      <c r="V362" s="27"/>
      <c r="W362" s="27"/>
      <c r="X362" s="27"/>
      <c r="Y362" s="27"/>
      <c r="Z362" s="27"/>
      <c r="AA362" s="27"/>
      <c r="AB362" s="27"/>
      <c r="AC362" s="27"/>
      <c r="AD362" s="27"/>
      <c r="AE362" s="27"/>
      <c r="AF362" s="27"/>
      <c r="AG362" s="27"/>
      <c r="AH362" s="27"/>
      <c r="AI362" s="27"/>
      <c r="AJ362" s="27" t="s">
        <v>447</v>
      </c>
      <c r="AK362" s="27">
        <v>-126.4</v>
      </c>
      <c r="AL362" s="27">
        <v>-126.811488051556</v>
      </c>
      <c r="AM362" s="27">
        <f t="shared" si="18"/>
        <v>0.41148805155599177</v>
      </c>
      <c r="AN362" s="27"/>
      <c r="AO362" s="27"/>
    </row>
    <row r="363" spans="1:41" x14ac:dyDescent="0.2">
      <c r="A363" s="27"/>
      <c r="B363" s="27"/>
      <c r="C363" s="27"/>
      <c r="D363" s="27"/>
      <c r="E363" s="27"/>
      <c r="F363" s="27"/>
      <c r="G363" s="27"/>
      <c r="H363" s="27"/>
      <c r="I363" s="27"/>
      <c r="J363" s="27"/>
      <c r="K363" s="27"/>
      <c r="L363" s="27"/>
      <c r="M363" s="27"/>
      <c r="N363" s="27"/>
      <c r="O363" s="27"/>
      <c r="P363" s="27"/>
      <c r="Q363" s="27"/>
      <c r="R363" s="27"/>
      <c r="S363" s="27"/>
      <c r="T363" s="27"/>
      <c r="U363" s="27"/>
      <c r="V363" s="27"/>
      <c r="W363" s="27"/>
      <c r="X363" s="27"/>
      <c r="Y363" s="27"/>
      <c r="Z363" s="27"/>
      <c r="AA363" s="27"/>
      <c r="AB363" s="27"/>
      <c r="AC363" s="27"/>
      <c r="AD363" s="27"/>
      <c r="AE363" s="27"/>
      <c r="AF363" s="27"/>
      <c r="AG363" s="27"/>
      <c r="AH363" s="27"/>
      <c r="AI363" s="27"/>
      <c r="AJ363" s="27" t="s">
        <v>448</v>
      </c>
      <c r="AK363" s="27">
        <v>1.07</v>
      </c>
      <c r="AL363" s="27">
        <v>-3.1668218103818599</v>
      </c>
      <c r="AM363" s="27">
        <f t="shared" si="18"/>
        <v>4.2368218103818602</v>
      </c>
      <c r="AN363" s="27"/>
      <c r="AO363" s="27"/>
    </row>
    <row r="364" spans="1:41" x14ac:dyDescent="0.2">
      <c r="A364" s="27"/>
      <c r="B364" s="27"/>
      <c r="C364" s="27"/>
      <c r="D364" s="27"/>
      <c r="E364" s="27"/>
      <c r="F364" s="27"/>
      <c r="G364" s="27"/>
      <c r="H364" s="27"/>
      <c r="I364" s="27"/>
      <c r="J364" s="27"/>
      <c r="K364" s="27"/>
      <c r="L364" s="27"/>
      <c r="M364" s="27"/>
      <c r="N364" s="27"/>
      <c r="O364" s="27"/>
      <c r="P364" s="27"/>
      <c r="Q364" s="27"/>
      <c r="R364" s="27"/>
      <c r="S364" s="27"/>
      <c r="T364" s="27"/>
      <c r="U364" s="27"/>
      <c r="V364" s="27"/>
      <c r="W364" s="27"/>
      <c r="X364" s="27"/>
      <c r="Y364" s="27"/>
      <c r="Z364" s="27"/>
      <c r="AA364" s="27"/>
      <c r="AB364" s="27"/>
      <c r="AC364" s="27"/>
      <c r="AD364" s="27"/>
      <c r="AE364" s="27"/>
      <c r="AF364" s="27"/>
      <c r="AG364" s="27"/>
      <c r="AH364" s="27"/>
      <c r="AI364" s="27"/>
      <c r="AJ364" s="27" t="s">
        <v>130</v>
      </c>
      <c r="AK364" s="27">
        <v>-5.49</v>
      </c>
      <c r="AL364" s="27">
        <v>-6.4941785167728803</v>
      </c>
      <c r="AM364" s="27">
        <f t="shared" si="18"/>
        <v>1.0041785167728801</v>
      </c>
      <c r="AN364" s="27"/>
      <c r="AO364" s="27"/>
    </row>
    <row r="365" spans="1:41" x14ac:dyDescent="0.2">
      <c r="A365" s="27"/>
      <c r="B365" s="27"/>
      <c r="C365" s="27"/>
      <c r="D365" s="27"/>
      <c r="E365" s="27"/>
      <c r="F365" s="27"/>
      <c r="G365" s="27"/>
      <c r="H365" s="27"/>
      <c r="I365" s="27"/>
      <c r="J365" s="27"/>
      <c r="K365" s="27"/>
      <c r="L365" s="27"/>
      <c r="M365" s="27"/>
      <c r="N365" s="27"/>
      <c r="O365" s="27"/>
      <c r="P365" s="27"/>
      <c r="Q365" s="27"/>
      <c r="R365" s="27"/>
      <c r="S365" s="27"/>
      <c r="T365" s="27"/>
      <c r="U365" s="27"/>
      <c r="V365" s="27"/>
      <c r="W365" s="27"/>
      <c r="X365" s="27"/>
      <c r="Y365" s="27"/>
      <c r="Z365" s="27"/>
      <c r="AA365" s="27"/>
      <c r="AB365" s="27"/>
      <c r="AC365" s="27"/>
      <c r="AD365" s="27"/>
      <c r="AE365" s="27"/>
      <c r="AF365" s="27"/>
      <c r="AG365" s="27"/>
      <c r="AH365" s="27"/>
      <c r="AI365" s="27"/>
      <c r="AJ365" s="27" t="s">
        <v>449</v>
      </c>
      <c r="AK365" s="27">
        <v>-0.83</v>
      </c>
      <c r="AL365" s="27">
        <v>-0.73732551779239497</v>
      </c>
      <c r="AM365" s="27">
        <f t="shared" si="18"/>
        <v>-9.2674482207604991E-2</v>
      </c>
      <c r="AN365" s="27"/>
      <c r="AO365" s="27"/>
    </row>
    <row r="366" spans="1:41" x14ac:dyDescent="0.2">
      <c r="A366" s="27"/>
      <c r="B366" s="27"/>
      <c r="C366" s="27"/>
      <c r="D366" s="27"/>
      <c r="E366" s="27"/>
      <c r="F366" s="27"/>
      <c r="G366" s="27"/>
      <c r="H366" s="27"/>
      <c r="I366" s="27"/>
      <c r="J366" s="27"/>
      <c r="K366" s="27"/>
      <c r="L366" s="27"/>
      <c r="M366" s="27"/>
      <c r="N366" s="27"/>
      <c r="O366" s="27"/>
      <c r="P366" s="27"/>
      <c r="Q366" s="27"/>
      <c r="R366" s="27"/>
      <c r="S366" s="27"/>
      <c r="T366" s="27"/>
      <c r="U366" s="27"/>
      <c r="V366" s="27"/>
      <c r="W366" s="27"/>
      <c r="X366" s="27"/>
      <c r="Y366" s="27"/>
      <c r="Z366" s="27"/>
      <c r="AA366" s="27"/>
      <c r="AB366" s="27"/>
      <c r="AC366" s="27"/>
      <c r="AD366" s="27"/>
      <c r="AE366" s="27"/>
      <c r="AF366" s="27"/>
      <c r="AG366" s="27"/>
      <c r="AH366" s="27"/>
      <c r="AI366" s="27"/>
      <c r="AJ366" s="27" t="s">
        <v>450</v>
      </c>
      <c r="AK366" s="27">
        <v>1.99</v>
      </c>
      <c r="AL366" s="27">
        <v>2.0291693570385001</v>
      </c>
      <c r="AM366" s="27">
        <f t="shared" si="18"/>
        <v>-3.9169357038500108E-2</v>
      </c>
      <c r="AN366" s="27"/>
      <c r="AO366" s="27"/>
    </row>
    <row r="367" spans="1:41" x14ac:dyDescent="0.2">
      <c r="A367" s="27"/>
      <c r="B367" s="27"/>
      <c r="C367" s="27"/>
      <c r="D367" s="27"/>
      <c r="E367" s="27"/>
      <c r="F367" s="27"/>
      <c r="G367" s="27"/>
      <c r="H367" s="27"/>
      <c r="I367" s="27"/>
      <c r="J367" s="27"/>
      <c r="K367" s="27"/>
      <c r="L367" s="27"/>
      <c r="M367" s="27"/>
      <c r="N367" s="27"/>
      <c r="O367" s="27"/>
      <c r="P367" s="27"/>
      <c r="Q367" s="27"/>
      <c r="R367" s="27"/>
      <c r="S367" s="27"/>
      <c r="T367" s="27"/>
      <c r="U367" s="27"/>
      <c r="V367" s="27"/>
      <c r="W367" s="27"/>
      <c r="X367" s="27"/>
      <c r="Y367" s="27"/>
      <c r="Z367" s="27"/>
      <c r="AA367" s="27"/>
      <c r="AB367" s="27"/>
      <c r="AC367" s="27"/>
      <c r="AD367" s="27"/>
      <c r="AE367" s="27"/>
      <c r="AF367" s="27"/>
      <c r="AG367" s="27"/>
      <c r="AH367" s="27"/>
      <c r="AI367" s="27"/>
      <c r="AJ367" s="27" t="s">
        <v>451</v>
      </c>
      <c r="AK367" s="27">
        <v>-4.87</v>
      </c>
      <c r="AL367" s="27">
        <v>-8.5012975325930906</v>
      </c>
      <c r="AM367" s="27">
        <f t="shared" si="18"/>
        <v>3.6312975325930905</v>
      </c>
      <c r="AN367" s="27"/>
      <c r="AO367" s="27"/>
    </row>
    <row r="368" spans="1:41" x14ac:dyDescent="0.2">
      <c r="A368" s="27"/>
      <c r="B368" s="27"/>
      <c r="C368" s="27"/>
      <c r="D368" s="27"/>
      <c r="E368" s="27"/>
      <c r="F368" s="27"/>
      <c r="G368" s="27"/>
      <c r="H368" s="27"/>
      <c r="I368" s="27"/>
      <c r="J368" s="27"/>
      <c r="K368" s="27"/>
      <c r="L368" s="27"/>
      <c r="M368" s="27"/>
      <c r="N368" s="27"/>
      <c r="O368" s="27"/>
      <c r="P368" s="27"/>
      <c r="Q368" s="27"/>
      <c r="R368" s="27"/>
      <c r="S368" s="27"/>
      <c r="T368" s="27"/>
      <c r="U368" s="27"/>
      <c r="V368" s="27"/>
      <c r="W368" s="27"/>
      <c r="X368" s="27"/>
      <c r="Y368" s="27"/>
      <c r="Z368" s="27"/>
      <c r="AA368" s="27"/>
      <c r="AB368" s="27"/>
      <c r="AC368" s="27"/>
      <c r="AD368" s="27"/>
      <c r="AE368" s="27"/>
      <c r="AF368" s="27"/>
      <c r="AG368" s="27"/>
      <c r="AH368" s="27"/>
      <c r="AI368" s="27"/>
      <c r="AJ368" s="27" t="s">
        <v>452</v>
      </c>
      <c r="AK368" s="27">
        <v>-1.24</v>
      </c>
      <c r="AL368" s="27">
        <v>-1.62127141628661</v>
      </c>
      <c r="AM368" s="27">
        <f t="shared" si="18"/>
        <v>0.38127141628660999</v>
      </c>
      <c r="AN368" s="27"/>
      <c r="AO368" s="27"/>
    </row>
    <row r="369" spans="1:41" x14ac:dyDescent="0.2">
      <c r="A369" s="27"/>
      <c r="B369" s="27"/>
      <c r="C369" s="27"/>
      <c r="D369" s="27"/>
      <c r="E369" s="27"/>
      <c r="F369" s="27"/>
      <c r="G369" s="27"/>
      <c r="H369" s="27"/>
      <c r="I369" s="27"/>
      <c r="J369" s="27"/>
      <c r="K369" s="27"/>
      <c r="L369" s="27"/>
      <c r="M369" s="27"/>
      <c r="N369" s="27"/>
      <c r="O369" s="27"/>
      <c r="P369" s="27"/>
      <c r="Q369" s="27"/>
      <c r="R369" s="27"/>
      <c r="S369" s="27"/>
      <c r="T369" s="27"/>
      <c r="U369" s="27"/>
      <c r="V369" s="27"/>
      <c r="W369" s="27"/>
      <c r="X369" s="27"/>
      <c r="Y369" s="27"/>
      <c r="Z369" s="27"/>
      <c r="AA369" s="27"/>
      <c r="AB369" s="27"/>
      <c r="AC369" s="27"/>
      <c r="AD369" s="27"/>
      <c r="AE369" s="27"/>
      <c r="AF369" s="27"/>
      <c r="AG369" s="27"/>
      <c r="AH369" s="27"/>
      <c r="AI369" s="27"/>
      <c r="AJ369" s="27" t="s">
        <v>76</v>
      </c>
      <c r="AK369" s="27">
        <v>-5.0999999999999996</v>
      </c>
      <c r="AL369" s="27">
        <v>-5.8676548169875398</v>
      </c>
      <c r="AM369" s="27">
        <f t="shared" si="18"/>
        <v>0.76765481698754012</v>
      </c>
      <c r="AN369" s="27"/>
      <c r="AO369" s="27"/>
    </row>
    <row r="370" spans="1:41" x14ac:dyDescent="0.2">
      <c r="A370" s="27"/>
      <c r="B370" s="27"/>
      <c r="C370" s="27"/>
      <c r="D370" s="27"/>
      <c r="E370" s="27"/>
      <c r="F370" s="27"/>
      <c r="G370" s="27"/>
      <c r="H370" s="27"/>
      <c r="I370" s="27"/>
      <c r="J370" s="27"/>
      <c r="K370" s="27"/>
      <c r="L370" s="27"/>
      <c r="M370" s="27"/>
      <c r="N370" s="27"/>
      <c r="O370" s="27"/>
      <c r="P370" s="27"/>
      <c r="Q370" s="27"/>
      <c r="R370" s="27"/>
      <c r="S370" s="27"/>
      <c r="T370" s="27"/>
      <c r="U370" s="27"/>
      <c r="V370" s="27"/>
      <c r="W370" s="27"/>
      <c r="X370" s="27"/>
      <c r="Y370" s="27"/>
      <c r="Z370" s="27"/>
      <c r="AA370" s="27"/>
      <c r="AB370" s="27"/>
      <c r="AC370" s="27"/>
      <c r="AD370" s="27"/>
      <c r="AE370" s="27"/>
      <c r="AF370" s="27"/>
      <c r="AG370" s="27"/>
      <c r="AH370" s="27"/>
      <c r="AI370" s="27"/>
      <c r="AJ370" s="27" t="s">
        <v>453</v>
      </c>
      <c r="AK370" s="27">
        <v>-1.1200000000000001</v>
      </c>
      <c r="AL370" s="27">
        <v>-1.4455144449016999</v>
      </c>
      <c r="AM370" s="27">
        <f t="shared" si="18"/>
        <v>0.32551444490169978</v>
      </c>
      <c r="AN370" s="27"/>
      <c r="AO370" s="27"/>
    </row>
    <row r="371" spans="1:41" x14ac:dyDescent="0.2">
      <c r="A371" s="27"/>
      <c r="B371" s="27"/>
      <c r="C371" s="27"/>
      <c r="D371" s="27"/>
      <c r="E371" s="27"/>
      <c r="F371" s="27"/>
      <c r="G371" s="27"/>
      <c r="H371" s="27"/>
      <c r="I371" s="27"/>
      <c r="J371" s="27"/>
      <c r="K371" s="27"/>
      <c r="L371" s="27"/>
      <c r="M371" s="27"/>
      <c r="N371" s="27"/>
      <c r="O371" s="27"/>
      <c r="P371" s="27"/>
      <c r="Q371" s="27"/>
      <c r="R371" s="27"/>
      <c r="S371" s="27"/>
      <c r="T371" s="27"/>
      <c r="U371" s="27"/>
      <c r="V371" s="27"/>
      <c r="W371" s="27"/>
      <c r="X371" s="27"/>
      <c r="Y371" s="27"/>
      <c r="Z371" s="27"/>
      <c r="AA371" s="27"/>
      <c r="AB371" s="27"/>
      <c r="AC371" s="27"/>
      <c r="AD371" s="27"/>
      <c r="AE371" s="27"/>
      <c r="AF371" s="27"/>
      <c r="AG371" s="27"/>
      <c r="AH371" s="27"/>
      <c r="AI371" s="27"/>
      <c r="AJ371" s="27" t="s">
        <v>133</v>
      </c>
      <c r="AK371" s="27">
        <v>-3.13</v>
      </c>
      <c r="AL371" s="27">
        <v>-5.6739690013113</v>
      </c>
      <c r="AM371" s="27">
        <f t="shared" si="18"/>
        <v>2.5439690013113001</v>
      </c>
      <c r="AN371" s="27"/>
      <c r="AO371" s="27"/>
    </row>
    <row r="372" spans="1:41" x14ac:dyDescent="0.2">
      <c r="A372" s="27"/>
      <c r="B372" s="27"/>
      <c r="C372" s="27"/>
      <c r="D372" s="27"/>
      <c r="E372" s="27"/>
      <c r="F372" s="27"/>
      <c r="G372" s="27"/>
      <c r="H372" s="27"/>
      <c r="I372" s="27"/>
      <c r="J372" s="27"/>
      <c r="K372" s="27"/>
      <c r="L372" s="27"/>
      <c r="M372" s="27"/>
      <c r="N372" s="27"/>
      <c r="O372" s="27"/>
      <c r="P372" s="27"/>
      <c r="Q372" s="27"/>
      <c r="R372" s="27"/>
      <c r="S372" s="27"/>
      <c r="T372" s="27"/>
      <c r="U372" s="27"/>
      <c r="V372" s="27"/>
      <c r="W372" s="27"/>
      <c r="X372" s="27"/>
      <c r="Y372" s="27"/>
      <c r="Z372" s="27"/>
      <c r="AA372" s="27"/>
      <c r="AB372" s="27"/>
      <c r="AC372" s="27"/>
      <c r="AD372" s="27"/>
      <c r="AE372" s="27"/>
      <c r="AF372" s="27"/>
      <c r="AG372" s="27"/>
      <c r="AH372" s="27"/>
      <c r="AI372" s="27"/>
      <c r="AJ372" s="27" t="s">
        <v>454</v>
      </c>
      <c r="AK372" s="27">
        <v>-3.92</v>
      </c>
      <c r="AL372" s="27">
        <v>-6.4424070790894001</v>
      </c>
      <c r="AM372" s="27">
        <f t="shared" si="18"/>
        <v>2.5224070790894002</v>
      </c>
      <c r="AN372" s="27"/>
      <c r="AO372" s="27"/>
    </row>
    <row r="373" spans="1:41" x14ac:dyDescent="0.2">
      <c r="A373" s="27"/>
      <c r="B373" s="27"/>
      <c r="C373" s="27"/>
      <c r="D373" s="27"/>
      <c r="E373" s="27"/>
      <c r="F373" s="27"/>
      <c r="G373" s="27"/>
      <c r="H373" s="27"/>
      <c r="I373" s="27"/>
      <c r="J373" s="27"/>
      <c r="K373" s="27"/>
      <c r="L373" s="27"/>
      <c r="M373" s="27"/>
      <c r="N373" s="27"/>
      <c r="O373" s="27"/>
      <c r="P373" s="27"/>
      <c r="Q373" s="27"/>
      <c r="R373" s="27"/>
      <c r="S373" s="27"/>
      <c r="T373" s="27"/>
      <c r="U373" s="27"/>
      <c r="V373" s="27"/>
      <c r="W373" s="27"/>
      <c r="X373" s="27"/>
      <c r="Y373" s="27"/>
      <c r="Z373" s="27"/>
      <c r="AA373" s="27"/>
      <c r="AB373" s="27"/>
      <c r="AC373" s="27"/>
      <c r="AD373" s="27"/>
      <c r="AE373" s="27"/>
      <c r="AF373" s="27"/>
      <c r="AG373" s="27"/>
      <c r="AH373" s="27"/>
      <c r="AI373" s="27"/>
      <c r="AJ373" s="27" t="s">
        <v>455</v>
      </c>
      <c r="AK373" s="27">
        <v>-2.83</v>
      </c>
      <c r="AL373" s="27">
        <v>-4.7354210658522904</v>
      </c>
      <c r="AM373" s="27">
        <f t="shared" si="18"/>
        <v>1.9054210658522903</v>
      </c>
      <c r="AN373" s="27"/>
      <c r="AO373" s="27"/>
    </row>
    <row r="374" spans="1:41" x14ac:dyDescent="0.2">
      <c r="A374" s="27"/>
      <c r="B374" s="27"/>
      <c r="C374" s="27"/>
      <c r="D374" s="27"/>
      <c r="E374" s="27"/>
      <c r="F374" s="27"/>
      <c r="G374" s="27"/>
      <c r="H374" s="27"/>
      <c r="I374" s="27"/>
      <c r="J374" s="27"/>
      <c r="K374" s="27"/>
      <c r="L374" s="27"/>
      <c r="M374" s="27"/>
      <c r="N374" s="27"/>
      <c r="O374" s="27"/>
      <c r="P374" s="27"/>
      <c r="Q374" s="27"/>
      <c r="R374" s="27"/>
      <c r="S374" s="27"/>
      <c r="T374" s="27"/>
      <c r="U374" s="27"/>
      <c r="V374" s="27"/>
      <c r="W374" s="27"/>
      <c r="X374" s="27"/>
      <c r="Y374" s="27"/>
      <c r="Z374" s="27"/>
      <c r="AA374" s="27"/>
      <c r="AB374" s="27"/>
      <c r="AC374" s="27"/>
      <c r="AD374" s="27"/>
      <c r="AE374" s="27"/>
      <c r="AF374" s="27"/>
      <c r="AG374" s="27"/>
      <c r="AH374" s="27"/>
      <c r="AI374" s="27"/>
      <c r="AJ374" s="27" t="s">
        <v>456</v>
      </c>
      <c r="AK374" s="27">
        <v>-4</v>
      </c>
      <c r="AL374" s="27">
        <v>-5.3947401332952598</v>
      </c>
      <c r="AM374" s="27">
        <f t="shared" si="18"/>
        <v>1.3947401332952598</v>
      </c>
      <c r="AN374" s="27"/>
      <c r="AO374" s="27"/>
    </row>
    <row r="375" spans="1:41" x14ac:dyDescent="0.2">
      <c r="A375" s="27"/>
      <c r="B375" s="27"/>
      <c r="C375" s="27"/>
      <c r="D375" s="27"/>
      <c r="E375" s="27"/>
      <c r="F375" s="27"/>
      <c r="G375" s="27"/>
      <c r="H375" s="27"/>
      <c r="I375" s="27"/>
      <c r="J375" s="27"/>
      <c r="K375" s="27"/>
      <c r="L375" s="27"/>
      <c r="M375" s="27"/>
      <c r="N375" s="27"/>
      <c r="O375" s="27"/>
      <c r="P375" s="27"/>
      <c r="Q375" s="27"/>
      <c r="R375" s="27"/>
      <c r="S375" s="27"/>
      <c r="T375" s="27"/>
      <c r="U375" s="27"/>
      <c r="V375" s="27"/>
      <c r="W375" s="27"/>
      <c r="X375" s="27"/>
      <c r="Y375" s="27"/>
      <c r="Z375" s="27"/>
      <c r="AA375" s="27"/>
      <c r="AB375" s="27"/>
      <c r="AC375" s="27"/>
      <c r="AD375" s="27"/>
      <c r="AE375" s="27"/>
      <c r="AF375" s="27"/>
      <c r="AG375" s="27"/>
      <c r="AH375" s="27"/>
      <c r="AI375" s="27"/>
      <c r="AJ375" s="27" t="s">
        <v>457</v>
      </c>
      <c r="AK375" s="27">
        <v>-6.72</v>
      </c>
      <c r="AL375" s="27">
        <v>-8.0760597720004892</v>
      </c>
      <c r="AM375" s="27">
        <f t="shared" si="18"/>
        <v>1.3560597720004894</v>
      </c>
      <c r="AN375" s="27"/>
      <c r="AO375" s="27"/>
    </row>
    <row r="376" spans="1:41" x14ac:dyDescent="0.2">
      <c r="A376" s="27"/>
      <c r="B376" s="27"/>
      <c r="C376" s="27"/>
      <c r="D376" s="27"/>
      <c r="E376" s="27"/>
      <c r="F376" s="27"/>
      <c r="G376" s="27"/>
      <c r="H376" s="27"/>
      <c r="I376" s="27"/>
      <c r="J376" s="27"/>
      <c r="K376" s="27"/>
      <c r="L376" s="27"/>
      <c r="M376" s="27"/>
      <c r="N376" s="27"/>
      <c r="O376" s="27"/>
      <c r="P376" s="27"/>
      <c r="Q376" s="27"/>
      <c r="R376" s="27"/>
      <c r="S376" s="27"/>
      <c r="T376" s="27"/>
      <c r="U376" s="27"/>
      <c r="V376" s="27"/>
      <c r="W376" s="27"/>
      <c r="X376" s="27"/>
      <c r="Y376" s="27"/>
      <c r="Z376" s="27"/>
      <c r="AA376" s="27"/>
      <c r="AB376" s="27"/>
      <c r="AC376" s="27"/>
      <c r="AD376" s="27"/>
      <c r="AE376" s="27"/>
      <c r="AF376" s="27"/>
      <c r="AG376" s="27"/>
      <c r="AH376" s="27"/>
      <c r="AI376" s="27"/>
      <c r="AJ376" s="27" t="s">
        <v>458</v>
      </c>
      <c r="AK376" s="27">
        <v>-3.3</v>
      </c>
      <c r="AL376" s="27">
        <v>-4.1119151708454602</v>
      </c>
      <c r="AM376" s="27">
        <f t="shared" si="18"/>
        <v>0.81191517084546039</v>
      </c>
      <c r="AN376" s="27"/>
      <c r="AO376" s="27"/>
    </row>
    <row r="377" spans="1:41" x14ac:dyDescent="0.2">
      <c r="A377" s="27"/>
      <c r="B377" s="27"/>
      <c r="C377" s="27"/>
      <c r="D377" s="27"/>
      <c r="E377" s="27"/>
      <c r="F377" s="27"/>
      <c r="G377" s="27"/>
      <c r="H377" s="27"/>
      <c r="I377" s="27"/>
      <c r="J377" s="27"/>
      <c r="K377" s="27"/>
      <c r="L377" s="27"/>
      <c r="M377" s="27"/>
      <c r="N377" s="27"/>
      <c r="O377" s="27"/>
      <c r="P377" s="27"/>
      <c r="Q377" s="27"/>
      <c r="R377" s="27"/>
      <c r="S377" s="27"/>
      <c r="T377" s="27"/>
      <c r="U377" s="27"/>
      <c r="V377" s="27"/>
      <c r="W377" s="27"/>
      <c r="X377" s="27"/>
      <c r="Y377" s="27"/>
      <c r="Z377" s="27"/>
      <c r="AA377" s="27"/>
      <c r="AB377" s="27"/>
      <c r="AC377" s="27"/>
      <c r="AD377" s="27"/>
      <c r="AE377" s="27"/>
      <c r="AF377" s="27"/>
      <c r="AG377" s="27"/>
      <c r="AH377" s="27"/>
      <c r="AI377" s="27"/>
      <c r="AJ377" s="27" t="s">
        <v>459</v>
      </c>
      <c r="AK377" s="27">
        <v>-3.9</v>
      </c>
      <c r="AL377" s="27">
        <v>-3.9616821797158202</v>
      </c>
      <c r="AM377" s="27">
        <f t="shared" si="18"/>
        <v>6.168217971582024E-2</v>
      </c>
      <c r="AN377" s="27"/>
      <c r="AO377" s="27"/>
    </row>
    <row r="378" spans="1:41" x14ac:dyDescent="0.2">
      <c r="A378" s="27"/>
      <c r="B378" s="27"/>
      <c r="C378" s="27"/>
      <c r="D378" s="27"/>
      <c r="E378" s="27"/>
      <c r="F378" s="27"/>
      <c r="G378" s="27"/>
      <c r="H378" s="27"/>
      <c r="I378" s="27"/>
      <c r="J378" s="27"/>
      <c r="K378" s="27"/>
      <c r="L378" s="27"/>
      <c r="M378" s="27"/>
      <c r="N378" s="27"/>
      <c r="O378" s="27"/>
      <c r="P378" s="27"/>
      <c r="Q378" s="27"/>
      <c r="R378" s="27"/>
      <c r="S378" s="27"/>
      <c r="T378" s="27"/>
      <c r="U378" s="27"/>
      <c r="V378" s="27"/>
      <c r="W378" s="27"/>
      <c r="X378" s="27"/>
      <c r="Y378" s="27"/>
      <c r="Z378" s="27"/>
      <c r="AA378" s="27"/>
      <c r="AB378" s="27"/>
      <c r="AC378" s="27"/>
      <c r="AD378" s="27"/>
      <c r="AE378" s="27"/>
      <c r="AF378" s="27"/>
      <c r="AG378" s="27"/>
      <c r="AH378" s="27"/>
      <c r="AI378" s="27"/>
      <c r="AJ378" s="27" t="s">
        <v>460</v>
      </c>
      <c r="AK378" s="27">
        <v>-4.0999999999999996</v>
      </c>
      <c r="AL378" s="27">
        <v>-5.3441731291370198</v>
      </c>
      <c r="AM378" s="27">
        <f t="shared" si="18"/>
        <v>1.2441731291370202</v>
      </c>
      <c r="AN378" s="27"/>
      <c r="AO378" s="27"/>
    </row>
    <row r="379" spans="1:41" x14ac:dyDescent="0.2">
      <c r="A379" s="27"/>
      <c r="B379" s="27"/>
      <c r="C379" s="27"/>
      <c r="D379" s="27"/>
      <c r="E379" s="27"/>
      <c r="F379" s="27"/>
      <c r="G379" s="27"/>
      <c r="H379" s="27"/>
      <c r="I379" s="27"/>
      <c r="J379" s="27"/>
      <c r="K379" s="27"/>
      <c r="L379" s="27"/>
      <c r="M379" s="27"/>
      <c r="N379" s="27"/>
      <c r="O379" s="27"/>
      <c r="P379" s="27"/>
      <c r="Q379" s="27"/>
      <c r="R379" s="27"/>
      <c r="S379" s="27"/>
      <c r="T379" s="27"/>
      <c r="U379" s="27"/>
      <c r="V379" s="27"/>
      <c r="W379" s="27"/>
      <c r="X379" s="27"/>
      <c r="Y379" s="27"/>
      <c r="Z379" s="27"/>
      <c r="AA379" s="27"/>
      <c r="AB379" s="27"/>
      <c r="AC379" s="27"/>
      <c r="AD379" s="27"/>
      <c r="AE379" s="27"/>
      <c r="AF379" s="27"/>
      <c r="AG379" s="27"/>
      <c r="AH379" s="27"/>
      <c r="AI379" s="27"/>
      <c r="AJ379" s="27" t="s">
        <v>461</v>
      </c>
      <c r="AK379" s="27">
        <v>-4.6100000000000003</v>
      </c>
      <c r="AL379" s="27">
        <v>-3.9053695408142501</v>
      </c>
      <c r="AM379" s="27">
        <f t="shared" si="18"/>
        <v>-0.70463045918575018</v>
      </c>
      <c r="AN379" s="27"/>
      <c r="AO379" s="27"/>
    </row>
    <row r="380" spans="1:41" x14ac:dyDescent="0.2">
      <c r="A380" s="27"/>
      <c r="B380" s="27"/>
      <c r="C380" s="27"/>
      <c r="D380" s="27"/>
      <c r="E380" s="27"/>
      <c r="F380" s="27"/>
      <c r="G380" s="27"/>
      <c r="H380" s="27"/>
      <c r="I380" s="27"/>
      <c r="J380" s="27"/>
      <c r="K380" s="27"/>
      <c r="L380" s="27"/>
      <c r="M380" s="27"/>
      <c r="N380" s="27"/>
      <c r="O380" s="27"/>
      <c r="P380" s="27"/>
      <c r="Q380" s="27"/>
      <c r="R380" s="27"/>
      <c r="S380" s="27"/>
      <c r="T380" s="27"/>
      <c r="U380" s="27"/>
      <c r="V380" s="27"/>
      <c r="W380" s="27"/>
      <c r="X380" s="27"/>
      <c r="Y380" s="27"/>
      <c r="Z380" s="27"/>
      <c r="AA380" s="27"/>
      <c r="AB380" s="27"/>
      <c r="AC380" s="27"/>
      <c r="AD380" s="27"/>
      <c r="AE380" s="27"/>
      <c r="AF380" s="27"/>
      <c r="AG380" s="27"/>
      <c r="AH380" s="27"/>
      <c r="AI380" s="27"/>
      <c r="AJ380" s="27" t="s">
        <v>462</v>
      </c>
      <c r="AK380" s="27">
        <v>-2.1</v>
      </c>
      <c r="AL380" s="27">
        <v>-1.3509339506998801</v>
      </c>
      <c r="AM380" s="27">
        <f t="shared" si="18"/>
        <v>-0.74906604930012</v>
      </c>
      <c r="AN380" s="27"/>
      <c r="AO380" s="27"/>
    </row>
    <row r="381" spans="1:41" x14ac:dyDescent="0.2">
      <c r="A381" s="27"/>
      <c r="B381" s="27"/>
      <c r="C381" s="27"/>
      <c r="D381" s="27"/>
      <c r="E381" s="27"/>
      <c r="F381" s="27"/>
      <c r="G381" s="27"/>
      <c r="H381" s="27"/>
      <c r="I381" s="27"/>
      <c r="J381" s="27"/>
      <c r="K381" s="27"/>
      <c r="L381" s="27"/>
      <c r="M381" s="27"/>
      <c r="N381" s="27"/>
      <c r="O381" s="27"/>
      <c r="P381" s="27"/>
      <c r="Q381" s="27"/>
      <c r="R381" s="27"/>
      <c r="S381" s="27"/>
      <c r="T381" s="27"/>
      <c r="U381" s="27"/>
      <c r="V381" s="27"/>
      <c r="W381" s="27"/>
      <c r="X381" s="27"/>
      <c r="Y381" s="27"/>
      <c r="Z381" s="27"/>
      <c r="AA381" s="27"/>
      <c r="AB381" s="27"/>
      <c r="AC381" s="27"/>
      <c r="AD381" s="27"/>
      <c r="AE381" s="27"/>
      <c r="AF381" s="27"/>
      <c r="AG381" s="27"/>
      <c r="AH381" s="27"/>
      <c r="AI381" s="27"/>
      <c r="AJ381" s="27" t="s">
        <v>463</v>
      </c>
      <c r="AK381" s="27">
        <v>-1.5</v>
      </c>
      <c r="AL381" s="27">
        <v>-0.37945888039120601</v>
      </c>
      <c r="AM381" s="27">
        <f t="shared" si="18"/>
        <v>-1.120541119608794</v>
      </c>
      <c r="AN381" s="27"/>
      <c r="AO381" s="27"/>
    </row>
    <row r="382" spans="1:41" x14ac:dyDescent="0.2">
      <c r="A382" s="27"/>
      <c r="B382" s="27"/>
      <c r="C382" s="27"/>
      <c r="D382" s="27"/>
      <c r="E382" s="27"/>
      <c r="F382" s="27"/>
      <c r="G382" s="27"/>
      <c r="H382" s="27"/>
      <c r="I382" s="27"/>
      <c r="J382" s="27"/>
      <c r="K382" s="27"/>
      <c r="L382" s="27"/>
      <c r="M382" s="27"/>
      <c r="N382" s="27"/>
      <c r="O382" s="27"/>
      <c r="P382" s="27"/>
      <c r="Q382" s="27"/>
      <c r="R382" s="27"/>
      <c r="S382" s="27"/>
      <c r="T382" s="27"/>
      <c r="U382" s="27"/>
      <c r="V382" s="27"/>
      <c r="W382" s="27"/>
      <c r="X382" s="27"/>
      <c r="Y382" s="27"/>
      <c r="Z382" s="27"/>
      <c r="AA382" s="27"/>
      <c r="AB382" s="27"/>
      <c r="AC382" s="27"/>
      <c r="AD382" s="27"/>
      <c r="AE382" s="27"/>
      <c r="AF382" s="27"/>
      <c r="AG382" s="27"/>
      <c r="AH382" s="27"/>
      <c r="AI382" s="27"/>
      <c r="AJ382" s="27" t="s">
        <v>464</v>
      </c>
      <c r="AK382" s="27">
        <v>-2.78</v>
      </c>
      <c r="AL382" s="27">
        <v>-4.8018628080741896</v>
      </c>
      <c r="AM382" s="27">
        <f t="shared" si="18"/>
        <v>2.0218628080741898</v>
      </c>
      <c r="AN382" s="27"/>
      <c r="AO382" s="27"/>
    </row>
    <row r="383" spans="1:41" x14ac:dyDescent="0.2">
      <c r="A383" s="27"/>
      <c r="B383" s="27"/>
      <c r="C383" s="27"/>
      <c r="D383" s="27"/>
      <c r="E383" s="27"/>
      <c r="F383" s="27"/>
      <c r="G383" s="27"/>
      <c r="H383" s="27"/>
      <c r="I383" s="27"/>
      <c r="J383" s="27"/>
      <c r="K383" s="27"/>
      <c r="L383" s="27"/>
      <c r="M383" s="27"/>
      <c r="N383" s="27"/>
      <c r="O383" s="27"/>
      <c r="P383" s="27"/>
      <c r="Q383" s="27"/>
      <c r="R383" s="27"/>
      <c r="S383" s="27"/>
      <c r="T383" s="27"/>
      <c r="U383" s="27"/>
      <c r="V383" s="27"/>
      <c r="W383" s="27"/>
      <c r="X383" s="27"/>
      <c r="Y383" s="27"/>
      <c r="Z383" s="27"/>
      <c r="AA383" s="27"/>
      <c r="AB383" s="27"/>
      <c r="AC383" s="27"/>
      <c r="AD383" s="27"/>
      <c r="AE383" s="27"/>
      <c r="AF383" s="27"/>
      <c r="AG383" s="27"/>
      <c r="AH383" s="27"/>
      <c r="AI383" s="27"/>
      <c r="AJ383" s="27" t="s">
        <v>135</v>
      </c>
      <c r="AK383" s="27">
        <v>-2.4900000000000002</v>
      </c>
      <c r="AL383" s="27">
        <v>-4.7117195061506303</v>
      </c>
      <c r="AM383" s="27">
        <f t="shared" si="18"/>
        <v>2.2217195061506301</v>
      </c>
      <c r="AN383" s="27"/>
      <c r="AO383" s="27"/>
    </row>
    <row r="384" spans="1:41" x14ac:dyDescent="0.2">
      <c r="A384" s="27"/>
      <c r="B384" s="27"/>
      <c r="C384" s="27"/>
      <c r="D384" s="27"/>
      <c r="E384" s="27"/>
      <c r="F384" s="27"/>
      <c r="G384" s="27"/>
      <c r="H384" s="27"/>
      <c r="I384" s="27"/>
      <c r="J384" s="27"/>
      <c r="K384" s="27"/>
      <c r="L384" s="27"/>
      <c r="M384" s="27"/>
      <c r="N384" s="27"/>
      <c r="O384" s="27"/>
      <c r="P384" s="27"/>
      <c r="Q384" s="27"/>
      <c r="R384" s="27"/>
      <c r="S384" s="27"/>
      <c r="T384" s="27"/>
      <c r="U384" s="27"/>
      <c r="V384" s="27"/>
      <c r="W384" s="27"/>
      <c r="X384" s="27"/>
      <c r="Y384" s="27"/>
      <c r="Z384" s="27"/>
      <c r="AA384" s="27"/>
      <c r="AB384" s="27"/>
      <c r="AC384" s="27"/>
      <c r="AD384" s="27"/>
      <c r="AE384" s="27"/>
      <c r="AF384" s="27"/>
      <c r="AG384" s="27"/>
      <c r="AH384" s="27"/>
      <c r="AI384" s="27"/>
      <c r="AJ384" s="27" t="s">
        <v>465</v>
      </c>
      <c r="AK384" s="27">
        <v>-2.0099999999999998</v>
      </c>
      <c r="AL384" s="27">
        <v>-1.18898567191538</v>
      </c>
      <c r="AM384" s="27">
        <f t="shared" si="18"/>
        <v>-0.82101432808461983</v>
      </c>
      <c r="AN384" s="27"/>
      <c r="AO384" s="27"/>
    </row>
    <row r="385" spans="1:41" x14ac:dyDescent="0.2">
      <c r="A385" s="27"/>
      <c r="B385" s="27"/>
      <c r="C385" s="27"/>
      <c r="D385" s="27"/>
      <c r="E385" s="27"/>
      <c r="F385" s="27"/>
      <c r="G385" s="27"/>
      <c r="H385" s="27"/>
      <c r="I385" s="27"/>
      <c r="J385" s="27"/>
      <c r="K385" s="27"/>
      <c r="L385" s="27"/>
      <c r="M385" s="27"/>
      <c r="N385" s="27"/>
      <c r="O385" s="27"/>
      <c r="P385" s="27"/>
      <c r="Q385" s="27"/>
      <c r="R385" s="27"/>
      <c r="S385" s="27"/>
      <c r="T385" s="27"/>
      <c r="U385" s="27"/>
      <c r="V385" s="27"/>
      <c r="W385" s="27"/>
      <c r="X385" s="27"/>
      <c r="Y385" s="27"/>
      <c r="Z385" s="27"/>
      <c r="AA385" s="27"/>
      <c r="AB385" s="27"/>
      <c r="AC385" s="27"/>
      <c r="AD385" s="27"/>
      <c r="AE385" s="27"/>
      <c r="AF385" s="27"/>
      <c r="AG385" s="27"/>
      <c r="AH385" s="27"/>
      <c r="AI385" s="27"/>
      <c r="AJ385" s="27" t="s">
        <v>466</v>
      </c>
      <c r="AK385" s="27">
        <v>-4.87</v>
      </c>
      <c r="AL385" s="27">
        <v>-10.5293997402462</v>
      </c>
      <c r="AM385" s="27">
        <f t="shared" si="18"/>
        <v>5.6593997402462</v>
      </c>
      <c r="AN385" s="27"/>
      <c r="AO385" s="27"/>
    </row>
    <row r="386" spans="1:41" x14ac:dyDescent="0.2">
      <c r="A386" s="27"/>
      <c r="B386" s="27"/>
      <c r="C386" s="27"/>
      <c r="D386" s="27"/>
      <c r="E386" s="27"/>
      <c r="F386" s="27"/>
      <c r="G386" s="27"/>
      <c r="H386" s="27"/>
      <c r="I386" s="27"/>
      <c r="J386" s="27"/>
      <c r="K386" s="27"/>
      <c r="L386" s="27"/>
      <c r="M386" s="27"/>
      <c r="N386" s="27"/>
      <c r="O386" s="27"/>
      <c r="P386" s="27"/>
      <c r="Q386" s="27"/>
      <c r="R386" s="27"/>
      <c r="S386" s="27"/>
      <c r="T386" s="27"/>
      <c r="U386" s="27"/>
      <c r="V386" s="27"/>
      <c r="W386" s="27"/>
      <c r="X386" s="27"/>
      <c r="Y386" s="27"/>
      <c r="Z386" s="27"/>
      <c r="AA386" s="27"/>
      <c r="AB386" s="27"/>
      <c r="AC386" s="27"/>
      <c r="AD386" s="27"/>
      <c r="AE386" s="27"/>
      <c r="AF386" s="27"/>
      <c r="AG386" s="27"/>
      <c r="AH386" s="27"/>
      <c r="AI386" s="27"/>
      <c r="AJ386" s="27" t="s">
        <v>467</v>
      </c>
      <c r="AK386" s="27">
        <v>-2.04</v>
      </c>
      <c r="AL386" s="27">
        <v>-4.4634257101735502</v>
      </c>
      <c r="AM386" s="27">
        <f t="shared" si="18"/>
        <v>2.4234257101735501</v>
      </c>
      <c r="AN386" s="27"/>
      <c r="AO386" s="27"/>
    </row>
    <row r="387" spans="1:41" x14ac:dyDescent="0.2">
      <c r="A387" s="27"/>
      <c r="B387" s="27"/>
      <c r="C387" s="27"/>
      <c r="D387" s="27"/>
      <c r="E387" s="27"/>
      <c r="F387" s="27"/>
      <c r="G387" s="27"/>
      <c r="H387" s="27"/>
      <c r="I387" s="27"/>
      <c r="J387" s="27"/>
      <c r="K387" s="27"/>
      <c r="L387" s="27"/>
      <c r="M387" s="27"/>
      <c r="N387" s="27"/>
      <c r="O387" s="27"/>
      <c r="P387" s="27"/>
      <c r="Q387" s="27"/>
      <c r="R387" s="27"/>
      <c r="S387" s="27"/>
      <c r="T387" s="27"/>
      <c r="U387" s="27"/>
      <c r="V387" s="27"/>
      <c r="W387" s="27"/>
      <c r="X387" s="27"/>
      <c r="Y387" s="27"/>
      <c r="Z387" s="27"/>
      <c r="AA387" s="27"/>
      <c r="AB387" s="27"/>
      <c r="AC387" s="27"/>
      <c r="AD387" s="27"/>
      <c r="AE387" s="27"/>
      <c r="AF387" s="27"/>
      <c r="AG387" s="27"/>
      <c r="AH387" s="27"/>
      <c r="AI387" s="27"/>
      <c r="AJ387" s="27" t="s">
        <v>468</v>
      </c>
      <c r="AK387" s="27">
        <v>-5.33</v>
      </c>
      <c r="AL387" s="27">
        <v>-8.1247811192731305</v>
      </c>
      <c r="AM387" s="27">
        <f t="shared" si="18"/>
        <v>2.7947811192731304</v>
      </c>
      <c r="AN387" s="27"/>
      <c r="AO387" s="27"/>
    </row>
    <row r="388" spans="1:41" x14ac:dyDescent="0.2">
      <c r="A388" s="27"/>
      <c r="B388" s="27"/>
      <c r="C388" s="27"/>
      <c r="D388" s="27"/>
      <c r="E388" s="27"/>
      <c r="F388" s="27"/>
      <c r="G388" s="27"/>
      <c r="H388" s="27"/>
      <c r="I388" s="27"/>
      <c r="J388" s="27"/>
      <c r="K388" s="27"/>
      <c r="L388" s="27"/>
      <c r="M388" s="27"/>
      <c r="N388" s="27"/>
      <c r="O388" s="27"/>
      <c r="P388" s="27"/>
      <c r="Q388" s="27"/>
      <c r="R388" s="27"/>
      <c r="S388" s="27"/>
      <c r="T388" s="27"/>
      <c r="U388" s="27"/>
      <c r="V388" s="27"/>
      <c r="W388" s="27"/>
      <c r="X388" s="27"/>
      <c r="Y388" s="27"/>
      <c r="Z388" s="27"/>
      <c r="AA388" s="27"/>
      <c r="AB388" s="27"/>
      <c r="AC388" s="27"/>
      <c r="AD388" s="27"/>
      <c r="AE388" s="27"/>
      <c r="AF388" s="27"/>
      <c r="AG388" s="27"/>
      <c r="AH388" s="27"/>
      <c r="AI388" s="27"/>
      <c r="AJ388" s="27" t="s">
        <v>469</v>
      </c>
      <c r="AK388" s="27">
        <v>-6.88</v>
      </c>
      <c r="AL388" s="27">
        <v>-6.5548606141993604</v>
      </c>
      <c r="AM388" s="27">
        <f t="shared" si="18"/>
        <v>-0.3251393858006395</v>
      </c>
      <c r="AN388" s="27"/>
      <c r="AO388" s="27"/>
    </row>
    <row r="389" spans="1:41" x14ac:dyDescent="0.2">
      <c r="A389" s="27"/>
      <c r="B389" s="27"/>
      <c r="C389" s="27"/>
      <c r="D389" s="27"/>
      <c r="E389" s="27"/>
      <c r="F389" s="27"/>
      <c r="G389" s="27"/>
      <c r="H389" s="27"/>
      <c r="I389" s="27"/>
      <c r="J389" s="27"/>
      <c r="K389" s="27"/>
      <c r="L389" s="27"/>
      <c r="M389" s="27"/>
      <c r="N389" s="27"/>
      <c r="O389" s="27"/>
      <c r="P389" s="27"/>
      <c r="Q389" s="27"/>
      <c r="R389" s="27"/>
      <c r="S389" s="27"/>
      <c r="T389" s="27"/>
      <c r="U389" s="27"/>
      <c r="V389" s="27"/>
      <c r="W389" s="27"/>
      <c r="X389" s="27"/>
      <c r="Y389" s="27"/>
      <c r="Z389" s="27"/>
      <c r="AA389" s="27"/>
      <c r="AB389" s="27"/>
      <c r="AC389" s="27"/>
      <c r="AD389" s="27"/>
      <c r="AE389" s="27"/>
      <c r="AF389" s="27"/>
      <c r="AG389" s="27"/>
      <c r="AH389" s="27"/>
      <c r="AI389" s="27"/>
      <c r="AJ389" s="27" t="s">
        <v>137</v>
      </c>
      <c r="AK389" s="27">
        <v>-2.56</v>
      </c>
      <c r="AL389" s="27">
        <v>-4.9371321463262197</v>
      </c>
      <c r="AM389" s="27">
        <f t="shared" si="18"/>
        <v>2.3771321463262196</v>
      </c>
      <c r="AN389" s="27"/>
      <c r="AO389" s="27"/>
    </row>
    <row r="390" spans="1:41" x14ac:dyDescent="0.2">
      <c r="A390" s="27"/>
      <c r="B390" s="27"/>
      <c r="C390" s="27"/>
      <c r="D390" s="27"/>
      <c r="E390" s="27"/>
      <c r="F390" s="27"/>
      <c r="G390" s="27"/>
      <c r="H390" s="27"/>
      <c r="I390" s="27"/>
      <c r="J390" s="27"/>
      <c r="K390" s="27"/>
      <c r="L390" s="27"/>
      <c r="M390" s="27"/>
      <c r="N390" s="27"/>
      <c r="O390" s="27"/>
      <c r="P390" s="27"/>
      <c r="Q390" s="27"/>
      <c r="R390" s="27"/>
      <c r="S390" s="27"/>
      <c r="T390" s="27"/>
      <c r="U390" s="27"/>
      <c r="V390" s="27"/>
      <c r="W390" s="27"/>
      <c r="X390" s="27"/>
      <c r="Y390" s="27"/>
      <c r="Z390" s="27"/>
      <c r="AA390" s="27"/>
      <c r="AB390" s="27"/>
      <c r="AC390" s="27"/>
      <c r="AD390" s="27"/>
      <c r="AE390" s="27"/>
      <c r="AF390" s="27"/>
      <c r="AG390" s="27"/>
      <c r="AH390" s="27"/>
      <c r="AI390" s="27"/>
      <c r="AJ390" s="27" t="s">
        <v>139</v>
      </c>
      <c r="AK390" s="27">
        <v>-2.93</v>
      </c>
      <c r="AL390" s="27">
        <v>-5.1501436904866198</v>
      </c>
      <c r="AM390" s="27">
        <f t="shared" si="18"/>
        <v>2.2201436904866196</v>
      </c>
      <c r="AN390" s="27"/>
      <c r="AO390" s="27"/>
    </row>
    <row r="391" spans="1:41" x14ac:dyDescent="0.2">
      <c r="A391" s="27"/>
      <c r="B391" s="27"/>
      <c r="C391" s="27"/>
      <c r="D391" s="27"/>
      <c r="E391" s="27"/>
      <c r="F391" s="27"/>
      <c r="G391" s="27"/>
      <c r="H391" s="27"/>
      <c r="I391" s="27"/>
      <c r="J391" s="27"/>
      <c r="K391" s="27"/>
      <c r="L391" s="27"/>
      <c r="M391" s="27"/>
      <c r="N391" s="27"/>
      <c r="O391" s="27"/>
      <c r="P391" s="27"/>
      <c r="Q391" s="27"/>
      <c r="R391" s="27"/>
      <c r="S391" s="27"/>
      <c r="T391" s="27"/>
      <c r="U391" s="27"/>
      <c r="V391" s="27"/>
      <c r="W391" s="27"/>
      <c r="X391" s="27"/>
      <c r="Y391" s="27"/>
      <c r="Z391" s="27"/>
      <c r="AA391" s="27"/>
      <c r="AB391" s="27"/>
      <c r="AC391" s="27"/>
      <c r="AD391" s="27"/>
      <c r="AE391" s="27"/>
      <c r="AF391" s="27"/>
      <c r="AG391" s="27"/>
      <c r="AH391" s="27"/>
      <c r="AI391" s="27"/>
      <c r="AJ391" s="27" t="s">
        <v>470</v>
      </c>
      <c r="AK391" s="27">
        <v>-1.66</v>
      </c>
      <c r="AL391" s="27">
        <v>-1.42994915205789</v>
      </c>
      <c r="AM391" s="27">
        <f t="shared" si="18"/>
        <v>-0.23005084794210995</v>
      </c>
      <c r="AN391" s="27"/>
      <c r="AO391" s="27"/>
    </row>
    <row r="392" spans="1:41" x14ac:dyDescent="0.2">
      <c r="A392" s="27"/>
      <c r="B392" s="27"/>
      <c r="C392" s="27"/>
      <c r="D392" s="27"/>
      <c r="E392" s="27"/>
      <c r="F392" s="27"/>
      <c r="G392" s="27"/>
      <c r="H392" s="27"/>
      <c r="I392" s="27"/>
      <c r="J392" s="27"/>
      <c r="K392" s="27"/>
      <c r="L392" s="27"/>
      <c r="M392" s="27"/>
      <c r="N392" s="27"/>
      <c r="O392" s="27"/>
      <c r="P392" s="27"/>
      <c r="Q392" s="27"/>
      <c r="R392" s="27"/>
      <c r="S392" s="27"/>
      <c r="T392" s="27"/>
      <c r="U392" s="27"/>
      <c r="V392" s="27"/>
      <c r="W392" s="27"/>
      <c r="X392" s="27"/>
      <c r="Y392" s="27"/>
      <c r="Z392" s="27"/>
      <c r="AA392" s="27"/>
      <c r="AB392" s="27"/>
      <c r="AC392" s="27"/>
      <c r="AD392" s="27"/>
      <c r="AE392" s="27"/>
      <c r="AF392" s="27"/>
      <c r="AG392" s="27"/>
      <c r="AH392" s="27"/>
      <c r="AI392" s="27"/>
      <c r="AJ392" s="27" t="s">
        <v>471</v>
      </c>
      <c r="AK392" s="27">
        <v>-2.21</v>
      </c>
      <c r="AL392" s="27">
        <v>-0.97489385694759001</v>
      </c>
      <c r="AM392" s="27">
        <f t="shared" si="18"/>
        <v>-1.23510614305241</v>
      </c>
      <c r="AN392" s="27"/>
      <c r="AO392" s="27"/>
    </row>
    <row r="393" spans="1:41" x14ac:dyDescent="0.2">
      <c r="A393" s="27"/>
      <c r="B393" s="27"/>
      <c r="C393" s="27"/>
      <c r="D393" s="27"/>
      <c r="E393" s="27"/>
      <c r="F393" s="27"/>
      <c r="G393" s="27"/>
      <c r="H393" s="27"/>
      <c r="I393" s="27"/>
      <c r="J393" s="27"/>
      <c r="K393" s="27"/>
      <c r="L393" s="27"/>
      <c r="M393" s="27"/>
      <c r="N393" s="27"/>
      <c r="O393" s="27"/>
      <c r="P393" s="27"/>
      <c r="Q393" s="27"/>
      <c r="R393" s="27"/>
      <c r="S393" s="27"/>
      <c r="T393" s="27"/>
      <c r="U393" s="27"/>
      <c r="V393" s="27"/>
      <c r="W393" s="27"/>
      <c r="X393" s="27"/>
      <c r="Y393" s="27"/>
      <c r="Z393" s="27"/>
      <c r="AA393" s="27"/>
      <c r="AB393" s="27"/>
      <c r="AC393" s="27"/>
      <c r="AD393" s="27"/>
      <c r="AE393" s="27"/>
      <c r="AF393" s="27"/>
      <c r="AG393" s="27"/>
      <c r="AH393" s="27"/>
      <c r="AI393" s="27"/>
      <c r="AJ393" s="27" t="s">
        <v>472</v>
      </c>
      <c r="AK393" s="27">
        <v>-2.21</v>
      </c>
      <c r="AL393" s="27">
        <v>-0.97625560789914501</v>
      </c>
      <c r="AM393" s="27">
        <f t="shared" si="18"/>
        <v>-1.2337443921008551</v>
      </c>
      <c r="AN393" s="27"/>
      <c r="AO393" s="27"/>
    </row>
    <row r="394" spans="1:41" x14ac:dyDescent="0.2">
      <c r="A394" s="27"/>
      <c r="B394" s="27"/>
      <c r="C394" s="27"/>
      <c r="D394" s="27"/>
      <c r="E394" s="27"/>
      <c r="F394" s="27"/>
      <c r="G394" s="27"/>
      <c r="H394" s="27"/>
      <c r="I394" s="27"/>
      <c r="J394" s="27"/>
      <c r="K394" s="27"/>
      <c r="L394" s="27"/>
      <c r="M394" s="27"/>
      <c r="N394" s="27"/>
      <c r="O394" s="27"/>
      <c r="P394" s="27"/>
      <c r="Q394" s="27"/>
      <c r="R394" s="27"/>
      <c r="S394" s="27"/>
      <c r="T394" s="27"/>
      <c r="U394" s="27"/>
      <c r="V394" s="27"/>
      <c r="W394" s="27"/>
      <c r="X394" s="27"/>
      <c r="Y394" s="27"/>
      <c r="Z394" s="27"/>
      <c r="AA394" s="27"/>
      <c r="AB394" s="27"/>
      <c r="AC394" s="27"/>
      <c r="AD394" s="27"/>
      <c r="AE394" s="27"/>
      <c r="AF394" s="27"/>
      <c r="AG394" s="27"/>
      <c r="AH394" s="27"/>
      <c r="AI394" s="27"/>
      <c r="AJ394" s="27" t="s">
        <v>473</v>
      </c>
      <c r="AK394" s="27">
        <v>-1.1000000000000001</v>
      </c>
      <c r="AL394" s="27">
        <v>-3.1952083066311001</v>
      </c>
      <c r="AM394" s="27">
        <f t="shared" si="18"/>
        <v>2.0952083066311</v>
      </c>
      <c r="AN394" s="27"/>
      <c r="AO394" s="27"/>
    </row>
    <row r="395" spans="1:41" x14ac:dyDescent="0.2">
      <c r="A395" s="27"/>
      <c r="B395" s="27"/>
      <c r="C395" s="27"/>
      <c r="D395" s="27"/>
      <c r="E395" s="27"/>
      <c r="F395" s="27"/>
      <c r="G395" s="27"/>
      <c r="H395" s="27"/>
      <c r="I395" s="27"/>
      <c r="J395" s="27"/>
      <c r="K395" s="27"/>
      <c r="L395" s="27"/>
      <c r="M395" s="27"/>
      <c r="N395" s="27"/>
      <c r="O395" s="27"/>
      <c r="P395" s="27"/>
      <c r="Q395" s="27"/>
      <c r="R395" s="27"/>
      <c r="S395" s="27"/>
      <c r="T395" s="27"/>
      <c r="U395" s="27"/>
      <c r="V395" s="27"/>
      <c r="W395" s="27"/>
      <c r="X395" s="27"/>
      <c r="Y395" s="27"/>
      <c r="Z395" s="27"/>
      <c r="AA395" s="27"/>
      <c r="AB395" s="27"/>
      <c r="AC395" s="27"/>
      <c r="AD395" s="27"/>
      <c r="AE395" s="27"/>
      <c r="AF395" s="27"/>
      <c r="AG395" s="27"/>
      <c r="AH395" s="27"/>
      <c r="AI395" s="27"/>
      <c r="AJ395" s="27" t="s">
        <v>474</v>
      </c>
      <c r="AK395" s="27">
        <v>-2.4</v>
      </c>
      <c r="AL395" s="27">
        <v>-4.1810254120925903</v>
      </c>
      <c r="AM395" s="27">
        <f t="shared" si="18"/>
        <v>1.7810254120925904</v>
      </c>
      <c r="AN395" s="27"/>
      <c r="AO395" s="27"/>
    </row>
    <row r="396" spans="1:41" x14ac:dyDescent="0.2">
      <c r="A396" s="27"/>
      <c r="B396" s="27"/>
      <c r="C396" s="27"/>
      <c r="D396" s="27"/>
      <c r="E396" s="27"/>
      <c r="F396" s="27"/>
      <c r="G396" s="27"/>
      <c r="H396" s="27"/>
      <c r="I396" s="27"/>
      <c r="J396" s="27"/>
      <c r="K396" s="27"/>
      <c r="L396" s="27"/>
      <c r="M396" s="27"/>
      <c r="N396" s="27"/>
      <c r="O396" s="27"/>
      <c r="P396" s="27"/>
      <c r="Q396" s="27"/>
      <c r="R396" s="27"/>
      <c r="S396" s="27"/>
      <c r="T396" s="27"/>
      <c r="U396" s="27"/>
      <c r="V396" s="27"/>
      <c r="W396" s="27"/>
      <c r="X396" s="27"/>
      <c r="Y396" s="27"/>
      <c r="Z396" s="27"/>
      <c r="AA396" s="27"/>
      <c r="AB396" s="27"/>
      <c r="AC396" s="27"/>
      <c r="AD396" s="27"/>
      <c r="AE396" s="27"/>
      <c r="AF396" s="27"/>
      <c r="AG396" s="27"/>
      <c r="AH396" s="27"/>
      <c r="AI396" s="27"/>
      <c r="AJ396" s="27" t="s">
        <v>141</v>
      </c>
      <c r="AK396" s="27">
        <v>-4.55</v>
      </c>
      <c r="AL396" s="27">
        <v>-5.6225059933556896</v>
      </c>
      <c r="AM396" s="27">
        <f t="shared" si="18"/>
        <v>1.0725059933556897</v>
      </c>
      <c r="AN396" s="27"/>
      <c r="AO396" s="27"/>
    </row>
    <row r="397" spans="1:41" x14ac:dyDescent="0.2">
      <c r="A397" s="27"/>
      <c r="B397" s="27"/>
      <c r="C397" s="27"/>
      <c r="D397" s="27"/>
      <c r="E397" s="27"/>
      <c r="F397" s="27"/>
      <c r="G397" s="27"/>
      <c r="H397" s="27"/>
      <c r="I397" s="27"/>
      <c r="J397" s="27"/>
      <c r="K397" s="27"/>
      <c r="L397" s="27"/>
      <c r="M397" s="27"/>
      <c r="N397" s="27"/>
      <c r="O397" s="27"/>
      <c r="P397" s="27"/>
      <c r="Q397" s="27"/>
      <c r="R397" s="27"/>
      <c r="S397" s="27"/>
      <c r="T397" s="27"/>
      <c r="U397" s="27"/>
      <c r="V397" s="27"/>
      <c r="W397" s="27"/>
      <c r="X397" s="27"/>
      <c r="Y397" s="27"/>
      <c r="Z397" s="27"/>
      <c r="AA397" s="27"/>
      <c r="AB397" s="27"/>
      <c r="AC397" s="27"/>
      <c r="AD397" s="27"/>
      <c r="AE397" s="27"/>
      <c r="AF397" s="27"/>
      <c r="AG397" s="27"/>
      <c r="AH397" s="27"/>
      <c r="AI397" s="27"/>
      <c r="AJ397" s="27" t="s">
        <v>475</v>
      </c>
      <c r="AK397" s="27">
        <v>1.7</v>
      </c>
      <c r="AL397" s="27">
        <v>2.1891279325266999</v>
      </c>
      <c r="AM397" s="27">
        <f t="shared" si="18"/>
        <v>-0.48912793252669995</v>
      </c>
      <c r="AN397" s="27"/>
      <c r="AO397" s="27"/>
    </row>
    <row r="398" spans="1:41" x14ac:dyDescent="0.2">
      <c r="A398" s="27"/>
      <c r="B398" s="27"/>
      <c r="C398" s="27"/>
      <c r="D398" s="27"/>
      <c r="E398" s="27"/>
      <c r="F398" s="27"/>
      <c r="G398" s="27"/>
      <c r="H398" s="27"/>
      <c r="I398" s="27"/>
      <c r="J398" s="27"/>
      <c r="K398" s="27"/>
      <c r="L398" s="27"/>
      <c r="M398" s="27"/>
      <c r="N398" s="27"/>
      <c r="O398" s="27"/>
      <c r="P398" s="27"/>
      <c r="Q398" s="27"/>
      <c r="R398" s="27"/>
      <c r="S398" s="27"/>
      <c r="T398" s="27"/>
      <c r="U398" s="27"/>
      <c r="V398" s="27"/>
      <c r="W398" s="27"/>
      <c r="X398" s="27"/>
      <c r="Y398" s="27"/>
      <c r="Z398" s="27"/>
      <c r="AA398" s="27"/>
      <c r="AB398" s="27"/>
      <c r="AC398" s="27"/>
      <c r="AD398" s="27"/>
      <c r="AE398" s="27"/>
      <c r="AF398" s="27"/>
      <c r="AG398" s="27"/>
      <c r="AH398" s="27"/>
      <c r="AI398" s="27"/>
      <c r="AJ398" s="27" t="s">
        <v>476</v>
      </c>
      <c r="AK398" s="27">
        <v>1.59</v>
      </c>
      <c r="AL398" s="27">
        <v>2.13955828973149</v>
      </c>
      <c r="AM398" s="27">
        <f t="shared" ref="AM398:AM461" si="19">-(AL398-AK398)</f>
        <v>-0.5495582897314899</v>
      </c>
      <c r="AN398" s="27"/>
      <c r="AO398" s="27"/>
    </row>
    <row r="399" spans="1:41" x14ac:dyDescent="0.2">
      <c r="A399" s="27"/>
      <c r="B399" s="27"/>
      <c r="C399" s="27"/>
      <c r="D399" s="27"/>
      <c r="E399" s="27"/>
      <c r="F399" s="27"/>
      <c r="G399" s="27"/>
      <c r="H399" s="27"/>
      <c r="I399" s="27"/>
      <c r="J399" s="27"/>
      <c r="K399" s="27"/>
      <c r="L399" s="27"/>
      <c r="M399" s="27"/>
      <c r="N399" s="27"/>
      <c r="O399" s="27"/>
      <c r="P399" s="27"/>
      <c r="Q399" s="27"/>
      <c r="R399" s="27"/>
      <c r="S399" s="27"/>
      <c r="T399" s="27"/>
      <c r="U399" s="27"/>
      <c r="V399" s="27"/>
      <c r="W399" s="27"/>
      <c r="X399" s="27"/>
      <c r="Y399" s="27"/>
      <c r="Z399" s="27"/>
      <c r="AA399" s="27"/>
      <c r="AB399" s="27"/>
      <c r="AC399" s="27"/>
      <c r="AD399" s="27"/>
      <c r="AE399" s="27"/>
      <c r="AF399" s="27"/>
      <c r="AG399" s="27"/>
      <c r="AH399" s="27"/>
      <c r="AI399" s="27"/>
      <c r="AJ399" s="27" t="s">
        <v>477</v>
      </c>
      <c r="AK399" s="27">
        <v>-7.17</v>
      </c>
      <c r="AL399" s="27">
        <v>-6.2124620250514004</v>
      </c>
      <c r="AM399" s="27">
        <f t="shared" si="19"/>
        <v>-0.95753797494859949</v>
      </c>
      <c r="AN399" s="27"/>
      <c r="AO399" s="27"/>
    </row>
    <row r="400" spans="1:41" x14ac:dyDescent="0.2">
      <c r="A400" s="27"/>
      <c r="B400" s="27"/>
      <c r="C400" s="27"/>
      <c r="D400" s="27"/>
      <c r="E400" s="27"/>
      <c r="F400" s="27"/>
      <c r="G400" s="27"/>
      <c r="H400" s="27"/>
      <c r="I400" s="27"/>
      <c r="J400" s="27"/>
      <c r="K400" s="27"/>
      <c r="L400" s="27"/>
      <c r="M400" s="27"/>
      <c r="N400" s="27"/>
      <c r="O400" s="27"/>
      <c r="P400" s="27"/>
      <c r="Q400" s="27"/>
      <c r="R400" s="27"/>
      <c r="S400" s="27"/>
      <c r="T400" s="27"/>
      <c r="U400" s="27"/>
      <c r="V400" s="27"/>
      <c r="W400" s="27"/>
      <c r="X400" s="27"/>
      <c r="Y400" s="27"/>
      <c r="Z400" s="27"/>
      <c r="AA400" s="27"/>
      <c r="AB400" s="27"/>
      <c r="AC400" s="27"/>
      <c r="AD400" s="27"/>
      <c r="AE400" s="27"/>
      <c r="AF400" s="27"/>
      <c r="AG400" s="27"/>
      <c r="AH400" s="27"/>
      <c r="AI400" s="27"/>
      <c r="AJ400" s="27" t="s">
        <v>478</v>
      </c>
      <c r="AK400" s="27">
        <v>-9.8000000000000007</v>
      </c>
      <c r="AL400" s="27">
        <v>-8.3336773171248399</v>
      </c>
      <c r="AM400" s="27">
        <f t="shared" si="19"/>
        <v>-1.4663226828751608</v>
      </c>
      <c r="AN400" s="27"/>
      <c r="AO400" s="27"/>
    </row>
    <row r="401" spans="1:41" x14ac:dyDescent="0.2">
      <c r="A401" s="27"/>
      <c r="B401" s="27"/>
      <c r="C401" s="27"/>
      <c r="D401" s="27"/>
      <c r="E401" s="27"/>
      <c r="F401" s="27"/>
      <c r="G401" s="27"/>
      <c r="H401" s="27"/>
      <c r="I401" s="27"/>
      <c r="J401" s="27"/>
      <c r="K401" s="27"/>
      <c r="L401" s="27"/>
      <c r="M401" s="27"/>
      <c r="N401" s="27"/>
      <c r="O401" s="27"/>
      <c r="P401" s="27"/>
      <c r="Q401" s="27"/>
      <c r="R401" s="27"/>
      <c r="S401" s="27"/>
      <c r="T401" s="27"/>
      <c r="U401" s="27"/>
      <c r="V401" s="27"/>
      <c r="W401" s="27"/>
      <c r="X401" s="27"/>
      <c r="Y401" s="27"/>
      <c r="Z401" s="27"/>
      <c r="AA401" s="27"/>
      <c r="AB401" s="27"/>
      <c r="AC401" s="27"/>
      <c r="AD401" s="27"/>
      <c r="AE401" s="27"/>
      <c r="AF401" s="27"/>
      <c r="AG401" s="27"/>
      <c r="AH401" s="27"/>
      <c r="AI401" s="27"/>
      <c r="AJ401" s="27" t="s">
        <v>479</v>
      </c>
      <c r="AK401" s="27">
        <v>2.0699999999999998</v>
      </c>
      <c r="AL401" s="27">
        <v>2.13970849230786</v>
      </c>
      <c r="AM401" s="27">
        <f t="shared" si="19"/>
        <v>-6.9708492307860137E-2</v>
      </c>
      <c r="AN401" s="27"/>
      <c r="AO401" s="27"/>
    </row>
    <row r="402" spans="1:41" x14ac:dyDescent="0.2">
      <c r="A402" s="27"/>
      <c r="B402" s="27"/>
      <c r="C402" s="27"/>
      <c r="D402" s="27"/>
      <c r="E402" s="27"/>
      <c r="F402" s="27"/>
      <c r="G402" s="27"/>
      <c r="H402" s="27"/>
      <c r="I402" s="27"/>
      <c r="J402" s="27"/>
      <c r="K402" s="27"/>
      <c r="L402" s="27"/>
      <c r="M402" s="27"/>
      <c r="N402" s="27"/>
      <c r="O402" s="27"/>
      <c r="P402" s="27"/>
      <c r="Q402" s="27"/>
      <c r="R402" s="27"/>
      <c r="S402" s="27"/>
      <c r="T402" s="27"/>
      <c r="U402" s="27"/>
      <c r="V402" s="27"/>
      <c r="W402" s="27"/>
      <c r="X402" s="27"/>
      <c r="Y402" s="27"/>
      <c r="Z402" s="27"/>
      <c r="AA402" s="27"/>
      <c r="AB402" s="27"/>
      <c r="AC402" s="27"/>
      <c r="AD402" s="27"/>
      <c r="AE402" s="27"/>
      <c r="AF402" s="27"/>
      <c r="AG402" s="27"/>
      <c r="AH402" s="27"/>
      <c r="AI402" s="27"/>
      <c r="AJ402" s="27" t="s">
        <v>480</v>
      </c>
      <c r="AK402" s="27">
        <v>-0.99</v>
      </c>
      <c r="AL402" s="27">
        <v>-1.5095458820282801</v>
      </c>
      <c r="AM402" s="27">
        <f t="shared" si="19"/>
        <v>0.51954588202828011</v>
      </c>
      <c r="AN402" s="27"/>
      <c r="AO402" s="27"/>
    </row>
    <row r="403" spans="1:41" x14ac:dyDescent="0.2">
      <c r="A403" s="27"/>
      <c r="B403" s="27"/>
      <c r="C403" s="27"/>
      <c r="D403" s="27"/>
      <c r="E403" s="27"/>
      <c r="F403" s="27"/>
      <c r="G403" s="27"/>
      <c r="H403" s="27"/>
      <c r="I403" s="27"/>
      <c r="J403" s="27"/>
      <c r="K403" s="27"/>
      <c r="L403" s="27"/>
      <c r="M403" s="27"/>
      <c r="N403" s="27"/>
      <c r="O403" s="27"/>
      <c r="P403" s="27"/>
      <c r="Q403" s="27"/>
      <c r="R403" s="27"/>
      <c r="S403" s="27"/>
      <c r="T403" s="27"/>
      <c r="U403" s="27"/>
      <c r="V403" s="27"/>
      <c r="W403" s="27"/>
      <c r="X403" s="27"/>
      <c r="Y403" s="27"/>
      <c r="Z403" s="27"/>
      <c r="AA403" s="27"/>
      <c r="AB403" s="27"/>
      <c r="AC403" s="27"/>
      <c r="AD403" s="27"/>
      <c r="AE403" s="27"/>
      <c r="AF403" s="27"/>
      <c r="AG403" s="27"/>
      <c r="AH403" s="27"/>
      <c r="AI403" s="27"/>
      <c r="AJ403" s="27" t="s">
        <v>143</v>
      </c>
      <c r="AK403" s="27">
        <v>-2.64</v>
      </c>
      <c r="AL403" s="27">
        <v>-4.88045240939684</v>
      </c>
      <c r="AM403" s="27">
        <f t="shared" si="19"/>
        <v>2.2404524093968399</v>
      </c>
      <c r="AN403" s="27"/>
      <c r="AO403" s="27"/>
    </row>
    <row r="404" spans="1:41" x14ac:dyDescent="0.2">
      <c r="A404" s="27"/>
      <c r="B404" s="27"/>
      <c r="C404" s="27"/>
      <c r="D404" s="27"/>
      <c r="E404" s="27"/>
      <c r="F404" s="27"/>
      <c r="G404" s="27"/>
      <c r="H404" s="27"/>
      <c r="I404" s="27"/>
      <c r="J404" s="27"/>
      <c r="K404" s="27"/>
      <c r="L404" s="27"/>
      <c r="M404" s="27"/>
      <c r="N404" s="27"/>
      <c r="O404" s="27"/>
      <c r="P404" s="27"/>
      <c r="Q404" s="27"/>
      <c r="R404" s="27"/>
      <c r="S404" s="27"/>
      <c r="T404" s="27"/>
      <c r="U404" s="27"/>
      <c r="V404" s="27"/>
      <c r="W404" s="27"/>
      <c r="X404" s="27"/>
      <c r="Y404" s="27"/>
      <c r="Z404" s="27"/>
      <c r="AA404" s="27"/>
      <c r="AB404" s="27"/>
      <c r="AC404" s="27"/>
      <c r="AD404" s="27"/>
      <c r="AE404" s="27"/>
      <c r="AF404" s="27"/>
      <c r="AG404" s="27"/>
      <c r="AH404" s="27"/>
      <c r="AI404" s="27"/>
      <c r="AJ404" s="27" t="s">
        <v>481</v>
      </c>
      <c r="AK404" s="27">
        <v>-9.31</v>
      </c>
      <c r="AL404" s="27">
        <v>-11.0456419102221</v>
      </c>
      <c r="AM404" s="27">
        <f t="shared" si="19"/>
        <v>1.7356419102220997</v>
      </c>
      <c r="AN404" s="27"/>
      <c r="AO404" s="27"/>
    </row>
    <row r="405" spans="1:41" x14ac:dyDescent="0.2">
      <c r="A405" s="27"/>
      <c r="B405" s="27"/>
      <c r="C405" s="27"/>
      <c r="D405" s="27"/>
      <c r="E405" s="27"/>
      <c r="F405" s="27"/>
      <c r="G405" s="27"/>
      <c r="H405" s="27"/>
      <c r="I405" s="27"/>
      <c r="J405" s="27"/>
      <c r="K405" s="27"/>
      <c r="L405" s="27"/>
      <c r="M405" s="27"/>
      <c r="N405" s="27"/>
      <c r="O405" s="27"/>
      <c r="P405" s="27"/>
      <c r="Q405" s="27"/>
      <c r="R405" s="27"/>
      <c r="S405" s="27"/>
      <c r="T405" s="27"/>
      <c r="U405" s="27"/>
      <c r="V405" s="27"/>
      <c r="W405" s="27"/>
      <c r="X405" s="27"/>
      <c r="Y405" s="27"/>
      <c r="Z405" s="27"/>
      <c r="AA405" s="27"/>
      <c r="AB405" s="27"/>
      <c r="AC405" s="27"/>
      <c r="AD405" s="27"/>
      <c r="AE405" s="27"/>
      <c r="AF405" s="27"/>
      <c r="AG405" s="27"/>
      <c r="AH405" s="27"/>
      <c r="AI405" s="27"/>
      <c r="AJ405" s="27" t="s">
        <v>482</v>
      </c>
      <c r="AK405" s="27">
        <v>-4.24</v>
      </c>
      <c r="AL405" s="27">
        <v>-5.0977868389440104</v>
      </c>
      <c r="AM405" s="27">
        <f t="shared" si="19"/>
        <v>0.8577868389440102</v>
      </c>
      <c r="AN405" s="27"/>
      <c r="AO405" s="27"/>
    </row>
    <row r="406" spans="1:41" x14ac:dyDescent="0.2">
      <c r="A406" s="27"/>
      <c r="B406" s="27"/>
      <c r="C406" s="27"/>
      <c r="D406" s="27"/>
      <c r="E406" s="27"/>
      <c r="F406" s="27"/>
      <c r="G406" s="27"/>
      <c r="H406" s="27"/>
      <c r="I406" s="27"/>
      <c r="J406" s="27"/>
      <c r="K406" s="27"/>
      <c r="L406" s="27"/>
      <c r="M406" s="27"/>
      <c r="N406" s="27"/>
      <c r="O406" s="27"/>
      <c r="P406" s="27"/>
      <c r="Q406" s="27"/>
      <c r="R406" s="27"/>
      <c r="S406" s="27"/>
      <c r="T406" s="27"/>
      <c r="U406" s="27"/>
      <c r="V406" s="27"/>
      <c r="W406" s="27"/>
      <c r="X406" s="27"/>
      <c r="Y406" s="27"/>
      <c r="Z406" s="27"/>
      <c r="AA406" s="27"/>
      <c r="AB406" s="27"/>
      <c r="AC406" s="27"/>
      <c r="AD406" s="27"/>
      <c r="AE406" s="27"/>
      <c r="AF406" s="27"/>
      <c r="AG406" s="27"/>
      <c r="AH406" s="27"/>
      <c r="AI406" s="27"/>
      <c r="AJ406" s="27" t="s">
        <v>483</v>
      </c>
      <c r="AK406" s="27">
        <v>-0.4</v>
      </c>
      <c r="AL406" s="27">
        <v>-0.77947219106734</v>
      </c>
      <c r="AM406" s="27">
        <f t="shared" si="19"/>
        <v>0.37947219106733998</v>
      </c>
      <c r="AN406" s="27"/>
      <c r="AO406" s="27"/>
    </row>
    <row r="407" spans="1:41" x14ac:dyDescent="0.2">
      <c r="A407" s="27"/>
      <c r="B407" s="27"/>
      <c r="C407" s="27"/>
      <c r="D407" s="27"/>
      <c r="E407" s="27"/>
      <c r="F407" s="27"/>
      <c r="G407" s="27"/>
      <c r="H407" s="27"/>
      <c r="I407" s="27"/>
      <c r="J407" s="27"/>
      <c r="K407" s="27"/>
      <c r="L407" s="27"/>
      <c r="M407" s="27"/>
      <c r="N407" s="27"/>
      <c r="O407" s="27"/>
      <c r="P407" s="27"/>
      <c r="Q407" s="27"/>
      <c r="R407" s="27"/>
      <c r="S407" s="27"/>
      <c r="T407" s="27"/>
      <c r="U407" s="27"/>
      <c r="V407" s="27"/>
      <c r="W407" s="27"/>
      <c r="X407" s="27"/>
      <c r="Y407" s="27"/>
      <c r="Z407" s="27"/>
      <c r="AA407" s="27"/>
      <c r="AB407" s="27"/>
      <c r="AC407" s="27"/>
      <c r="AD407" s="27"/>
      <c r="AE407" s="27"/>
      <c r="AF407" s="27"/>
      <c r="AG407" s="27"/>
      <c r="AH407" s="27"/>
      <c r="AI407" s="27"/>
      <c r="AJ407" s="27" t="s">
        <v>484</v>
      </c>
      <c r="AK407" s="27">
        <v>3.16</v>
      </c>
      <c r="AL407" s="27">
        <v>2.3464772069927502</v>
      </c>
      <c r="AM407" s="27">
        <f t="shared" si="19"/>
        <v>0.81352279300724994</v>
      </c>
      <c r="AN407" s="27"/>
      <c r="AO407" s="27"/>
    </row>
    <row r="408" spans="1:41" x14ac:dyDescent="0.2">
      <c r="A408" s="27"/>
      <c r="B408" s="27"/>
      <c r="C408" s="27"/>
      <c r="D408" s="27"/>
      <c r="E408" s="27"/>
      <c r="F408" s="27"/>
      <c r="G408" s="27"/>
      <c r="H408" s="27"/>
      <c r="I408" s="27"/>
      <c r="J408" s="27"/>
      <c r="K408" s="27"/>
      <c r="L408" s="27"/>
      <c r="M408" s="27"/>
      <c r="N408" s="27"/>
      <c r="O408" s="27"/>
      <c r="P408" s="27"/>
      <c r="Q408" s="27"/>
      <c r="R408" s="27"/>
      <c r="S408" s="27"/>
      <c r="T408" s="27"/>
      <c r="U408" s="27"/>
      <c r="V408" s="27"/>
      <c r="W408" s="27"/>
      <c r="X408" s="27"/>
      <c r="Y408" s="27"/>
      <c r="Z408" s="27"/>
      <c r="AA408" s="27"/>
      <c r="AB408" s="27"/>
      <c r="AC408" s="27"/>
      <c r="AD408" s="27"/>
      <c r="AE408" s="27"/>
      <c r="AF408" s="27"/>
      <c r="AG408" s="27"/>
      <c r="AH408" s="27"/>
      <c r="AI408" s="27"/>
      <c r="AJ408" s="27" t="s">
        <v>485</v>
      </c>
      <c r="AK408" s="27">
        <v>2.67</v>
      </c>
      <c r="AL408" s="27">
        <v>2.2446222382777599</v>
      </c>
      <c r="AM408" s="27">
        <f t="shared" si="19"/>
        <v>0.42537776172224007</v>
      </c>
      <c r="AN408" s="27"/>
      <c r="AO408" s="27"/>
    </row>
    <row r="409" spans="1:41" x14ac:dyDescent="0.2">
      <c r="A409" s="27"/>
      <c r="B409" s="27"/>
      <c r="C409" s="27"/>
      <c r="D409" s="27"/>
      <c r="E409" s="27"/>
      <c r="F409" s="27"/>
      <c r="G409" s="27"/>
      <c r="H409" s="27"/>
      <c r="I409" s="27"/>
      <c r="J409" s="27"/>
      <c r="K409" s="27"/>
      <c r="L409" s="27"/>
      <c r="M409" s="27"/>
      <c r="N409" s="27"/>
      <c r="O409" s="27"/>
      <c r="P409" s="27"/>
      <c r="Q409" s="27"/>
      <c r="R409" s="27"/>
      <c r="S409" s="27"/>
      <c r="T409" s="27"/>
      <c r="U409" s="27"/>
      <c r="V409" s="27"/>
      <c r="W409" s="27"/>
      <c r="X409" s="27"/>
      <c r="Y409" s="27"/>
      <c r="Z409" s="27"/>
      <c r="AA409" s="27"/>
      <c r="AB409" s="27"/>
      <c r="AC409" s="27"/>
      <c r="AD409" s="27"/>
      <c r="AE409" s="27"/>
      <c r="AF409" s="27"/>
      <c r="AG409" s="27"/>
      <c r="AH409" s="27"/>
      <c r="AI409" s="27"/>
      <c r="AJ409" s="27" t="s">
        <v>486</v>
      </c>
      <c r="AK409" s="27">
        <v>-3.79</v>
      </c>
      <c r="AL409" s="27">
        <v>-4.5806339377550698</v>
      </c>
      <c r="AM409" s="27">
        <f t="shared" si="19"/>
        <v>0.79063393775506974</v>
      </c>
      <c r="AN409" s="27"/>
      <c r="AO409" s="27"/>
    </row>
    <row r="410" spans="1:41" x14ac:dyDescent="0.2">
      <c r="A410" s="27"/>
      <c r="B410" s="27"/>
      <c r="C410" s="27"/>
      <c r="D410" s="27"/>
      <c r="E410" s="27"/>
      <c r="F410" s="27"/>
      <c r="G410" s="27"/>
      <c r="H410" s="27"/>
      <c r="I410" s="27"/>
      <c r="J410" s="27"/>
      <c r="K410" s="27"/>
      <c r="L410" s="27"/>
      <c r="M410" s="27"/>
      <c r="N410" s="27"/>
      <c r="O410" s="27"/>
      <c r="P410" s="27"/>
      <c r="Q410" s="27"/>
      <c r="R410" s="27"/>
      <c r="S410" s="27"/>
      <c r="T410" s="27"/>
      <c r="U410" s="27"/>
      <c r="V410" s="27"/>
      <c r="W410" s="27"/>
      <c r="X410" s="27"/>
      <c r="Y410" s="27"/>
      <c r="Z410" s="27"/>
      <c r="AA410" s="27"/>
      <c r="AB410" s="27"/>
      <c r="AC410" s="27"/>
      <c r="AD410" s="27"/>
      <c r="AE410" s="27"/>
      <c r="AF410" s="27"/>
      <c r="AG410" s="27"/>
      <c r="AH410" s="27"/>
      <c r="AI410" s="27"/>
      <c r="AJ410" s="27" t="s">
        <v>487</v>
      </c>
      <c r="AK410" s="27">
        <v>2.48</v>
      </c>
      <c r="AL410" s="27">
        <v>2.20928898999962</v>
      </c>
      <c r="AM410" s="27">
        <f t="shared" si="19"/>
        <v>0.27071101000038</v>
      </c>
      <c r="AN410" s="27"/>
      <c r="AO410" s="27"/>
    </row>
    <row r="411" spans="1:41" x14ac:dyDescent="0.2">
      <c r="A411" s="27"/>
      <c r="B411" s="27"/>
      <c r="C411" s="27"/>
      <c r="D411" s="27"/>
      <c r="E411" s="27"/>
      <c r="F411" s="27"/>
      <c r="G411" s="27"/>
      <c r="H411" s="27"/>
      <c r="I411" s="27"/>
      <c r="J411" s="27"/>
      <c r="K411" s="27"/>
      <c r="L411" s="27"/>
      <c r="M411" s="27"/>
      <c r="N411" s="27"/>
      <c r="O411" s="27"/>
      <c r="P411" s="27"/>
      <c r="Q411" s="27"/>
      <c r="R411" s="27"/>
      <c r="S411" s="27"/>
      <c r="T411" s="27"/>
      <c r="U411" s="27"/>
      <c r="V411" s="27"/>
      <c r="W411" s="27"/>
      <c r="X411" s="27"/>
      <c r="Y411" s="27"/>
      <c r="Z411" s="27"/>
      <c r="AA411" s="27"/>
      <c r="AB411" s="27"/>
      <c r="AC411" s="27"/>
      <c r="AD411" s="27"/>
      <c r="AE411" s="27"/>
      <c r="AF411" s="27"/>
      <c r="AG411" s="27"/>
      <c r="AH411" s="27"/>
      <c r="AI411" s="27"/>
      <c r="AJ411" s="27" t="s">
        <v>488</v>
      </c>
      <c r="AK411" s="27">
        <v>-2.2599999999999998</v>
      </c>
      <c r="AL411" s="27">
        <v>-4.6773800401905197</v>
      </c>
      <c r="AM411" s="27">
        <f t="shared" si="19"/>
        <v>2.4173800401905199</v>
      </c>
      <c r="AN411" s="27"/>
      <c r="AO411" s="27"/>
    </row>
    <row r="412" spans="1:41" x14ac:dyDescent="0.2">
      <c r="A412" s="27"/>
      <c r="B412" s="27"/>
      <c r="C412" s="27"/>
      <c r="D412" s="27"/>
      <c r="E412" s="27"/>
      <c r="F412" s="27"/>
      <c r="G412" s="27"/>
      <c r="H412" s="27"/>
      <c r="I412" s="27"/>
      <c r="J412" s="27"/>
      <c r="K412" s="27"/>
      <c r="L412" s="27"/>
      <c r="M412" s="27"/>
      <c r="N412" s="27"/>
      <c r="O412" s="27"/>
      <c r="P412" s="27"/>
      <c r="Q412" s="27"/>
      <c r="R412" s="27"/>
      <c r="S412" s="27"/>
      <c r="T412" s="27"/>
      <c r="U412" s="27"/>
      <c r="V412" s="27"/>
      <c r="W412" s="27"/>
      <c r="X412" s="27"/>
      <c r="Y412" s="27"/>
      <c r="Z412" s="27"/>
      <c r="AA412" s="27"/>
      <c r="AB412" s="27"/>
      <c r="AC412" s="27"/>
      <c r="AD412" s="27"/>
      <c r="AE412" s="27"/>
      <c r="AF412" s="27"/>
      <c r="AG412" s="27"/>
      <c r="AH412" s="27"/>
      <c r="AI412" s="27"/>
      <c r="AJ412" s="27" t="s">
        <v>489</v>
      </c>
      <c r="AK412" s="27">
        <v>-3.95</v>
      </c>
      <c r="AL412" s="27">
        <v>-4.6112097819636304</v>
      </c>
      <c r="AM412" s="27">
        <f t="shared" si="19"/>
        <v>0.66120978196363023</v>
      </c>
      <c r="AN412" s="27"/>
      <c r="AO412" s="27"/>
    </row>
    <row r="413" spans="1:41" x14ac:dyDescent="0.2">
      <c r="A413" s="27"/>
      <c r="B413" s="27"/>
      <c r="C413" s="27"/>
      <c r="D413" s="27"/>
      <c r="E413" s="27"/>
      <c r="F413" s="27"/>
      <c r="G413" s="27"/>
      <c r="H413" s="27"/>
      <c r="I413" s="27"/>
      <c r="J413" s="27"/>
      <c r="K413" s="27"/>
      <c r="L413" s="27"/>
      <c r="M413" s="27"/>
      <c r="N413" s="27"/>
      <c r="O413" s="27"/>
      <c r="P413" s="27"/>
      <c r="Q413" s="27"/>
      <c r="R413" s="27"/>
      <c r="S413" s="27"/>
      <c r="T413" s="27"/>
      <c r="U413" s="27"/>
      <c r="V413" s="27"/>
      <c r="W413" s="27"/>
      <c r="X413" s="27"/>
      <c r="Y413" s="27"/>
      <c r="Z413" s="27"/>
      <c r="AA413" s="27"/>
      <c r="AB413" s="27"/>
      <c r="AC413" s="27"/>
      <c r="AD413" s="27"/>
      <c r="AE413" s="27"/>
      <c r="AF413" s="27"/>
      <c r="AG413" s="27"/>
      <c r="AH413" s="27"/>
      <c r="AI413" s="27"/>
      <c r="AJ413" s="27" t="s">
        <v>490</v>
      </c>
      <c r="AK413" s="27">
        <v>-0.04</v>
      </c>
      <c r="AL413" s="27">
        <v>-0.71412660040112197</v>
      </c>
      <c r="AM413" s="27">
        <f t="shared" si="19"/>
        <v>0.67412660040112193</v>
      </c>
      <c r="AN413" s="27"/>
      <c r="AO413" s="27"/>
    </row>
    <row r="414" spans="1:41" x14ac:dyDescent="0.2">
      <c r="A414" s="27"/>
      <c r="B414" s="27"/>
      <c r="C414" s="27"/>
      <c r="D414" s="27"/>
      <c r="E414" s="27"/>
      <c r="F414" s="27"/>
      <c r="G414" s="27"/>
      <c r="H414" s="27"/>
      <c r="I414" s="27"/>
      <c r="J414" s="27"/>
      <c r="K414" s="27"/>
      <c r="L414" s="27"/>
      <c r="M414" s="27"/>
      <c r="N414" s="27"/>
      <c r="O414" s="27"/>
      <c r="P414" s="27"/>
      <c r="Q414" s="27"/>
      <c r="R414" s="27"/>
      <c r="S414" s="27"/>
      <c r="T414" s="27"/>
      <c r="U414" s="27"/>
      <c r="V414" s="27"/>
      <c r="W414" s="27"/>
      <c r="X414" s="27"/>
      <c r="Y414" s="27"/>
      <c r="Z414" s="27"/>
      <c r="AA414" s="27"/>
      <c r="AB414" s="27"/>
      <c r="AC414" s="27"/>
      <c r="AD414" s="27"/>
      <c r="AE414" s="27"/>
      <c r="AF414" s="27"/>
      <c r="AG414" s="27"/>
      <c r="AH414" s="27"/>
      <c r="AI414" s="27"/>
      <c r="AJ414" s="27" t="s">
        <v>491</v>
      </c>
      <c r="AK414" s="27">
        <v>-1.92</v>
      </c>
      <c r="AL414" s="27">
        <v>-5.8352026945847904</v>
      </c>
      <c r="AM414" s="27">
        <f t="shared" si="19"/>
        <v>3.9152026945847904</v>
      </c>
      <c r="AN414" s="27"/>
      <c r="AO414" s="27"/>
    </row>
    <row r="415" spans="1:41" x14ac:dyDescent="0.2">
      <c r="A415" s="27"/>
      <c r="B415" s="27"/>
      <c r="C415" s="27"/>
      <c r="D415" s="27"/>
      <c r="E415" s="27"/>
      <c r="F415" s="27"/>
      <c r="G415" s="27"/>
      <c r="H415" s="27"/>
      <c r="I415" s="27"/>
      <c r="J415" s="27"/>
      <c r="K415" s="27"/>
      <c r="L415" s="27"/>
      <c r="M415" s="27"/>
      <c r="N415" s="27"/>
      <c r="O415" s="27"/>
      <c r="P415" s="27"/>
      <c r="Q415" s="27"/>
      <c r="R415" s="27"/>
      <c r="S415" s="27"/>
      <c r="T415" s="27"/>
      <c r="U415" s="27"/>
      <c r="V415" s="27"/>
      <c r="W415" s="27"/>
      <c r="X415" s="27"/>
      <c r="Y415" s="27"/>
      <c r="Z415" s="27"/>
      <c r="AA415" s="27"/>
      <c r="AB415" s="27"/>
      <c r="AC415" s="27"/>
      <c r="AD415" s="27"/>
      <c r="AE415" s="27"/>
      <c r="AF415" s="27"/>
      <c r="AG415" s="27"/>
      <c r="AH415" s="27"/>
      <c r="AI415" s="27"/>
      <c r="AJ415" s="27" t="s">
        <v>492</v>
      </c>
      <c r="AK415" s="27">
        <v>-10</v>
      </c>
      <c r="AL415" s="27">
        <v>-10.0108491729089</v>
      </c>
      <c r="AM415" s="27">
        <f t="shared" si="19"/>
        <v>1.0849172908899973E-2</v>
      </c>
      <c r="AN415" s="27"/>
      <c r="AO415" s="27"/>
    </row>
    <row r="416" spans="1:41" x14ac:dyDescent="0.2">
      <c r="A416" s="27"/>
      <c r="B416" s="27"/>
      <c r="C416" s="27"/>
      <c r="D416" s="27"/>
      <c r="E416" s="27"/>
      <c r="F416" s="27"/>
      <c r="G416" s="27"/>
      <c r="H416" s="27"/>
      <c r="I416" s="27"/>
      <c r="J416" s="27"/>
      <c r="K416" s="27"/>
      <c r="L416" s="27"/>
      <c r="M416" s="27"/>
      <c r="N416" s="27"/>
      <c r="O416" s="27"/>
      <c r="P416" s="27"/>
      <c r="Q416" s="27"/>
      <c r="R416" s="27"/>
      <c r="S416" s="27"/>
      <c r="T416" s="27"/>
      <c r="U416" s="27"/>
      <c r="V416" s="27"/>
      <c r="W416" s="27"/>
      <c r="X416" s="27"/>
      <c r="Y416" s="27"/>
      <c r="Z416" s="27"/>
      <c r="AA416" s="27"/>
      <c r="AB416" s="27"/>
      <c r="AC416" s="27"/>
      <c r="AD416" s="27"/>
      <c r="AE416" s="27"/>
      <c r="AF416" s="27"/>
      <c r="AG416" s="27"/>
      <c r="AH416" s="27"/>
      <c r="AI416" s="27"/>
      <c r="AJ416" s="27" t="s">
        <v>493</v>
      </c>
      <c r="AK416" s="27">
        <v>-4.6900000000000004</v>
      </c>
      <c r="AL416" s="27">
        <v>-6.0886516034735498</v>
      </c>
      <c r="AM416" s="27">
        <f t="shared" si="19"/>
        <v>1.3986516034735494</v>
      </c>
      <c r="AN416" s="27"/>
      <c r="AO416" s="27"/>
    </row>
    <row r="417" spans="1:41" x14ac:dyDescent="0.2">
      <c r="A417" s="27"/>
      <c r="B417" s="27"/>
      <c r="C417" s="27"/>
      <c r="D417" s="27"/>
      <c r="E417" s="27"/>
      <c r="F417" s="27"/>
      <c r="G417" s="27"/>
      <c r="H417" s="27"/>
      <c r="I417" s="27"/>
      <c r="J417" s="27"/>
      <c r="K417" s="27"/>
      <c r="L417" s="27"/>
      <c r="M417" s="27"/>
      <c r="N417" s="27"/>
      <c r="O417" s="27"/>
      <c r="P417" s="27"/>
      <c r="Q417" s="27"/>
      <c r="R417" s="27"/>
      <c r="S417" s="27"/>
      <c r="T417" s="27"/>
      <c r="U417" s="27"/>
      <c r="V417" s="27"/>
      <c r="W417" s="27"/>
      <c r="X417" s="27"/>
      <c r="Y417" s="27"/>
      <c r="Z417" s="27"/>
      <c r="AA417" s="27"/>
      <c r="AB417" s="27"/>
      <c r="AC417" s="27"/>
      <c r="AD417" s="27"/>
      <c r="AE417" s="27"/>
      <c r="AF417" s="27"/>
      <c r="AG417" s="27"/>
      <c r="AH417" s="27"/>
      <c r="AI417" s="27"/>
      <c r="AJ417" s="27" t="s">
        <v>494</v>
      </c>
      <c r="AK417" s="27">
        <v>-6.32</v>
      </c>
      <c r="AL417" s="27">
        <v>-4.9390654066987496</v>
      </c>
      <c r="AM417" s="27">
        <f t="shared" si="19"/>
        <v>-1.3809345933012507</v>
      </c>
      <c r="AN417" s="27"/>
      <c r="AO417" s="27"/>
    </row>
    <row r="418" spans="1:41" x14ac:dyDescent="0.2">
      <c r="A418" s="27"/>
      <c r="B418" s="27"/>
      <c r="C418" s="27"/>
      <c r="D418" s="27"/>
      <c r="E418" s="27"/>
      <c r="F418" s="27"/>
      <c r="G418" s="27"/>
      <c r="H418" s="27"/>
      <c r="I418" s="27"/>
      <c r="J418" s="27"/>
      <c r="K418" s="27"/>
      <c r="L418" s="27"/>
      <c r="M418" s="27"/>
      <c r="N418" s="27"/>
      <c r="O418" s="27"/>
      <c r="P418" s="27"/>
      <c r="Q418" s="27"/>
      <c r="R418" s="27"/>
      <c r="S418" s="27"/>
      <c r="T418" s="27"/>
      <c r="U418" s="27"/>
      <c r="V418" s="27"/>
      <c r="W418" s="27"/>
      <c r="X418" s="27"/>
      <c r="Y418" s="27"/>
      <c r="Z418" s="27"/>
      <c r="AA418" s="27"/>
      <c r="AB418" s="27"/>
      <c r="AC418" s="27"/>
      <c r="AD418" s="27"/>
      <c r="AE418" s="27"/>
      <c r="AF418" s="27"/>
      <c r="AG418" s="27"/>
      <c r="AH418" s="27"/>
      <c r="AI418" s="27"/>
      <c r="AJ418" s="27" t="s">
        <v>495</v>
      </c>
      <c r="AK418" s="27">
        <v>-7.77</v>
      </c>
      <c r="AL418" s="27">
        <v>-7.0557168069632201</v>
      </c>
      <c r="AM418" s="27">
        <f t="shared" si="19"/>
        <v>-0.71428319303677945</v>
      </c>
      <c r="AN418" s="27"/>
      <c r="AO418" s="27"/>
    </row>
    <row r="419" spans="1:41" x14ac:dyDescent="0.2">
      <c r="A419" s="27"/>
      <c r="B419" s="27"/>
      <c r="C419" s="27"/>
      <c r="D419" s="27"/>
      <c r="E419" s="27"/>
      <c r="F419" s="27"/>
      <c r="G419" s="27"/>
      <c r="H419" s="27"/>
      <c r="I419" s="27"/>
      <c r="J419" s="27"/>
      <c r="K419" s="27"/>
      <c r="L419" s="27"/>
      <c r="M419" s="27"/>
      <c r="N419" s="27"/>
      <c r="O419" s="27"/>
      <c r="P419" s="27"/>
      <c r="Q419" s="27"/>
      <c r="R419" s="27"/>
      <c r="S419" s="27"/>
      <c r="T419" s="27"/>
      <c r="U419" s="27"/>
      <c r="V419" s="27"/>
      <c r="W419" s="27"/>
      <c r="X419" s="27"/>
      <c r="Y419" s="27"/>
      <c r="Z419" s="27"/>
      <c r="AA419" s="27"/>
      <c r="AB419" s="27"/>
      <c r="AC419" s="27"/>
      <c r="AD419" s="27"/>
      <c r="AE419" s="27"/>
      <c r="AF419" s="27"/>
      <c r="AG419" s="27"/>
      <c r="AH419" s="27"/>
      <c r="AI419" s="27"/>
      <c r="AJ419" s="27" t="s">
        <v>496</v>
      </c>
      <c r="AK419" s="27">
        <v>-3.88</v>
      </c>
      <c r="AL419" s="27">
        <v>-2.26305911876943</v>
      </c>
      <c r="AM419" s="27">
        <f t="shared" si="19"/>
        <v>-1.6169408812305699</v>
      </c>
      <c r="AN419" s="27"/>
      <c r="AO419" s="27"/>
    </row>
    <row r="420" spans="1:41" x14ac:dyDescent="0.2">
      <c r="A420" s="27"/>
      <c r="B420" s="27"/>
      <c r="C420" s="27"/>
      <c r="D420" s="27"/>
      <c r="E420" s="27"/>
      <c r="F420" s="27"/>
      <c r="G420" s="27"/>
      <c r="H420" s="27"/>
      <c r="I420" s="27"/>
      <c r="J420" s="27"/>
      <c r="K420" s="27"/>
      <c r="L420" s="27"/>
      <c r="M420" s="27"/>
      <c r="N420" s="27"/>
      <c r="O420" s="27"/>
      <c r="P420" s="27"/>
      <c r="Q420" s="27"/>
      <c r="R420" s="27"/>
      <c r="S420" s="27"/>
      <c r="T420" s="27"/>
      <c r="U420" s="27"/>
      <c r="V420" s="27"/>
      <c r="W420" s="27"/>
      <c r="X420" s="27"/>
      <c r="Y420" s="27"/>
      <c r="Z420" s="27"/>
      <c r="AA420" s="27"/>
      <c r="AB420" s="27"/>
      <c r="AC420" s="27"/>
      <c r="AD420" s="27"/>
      <c r="AE420" s="27"/>
      <c r="AF420" s="27"/>
      <c r="AG420" s="27"/>
      <c r="AH420" s="27"/>
      <c r="AI420" s="27"/>
      <c r="AJ420" s="27" t="s">
        <v>497</v>
      </c>
      <c r="AK420" s="27">
        <v>3.13</v>
      </c>
      <c r="AL420" s="27">
        <v>2.3129162890672501</v>
      </c>
      <c r="AM420" s="27">
        <f t="shared" si="19"/>
        <v>0.81708371093274978</v>
      </c>
      <c r="AN420" s="27"/>
      <c r="AO420" s="27"/>
    </row>
    <row r="421" spans="1:41" x14ac:dyDescent="0.2">
      <c r="A421" s="27"/>
      <c r="B421" s="27"/>
      <c r="C421" s="27"/>
      <c r="D421" s="27"/>
      <c r="E421" s="27"/>
      <c r="F421" s="27"/>
      <c r="G421" s="27"/>
      <c r="H421" s="27"/>
      <c r="I421" s="27"/>
      <c r="J421" s="27"/>
      <c r="K421" s="27"/>
      <c r="L421" s="27"/>
      <c r="M421" s="27"/>
      <c r="N421" s="27"/>
      <c r="O421" s="27"/>
      <c r="P421" s="27"/>
      <c r="Q421" s="27"/>
      <c r="R421" s="27"/>
      <c r="S421" s="27"/>
      <c r="T421" s="27"/>
      <c r="U421" s="27"/>
      <c r="V421" s="27"/>
      <c r="W421" s="27"/>
      <c r="X421" s="27"/>
      <c r="Y421" s="27"/>
      <c r="Z421" s="27"/>
      <c r="AA421" s="27"/>
      <c r="AB421" s="27"/>
      <c r="AC421" s="27"/>
      <c r="AD421" s="27"/>
      <c r="AE421" s="27"/>
      <c r="AF421" s="27"/>
      <c r="AG421" s="27"/>
      <c r="AH421" s="27"/>
      <c r="AI421" s="27"/>
      <c r="AJ421" s="27" t="s">
        <v>145</v>
      </c>
      <c r="AK421" s="27">
        <v>2.88</v>
      </c>
      <c r="AL421" s="27">
        <v>2.2781782243895501</v>
      </c>
      <c r="AM421" s="27">
        <f t="shared" si="19"/>
        <v>0.60182177561044981</v>
      </c>
      <c r="AN421" s="27"/>
      <c r="AO421" s="27"/>
    </row>
    <row r="422" spans="1:41" x14ac:dyDescent="0.2">
      <c r="A422" s="27"/>
      <c r="B422" s="27"/>
      <c r="C422" s="27"/>
      <c r="D422" s="27"/>
      <c r="E422" s="27"/>
      <c r="F422" s="27"/>
      <c r="G422" s="27"/>
      <c r="H422" s="27"/>
      <c r="I422" s="27"/>
      <c r="J422" s="27"/>
      <c r="K422" s="27"/>
      <c r="L422" s="27"/>
      <c r="M422" s="27"/>
      <c r="N422" s="27"/>
      <c r="O422" s="27"/>
      <c r="P422" s="27"/>
      <c r="Q422" s="27"/>
      <c r="R422" s="27"/>
      <c r="S422" s="27"/>
      <c r="T422" s="27"/>
      <c r="U422" s="27"/>
      <c r="V422" s="27"/>
      <c r="W422" s="27"/>
      <c r="X422" s="27"/>
      <c r="Y422" s="27"/>
      <c r="Z422" s="27"/>
      <c r="AA422" s="27"/>
      <c r="AB422" s="27"/>
      <c r="AC422" s="27"/>
      <c r="AD422" s="27"/>
      <c r="AE422" s="27"/>
      <c r="AF422" s="27"/>
      <c r="AG422" s="27"/>
      <c r="AH422" s="27"/>
      <c r="AI422" s="27"/>
      <c r="AJ422" s="27" t="s">
        <v>498</v>
      </c>
      <c r="AK422" s="27">
        <v>-3.65</v>
      </c>
      <c r="AL422" s="27">
        <v>-4.9288947600118096</v>
      </c>
      <c r="AM422" s="27">
        <f t="shared" si="19"/>
        <v>1.2788947600118097</v>
      </c>
      <c r="AN422" s="27"/>
      <c r="AO422" s="27"/>
    </row>
    <row r="423" spans="1:41" x14ac:dyDescent="0.2">
      <c r="A423" s="27"/>
      <c r="B423" s="27"/>
      <c r="C423" s="27"/>
      <c r="D423" s="27"/>
      <c r="E423" s="27"/>
      <c r="F423" s="27"/>
      <c r="G423" s="27"/>
      <c r="H423" s="27"/>
      <c r="I423" s="27"/>
      <c r="J423" s="27"/>
      <c r="K423" s="27"/>
      <c r="L423" s="27"/>
      <c r="M423" s="27"/>
      <c r="N423" s="27"/>
      <c r="O423" s="27"/>
      <c r="P423" s="27"/>
      <c r="Q423" s="27"/>
      <c r="R423" s="27"/>
      <c r="S423" s="27"/>
      <c r="T423" s="27"/>
      <c r="U423" s="27"/>
      <c r="V423" s="27"/>
      <c r="W423" s="27"/>
      <c r="X423" s="27"/>
      <c r="Y423" s="27"/>
      <c r="Z423" s="27"/>
      <c r="AA423" s="27"/>
      <c r="AB423" s="27"/>
      <c r="AC423" s="27"/>
      <c r="AD423" s="27"/>
      <c r="AE423" s="27"/>
      <c r="AF423" s="27"/>
      <c r="AG423" s="27"/>
      <c r="AH423" s="27"/>
      <c r="AI423" s="27"/>
      <c r="AJ423" s="27" t="s">
        <v>499</v>
      </c>
      <c r="AK423" s="27">
        <v>2.3199999999999998</v>
      </c>
      <c r="AL423" s="27">
        <v>2.1726370338179999</v>
      </c>
      <c r="AM423" s="27">
        <f t="shared" si="19"/>
        <v>0.14736296618199995</v>
      </c>
      <c r="AN423" s="27"/>
      <c r="AO423" s="27"/>
    </row>
    <row r="424" spans="1:41" x14ac:dyDescent="0.2">
      <c r="A424" s="27"/>
      <c r="B424" s="27"/>
      <c r="C424" s="27"/>
      <c r="D424" s="27"/>
      <c r="E424" s="27"/>
      <c r="F424" s="27"/>
      <c r="G424" s="27"/>
      <c r="H424" s="27"/>
      <c r="I424" s="27"/>
      <c r="J424" s="27"/>
      <c r="K424" s="27"/>
      <c r="L424" s="27"/>
      <c r="M424" s="27"/>
      <c r="N424" s="27"/>
      <c r="O424" s="27"/>
      <c r="P424" s="27"/>
      <c r="Q424" s="27"/>
      <c r="R424" s="27"/>
      <c r="S424" s="27"/>
      <c r="T424" s="27"/>
      <c r="U424" s="27"/>
      <c r="V424" s="27"/>
      <c r="W424" s="27"/>
      <c r="X424" s="27"/>
      <c r="Y424" s="27"/>
      <c r="Z424" s="27"/>
      <c r="AA424" s="27"/>
      <c r="AB424" s="27"/>
      <c r="AC424" s="27"/>
      <c r="AD424" s="27"/>
      <c r="AE424" s="27"/>
      <c r="AF424" s="27"/>
      <c r="AG424" s="27"/>
      <c r="AH424" s="27"/>
      <c r="AI424" s="27"/>
      <c r="AJ424" s="27" t="s">
        <v>500</v>
      </c>
      <c r="AK424" s="27">
        <v>-2.5099999999999998</v>
      </c>
      <c r="AL424" s="27">
        <v>-4.9285803475125203</v>
      </c>
      <c r="AM424" s="27">
        <f t="shared" si="19"/>
        <v>2.4185803475125205</v>
      </c>
      <c r="AN424" s="27"/>
      <c r="AO424" s="27"/>
    </row>
    <row r="425" spans="1:41" x14ac:dyDescent="0.2">
      <c r="A425" s="27"/>
      <c r="B425" s="27"/>
      <c r="C425" s="27"/>
      <c r="D425" s="27"/>
      <c r="E425" s="27"/>
      <c r="F425" s="27"/>
      <c r="G425" s="27"/>
      <c r="H425" s="27"/>
      <c r="I425" s="27"/>
      <c r="J425" s="27"/>
      <c r="K425" s="27"/>
      <c r="L425" s="27"/>
      <c r="M425" s="27"/>
      <c r="N425" s="27"/>
      <c r="O425" s="27"/>
      <c r="P425" s="27"/>
      <c r="Q425" s="27"/>
      <c r="R425" s="27"/>
      <c r="S425" s="27"/>
      <c r="T425" s="27"/>
      <c r="U425" s="27"/>
      <c r="V425" s="27"/>
      <c r="W425" s="27"/>
      <c r="X425" s="27"/>
      <c r="Y425" s="27"/>
      <c r="Z425" s="27"/>
      <c r="AA425" s="27"/>
      <c r="AB425" s="27"/>
      <c r="AC425" s="27"/>
      <c r="AD425" s="27"/>
      <c r="AE425" s="27"/>
      <c r="AF425" s="27"/>
      <c r="AG425" s="27"/>
      <c r="AH425" s="27"/>
      <c r="AI425" s="27"/>
      <c r="AJ425" s="27" t="s">
        <v>501</v>
      </c>
      <c r="AK425" s="27">
        <v>-2.11</v>
      </c>
      <c r="AL425" s="27">
        <v>-4.5949075195089399</v>
      </c>
      <c r="AM425" s="27">
        <f t="shared" si="19"/>
        <v>2.4849075195089401</v>
      </c>
      <c r="AN425" s="27"/>
      <c r="AO425" s="27"/>
    </row>
    <row r="426" spans="1:41" x14ac:dyDescent="0.2">
      <c r="A426" s="27"/>
      <c r="B426" s="27"/>
      <c r="C426" s="27"/>
      <c r="D426" s="27"/>
      <c r="E426" s="27"/>
      <c r="F426" s="27"/>
      <c r="G426" s="27"/>
      <c r="H426" s="27"/>
      <c r="I426" s="27"/>
      <c r="J426" s="27"/>
      <c r="K426" s="27"/>
      <c r="L426" s="27"/>
      <c r="M426" s="27"/>
      <c r="N426" s="27"/>
      <c r="O426" s="27"/>
      <c r="P426" s="27"/>
      <c r="Q426" s="27"/>
      <c r="R426" s="27"/>
      <c r="S426" s="27"/>
      <c r="T426" s="27"/>
      <c r="U426" s="27"/>
      <c r="V426" s="27"/>
      <c r="W426" s="27"/>
      <c r="X426" s="27"/>
      <c r="Y426" s="27"/>
      <c r="Z426" s="27"/>
      <c r="AA426" s="27"/>
      <c r="AB426" s="27"/>
      <c r="AC426" s="27"/>
      <c r="AD426" s="27"/>
      <c r="AE426" s="27"/>
      <c r="AF426" s="27"/>
      <c r="AG426" s="27"/>
      <c r="AH426" s="27"/>
      <c r="AI426" s="27"/>
      <c r="AJ426" s="27" t="s">
        <v>502</v>
      </c>
      <c r="AK426" s="27">
        <v>-4.09</v>
      </c>
      <c r="AL426" s="27">
        <v>-5.3902992121677604</v>
      </c>
      <c r="AM426" s="27">
        <f t="shared" si="19"/>
        <v>1.3002992121677606</v>
      </c>
      <c r="AN426" s="27"/>
      <c r="AO426" s="27"/>
    </row>
    <row r="427" spans="1:41" x14ac:dyDescent="0.2">
      <c r="A427" s="27"/>
      <c r="B427" s="27"/>
      <c r="C427" s="27"/>
      <c r="D427" s="27"/>
      <c r="E427" s="27"/>
      <c r="F427" s="27"/>
      <c r="G427" s="27"/>
      <c r="H427" s="27"/>
      <c r="I427" s="27"/>
      <c r="J427" s="27"/>
      <c r="K427" s="27"/>
      <c r="L427" s="27"/>
      <c r="M427" s="27"/>
      <c r="N427" s="27"/>
      <c r="O427" s="27"/>
      <c r="P427" s="27"/>
      <c r="Q427" s="27"/>
      <c r="R427" s="27"/>
      <c r="S427" s="27"/>
      <c r="T427" s="27"/>
      <c r="U427" s="27"/>
      <c r="V427" s="27"/>
      <c r="W427" s="27"/>
      <c r="X427" s="27"/>
      <c r="Y427" s="27"/>
      <c r="Z427" s="27"/>
      <c r="AA427" s="27"/>
      <c r="AB427" s="27"/>
      <c r="AC427" s="27"/>
      <c r="AD427" s="27"/>
      <c r="AE427" s="27"/>
      <c r="AF427" s="27"/>
      <c r="AG427" s="27"/>
      <c r="AH427" s="27"/>
      <c r="AI427" s="27"/>
      <c r="AJ427" s="27" t="s">
        <v>503</v>
      </c>
      <c r="AK427" s="27">
        <v>-0.23</v>
      </c>
      <c r="AL427" s="27">
        <v>-0.74626813149335702</v>
      </c>
      <c r="AM427" s="27">
        <f t="shared" si="19"/>
        <v>0.51626813149335704</v>
      </c>
      <c r="AN427" s="27"/>
      <c r="AO427" s="27"/>
    </row>
    <row r="428" spans="1:41" x14ac:dyDescent="0.2">
      <c r="A428" s="27"/>
      <c r="B428" s="27"/>
      <c r="C428" s="27"/>
      <c r="D428" s="27"/>
      <c r="E428" s="27"/>
      <c r="F428" s="27"/>
      <c r="G428" s="27"/>
      <c r="H428" s="27"/>
      <c r="I428" s="27"/>
      <c r="J428" s="27"/>
      <c r="K428" s="27"/>
      <c r="L428" s="27"/>
      <c r="M428" s="27"/>
      <c r="N428" s="27"/>
      <c r="O428" s="27"/>
      <c r="P428" s="27"/>
      <c r="Q428" s="27"/>
      <c r="R428" s="27"/>
      <c r="S428" s="27"/>
      <c r="T428" s="27"/>
      <c r="U428" s="27"/>
      <c r="V428" s="27"/>
      <c r="W428" s="27"/>
      <c r="X428" s="27"/>
      <c r="Y428" s="27"/>
      <c r="Z428" s="27"/>
      <c r="AA428" s="27"/>
      <c r="AB428" s="27"/>
      <c r="AC428" s="27"/>
      <c r="AD428" s="27"/>
      <c r="AE428" s="27"/>
      <c r="AF428" s="27"/>
      <c r="AG428" s="27"/>
      <c r="AH428" s="27"/>
      <c r="AI428" s="27"/>
      <c r="AJ428" s="27" t="s">
        <v>504</v>
      </c>
      <c r="AK428" s="27">
        <v>2.5499999999999998</v>
      </c>
      <c r="AL428" s="27">
        <v>2.2762107682641601</v>
      </c>
      <c r="AM428" s="27">
        <f t="shared" si="19"/>
        <v>0.27378923173583969</v>
      </c>
      <c r="AN428" s="27"/>
      <c r="AO428" s="27"/>
    </row>
    <row r="429" spans="1:41" x14ac:dyDescent="0.2">
      <c r="A429" s="27"/>
      <c r="B429" s="27"/>
      <c r="C429" s="27"/>
      <c r="D429" s="27"/>
      <c r="E429" s="27"/>
      <c r="F429" s="27"/>
      <c r="G429" s="27"/>
      <c r="H429" s="27"/>
      <c r="I429" s="27"/>
      <c r="J429" s="27"/>
      <c r="K429" s="27"/>
      <c r="L429" s="27"/>
      <c r="M429" s="27"/>
      <c r="N429" s="27"/>
      <c r="O429" s="27"/>
      <c r="P429" s="27"/>
      <c r="Q429" s="27"/>
      <c r="R429" s="27"/>
      <c r="S429" s="27"/>
      <c r="T429" s="27"/>
      <c r="U429" s="27"/>
      <c r="V429" s="27"/>
      <c r="W429" s="27"/>
      <c r="X429" s="27"/>
      <c r="Y429" s="27"/>
      <c r="Z429" s="27"/>
      <c r="AA429" s="27"/>
      <c r="AB429" s="27"/>
      <c r="AC429" s="27"/>
      <c r="AD429" s="27"/>
      <c r="AE429" s="27"/>
      <c r="AF429" s="27"/>
      <c r="AG429" s="27"/>
      <c r="AH429" s="27"/>
      <c r="AI429" s="27"/>
      <c r="AJ429" s="27" t="s">
        <v>505</v>
      </c>
      <c r="AK429" s="27">
        <v>-1.06</v>
      </c>
      <c r="AL429" s="27">
        <v>-1.03411702981613</v>
      </c>
      <c r="AM429" s="27">
        <f t="shared" si="19"/>
        <v>-2.5882970183870091E-2</v>
      </c>
      <c r="AN429" s="27"/>
      <c r="AO429" s="27"/>
    </row>
    <row r="430" spans="1:41" x14ac:dyDescent="0.2">
      <c r="A430" s="27"/>
      <c r="B430" s="27"/>
      <c r="C430" s="27"/>
      <c r="D430" s="27"/>
      <c r="E430" s="27"/>
      <c r="F430" s="27"/>
      <c r="G430" s="27"/>
      <c r="H430" s="27"/>
      <c r="I430" s="27"/>
      <c r="J430" s="27"/>
      <c r="K430" s="27"/>
      <c r="L430" s="27"/>
      <c r="M430" s="27"/>
      <c r="N430" s="27"/>
      <c r="O430" s="27"/>
      <c r="P430" s="27"/>
      <c r="Q430" s="27"/>
      <c r="R430" s="27"/>
      <c r="S430" s="27"/>
      <c r="T430" s="27"/>
      <c r="U430" s="27"/>
      <c r="V430" s="27"/>
      <c r="W430" s="27"/>
      <c r="X430" s="27"/>
      <c r="Y430" s="27"/>
      <c r="Z430" s="27"/>
      <c r="AA430" s="27"/>
      <c r="AB430" s="27"/>
      <c r="AC430" s="27"/>
      <c r="AD430" s="27"/>
      <c r="AE430" s="27"/>
      <c r="AF430" s="27"/>
      <c r="AG430" s="27"/>
      <c r="AH430" s="27"/>
      <c r="AI430" s="27"/>
      <c r="AJ430" s="27" t="s">
        <v>147</v>
      </c>
      <c r="AK430" s="27">
        <v>-2.79</v>
      </c>
      <c r="AL430" s="27">
        <v>-4.7492590795675902</v>
      </c>
      <c r="AM430" s="27">
        <f t="shared" si="19"/>
        <v>1.9592590795675902</v>
      </c>
      <c r="AN430" s="27"/>
      <c r="AO430" s="27"/>
    </row>
    <row r="431" spans="1:41" x14ac:dyDescent="0.2">
      <c r="A431" s="27"/>
      <c r="B431" s="27"/>
      <c r="C431" s="27"/>
      <c r="D431" s="27"/>
      <c r="E431" s="27"/>
      <c r="F431" s="27"/>
      <c r="G431" s="27"/>
      <c r="H431" s="27"/>
      <c r="I431" s="27"/>
      <c r="J431" s="27"/>
      <c r="K431" s="27"/>
      <c r="L431" s="27"/>
      <c r="M431" s="27"/>
      <c r="N431" s="27"/>
      <c r="O431" s="27"/>
      <c r="P431" s="27"/>
      <c r="Q431" s="27"/>
      <c r="R431" s="27"/>
      <c r="S431" s="27"/>
      <c r="T431" s="27"/>
      <c r="U431" s="27"/>
      <c r="V431" s="27"/>
      <c r="W431" s="27"/>
      <c r="X431" s="27"/>
      <c r="Y431" s="27"/>
      <c r="Z431" s="27"/>
      <c r="AA431" s="27"/>
      <c r="AB431" s="27"/>
      <c r="AC431" s="27"/>
      <c r="AD431" s="27"/>
      <c r="AE431" s="27"/>
      <c r="AF431" s="27"/>
      <c r="AG431" s="27"/>
      <c r="AH431" s="27"/>
      <c r="AI431" s="27"/>
      <c r="AJ431" s="27" t="s">
        <v>506</v>
      </c>
      <c r="AK431" s="27">
        <v>-2.2799999999999998</v>
      </c>
      <c r="AL431" s="27">
        <v>-4.2107671427471303</v>
      </c>
      <c r="AM431" s="27">
        <f t="shared" si="19"/>
        <v>1.9307671427471305</v>
      </c>
      <c r="AN431" s="27"/>
      <c r="AO431" s="27"/>
    </row>
    <row r="432" spans="1:41" x14ac:dyDescent="0.2">
      <c r="A432" s="27"/>
      <c r="B432" s="27"/>
      <c r="C432" s="27"/>
      <c r="D432" s="27"/>
      <c r="E432" s="27"/>
      <c r="F432" s="27"/>
      <c r="G432" s="27"/>
      <c r="H432" s="27"/>
      <c r="I432" s="27"/>
      <c r="J432" s="27"/>
      <c r="K432" s="27"/>
      <c r="L432" s="27"/>
      <c r="M432" s="27"/>
      <c r="N432" s="27"/>
      <c r="O432" s="27"/>
      <c r="P432" s="27"/>
      <c r="Q432" s="27"/>
      <c r="R432" s="27"/>
      <c r="S432" s="27"/>
      <c r="T432" s="27"/>
      <c r="U432" s="27"/>
      <c r="V432" s="27"/>
      <c r="W432" s="27"/>
      <c r="X432" s="27"/>
      <c r="Y432" s="27"/>
      <c r="Z432" s="27"/>
      <c r="AA432" s="27"/>
      <c r="AB432" s="27"/>
      <c r="AC432" s="27"/>
      <c r="AD432" s="27"/>
      <c r="AE432" s="27"/>
      <c r="AF432" s="27"/>
      <c r="AG432" s="27"/>
      <c r="AH432" s="27"/>
      <c r="AI432" s="27"/>
      <c r="AJ432" s="27" t="s">
        <v>507</v>
      </c>
      <c r="AK432" s="27">
        <v>-2.48</v>
      </c>
      <c r="AL432" s="27">
        <v>-5.0847095196171299</v>
      </c>
      <c r="AM432" s="27">
        <f t="shared" si="19"/>
        <v>2.6047095196171299</v>
      </c>
      <c r="AN432" s="27"/>
      <c r="AO432" s="27"/>
    </row>
    <row r="433" spans="1:41" x14ac:dyDescent="0.2">
      <c r="A433" s="27"/>
      <c r="B433" s="27"/>
      <c r="C433" s="27"/>
      <c r="D433" s="27"/>
      <c r="E433" s="27"/>
      <c r="F433" s="27"/>
      <c r="G433" s="27"/>
      <c r="H433" s="27"/>
      <c r="I433" s="27"/>
      <c r="J433" s="27"/>
      <c r="K433" s="27"/>
      <c r="L433" s="27"/>
      <c r="M433" s="27"/>
      <c r="N433" s="27"/>
      <c r="O433" s="27"/>
      <c r="P433" s="27"/>
      <c r="Q433" s="27"/>
      <c r="R433" s="27"/>
      <c r="S433" s="27"/>
      <c r="T433" s="27"/>
      <c r="U433" s="27"/>
      <c r="V433" s="27"/>
      <c r="W433" s="27"/>
      <c r="X433" s="27"/>
      <c r="Y433" s="27"/>
      <c r="Z433" s="27"/>
      <c r="AA433" s="27"/>
      <c r="AB433" s="27"/>
      <c r="AC433" s="27"/>
      <c r="AD433" s="27"/>
      <c r="AE433" s="27"/>
      <c r="AF433" s="27"/>
      <c r="AG433" s="27"/>
      <c r="AH433" s="27"/>
      <c r="AI433" s="27"/>
      <c r="AJ433" s="27" t="s">
        <v>508</v>
      </c>
      <c r="AK433" s="27">
        <v>-2.44</v>
      </c>
      <c r="AL433" s="27">
        <v>-4.5837639189581401</v>
      </c>
      <c r="AM433" s="27">
        <f t="shared" si="19"/>
        <v>2.1437639189581401</v>
      </c>
      <c r="AN433" s="27"/>
      <c r="AO433" s="27"/>
    </row>
    <row r="434" spans="1:41" x14ac:dyDescent="0.2">
      <c r="A434" s="27"/>
      <c r="B434" s="27"/>
      <c r="C434" s="27"/>
      <c r="D434" s="27"/>
      <c r="E434" s="27"/>
      <c r="F434" s="27"/>
      <c r="G434" s="27"/>
      <c r="H434" s="27"/>
      <c r="I434" s="27"/>
      <c r="J434" s="27"/>
      <c r="K434" s="27"/>
      <c r="L434" s="27"/>
      <c r="M434" s="27"/>
      <c r="N434" s="27"/>
      <c r="O434" s="27"/>
      <c r="P434" s="27"/>
      <c r="Q434" s="27"/>
      <c r="R434" s="27"/>
      <c r="S434" s="27"/>
      <c r="T434" s="27"/>
      <c r="U434" s="27"/>
      <c r="V434" s="27"/>
      <c r="W434" s="27"/>
      <c r="X434" s="27"/>
      <c r="Y434" s="27"/>
      <c r="Z434" s="27"/>
      <c r="AA434" s="27"/>
      <c r="AB434" s="27"/>
      <c r="AC434" s="27"/>
      <c r="AD434" s="27"/>
      <c r="AE434" s="27"/>
      <c r="AF434" s="27"/>
      <c r="AG434" s="27"/>
      <c r="AH434" s="27"/>
      <c r="AI434" s="27"/>
      <c r="AJ434" s="27" t="s">
        <v>149</v>
      </c>
      <c r="AK434" s="27">
        <v>-4.3899999999999997</v>
      </c>
      <c r="AL434" s="27">
        <v>-4.8002573061945899</v>
      </c>
      <c r="AM434" s="27">
        <f t="shared" si="19"/>
        <v>0.41025730619459022</v>
      </c>
      <c r="AN434" s="27"/>
      <c r="AO434" s="27"/>
    </row>
    <row r="435" spans="1:41" x14ac:dyDescent="0.2">
      <c r="A435" s="27"/>
      <c r="B435" s="27"/>
      <c r="C435" s="27"/>
      <c r="D435" s="27"/>
      <c r="E435" s="27"/>
      <c r="F435" s="27"/>
      <c r="G435" s="27"/>
      <c r="H435" s="27"/>
      <c r="I435" s="27"/>
      <c r="J435" s="27"/>
      <c r="K435" s="27"/>
      <c r="L435" s="27"/>
      <c r="M435" s="27"/>
      <c r="N435" s="27"/>
      <c r="O435" s="27"/>
      <c r="P435" s="27"/>
      <c r="Q435" s="27"/>
      <c r="R435" s="27"/>
      <c r="S435" s="27"/>
      <c r="T435" s="27"/>
      <c r="U435" s="27"/>
      <c r="V435" s="27"/>
      <c r="W435" s="27"/>
      <c r="X435" s="27"/>
      <c r="Y435" s="27"/>
      <c r="Z435" s="27"/>
      <c r="AA435" s="27"/>
      <c r="AB435" s="27"/>
      <c r="AC435" s="27"/>
      <c r="AD435" s="27"/>
      <c r="AE435" s="27"/>
      <c r="AF435" s="27"/>
      <c r="AG435" s="27"/>
      <c r="AH435" s="27"/>
      <c r="AI435" s="27"/>
      <c r="AJ435" s="27" t="s">
        <v>509</v>
      </c>
      <c r="AK435" s="27">
        <v>-0.53</v>
      </c>
      <c r="AL435" s="27">
        <v>-0.77846547850638004</v>
      </c>
      <c r="AM435" s="27">
        <f t="shared" si="19"/>
        <v>0.24846547850638001</v>
      </c>
      <c r="AN435" s="27"/>
      <c r="AO435" s="27"/>
    </row>
    <row r="436" spans="1:41" x14ac:dyDescent="0.2">
      <c r="A436" s="27"/>
      <c r="B436" s="27"/>
      <c r="C436" s="27"/>
      <c r="D436" s="27"/>
      <c r="E436" s="27"/>
      <c r="F436" s="27"/>
      <c r="G436" s="27"/>
      <c r="H436" s="27"/>
      <c r="I436" s="27"/>
      <c r="J436" s="27"/>
      <c r="K436" s="27"/>
      <c r="L436" s="27"/>
      <c r="M436" s="27"/>
      <c r="N436" s="27"/>
      <c r="O436" s="27"/>
      <c r="P436" s="27"/>
      <c r="Q436" s="27"/>
      <c r="R436" s="27"/>
      <c r="S436" s="27"/>
      <c r="T436" s="27"/>
      <c r="U436" s="27"/>
      <c r="V436" s="27"/>
      <c r="W436" s="27"/>
      <c r="X436" s="27"/>
      <c r="Y436" s="27"/>
      <c r="Z436" s="27"/>
      <c r="AA436" s="27"/>
      <c r="AB436" s="27"/>
      <c r="AC436" s="27"/>
      <c r="AD436" s="27"/>
      <c r="AE436" s="27"/>
      <c r="AF436" s="27"/>
      <c r="AG436" s="27"/>
      <c r="AH436" s="27"/>
      <c r="AI436" s="27"/>
      <c r="AJ436" s="27" t="s">
        <v>510</v>
      </c>
      <c r="AK436" s="27">
        <v>2.13</v>
      </c>
      <c r="AL436" s="27">
        <v>2.20670173028424</v>
      </c>
      <c r="AM436" s="27">
        <f t="shared" si="19"/>
        <v>-7.6701730284240099E-2</v>
      </c>
      <c r="AN436" s="27"/>
      <c r="AO436" s="27"/>
    </row>
    <row r="437" spans="1:41" x14ac:dyDescent="0.2">
      <c r="A437" s="27"/>
      <c r="B437" s="27"/>
      <c r="C437" s="27"/>
      <c r="D437" s="27"/>
      <c r="E437" s="27"/>
      <c r="F437" s="27"/>
      <c r="G437" s="27"/>
      <c r="H437" s="27"/>
      <c r="I437" s="27"/>
      <c r="J437" s="27"/>
      <c r="K437" s="27"/>
      <c r="L437" s="27"/>
      <c r="M437" s="27"/>
      <c r="N437" s="27"/>
      <c r="O437" s="27"/>
      <c r="P437" s="27"/>
      <c r="Q437" s="27"/>
      <c r="R437" s="27"/>
      <c r="S437" s="27"/>
      <c r="T437" s="27"/>
      <c r="U437" s="27"/>
      <c r="V437" s="27"/>
      <c r="W437" s="27"/>
      <c r="X437" s="27"/>
      <c r="Y437" s="27"/>
      <c r="Z437" s="27"/>
      <c r="AA437" s="27"/>
      <c r="AB437" s="27"/>
      <c r="AC437" s="27"/>
      <c r="AD437" s="27"/>
      <c r="AE437" s="27"/>
      <c r="AF437" s="27"/>
      <c r="AG437" s="27"/>
      <c r="AH437" s="27"/>
      <c r="AI437" s="27"/>
      <c r="AJ437" s="27" t="s">
        <v>511</v>
      </c>
      <c r="AK437" s="27">
        <v>-101.3</v>
      </c>
      <c r="AL437" s="27">
        <v>-100.43993431417999</v>
      </c>
      <c r="AM437" s="27">
        <f t="shared" si="19"/>
        <v>-0.86006568582000398</v>
      </c>
      <c r="AN437" s="27"/>
      <c r="AO437" s="27"/>
    </row>
    <row r="438" spans="1:41" x14ac:dyDescent="0.2">
      <c r="A438" s="27"/>
      <c r="B438" s="27"/>
      <c r="C438" s="27"/>
      <c r="D438" s="27"/>
      <c r="E438" s="27"/>
      <c r="F438" s="27"/>
      <c r="G438" s="27"/>
      <c r="H438" s="27"/>
      <c r="I438" s="27"/>
      <c r="J438" s="27"/>
      <c r="K438" s="27"/>
      <c r="L438" s="27"/>
      <c r="M438" s="27"/>
      <c r="N438" s="27"/>
      <c r="O438" s="27"/>
      <c r="P438" s="27"/>
      <c r="Q438" s="27"/>
      <c r="R438" s="27"/>
      <c r="S438" s="27"/>
      <c r="T438" s="27"/>
      <c r="U438" s="27"/>
      <c r="V438" s="27"/>
      <c r="W438" s="27"/>
      <c r="X438" s="27"/>
      <c r="Y438" s="27"/>
      <c r="Z438" s="27"/>
      <c r="AA438" s="27"/>
      <c r="AB438" s="27"/>
      <c r="AC438" s="27"/>
      <c r="AD438" s="27"/>
      <c r="AE438" s="27"/>
      <c r="AF438" s="27"/>
      <c r="AG438" s="27"/>
      <c r="AH438" s="27"/>
      <c r="AI438" s="27"/>
      <c r="AJ438" s="27" t="s">
        <v>512</v>
      </c>
      <c r="AK438" s="27">
        <v>-2.4</v>
      </c>
      <c r="AL438" s="27">
        <v>-2.9745237037486598</v>
      </c>
      <c r="AM438" s="27">
        <f t="shared" si="19"/>
        <v>0.57452370374865991</v>
      </c>
      <c r="AN438" s="27"/>
      <c r="AO438" s="27"/>
    </row>
    <row r="439" spans="1:41" x14ac:dyDescent="0.2">
      <c r="A439" s="27"/>
      <c r="B439" s="27"/>
      <c r="C439" s="27"/>
      <c r="D439" s="27"/>
      <c r="E439" s="27"/>
      <c r="F439" s="27"/>
      <c r="G439" s="27"/>
      <c r="H439" s="27"/>
      <c r="I439" s="27"/>
      <c r="J439" s="27"/>
      <c r="K439" s="27"/>
      <c r="L439" s="27"/>
      <c r="M439" s="27"/>
      <c r="N439" s="27"/>
      <c r="O439" s="27"/>
      <c r="P439" s="27"/>
      <c r="Q439" s="27"/>
      <c r="R439" s="27"/>
      <c r="S439" s="27"/>
      <c r="T439" s="27"/>
      <c r="U439" s="27"/>
      <c r="V439" s="27"/>
      <c r="W439" s="27"/>
      <c r="X439" s="27"/>
      <c r="Y439" s="27"/>
      <c r="Z439" s="27"/>
      <c r="AA439" s="27"/>
      <c r="AB439" s="27"/>
      <c r="AC439" s="27"/>
      <c r="AD439" s="27"/>
      <c r="AE439" s="27"/>
      <c r="AF439" s="27"/>
      <c r="AG439" s="27"/>
      <c r="AH439" s="27"/>
      <c r="AI439" s="27"/>
      <c r="AJ439" s="27" t="s">
        <v>93</v>
      </c>
      <c r="AK439" s="27">
        <v>-4.12</v>
      </c>
      <c r="AL439" s="27">
        <v>-2.4519596791259701</v>
      </c>
      <c r="AM439" s="27">
        <f t="shared" si="19"/>
        <v>-1.66804032087403</v>
      </c>
      <c r="AN439" s="27"/>
      <c r="AO439" s="27"/>
    </row>
    <row r="440" spans="1:41" x14ac:dyDescent="0.2">
      <c r="A440" s="27"/>
      <c r="B440" s="27"/>
      <c r="C440" s="27"/>
      <c r="D440" s="27"/>
      <c r="E440" s="27"/>
      <c r="F440" s="27"/>
      <c r="G440" s="27"/>
      <c r="H440" s="27"/>
      <c r="I440" s="27"/>
      <c r="J440" s="27"/>
      <c r="K440" s="27"/>
      <c r="L440" s="27"/>
      <c r="M440" s="27"/>
      <c r="N440" s="27"/>
      <c r="O440" s="27"/>
      <c r="P440" s="27"/>
      <c r="Q440" s="27"/>
      <c r="R440" s="27"/>
      <c r="S440" s="27"/>
      <c r="T440" s="27"/>
      <c r="U440" s="27"/>
      <c r="V440" s="27"/>
      <c r="W440" s="27"/>
      <c r="X440" s="27"/>
      <c r="Y440" s="27"/>
      <c r="Z440" s="27"/>
      <c r="AA440" s="27"/>
      <c r="AB440" s="27"/>
      <c r="AC440" s="27"/>
      <c r="AD440" s="27"/>
      <c r="AE440" s="27"/>
      <c r="AF440" s="27"/>
      <c r="AG440" s="27"/>
      <c r="AH440" s="27"/>
      <c r="AI440" s="27"/>
      <c r="AJ440" s="27" t="s">
        <v>25</v>
      </c>
      <c r="AK440" s="27">
        <v>-3.71</v>
      </c>
      <c r="AL440" s="27">
        <v>-1.1727584875657799</v>
      </c>
      <c r="AM440" s="27">
        <f t="shared" si="19"/>
        <v>-2.5372415124342202</v>
      </c>
      <c r="AN440" s="27"/>
      <c r="AO440" s="27"/>
    </row>
    <row r="441" spans="1:41" x14ac:dyDescent="0.2">
      <c r="A441" s="27"/>
      <c r="B441" s="27"/>
      <c r="C441" s="27"/>
      <c r="D441" s="27"/>
      <c r="E441" s="27"/>
      <c r="F441" s="27"/>
      <c r="G441" s="27"/>
      <c r="H441" s="27"/>
      <c r="I441" s="27"/>
      <c r="J441" s="27"/>
      <c r="K441" s="27"/>
      <c r="L441" s="27"/>
      <c r="M441" s="27"/>
      <c r="N441" s="27"/>
      <c r="O441" s="27"/>
      <c r="P441" s="27"/>
      <c r="Q441" s="27"/>
      <c r="R441" s="27"/>
      <c r="S441" s="27"/>
      <c r="T441" s="27"/>
      <c r="U441" s="27"/>
      <c r="V441" s="27"/>
      <c r="W441" s="27"/>
      <c r="X441" s="27"/>
      <c r="Y441" s="27"/>
      <c r="Z441" s="27"/>
      <c r="AA441" s="27"/>
      <c r="AB441" s="27"/>
      <c r="AC441" s="27"/>
      <c r="AD441" s="27"/>
      <c r="AE441" s="27"/>
      <c r="AF441" s="27"/>
      <c r="AG441" s="27"/>
      <c r="AH441" s="27"/>
      <c r="AI441" s="27"/>
      <c r="AJ441" s="27" t="s">
        <v>94</v>
      </c>
      <c r="AK441" s="27">
        <v>-4.0199999999999996</v>
      </c>
      <c r="AL441" s="27">
        <v>-1.46204490233184</v>
      </c>
      <c r="AM441" s="27">
        <f t="shared" si="19"/>
        <v>-2.5579550976681595</v>
      </c>
      <c r="AN441" s="27"/>
      <c r="AO441" s="27"/>
    </row>
    <row r="442" spans="1:41" x14ac:dyDescent="0.2">
      <c r="A442" s="27"/>
      <c r="B442" s="27"/>
      <c r="C442" s="27"/>
      <c r="D442" s="27"/>
      <c r="E442" s="27"/>
      <c r="F442" s="27"/>
      <c r="G442" s="27"/>
      <c r="H442" s="27"/>
      <c r="I442" s="27"/>
      <c r="J442" s="27"/>
      <c r="K442" s="27"/>
      <c r="L442" s="27"/>
      <c r="M442" s="27"/>
      <c r="N442" s="27"/>
      <c r="O442" s="27"/>
      <c r="P442" s="27"/>
      <c r="Q442" s="27"/>
      <c r="R442" s="27"/>
      <c r="S442" s="27"/>
      <c r="T442" s="27"/>
      <c r="U442" s="27"/>
      <c r="V442" s="27"/>
      <c r="W442" s="27"/>
      <c r="X442" s="27"/>
      <c r="Y442" s="27"/>
      <c r="Z442" s="27"/>
      <c r="AA442" s="27"/>
      <c r="AB442" s="27"/>
      <c r="AC442" s="27"/>
      <c r="AD442" s="27"/>
      <c r="AE442" s="27"/>
      <c r="AF442" s="27"/>
      <c r="AG442" s="27"/>
      <c r="AH442" s="27"/>
      <c r="AI442" s="27"/>
      <c r="AJ442" s="27" t="s">
        <v>513</v>
      </c>
      <c r="AK442" s="27">
        <v>-11.01</v>
      </c>
      <c r="AL442" s="27">
        <v>-9.6153552015844692</v>
      </c>
      <c r="AM442" s="27">
        <f t="shared" si="19"/>
        <v>-1.3946447984155306</v>
      </c>
      <c r="AN442" s="27"/>
      <c r="AO442" s="27"/>
    </row>
    <row r="443" spans="1:41" x14ac:dyDescent="0.2">
      <c r="A443" s="27"/>
      <c r="B443" s="27"/>
      <c r="C443" s="27"/>
      <c r="D443" s="27"/>
      <c r="E443" s="27"/>
      <c r="F443" s="27"/>
      <c r="G443" s="27"/>
      <c r="H443" s="27"/>
      <c r="I443" s="27"/>
      <c r="J443" s="27"/>
      <c r="K443" s="27"/>
      <c r="L443" s="27"/>
      <c r="M443" s="27"/>
      <c r="N443" s="27"/>
      <c r="O443" s="27"/>
      <c r="P443" s="27"/>
      <c r="Q443" s="27"/>
      <c r="R443" s="27"/>
      <c r="S443" s="27"/>
      <c r="T443" s="27"/>
      <c r="U443" s="27"/>
      <c r="V443" s="27"/>
      <c r="W443" s="27"/>
      <c r="X443" s="27"/>
      <c r="Y443" s="27"/>
      <c r="Z443" s="27"/>
      <c r="AA443" s="27"/>
      <c r="AB443" s="27"/>
      <c r="AC443" s="27"/>
      <c r="AD443" s="27"/>
      <c r="AE443" s="27"/>
      <c r="AF443" s="27"/>
      <c r="AG443" s="27"/>
      <c r="AH443" s="27"/>
      <c r="AI443" s="27"/>
      <c r="AJ443" s="27" t="s">
        <v>514</v>
      </c>
      <c r="AK443" s="27">
        <v>-9.76</v>
      </c>
      <c r="AL443" s="27">
        <v>-10.501954772269499</v>
      </c>
      <c r="AM443" s="27">
        <f t="shared" si="19"/>
        <v>0.74195477226949968</v>
      </c>
      <c r="AN443" s="27"/>
      <c r="AO443" s="27"/>
    </row>
    <row r="444" spans="1:41" x14ac:dyDescent="0.2">
      <c r="A444" s="27"/>
      <c r="B444" s="27"/>
      <c r="C444" s="27"/>
      <c r="D444" s="27"/>
      <c r="E444" s="27"/>
      <c r="F444" s="27"/>
      <c r="G444" s="27"/>
      <c r="H444" s="27"/>
      <c r="I444" s="27"/>
      <c r="J444" s="27"/>
      <c r="K444" s="27"/>
      <c r="L444" s="27"/>
      <c r="M444" s="27"/>
      <c r="N444" s="27"/>
      <c r="O444" s="27"/>
      <c r="P444" s="27"/>
      <c r="Q444" s="27"/>
      <c r="R444" s="27"/>
      <c r="S444" s="27"/>
      <c r="T444" s="27"/>
      <c r="U444" s="27"/>
      <c r="V444" s="27"/>
      <c r="W444" s="27"/>
      <c r="X444" s="27"/>
      <c r="Y444" s="27"/>
      <c r="Z444" s="27"/>
      <c r="AA444" s="27"/>
      <c r="AB444" s="27"/>
      <c r="AC444" s="27"/>
      <c r="AD444" s="27"/>
      <c r="AE444" s="27"/>
      <c r="AF444" s="27"/>
      <c r="AG444" s="27"/>
      <c r="AH444" s="27"/>
      <c r="AI444" s="27"/>
      <c r="AJ444" s="27" t="s">
        <v>515</v>
      </c>
      <c r="AK444" s="27">
        <v>-11.95</v>
      </c>
      <c r="AL444" s="27">
        <v>-4.26419003108954</v>
      </c>
      <c r="AM444" s="27">
        <f t="shared" si="19"/>
        <v>-7.6858099689104593</v>
      </c>
      <c r="AN444" s="27"/>
      <c r="AO444" s="27"/>
    </row>
    <row r="445" spans="1:41" x14ac:dyDescent="0.2">
      <c r="A445" s="27"/>
      <c r="B445" s="27"/>
      <c r="C445" s="27"/>
      <c r="D445" s="27"/>
      <c r="E445" s="27"/>
      <c r="F445" s="27"/>
      <c r="G445" s="27"/>
      <c r="H445" s="27"/>
      <c r="I445" s="27"/>
      <c r="J445" s="27"/>
      <c r="K445" s="27"/>
      <c r="L445" s="27"/>
      <c r="M445" s="27"/>
      <c r="N445" s="27"/>
      <c r="O445" s="27"/>
      <c r="P445" s="27"/>
      <c r="Q445" s="27"/>
      <c r="R445" s="27"/>
      <c r="S445" s="27"/>
      <c r="T445" s="27"/>
      <c r="U445" s="27"/>
      <c r="V445" s="27"/>
      <c r="W445" s="27"/>
      <c r="X445" s="27"/>
      <c r="Y445" s="27"/>
      <c r="Z445" s="27"/>
      <c r="AA445" s="27"/>
      <c r="AB445" s="27"/>
      <c r="AC445" s="27"/>
      <c r="AD445" s="27"/>
      <c r="AE445" s="27"/>
      <c r="AF445" s="27"/>
      <c r="AG445" s="27"/>
      <c r="AH445" s="27"/>
      <c r="AI445" s="27"/>
      <c r="AJ445" s="27" t="s">
        <v>516</v>
      </c>
      <c r="AK445" s="27">
        <v>-3.45</v>
      </c>
      <c r="AL445" s="27">
        <v>-9.9875234792562804</v>
      </c>
      <c r="AM445" s="27">
        <f t="shared" si="19"/>
        <v>6.5375234792562802</v>
      </c>
      <c r="AN445" s="27"/>
      <c r="AO445" s="27"/>
    </row>
    <row r="446" spans="1:41" x14ac:dyDescent="0.2">
      <c r="A446" s="27"/>
      <c r="B446" s="27"/>
      <c r="C446" s="27"/>
      <c r="D446" s="27"/>
      <c r="E446" s="27"/>
      <c r="F446" s="27"/>
      <c r="G446" s="27"/>
      <c r="H446" s="27"/>
      <c r="I446" s="27"/>
      <c r="J446" s="27"/>
      <c r="K446" s="27"/>
      <c r="L446" s="27"/>
      <c r="M446" s="27"/>
      <c r="N446" s="27"/>
      <c r="O446" s="27"/>
      <c r="P446" s="27"/>
      <c r="Q446" s="27"/>
      <c r="R446" s="27"/>
      <c r="S446" s="27"/>
      <c r="T446" s="27"/>
      <c r="U446" s="27"/>
      <c r="V446" s="27"/>
      <c r="W446" s="27"/>
      <c r="X446" s="27"/>
      <c r="Y446" s="27"/>
      <c r="Z446" s="27"/>
      <c r="AA446" s="27"/>
      <c r="AB446" s="27"/>
      <c r="AC446" s="27"/>
      <c r="AD446" s="27"/>
      <c r="AE446" s="27"/>
      <c r="AF446" s="27"/>
      <c r="AG446" s="27"/>
      <c r="AH446" s="27"/>
      <c r="AI446" s="27"/>
      <c r="AJ446" s="27" t="s">
        <v>517</v>
      </c>
      <c r="AK446" s="27">
        <v>-7.81</v>
      </c>
      <c r="AL446" s="27">
        <v>-7.7892578476053904</v>
      </c>
      <c r="AM446" s="27">
        <f t="shared" si="19"/>
        <v>-2.0742152394609192E-2</v>
      </c>
      <c r="AN446" s="27"/>
      <c r="AO446" s="27"/>
    </row>
    <row r="447" spans="1:41" x14ac:dyDescent="0.2">
      <c r="A447" s="27"/>
      <c r="B447" s="27"/>
      <c r="C447" s="27"/>
      <c r="D447" s="27"/>
      <c r="E447" s="27"/>
      <c r="F447" s="27"/>
      <c r="G447" s="27"/>
      <c r="H447" s="27"/>
      <c r="I447" s="27"/>
      <c r="J447" s="27"/>
      <c r="K447" s="27"/>
      <c r="L447" s="27"/>
      <c r="M447" s="27"/>
      <c r="N447" s="27"/>
      <c r="O447" s="27"/>
      <c r="P447" s="27"/>
      <c r="Q447" s="27"/>
      <c r="R447" s="27"/>
      <c r="S447" s="27"/>
      <c r="T447" s="27"/>
      <c r="U447" s="27"/>
      <c r="V447" s="27"/>
      <c r="W447" s="27"/>
      <c r="X447" s="27"/>
      <c r="Y447" s="27"/>
      <c r="Z447" s="27"/>
      <c r="AA447" s="27"/>
      <c r="AB447" s="27"/>
      <c r="AC447" s="27"/>
      <c r="AD447" s="27"/>
      <c r="AE447" s="27"/>
      <c r="AF447" s="27"/>
      <c r="AG447" s="27"/>
      <c r="AH447" s="27"/>
      <c r="AI447" s="27"/>
      <c r="AJ447" s="27" t="s">
        <v>518</v>
      </c>
      <c r="AK447" s="27">
        <v>2.06</v>
      </c>
      <c r="AL447" s="27">
        <v>1.67461687539968</v>
      </c>
      <c r="AM447" s="27">
        <f t="shared" si="19"/>
        <v>0.38538312460032009</v>
      </c>
      <c r="AN447" s="27"/>
      <c r="AO447" s="27"/>
    </row>
    <row r="448" spans="1:41" x14ac:dyDescent="0.2">
      <c r="A448" s="27"/>
      <c r="B448" s="27"/>
      <c r="C448" s="27"/>
      <c r="D448" s="27"/>
      <c r="E448" s="27"/>
      <c r="F448" s="27"/>
      <c r="G448" s="27"/>
      <c r="H448" s="27"/>
      <c r="I448" s="27"/>
      <c r="J448" s="27"/>
      <c r="K448" s="27"/>
      <c r="L448" s="27"/>
      <c r="M448" s="27"/>
      <c r="N448" s="27"/>
      <c r="O448" s="27"/>
      <c r="P448" s="27"/>
      <c r="Q448" s="27"/>
      <c r="R448" s="27"/>
      <c r="S448" s="27"/>
      <c r="T448" s="27"/>
      <c r="U448" s="27"/>
      <c r="V448" s="27"/>
      <c r="W448" s="27"/>
      <c r="X448" s="27"/>
      <c r="Y448" s="27"/>
      <c r="Z448" s="27"/>
      <c r="AA448" s="27"/>
      <c r="AB448" s="27"/>
      <c r="AC448" s="27"/>
      <c r="AD448" s="27"/>
      <c r="AE448" s="27"/>
      <c r="AF448" s="27"/>
      <c r="AG448" s="27"/>
      <c r="AH448" s="27"/>
      <c r="AI448" s="27"/>
      <c r="AJ448" s="27" t="s">
        <v>519</v>
      </c>
      <c r="AK448" s="27">
        <v>-3.88</v>
      </c>
      <c r="AL448" s="27">
        <v>-5.3206720870325199</v>
      </c>
      <c r="AM448" s="27">
        <f t="shared" si="19"/>
        <v>1.44067208703252</v>
      </c>
      <c r="AN448" s="27"/>
      <c r="AO448" s="27"/>
    </row>
    <row r="449" spans="1:41" x14ac:dyDescent="0.2">
      <c r="A449" s="27"/>
      <c r="B449" s="27"/>
      <c r="C449" s="27"/>
      <c r="D449" s="27"/>
      <c r="E449" s="27"/>
      <c r="F449" s="27"/>
      <c r="G449" s="27"/>
      <c r="H449" s="27"/>
      <c r="I449" s="27"/>
      <c r="J449" s="27"/>
      <c r="K449" s="27"/>
      <c r="L449" s="27"/>
      <c r="M449" s="27"/>
      <c r="N449" s="27"/>
      <c r="O449" s="27"/>
      <c r="P449" s="27"/>
      <c r="Q449" s="27"/>
      <c r="R449" s="27"/>
      <c r="S449" s="27"/>
      <c r="T449" s="27"/>
      <c r="U449" s="27"/>
      <c r="V449" s="27"/>
      <c r="W449" s="27"/>
      <c r="X449" s="27"/>
      <c r="Y449" s="27"/>
      <c r="Z449" s="27"/>
      <c r="AA449" s="27"/>
      <c r="AB449" s="27"/>
      <c r="AC449" s="27"/>
      <c r="AD449" s="27"/>
      <c r="AE449" s="27"/>
      <c r="AF449" s="27"/>
      <c r="AG449" s="27"/>
      <c r="AH449" s="27"/>
      <c r="AI449" s="27"/>
      <c r="AJ449" s="27" t="s">
        <v>520</v>
      </c>
      <c r="AK449" s="27">
        <v>-2.4900000000000002</v>
      </c>
      <c r="AL449" s="27">
        <v>-4.0054338333748198</v>
      </c>
      <c r="AM449" s="27">
        <f t="shared" si="19"/>
        <v>1.5154338333748196</v>
      </c>
      <c r="AN449" s="27"/>
      <c r="AO449" s="27"/>
    </row>
    <row r="450" spans="1:41" x14ac:dyDescent="0.2">
      <c r="A450" s="27"/>
      <c r="B450" s="27"/>
      <c r="C450" s="27"/>
      <c r="D450" s="27"/>
      <c r="E450" s="27"/>
      <c r="F450" s="27"/>
      <c r="G450" s="27"/>
      <c r="H450" s="27"/>
      <c r="I450" s="27"/>
      <c r="J450" s="27"/>
      <c r="K450" s="27"/>
      <c r="L450" s="27"/>
      <c r="M450" s="27"/>
      <c r="N450" s="27"/>
      <c r="O450" s="27"/>
      <c r="P450" s="27"/>
      <c r="Q450" s="27"/>
      <c r="R450" s="27"/>
      <c r="S450" s="27"/>
      <c r="T450" s="27"/>
      <c r="U450" s="27"/>
      <c r="V450" s="27"/>
      <c r="W450" s="27"/>
      <c r="X450" s="27"/>
      <c r="Y450" s="27"/>
      <c r="Z450" s="27"/>
      <c r="AA450" s="27"/>
      <c r="AB450" s="27"/>
      <c r="AC450" s="27"/>
      <c r="AD450" s="27"/>
      <c r="AE450" s="27"/>
      <c r="AF450" s="27"/>
      <c r="AG450" s="27"/>
      <c r="AH450" s="27"/>
      <c r="AI450" s="27"/>
      <c r="AJ450" s="27" t="s">
        <v>521</v>
      </c>
      <c r="AK450" s="27">
        <v>-2.64</v>
      </c>
      <c r="AL450" s="27">
        <v>-3.6489220539424201</v>
      </c>
      <c r="AM450" s="27">
        <f t="shared" si="19"/>
        <v>1.00892205394242</v>
      </c>
      <c r="AN450" s="27"/>
      <c r="AO450" s="27"/>
    </row>
    <row r="451" spans="1:41" x14ac:dyDescent="0.2">
      <c r="A451" s="27"/>
      <c r="B451" s="27"/>
      <c r="C451" s="27"/>
      <c r="D451" s="27"/>
      <c r="E451" s="27"/>
      <c r="F451" s="27"/>
      <c r="G451" s="27"/>
      <c r="H451" s="27"/>
      <c r="I451" s="27"/>
      <c r="J451" s="27"/>
      <c r="K451" s="27"/>
      <c r="L451" s="27"/>
      <c r="M451" s="27"/>
      <c r="N451" s="27"/>
      <c r="O451" s="27"/>
      <c r="P451" s="27"/>
      <c r="Q451" s="27"/>
      <c r="R451" s="27"/>
      <c r="S451" s="27"/>
      <c r="T451" s="27"/>
      <c r="U451" s="27"/>
      <c r="V451" s="27"/>
      <c r="W451" s="27"/>
      <c r="X451" s="27"/>
      <c r="Y451" s="27"/>
      <c r="Z451" s="27"/>
      <c r="AA451" s="27"/>
      <c r="AB451" s="27"/>
      <c r="AC451" s="27"/>
      <c r="AD451" s="27"/>
      <c r="AE451" s="27"/>
      <c r="AF451" s="27"/>
      <c r="AG451" s="27"/>
      <c r="AH451" s="27"/>
      <c r="AI451" s="27"/>
      <c r="AJ451" s="27" t="s">
        <v>522</v>
      </c>
      <c r="AK451" s="27">
        <v>-2.0699999999999998</v>
      </c>
      <c r="AL451" s="27">
        <v>-4.2482134352842102</v>
      </c>
      <c r="AM451" s="27">
        <f t="shared" si="19"/>
        <v>2.1782134352842104</v>
      </c>
      <c r="AN451" s="27"/>
      <c r="AO451" s="27"/>
    </row>
    <row r="452" spans="1:41" x14ac:dyDescent="0.2">
      <c r="A452" s="27"/>
      <c r="B452" s="27"/>
      <c r="C452" s="27"/>
      <c r="D452" s="27"/>
      <c r="E452" s="27"/>
      <c r="F452" s="27"/>
      <c r="G452" s="27"/>
      <c r="H452" s="27"/>
      <c r="I452" s="27"/>
      <c r="J452" s="27"/>
      <c r="K452" s="27"/>
      <c r="L452" s="27"/>
      <c r="M452" s="27"/>
      <c r="N452" s="27"/>
      <c r="O452" s="27"/>
      <c r="P452" s="27"/>
      <c r="Q452" s="27"/>
      <c r="R452" s="27"/>
      <c r="S452" s="27"/>
      <c r="T452" s="27"/>
      <c r="U452" s="27"/>
      <c r="V452" s="27"/>
      <c r="W452" s="27"/>
      <c r="X452" s="27"/>
      <c r="Y452" s="27"/>
      <c r="Z452" s="27"/>
      <c r="AA452" s="27"/>
      <c r="AB452" s="27"/>
      <c r="AC452" s="27"/>
      <c r="AD452" s="27"/>
      <c r="AE452" s="27"/>
      <c r="AF452" s="27"/>
      <c r="AG452" s="27"/>
      <c r="AH452" s="27"/>
      <c r="AI452" s="27"/>
      <c r="AJ452" s="27" t="s">
        <v>152</v>
      </c>
      <c r="AK452" s="27">
        <v>-5.87</v>
      </c>
      <c r="AL452" s="27">
        <v>-6.2650276276451597</v>
      </c>
      <c r="AM452" s="27">
        <f t="shared" si="19"/>
        <v>0.39502762764515964</v>
      </c>
      <c r="AN452" s="27"/>
      <c r="AO452" s="27"/>
    </row>
    <row r="453" spans="1:41" x14ac:dyDescent="0.2">
      <c r="A453" s="27"/>
      <c r="B453" s="27"/>
      <c r="C453" s="27"/>
      <c r="D453" s="27"/>
      <c r="E453" s="27"/>
      <c r="F453" s="27"/>
      <c r="G453" s="27"/>
      <c r="H453" s="27"/>
      <c r="I453" s="27"/>
      <c r="J453" s="27"/>
      <c r="K453" s="27"/>
      <c r="L453" s="27"/>
      <c r="M453" s="27"/>
      <c r="N453" s="27"/>
      <c r="O453" s="27"/>
      <c r="P453" s="27"/>
      <c r="Q453" s="27"/>
      <c r="R453" s="27"/>
      <c r="S453" s="27"/>
      <c r="T453" s="27"/>
      <c r="U453" s="27"/>
      <c r="V453" s="27"/>
      <c r="W453" s="27"/>
      <c r="X453" s="27"/>
      <c r="Y453" s="27"/>
      <c r="Z453" s="27"/>
      <c r="AA453" s="27"/>
      <c r="AB453" s="27"/>
      <c r="AC453" s="27"/>
      <c r="AD453" s="27"/>
      <c r="AE453" s="27"/>
      <c r="AF453" s="27"/>
      <c r="AG453" s="27"/>
      <c r="AH453" s="27"/>
      <c r="AI453" s="27"/>
      <c r="AJ453" s="27" t="s">
        <v>523</v>
      </c>
      <c r="AK453" s="27">
        <v>-5.53</v>
      </c>
      <c r="AL453" s="27">
        <v>-6.2809872491219298</v>
      </c>
      <c r="AM453" s="27">
        <f t="shared" si="19"/>
        <v>0.7509872491219296</v>
      </c>
      <c r="AN453" s="27"/>
      <c r="AO453" s="27"/>
    </row>
    <row r="454" spans="1:41" x14ac:dyDescent="0.2">
      <c r="A454" s="27"/>
      <c r="B454" s="27"/>
      <c r="C454" s="27"/>
      <c r="D454" s="27"/>
      <c r="E454" s="27"/>
      <c r="F454" s="27"/>
      <c r="G454" s="27"/>
      <c r="H454" s="27"/>
      <c r="I454" s="27"/>
      <c r="J454" s="27"/>
      <c r="K454" s="27"/>
      <c r="L454" s="27"/>
      <c r="M454" s="27"/>
      <c r="N454" s="27"/>
      <c r="O454" s="27"/>
      <c r="P454" s="27"/>
      <c r="Q454" s="27"/>
      <c r="R454" s="27"/>
      <c r="S454" s="27"/>
      <c r="T454" s="27"/>
      <c r="U454" s="27"/>
      <c r="V454" s="27"/>
      <c r="W454" s="27"/>
      <c r="X454" s="27"/>
      <c r="Y454" s="27"/>
      <c r="Z454" s="27"/>
      <c r="AA454" s="27"/>
      <c r="AB454" s="27"/>
      <c r="AC454" s="27"/>
      <c r="AD454" s="27"/>
      <c r="AE454" s="27"/>
      <c r="AF454" s="27"/>
      <c r="AG454" s="27"/>
      <c r="AH454" s="27"/>
      <c r="AI454" s="27"/>
      <c r="AJ454" s="27" t="s">
        <v>524</v>
      </c>
      <c r="AK454" s="27">
        <v>-0.9</v>
      </c>
      <c r="AL454" s="27">
        <v>-0.77778374489078494</v>
      </c>
      <c r="AM454" s="27">
        <f t="shared" si="19"/>
        <v>-0.12221625510921508</v>
      </c>
      <c r="AN454" s="27"/>
      <c r="AO454" s="27"/>
    </row>
    <row r="455" spans="1:41" x14ac:dyDescent="0.2">
      <c r="A455" s="27"/>
      <c r="B455" s="27"/>
      <c r="C455" s="27"/>
      <c r="D455" s="27"/>
      <c r="E455" s="27"/>
      <c r="F455" s="27"/>
      <c r="G455" s="27"/>
      <c r="H455" s="27"/>
      <c r="I455" s="27"/>
      <c r="J455" s="27"/>
      <c r="K455" s="27"/>
      <c r="L455" s="27"/>
      <c r="M455" s="27"/>
      <c r="N455" s="27"/>
      <c r="O455" s="27"/>
      <c r="P455" s="27"/>
      <c r="Q455" s="27"/>
      <c r="R455" s="27"/>
      <c r="S455" s="27"/>
      <c r="T455" s="27"/>
      <c r="U455" s="27"/>
      <c r="V455" s="27"/>
      <c r="W455" s="27"/>
      <c r="X455" s="27"/>
      <c r="Y455" s="27"/>
      <c r="Z455" s="27"/>
      <c r="AA455" s="27"/>
      <c r="AB455" s="27"/>
      <c r="AC455" s="27"/>
      <c r="AD455" s="27"/>
      <c r="AE455" s="27"/>
      <c r="AF455" s="27"/>
      <c r="AG455" s="27"/>
      <c r="AH455" s="27"/>
      <c r="AI455" s="27"/>
      <c r="AJ455" s="27" t="s">
        <v>525</v>
      </c>
      <c r="AK455" s="27">
        <v>1.92</v>
      </c>
      <c r="AL455" s="27">
        <v>1.65298535649712</v>
      </c>
      <c r="AM455" s="27">
        <f t="shared" si="19"/>
        <v>0.26701464350287996</v>
      </c>
      <c r="AN455" s="27"/>
      <c r="AO455" s="27"/>
    </row>
    <row r="456" spans="1:41" x14ac:dyDescent="0.2">
      <c r="A456" s="27"/>
      <c r="B456" s="27"/>
      <c r="C456" s="27"/>
      <c r="D456" s="27"/>
      <c r="E456" s="27"/>
      <c r="F456" s="27"/>
      <c r="G456" s="27"/>
      <c r="H456" s="27"/>
      <c r="I456" s="27"/>
      <c r="J456" s="27"/>
      <c r="K456" s="27"/>
      <c r="L456" s="27"/>
      <c r="M456" s="27"/>
      <c r="N456" s="27"/>
      <c r="O456" s="27"/>
      <c r="P456" s="27"/>
      <c r="Q456" s="27"/>
      <c r="R456" s="27"/>
      <c r="S456" s="27"/>
      <c r="T456" s="27"/>
      <c r="U456" s="27"/>
      <c r="V456" s="27"/>
      <c r="W456" s="27"/>
      <c r="X456" s="27"/>
      <c r="Y456" s="27"/>
      <c r="Z456" s="27"/>
      <c r="AA456" s="27"/>
      <c r="AB456" s="27"/>
      <c r="AC456" s="27"/>
      <c r="AD456" s="27"/>
      <c r="AE456" s="27"/>
      <c r="AF456" s="27"/>
      <c r="AG456" s="27"/>
      <c r="AH456" s="27"/>
      <c r="AI456" s="27"/>
      <c r="AJ456" s="27" t="s">
        <v>526</v>
      </c>
      <c r="AK456" s="27">
        <v>0.71</v>
      </c>
      <c r="AL456" s="27">
        <v>0.99006483181465998</v>
      </c>
      <c r="AM456" s="27">
        <f t="shared" si="19"/>
        <v>-0.28006483181466002</v>
      </c>
      <c r="AN456" s="27"/>
      <c r="AO456" s="27"/>
    </row>
    <row r="457" spans="1:41" x14ac:dyDescent="0.2">
      <c r="A457" s="27"/>
      <c r="B457" s="27"/>
      <c r="C457" s="27"/>
      <c r="D457" s="27"/>
      <c r="E457" s="27"/>
      <c r="F457" s="27"/>
      <c r="G457" s="27"/>
      <c r="H457" s="27"/>
      <c r="I457" s="27"/>
      <c r="J457" s="27"/>
      <c r="K457" s="27"/>
      <c r="L457" s="27"/>
      <c r="M457" s="27"/>
      <c r="N457" s="27"/>
      <c r="O457" s="27"/>
      <c r="P457" s="27"/>
      <c r="Q457" s="27"/>
      <c r="R457" s="27"/>
      <c r="S457" s="27"/>
      <c r="T457" s="27"/>
      <c r="U457" s="27"/>
      <c r="V457" s="27"/>
      <c r="W457" s="27"/>
      <c r="X457" s="27"/>
      <c r="Y457" s="27"/>
      <c r="Z457" s="27"/>
      <c r="AA457" s="27"/>
      <c r="AB457" s="27"/>
      <c r="AC457" s="27"/>
      <c r="AD457" s="27"/>
      <c r="AE457" s="27"/>
      <c r="AF457" s="27"/>
      <c r="AG457" s="27"/>
      <c r="AH457" s="27"/>
      <c r="AI457" s="27"/>
      <c r="AJ457" s="27" t="s">
        <v>527</v>
      </c>
      <c r="AK457" s="27">
        <v>-4.09</v>
      </c>
      <c r="AL457" s="27">
        <v>-5.8976040762347299</v>
      </c>
      <c r="AM457" s="27">
        <f t="shared" si="19"/>
        <v>1.8076040762347301</v>
      </c>
      <c r="AN457" s="27"/>
      <c r="AO457" s="27"/>
    </row>
    <row r="458" spans="1:41" x14ac:dyDescent="0.2">
      <c r="A458" s="27"/>
      <c r="B458" s="27"/>
      <c r="C458" s="27"/>
      <c r="D458" s="27"/>
      <c r="E458" s="27"/>
      <c r="F458" s="27"/>
      <c r="G458" s="27"/>
      <c r="H458" s="27"/>
      <c r="I458" s="27"/>
      <c r="J458" s="27"/>
      <c r="K458" s="27"/>
      <c r="L458" s="27"/>
      <c r="M458" s="27"/>
      <c r="N458" s="27"/>
      <c r="O458" s="27"/>
      <c r="P458" s="27"/>
      <c r="Q458" s="27"/>
      <c r="R458" s="27"/>
      <c r="S458" s="27"/>
      <c r="T458" s="27"/>
      <c r="U458" s="27"/>
      <c r="V458" s="27"/>
      <c r="W458" s="27"/>
      <c r="X458" s="27"/>
      <c r="Y458" s="27"/>
      <c r="Z458" s="27"/>
      <c r="AA458" s="27"/>
      <c r="AB458" s="27"/>
      <c r="AC458" s="27"/>
      <c r="AD458" s="27"/>
      <c r="AE458" s="27"/>
      <c r="AF458" s="27"/>
      <c r="AG458" s="27"/>
      <c r="AH458" s="27"/>
      <c r="AI458" s="27"/>
      <c r="AJ458" s="27" t="s">
        <v>528</v>
      </c>
      <c r="AK458" s="27">
        <v>-2.88</v>
      </c>
      <c r="AL458" s="27">
        <v>-4.05354709694112</v>
      </c>
      <c r="AM458" s="27">
        <f t="shared" si="19"/>
        <v>1.1735470969411201</v>
      </c>
      <c r="AN458" s="27"/>
      <c r="AO458" s="27"/>
    </row>
    <row r="459" spans="1:41" x14ac:dyDescent="0.2">
      <c r="A459" s="27"/>
      <c r="B459" s="27"/>
      <c r="C459" s="27"/>
      <c r="D459" s="27"/>
      <c r="E459" s="27"/>
      <c r="F459" s="27"/>
      <c r="G459" s="27"/>
      <c r="H459" s="27"/>
      <c r="I459" s="27"/>
      <c r="J459" s="27"/>
      <c r="K459" s="27"/>
      <c r="L459" s="27"/>
      <c r="M459" s="27"/>
      <c r="N459" s="27"/>
      <c r="O459" s="27"/>
      <c r="P459" s="27"/>
      <c r="Q459" s="27"/>
      <c r="R459" s="27"/>
      <c r="S459" s="27"/>
      <c r="T459" s="27"/>
      <c r="U459" s="27"/>
      <c r="V459" s="27"/>
      <c r="W459" s="27"/>
      <c r="X459" s="27"/>
      <c r="Y459" s="27"/>
      <c r="Z459" s="27"/>
      <c r="AA459" s="27"/>
      <c r="AB459" s="27"/>
      <c r="AC459" s="27"/>
      <c r="AD459" s="27"/>
      <c r="AE459" s="27"/>
      <c r="AF459" s="27"/>
      <c r="AG459" s="27"/>
      <c r="AH459" s="27"/>
      <c r="AI459" s="27"/>
      <c r="AJ459" s="27" t="s">
        <v>529</v>
      </c>
      <c r="AK459" s="27">
        <v>-2.29</v>
      </c>
      <c r="AL459" s="27">
        <v>-4.3878168538286602</v>
      </c>
      <c r="AM459" s="27">
        <f t="shared" si="19"/>
        <v>2.0978168538286601</v>
      </c>
      <c r="AN459" s="27"/>
      <c r="AO459" s="27"/>
    </row>
    <row r="460" spans="1:41" x14ac:dyDescent="0.2">
      <c r="A460" s="27"/>
      <c r="B460" s="27"/>
      <c r="C460" s="27"/>
      <c r="D460" s="27"/>
      <c r="E460" s="27"/>
      <c r="F460" s="27"/>
      <c r="G460" s="27"/>
      <c r="H460" s="27"/>
      <c r="I460" s="27"/>
      <c r="J460" s="27"/>
      <c r="K460" s="27"/>
      <c r="L460" s="27"/>
      <c r="M460" s="27"/>
      <c r="N460" s="27"/>
      <c r="O460" s="27"/>
      <c r="P460" s="27"/>
      <c r="Q460" s="27"/>
      <c r="R460" s="27"/>
      <c r="S460" s="27"/>
      <c r="T460" s="27"/>
      <c r="U460" s="27"/>
      <c r="V460" s="27"/>
      <c r="W460" s="27"/>
      <c r="X460" s="27"/>
      <c r="Y460" s="27"/>
      <c r="Z460" s="27"/>
      <c r="AA460" s="27"/>
      <c r="AB460" s="27"/>
      <c r="AC460" s="27"/>
      <c r="AD460" s="27"/>
      <c r="AE460" s="27"/>
      <c r="AF460" s="27"/>
      <c r="AG460" s="27"/>
      <c r="AH460" s="27"/>
      <c r="AI460" s="27"/>
      <c r="AJ460" s="27" t="s">
        <v>154</v>
      </c>
      <c r="AK460" s="27">
        <v>-6.13</v>
      </c>
      <c r="AL460" s="27">
        <v>-6.7951237846291397</v>
      </c>
      <c r="AM460" s="27">
        <f t="shared" si="19"/>
        <v>0.66512378462913979</v>
      </c>
      <c r="AN460" s="27"/>
      <c r="AO460" s="27"/>
    </row>
    <row r="461" spans="1:41" x14ac:dyDescent="0.2">
      <c r="A461" s="27"/>
      <c r="B461" s="27"/>
      <c r="C461" s="27"/>
      <c r="D461" s="27"/>
      <c r="E461" s="27"/>
      <c r="F461" s="27"/>
      <c r="G461" s="27"/>
      <c r="H461" s="27"/>
      <c r="I461" s="27"/>
      <c r="J461" s="27"/>
      <c r="K461" s="27"/>
      <c r="L461" s="27"/>
      <c r="M461" s="27"/>
      <c r="N461" s="27"/>
      <c r="O461" s="27"/>
      <c r="P461" s="27"/>
      <c r="Q461" s="27"/>
      <c r="R461" s="27"/>
      <c r="S461" s="27"/>
      <c r="T461" s="27"/>
      <c r="U461" s="27"/>
      <c r="V461" s="27"/>
      <c r="W461" s="27"/>
      <c r="X461" s="27"/>
      <c r="Y461" s="27"/>
      <c r="Z461" s="27"/>
      <c r="AA461" s="27"/>
      <c r="AB461" s="27"/>
      <c r="AC461" s="27"/>
      <c r="AD461" s="27"/>
      <c r="AE461" s="27"/>
      <c r="AF461" s="27"/>
      <c r="AG461" s="27"/>
      <c r="AH461" s="27"/>
      <c r="AI461" s="27"/>
      <c r="AJ461" s="27" t="s">
        <v>530</v>
      </c>
      <c r="AK461" s="27">
        <v>-2.2999999999999998</v>
      </c>
      <c r="AL461" s="27">
        <v>-0.29518790964598302</v>
      </c>
      <c r="AM461" s="27">
        <f t="shared" si="19"/>
        <v>-2.004812090354017</v>
      </c>
      <c r="AN461" s="27"/>
      <c r="AO461" s="27"/>
    </row>
    <row r="462" spans="1:41" x14ac:dyDescent="0.2">
      <c r="A462" s="27"/>
      <c r="B462" s="27"/>
      <c r="C462" s="27"/>
      <c r="D462" s="27"/>
      <c r="E462" s="27"/>
      <c r="F462" s="27"/>
      <c r="G462" s="27"/>
      <c r="H462" s="27"/>
      <c r="I462" s="27"/>
      <c r="J462" s="27"/>
      <c r="K462" s="27"/>
      <c r="L462" s="27"/>
      <c r="M462" s="27"/>
      <c r="N462" s="27"/>
      <c r="O462" s="27"/>
      <c r="P462" s="27"/>
      <c r="Q462" s="27"/>
      <c r="R462" s="27"/>
      <c r="S462" s="27"/>
      <c r="T462" s="27"/>
      <c r="U462" s="27"/>
      <c r="V462" s="27"/>
      <c r="W462" s="27"/>
      <c r="X462" s="27"/>
      <c r="Y462" s="27"/>
      <c r="Z462" s="27"/>
      <c r="AA462" s="27"/>
      <c r="AB462" s="27"/>
      <c r="AC462" s="27"/>
      <c r="AD462" s="27"/>
      <c r="AE462" s="27"/>
      <c r="AF462" s="27"/>
      <c r="AG462" s="27"/>
      <c r="AH462" s="27"/>
      <c r="AI462" s="27"/>
      <c r="AJ462" s="27" t="s">
        <v>531</v>
      </c>
      <c r="AK462" s="27">
        <v>-5.57</v>
      </c>
      <c r="AL462" s="27">
        <v>-6.8102362126545604</v>
      </c>
      <c r="AM462" s="27">
        <f t="shared" ref="AM462:AM524" si="20">-(AL462-AK462)</f>
        <v>1.2402362126545601</v>
      </c>
      <c r="AN462" s="27"/>
      <c r="AO462" s="27"/>
    </row>
    <row r="463" spans="1:41" x14ac:dyDescent="0.2">
      <c r="A463" s="27"/>
      <c r="B463" s="27"/>
      <c r="C463" s="27"/>
      <c r="D463" s="27"/>
      <c r="E463" s="27"/>
      <c r="F463" s="27"/>
      <c r="G463" s="27"/>
      <c r="H463" s="27"/>
      <c r="I463" s="27"/>
      <c r="J463" s="27"/>
      <c r="K463" s="27"/>
      <c r="L463" s="27"/>
      <c r="M463" s="27"/>
      <c r="N463" s="27"/>
      <c r="O463" s="27"/>
      <c r="P463" s="27"/>
      <c r="Q463" s="27"/>
      <c r="R463" s="27"/>
      <c r="S463" s="27"/>
      <c r="T463" s="27"/>
      <c r="U463" s="27"/>
      <c r="V463" s="27"/>
      <c r="W463" s="27"/>
      <c r="X463" s="27"/>
      <c r="Y463" s="27"/>
      <c r="Z463" s="27"/>
      <c r="AA463" s="27"/>
      <c r="AB463" s="27"/>
      <c r="AC463" s="27"/>
      <c r="AD463" s="27"/>
      <c r="AE463" s="27"/>
      <c r="AF463" s="27"/>
      <c r="AG463" s="27"/>
      <c r="AH463" s="27"/>
      <c r="AI463" s="27"/>
      <c r="AJ463" s="27" t="s">
        <v>532</v>
      </c>
      <c r="AK463" s="27">
        <v>-0.8</v>
      </c>
      <c r="AL463" s="27">
        <v>-0.75988516142154205</v>
      </c>
      <c r="AM463" s="27">
        <f t="shared" si="20"/>
        <v>-4.011483857845799E-2</v>
      </c>
      <c r="AN463" s="27"/>
      <c r="AO463" s="27"/>
    </row>
    <row r="464" spans="1:41" x14ac:dyDescent="0.2">
      <c r="A464" s="27"/>
      <c r="B464" s="27"/>
      <c r="C464" s="27"/>
      <c r="D464" s="27"/>
      <c r="E464" s="27"/>
      <c r="F464" s="27"/>
      <c r="G464" s="27"/>
      <c r="H464" s="27"/>
      <c r="I464" s="27"/>
      <c r="J464" s="27"/>
      <c r="K464" s="27"/>
      <c r="L464" s="27"/>
      <c r="M464" s="27"/>
      <c r="N464" s="27"/>
      <c r="O464" s="27"/>
      <c r="P464" s="27"/>
      <c r="Q464" s="27"/>
      <c r="R464" s="27"/>
      <c r="S464" s="27"/>
      <c r="T464" s="27"/>
      <c r="U464" s="27"/>
      <c r="V464" s="27"/>
      <c r="W464" s="27"/>
      <c r="X464" s="27"/>
      <c r="Y464" s="27"/>
      <c r="Z464" s="27"/>
      <c r="AA464" s="27"/>
      <c r="AB464" s="27"/>
      <c r="AC464" s="27"/>
      <c r="AD464" s="27"/>
      <c r="AE464" s="27"/>
      <c r="AF464" s="27"/>
      <c r="AG464" s="27"/>
      <c r="AH464" s="27"/>
      <c r="AI464" s="27"/>
      <c r="AJ464" s="27" t="s">
        <v>533</v>
      </c>
      <c r="AK464" s="27">
        <v>1.68</v>
      </c>
      <c r="AL464" s="27">
        <v>1.53747303410561</v>
      </c>
      <c r="AM464" s="27">
        <f t="shared" si="20"/>
        <v>0.14252696589438996</v>
      </c>
      <c r="AN464" s="27"/>
      <c r="AO464" s="27"/>
    </row>
    <row r="465" spans="1:41" x14ac:dyDescent="0.2">
      <c r="A465" s="27"/>
      <c r="B465" s="27"/>
      <c r="C465" s="27"/>
      <c r="D465" s="27"/>
      <c r="E465" s="27"/>
      <c r="F465" s="27"/>
      <c r="G465" s="27"/>
      <c r="H465" s="27"/>
      <c r="I465" s="27"/>
      <c r="J465" s="27"/>
      <c r="K465" s="27"/>
      <c r="L465" s="27"/>
      <c r="M465" s="27"/>
      <c r="N465" s="27"/>
      <c r="O465" s="27"/>
      <c r="P465" s="27"/>
      <c r="Q465" s="27"/>
      <c r="R465" s="27"/>
      <c r="S465" s="27"/>
      <c r="T465" s="27"/>
      <c r="U465" s="27"/>
      <c r="V465" s="27"/>
      <c r="W465" s="27"/>
      <c r="X465" s="27"/>
      <c r="Y465" s="27"/>
      <c r="Z465" s="27"/>
      <c r="AA465" s="27"/>
      <c r="AB465" s="27"/>
      <c r="AC465" s="27"/>
      <c r="AD465" s="27"/>
      <c r="AE465" s="27"/>
      <c r="AF465" s="27"/>
      <c r="AG465" s="27"/>
      <c r="AH465" s="27"/>
      <c r="AI465" s="27"/>
      <c r="AJ465" s="27" t="s">
        <v>534</v>
      </c>
      <c r="AK465" s="27">
        <v>0.01</v>
      </c>
      <c r="AL465" s="27">
        <v>0.87576380849901203</v>
      </c>
      <c r="AM465" s="27">
        <f t="shared" si="20"/>
        <v>-0.86576380849901202</v>
      </c>
      <c r="AN465" s="27"/>
      <c r="AO465" s="27"/>
    </row>
    <row r="466" spans="1:41" x14ac:dyDescent="0.2">
      <c r="A466" s="27"/>
      <c r="B466" s="27"/>
      <c r="C466" s="27"/>
      <c r="D466" s="27"/>
      <c r="E466" s="27"/>
      <c r="F466" s="27"/>
      <c r="G466" s="27"/>
      <c r="H466" s="27"/>
      <c r="I466" s="27"/>
      <c r="J466" s="27"/>
      <c r="K466" s="27"/>
      <c r="L466" s="27"/>
      <c r="M466" s="27"/>
      <c r="N466" s="27"/>
      <c r="O466" s="27"/>
      <c r="P466" s="27"/>
      <c r="Q466" s="27"/>
      <c r="R466" s="27"/>
      <c r="S466" s="27"/>
      <c r="T466" s="27"/>
      <c r="U466" s="27"/>
      <c r="V466" s="27"/>
      <c r="W466" s="27"/>
      <c r="X466" s="27"/>
      <c r="Y466" s="27"/>
      <c r="Z466" s="27"/>
      <c r="AA466" s="27"/>
      <c r="AB466" s="27"/>
      <c r="AC466" s="27"/>
      <c r="AD466" s="27"/>
      <c r="AE466" s="27"/>
      <c r="AF466" s="27"/>
      <c r="AG466" s="27"/>
      <c r="AH466" s="27"/>
      <c r="AI466" s="27"/>
      <c r="AJ466" s="27" t="s">
        <v>535</v>
      </c>
      <c r="AK466" s="27">
        <v>0.93</v>
      </c>
      <c r="AL466" s="27">
        <v>0.75271840244451005</v>
      </c>
      <c r="AM466" s="27">
        <f t="shared" si="20"/>
        <v>0.17728159755549</v>
      </c>
      <c r="AN466" s="27"/>
      <c r="AO466" s="27"/>
    </row>
    <row r="467" spans="1:41" x14ac:dyDescent="0.2">
      <c r="A467" s="27"/>
      <c r="B467" s="27"/>
      <c r="C467" s="27"/>
      <c r="D467" s="27"/>
      <c r="E467" s="27"/>
      <c r="F467" s="27"/>
      <c r="G467" s="27"/>
      <c r="H467" s="27"/>
      <c r="I467" s="27"/>
      <c r="J467" s="27"/>
      <c r="K467" s="27"/>
      <c r="L467" s="27"/>
      <c r="M467" s="27"/>
      <c r="N467" s="27"/>
      <c r="O467" s="27"/>
      <c r="P467" s="27"/>
      <c r="Q467" s="27"/>
      <c r="R467" s="27"/>
      <c r="S467" s="27"/>
      <c r="T467" s="27"/>
      <c r="U467" s="27"/>
      <c r="V467" s="27"/>
      <c r="W467" s="27"/>
      <c r="X467" s="27"/>
      <c r="Y467" s="27"/>
      <c r="Z467" s="27"/>
      <c r="AA467" s="27"/>
      <c r="AB467" s="27"/>
      <c r="AC467" s="27"/>
      <c r="AD467" s="27"/>
      <c r="AE467" s="27"/>
      <c r="AF467" s="27"/>
      <c r="AG467" s="27"/>
      <c r="AH467" s="27"/>
      <c r="AI467" s="27"/>
      <c r="AJ467" s="27" t="s">
        <v>536</v>
      </c>
      <c r="AK467" s="27">
        <v>-1.39</v>
      </c>
      <c r="AL467" s="27">
        <v>0.67319019064670105</v>
      </c>
      <c r="AM467" s="27">
        <f t="shared" si="20"/>
        <v>-2.0631901906467007</v>
      </c>
      <c r="AN467" s="27"/>
      <c r="AO467" s="27"/>
    </row>
    <row r="468" spans="1:41" x14ac:dyDescent="0.2">
      <c r="A468" s="27"/>
      <c r="B468" s="27"/>
      <c r="C468" s="27"/>
      <c r="D468" s="27"/>
      <c r="E468" s="27"/>
      <c r="F468" s="27"/>
      <c r="G468" s="27"/>
      <c r="H468" s="27"/>
      <c r="I468" s="27"/>
      <c r="J468" s="27"/>
      <c r="K468" s="27"/>
      <c r="L468" s="27"/>
      <c r="M468" s="27"/>
      <c r="N468" s="27"/>
      <c r="O468" s="27"/>
      <c r="P468" s="27"/>
      <c r="Q468" s="27"/>
      <c r="R468" s="27"/>
      <c r="S468" s="27"/>
      <c r="T468" s="27"/>
      <c r="U468" s="27"/>
      <c r="V468" s="27"/>
      <c r="W468" s="27"/>
      <c r="X468" s="27"/>
      <c r="Y468" s="27"/>
      <c r="Z468" s="27"/>
      <c r="AA468" s="27"/>
      <c r="AB468" s="27"/>
      <c r="AC468" s="27"/>
      <c r="AD468" s="27"/>
      <c r="AE468" s="27"/>
      <c r="AF468" s="27"/>
      <c r="AG468" s="27"/>
      <c r="AH468" s="27"/>
      <c r="AI468" s="27"/>
      <c r="AJ468" s="27" t="s">
        <v>156</v>
      </c>
      <c r="AK468" s="27">
        <v>-4.57</v>
      </c>
      <c r="AL468" s="27">
        <v>-4.4880020421336004</v>
      </c>
      <c r="AM468" s="27">
        <f t="shared" si="20"/>
        <v>-8.1997957866399851E-2</v>
      </c>
      <c r="AN468" s="27"/>
      <c r="AO468" s="27"/>
    </row>
    <row r="469" spans="1:41" x14ac:dyDescent="0.2">
      <c r="A469" s="27"/>
      <c r="B469" s="27"/>
      <c r="C469" s="27"/>
      <c r="D469" s="27"/>
      <c r="E469" s="27"/>
      <c r="F469" s="27"/>
      <c r="G469" s="27"/>
      <c r="H469" s="27"/>
      <c r="I469" s="27"/>
      <c r="J469" s="27"/>
      <c r="K469" s="27"/>
      <c r="L469" s="27"/>
      <c r="M469" s="27"/>
      <c r="N469" s="27"/>
      <c r="O469" s="27"/>
      <c r="P469" s="27"/>
      <c r="Q469" s="27"/>
      <c r="R469" s="27"/>
      <c r="S469" s="27"/>
      <c r="T469" s="27"/>
      <c r="U469" s="27"/>
      <c r="V469" s="27"/>
      <c r="W469" s="27"/>
      <c r="X469" s="27"/>
      <c r="Y469" s="27"/>
      <c r="Z469" s="27"/>
      <c r="AA469" s="27"/>
      <c r="AB469" s="27"/>
      <c r="AC469" s="27"/>
      <c r="AD469" s="27"/>
      <c r="AE469" s="27"/>
      <c r="AF469" s="27"/>
      <c r="AG469" s="27"/>
      <c r="AH469" s="27"/>
      <c r="AI469" s="27"/>
      <c r="AJ469" s="27" t="s">
        <v>537</v>
      </c>
      <c r="AK469" s="27">
        <v>-4.3899999999999997</v>
      </c>
      <c r="AL469" s="27">
        <v>-4.2716235936739402</v>
      </c>
      <c r="AM469" s="27">
        <f t="shared" si="20"/>
        <v>-0.1183764063260595</v>
      </c>
      <c r="AN469" s="27"/>
      <c r="AO469" s="27"/>
    </row>
    <row r="470" spans="1:41" x14ac:dyDescent="0.2">
      <c r="A470" s="27"/>
      <c r="B470" s="27"/>
      <c r="C470" s="27"/>
      <c r="D470" s="27"/>
      <c r="E470" s="27"/>
      <c r="F470" s="27"/>
      <c r="G470" s="27"/>
      <c r="H470" s="27"/>
      <c r="I470" s="27"/>
      <c r="J470" s="27"/>
      <c r="K470" s="27"/>
      <c r="L470" s="27"/>
      <c r="M470" s="27"/>
      <c r="N470" s="27"/>
      <c r="O470" s="27"/>
      <c r="P470" s="27"/>
      <c r="Q470" s="27"/>
      <c r="R470" s="27"/>
      <c r="S470" s="27"/>
      <c r="T470" s="27"/>
      <c r="U470" s="27"/>
      <c r="V470" s="27"/>
      <c r="W470" s="27"/>
      <c r="X470" s="27"/>
      <c r="Y470" s="27"/>
      <c r="Z470" s="27"/>
      <c r="AA470" s="27"/>
      <c r="AB470" s="27"/>
      <c r="AC470" s="27"/>
      <c r="AD470" s="27"/>
      <c r="AE470" s="27"/>
      <c r="AF470" s="27"/>
      <c r="AG470" s="27"/>
      <c r="AH470" s="27"/>
      <c r="AI470" s="27"/>
      <c r="AJ470" s="27" t="s">
        <v>158</v>
      </c>
      <c r="AK470" s="27">
        <v>-3.52</v>
      </c>
      <c r="AL470" s="27">
        <v>-4.2609234303561498</v>
      </c>
      <c r="AM470" s="27">
        <f t="shared" si="20"/>
        <v>0.74092343035614983</v>
      </c>
      <c r="AN470" s="27"/>
      <c r="AO470" s="27"/>
    </row>
    <row r="471" spans="1:41" x14ac:dyDescent="0.2">
      <c r="A471" s="27"/>
      <c r="B471" s="27"/>
      <c r="C471" s="27"/>
      <c r="D471" s="27"/>
      <c r="E471" s="27"/>
      <c r="F471" s="27"/>
      <c r="G471" s="27"/>
      <c r="H471" s="27"/>
      <c r="I471" s="27"/>
      <c r="J471" s="27"/>
      <c r="K471" s="27"/>
      <c r="L471" s="27"/>
      <c r="M471" s="27"/>
      <c r="N471" s="27"/>
      <c r="O471" s="27"/>
      <c r="P471" s="27"/>
      <c r="Q471" s="27"/>
      <c r="R471" s="27"/>
      <c r="S471" s="27"/>
      <c r="T471" s="27"/>
      <c r="U471" s="27"/>
      <c r="V471" s="27"/>
      <c r="W471" s="27"/>
      <c r="X471" s="27"/>
      <c r="Y471" s="27"/>
      <c r="Z471" s="27"/>
      <c r="AA471" s="27"/>
      <c r="AB471" s="27"/>
      <c r="AC471" s="27"/>
      <c r="AD471" s="27"/>
      <c r="AE471" s="27"/>
      <c r="AF471" s="27"/>
      <c r="AG471" s="27"/>
      <c r="AH471" s="27"/>
      <c r="AI471" s="27"/>
      <c r="AJ471" s="27" t="s">
        <v>538</v>
      </c>
      <c r="AK471" s="27">
        <v>-4.3499999999999996</v>
      </c>
      <c r="AL471" s="27">
        <v>-3.9568598633375101</v>
      </c>
      <c r="AM471" s="27">
        <f t="shared" si="20"/>
        <v>-0.39314013666248959</v>
      </c>
      <c r="AN471" s="27"/>
      <c r="AO471" s="27"/>
    </row>
    <row r="472" spans="1:41" x14ac:dyDescent="0.2">
      <c r="A472" s="27"/>
      <c r="B472" s="27"/>
      <c r="C472" s="27"/>
      <c r="D472" s="27"/>
      <c r="E472" s="27"/>
      <c r="F472" s="27"/>
      <c r="G472" s="27"/>
      <c r="H472" s="27"/>
      <c r="I472" s="27"/>
      <c r="J472" s="27"/>
      <c r="K472" s="27"/>
      <c r="L472" s="27"/>
      <c r="M472" s="27"/>
      <c r="N472" s="27"/>
      <c r="O472" s="27"/>
      <c r="P472" s="27"/>
      <c r="Q472" s="27"/>
      <c r="R472" s="27"/>
      <c r="S472" s="27"/>
      <c r="T472" s="27"/>
      <c r="U472" s="27"/>
      <c r="V472" s="27"/>
      <c r="W472" s="27"/>
      <c r="X472" s="27"/>
      <c r="Y472" s="27"/>
      <c r="Z472" s="27"/>
      <c r="AA472" s="27"/>
      <c r="AB472" s="27"/>
      <c r="AC472" s="27"/>
      <c r="AD472" s="27"/>
      <c r="AE472" s="27"/>
      <c r="AF472" s="27"/>
      <c r="AG472" s="27"/>
      <c r="AH472" s="27"/>
      <c r="AI472" s="27"/>
      <c r="AJ472" s="27" t="s">
        <v>539</v>
      </c>
      <c r="AK472" s="27">
        <v>-3.41</v>
      </c>
      <c r="AL472" s="27">
        <v>-3.8733772887843201</v>
      </c>
      <c r="AM472" s="27">
        <f t="shared" si="20"/>
        <v>0.46337728878431994</v>
      </c>
      <c r="AN472" s="27"/>
      <c r="AO472" s="27"/>
    </row>
    <row r="473" spans="1:41" x14ac:dyDescent="0.2">
      <c r="A473" s="27"/>
      <c r="B473" s="27"/>
      <c r="C473" s="27"/>
      <c r="D473" s="27"/>
      <c r="E473" s="27"/>
      <c r="F473" s="27"/>
      <c r="G473" s="27"/>
      <c r="H473" s="27"/>
      <c r="I473" s="27"/>
      <c r="J473" s="27"/>
      <c r="K473" s="27"/>
      <c r="L473" s="27"/>
      <c r="M473" s="27"/>
      <c r="N473" s="27"/>
      <c r="O473" s="27"/>
      <c r="P473" s="27"/>
      <c r="Q473" s="27"/>
      <c r="R473" s="27"/>
      <c r="S473" s="27"/>
      <c r="T473" s="27"/>
      <c r="U473" s="27"/>
      <c r="V473" s="27"/>
      <c r="W473" s="27"/>
      <c r="X473" s="27"/>
      <c r="Y473" s="27"/>
      <c r="Z473" s="27"/>
      <c r="AA473" s="27"/>
      <c r="AB473" s="27"/>
      <c r="AC473" s="27"/>
      <c r="AD473" s="27"/>
      <c r="AE473" s="27"/>
      <c r="AF473" s="27"/>
      <c r="AG473" s="27"/>
      <c r="AH473" s="27"/>
      <c r="AI473" s="27"/>
      <c r="AJ473" s="27" t="s">
        <v>540</v>
      </c>
      <c r="AK473" s="27">
        <v>-3.03</v>
      </c>
      <c r="AL473" s="27">
        <v>-4.3528802600550698</v>
      </c>
      <c r="AM473" s="27">
        <f t="shared" si="20"/>
        <v>1.32288026005507</v>
      </c>
      <c r="AN473" s="27"/>
      <c r="AO473" s="27"/>
    </row>
    <row r="474" spans="1:41" x14ac:dyDescent="0.2">
      <c r="A474" s="27"/>
      <c r="B474" s="27"/>
      <c r="C474" s="27"/>
      <c r="D474" s="27"/>
      <c r="E474" s="27"/>
      <c r="F474" s="27"/>
      <c r="G474" s="27"/>
      <c r="H474" s="27"/>
      <c r="I474" s="27"/>
      <c r="J474" s="27"/>
      <c r="K474" s="27"/>
      <c r="L474" s="27"/>
      <c r="M474" s="27"/>
      <c r="N474" s="27"/>
      <c r="O474" s="27"/>
      <c r="P474" s="27"/>
      <c r="Q474" s="27"/>
      <c r="R474" s="27"/>
      <c r="S474" s="27"/>
      <c r="T474" s="27"/>
      <c r="U474" s="27"/>
      <c r="V474" s="27"/>
      <c r="W474" s="27"/>
      <c r="X474" s="27"/>
      <c r="Y474" s="27"/>
      <c r="Z474" s="27"/>
      <c r="AA474" s="27"/>
      <c r="AB474" s="27"/>
      <c r="AC474" s="27"/>
      <c r="AD474" s="27"/>
      <c r="AE474" s="27"/>
      <c r="AF474" s="27"/>
      <c r="AG474" s="27"/>
      <c r="AH474" s="27"/>
      <c r="AI474" s="27"/>
      <c r="AJ474" s="27" t="s">
        <v>541</v>
      </c>
      <c r="AK474" s="27">
        <v>-3.52</v>
      </c>
      <c r="AL474" s="27">
        <v>-2.1907633210671</v>
      </c>
      <c r="AM474" s="27">
        <f t="shared" si="20"/>
        <v>-1.3292366789329</v>
      </c>
      <c r="AN474" s="27"/>
      <c r="AO474" s="27"/>
    </row>
    <row r="475" spans="1:41" x14ac:dyDescent="0.2">
      <c r="A475" s="27"/>
      <c r="B475" s="27"/>
      <c r="C475" s="27"/>
      <c r="D475" s="27"/>
      <c r="E475" s="27"/>
      <c r="F475" s="27"/>
      <c r="G475" s="27"/>
      <c r="H475" s="27"/>
      <c r="I475" s="27"/>
      <c r="J475" s="27"/>
      <c r="K475" s="27"/>
      <c r="L475" s="27"/>
      <c r="M475" s="27"/>
      <c r="N475" s="27"/>
      <c r="O475" s="27"/>
      <c r="P475" s="27"/>
      <c r="Q475" s="27"/>
      <c r="R475" s="27"/>
      <c r="S475" s="27"/>
      <c r="T475" s="27"/>
      <c r="U475" s="27"/>
      <c r="V475" s="27"/>
      <c r="W475" s="27"/>
      <c r="X475" s="27"/>
      <c r="Y475" s="27"/>
      <c r="Z475" s="27"/>
      <c r="AA475" s="27"/>
      <c r="AB475" s="27"/>
      <c r="AC475" s="27"/>
      <c r="AD475" s="27"/>
      <c r="AE475" s="27"/>
      <c r="AF475" s="27"/>
      <c r="AG475" s="27"/>
      <c r="AH475" s="27"/>
      <c r="AI475" s="27"/>
      <c r="AJ475" s="27" t="s">
        <v>160</v>
      </c>
      <c r="AK475" s="27">
        <v>-6.16</v>
      </c>
      <c r="AL475" s="27">
        <v>-9.7324928019711603</v>
      </c>
      <c r="AM475" s="27">
        <f t="shared" si="20"/>
        <v>3.5724928019711601</v>
      </c>
      <c r="AN475" s="27"/>
      <c r="AO475" s="27"/>
    </row>
    <row r="476" spans="1:41" x14ac:dyDescent="0.2">
      <c r="A476" s="27"/>
      <c r="B476" s="27"/>
      <c r="C476" s="27"/>
      <c r="D476" s="27"/>
      <c r="E476" s="27"/>
      <c r="F476" s="27"/>
      <c r="G476" s="27"/>
      <c r="H476" s="27"/>
      <c r="I476" s="27"/>
      <c r="J476" s="27"/>
      <c r="K476" s="27"/>
      <c r="L476" s="27"/>
      <c r="M476" s="27"/>
      <c r="N476" s="27"/>
      <c r="O476" s="27"/>
      <c r="P476" s="27"/>
      <c r="Q476" s="27"/>
      <c r="R476" s="27"/>
      <c r="S476" s="27"/>
      <c r="T476" s="27"/>
      <c r="U476" s="27"/>
      <c r="V476" s="27"/>
      <c r="W476" s="27"/>
      <c r="X476" s="27"/>
      <c r="Y476" s="27"/>
      <c r="Z476" s="27"/>
      <c r="AA476" s="27"/>
      <c r="AB476" s="27"/>
      <c r="AC476" s="27"/>
      <c r="AD476" s="27"/>
      <c r="AE476" s="27"/>
      <c r="AF476" s="27"/>
      <c r="AG476" s="27"/>
      <c r="AH476" s="27"/>
      <c r="AI476" s="27"/>
      <c r="AJ476" s="27" t="s">
        <v>542</v>
      </c>
      <c r="AK476" s="27">
        <v>-3.88</v>
      </c>
      <c r="AL476" s="27">
        <v>-4.48989990089943</v>
      </c>
      <c r="AM476" s="27">
        <f t="shared" si="20"/>
        <v>0.60989990089943014</v>
      </c>
      <c r="AN476" s="27"/>
      <c r="AO476" s="27"/>
    </row>
    <row r="477" spans="1:41" x14ac:dyDescent="0.2">
      <c r="A477" s="27"/>
      <c r="B477" s="27"/>
      <c r="C477" s="27"/>
      <c r="D477" s="27"/>
      <c r="E477" s="27"/>
      <c r="F477" s="27"/>
      <c r="G477" s="27"/>
      <c r="H477" s="27"/>
      <c r="I477" s="27"/>
      <c r="J477" s="27"/>
      <c r="K477" s="27"/>
      <c r="L477" s="27"/>
      <c r="M477" s="27"/>
      <c r="N477" s="27"/>
      <c r="O477" s="27"/>
      <c r="P477" s="27"/>
      <c r="Q477" s="27"/>
      <c r="R477" s="27"/>
      <c r="S477" s="27"/>
      <c r="T477" s="27"/>
      <c r="U477" s="27"/>
      <c r="V477" s="27"/>
      <c r="W477" s="27"/>
      <c r="X477" s="27"/>
      <c r="Y477" s="27"/>
      <c r="Z477" s="27"/>
      <c r="AA477" s="27"/>
      <c r="AB477" s="27"/>
      <c r="AC477" s="27"/>
      <c r="AD477" s="27"/>
      <c r="AE477" s="27"/>
      <c r="AF477" s="27"/>
      <c r="AG477" s="27"/>
      <c r="AH477" s="27"/>
      <c r="AI477" s="27"/>
      <c r="AJ477" s="27" t="s">
        <v>162</v>
      </c>
      <c r="AK477" s="27">
        <v>-6.61</v>
      </c>
      <c r="AL477" s="27">
        <v>-7.0092546703565697</v>
      </c>
      <c r="AM477" s="27">
        <f t="shared" si="20"/>
        <v>0.39925467035656936</v>
      </c>
      <c r="AN477" s="27"/>
      <c r="AO477" s="27"/>
    </row>
    <row r="478" spans="1:41" x14ac:dyDescent="0.2">
      <c r="A478" s="27"/>
      <c r="B478" s="27"/>
      <c r="C478" s="27"/>
      <c r="D478" s="27"/>
      <c r="E478" s="27"/>
      <c r="F478" s="27"/>
      <c r="G478" s="27"/>
      <c r="H478" s="27"/>
      <c r="I478" s="27"/>
      <c r="J478" s="27"/>
      <c r="K478" s="27"/>
      <c r="L478" s="27"/>
      <c r="M478" s="27"/>
      <c r="N478" s="27"/>
      <c r="O478" s="27"/>
      <c r="P478" s="27"/>
      <c r="Q478" s="27"/>
      <c r="R478" s="27"/>
      <c r="S478" s="27"/>
      <c r="T478" s="27"/>
      <c r="U478" s="27"/>
      <c r="V478" s="27"/>
      <c r="W478" s="27"/>
      <c r="X478" s="27"/>
      <c r="Y478" s="27"/>
      <c r="Z478" s="27"/>
      <c r="AA478" s="27"/>
      <c r="AB478" s="27"/>
      <c r="AC478" s="27"/>
      <c r="AD478" s="27"/>
      <c r="AE478" s="27"/>
      <c r="AF478" s="27"/>
      <c r="AG478" s="27"/>
      <c r="AH478" s="27"/>
      <c r="AI478" s="27"/>
      <c r="AJ478" s="27" t="s">
        <v>543</v>
      </c>
      <c r="AK478" s="27">
        <v>-3.82</v>
      </c>
      <c r="AL478" s="27">
        <v>-7.0997326628254402</v>
      </c>
      <c r="AM478" s="27">
        <f t="shared" si="20"/>
        <v>3.2797326628254404</v>
      </c>
      <c r="AN478" s="27"/>
      <c r="AO478" s="27"/>
    </row>
    <row r="479" spans="1:41" x14ac:dyDescent="0.2">
      <c r="A479" s="27"/>
      <c r="B479" s="27"/>
      <c r="C479" s="27"/>
      <c r="D479" s="27"/>
      <c r="E479" s="27"/>
      <c r="F479" s="27"/>
      <c r="G479" s="27"/>
      <c r="H479" s="27"/>
      <c r="I479" s="27"/>
      <c r="J479" s="27"/>
      <c r="K479" s="27"/>
      <c r="L479" s="27"/>
      <c r="M479" s="27"/>
      <c r="N479" s="27"/>
      <c r="O479" s="27"/>
      <c r="P479" s="27"/>
      <c r="Q479" s="27"/>
      <c r="R479" s="27"/>
      <c r="S479" s="27"/>
      <c r="T479" s="27"/>
      <c r="U479" s="27"/>
      <c r="V479" s="27"/>
      <c r="W479" s="27"/>
      <c r="X479" s="27"/>
      <c r="Y479" s="27"/>
      <c r="Z479" s="27"/>
      <c r="AA479" s="27"/>
      <c r="AB479" s="27"/>
      <c r="AC479" s="27"/>
      <c r="AD479" s="27"/>
      <c r="AE479" s="27"/>
      <c r="AF479" s="27"/>
      <c r="AG479" s="27"/>
      <c r="AH479" s="27"/>
      <c r="AI479" s="27"/>
      <c r="AJ479" s="27" t="s">
        <v>544</v>
      </c>
      <c r="AK479" s="27">
        <v>-2.73</v>
      </c>
      <c r="AL479" s="27">
        <v>-1.7675600425195399</v>
      </c>
      <c r="AM479" s="27">
        <f t="shared" si="20"/>
        <v>-0.96243995748046007</v>
      </c>
      <c r="AN479" s="27"/>
      <c r="AO479" s="27"/>
    </row>
    <row r="480" spans="1:41" x14ac:dyDescent="0.2">
      <c r="A480" s="27"/>
      <c r="B480" s="27"/>
      <c r="C480" s="27"/>
      <c r="D480" s="27"/>
      <c r="E480" s="27"/>
      <c r="F480" s="27"/>
      <c r="G480" s="27"/>
      <c r="H480" s="27"/>
      <c r="I480" s="27"/>
      <c r="J480" s="27"/>
      <c r="K480" s="27"/>
      <c r="L480" s="27"/>
      <c r="M480" s="27"/>
      <c r="N480" s="27"/>
      <c r="O480" s="27"/>
      <c r="P480" s="27"/>
      <c r="Q480" s="27"/>
      <c r="R480" s="27"/>
      <c r="S480" s="27"/>
      <c r="T480" s="27"/>
      <c r="U480" s="27"/>
      <c r="V480" s="27"/>
      <c r="W480" s="27"/>
      <c r="X480" s="27"/>
      <c r="Y480" s="27"/>
      <c r="Z480" s="27"/>
      <c r="AA480" s="27"/>
      <c r="AB480" s="27"/>
      <c r="AC480" s="27"/>
      <c r="AD480" s="27"/>
      <c r="AE480" s="27"/>
      <c r="AF480" s="27"/>
      <c r="AG480" s="27"/>
      <c r="AH480" s="27"/>
      <c r="AI480" s="27"/>
      <c r="AJ480" s="27" t="s">
        <v>545</v>
      </c>
      <c r="AK480" s="27">
        <v>-1.29</v>
      </c>
      <c r="AL480" s="27">
        <v>-5.5293285375543704</v>
      </c>
      <c r="AM480" s="27">
        <f t="shared" si="20"/>
        <v>4.2393285375543703</v>
      </c>
      <c r="AN480" s="27"/>
      <c r="AO480" s="27"/>
    </row>
    <row r="481" spans="1:41" x14ac:dyDescent="0.2">
      <c r="A481" s="27"/>
      <c r="B481" s="27"/>
      <c r="C481" s="27"/>
      <c r="D481" s="27"/>
      <c r="E481" s="27"/>
      <c r="F481" s="27"/>
      <c r="G481" s="27"/>
      <c r="H481" s="27"/>
      <c r="I481" s="27"/>
      <c r="J481" s="27"/>
      <c r="K481" s="27"/>
      <c r="L481" s="27"/>
      <c r="M481" s="27"/>
      <c r="N481" s="27"/>
      <c r="O481" s="27"/>
      <c r="P481" s="27"/>
      <c r="Q481" s="27"/>
      <c r="R481" s="27"/>
      <c r="S481" s="27"/>
      <c r="T481" s="27"/>
      <c r="U481" s="27"/>
      <c r="V481" s="27"/>
      <c r="W481" s="27"/>
      <c r="X481" s="27"/>
      <c r="Y481" s="27"/>
      <c r="Z481" s="27"/>
      <c r="AA481" s="27"/>
      <c r="AB481" s="27"/>
      <c r="AC481" s="27"/>
      <c r="AD481" s="27"/>
      <c r="AE481" s="27"/>
      <c r="AF481" s="27"/>
      <c r="AG481" s="27"/>
      <c r="AH481" s="27"/>
      <c r="AI481" s="27"/>
      <c r="AJ481" s="27" t="s">
        <v>546</v>
      </c>
      <c r="AK481" s="27">
        <v>-7.4</v>
      </c>
      <c r="AL481" s="27">
        <v>-7.8200402833673097</v>
      </c>
      <c r="AM481" s="27">
        <f t="shared" si="20"/>
        <v>0.42004028336730936</v>
      </c>
      <c r="AN481" s="27"/>
      <c r="AO481" s="27"/>
    </row>
    <row r="482" spans="1:41" x14ac:dyDescent="0.2">
      <c r="A482" s="27"/>
      <c r="B482" s="27"/>
      <c r="C482" s="27"/>
      <c r="D482" s="27"/>
      <c r="E482" s="27"/>
      <c r="F482" s="27"/>
      <c r="G482" s="27"/>
      <c r="H482" s="27"/>
      <c r="I482" s="27"/>
      <c r="J482" s="27"/>
      <c r="K482" s="27"/>
      <c r="L482" s="27"/>
      <c r="M482" s="27"/>
      <c r="N482" s="27"/>
      <c r="O482" s="27"/>
      <c r="P482" s="27"/>
      <c r="Q482" s="27"/>
      <c r="R482" s="27"/>
      <c r="S482" s="27"/>
      <c r="T482" s="27"/>
      <c r="U482" s="27"/>
      <c r="V482" s="27"/>
      <c r="W482" s="27"/>
      <c r="X482" s="27"/>
      <c r="Y482" s="27"/>
      <c r="Z482" s="27"/>
      <c r="AA482" s="27"/>
      <c r="AB482" s="27"/>
      <c r="AC482" s="27"/>
      <c r="AD482" s="27"/>
      <c r="AE482" s="27"/>
      <c r="AF482" s="27"/>
      <c r="AG482" s="27"/>
      <c r="AH482" s="27"/>
      <c r="AI482" s="27"/>
      <c r="AJ482" s="27" t="s">
        <v>164</v>
      </c>
      <c r="AK482" s="27">
        <v>-5.1100000000000003</v>
      </c>
      <c r="AL482" s="27">
        <v>-3.11523431518573</v>
      </c>
      <c r="AM482" s="27">
        <f t="shared" si="20"/>
        <v>-1.9947656848142703</v>
      </c>
      <c r="AN482" s="27"/>
      <c r="AO482" s="27"/>
    </row>
    <row r="483" spans="1:41" x14ac:dyDescent="0.2">
      <c r="A483" s="27"/>
      <c r="B483" s="27"/>
      <c r="C483" s="27"/>
      <c r="D483" s="27"/>
      <c r="E483" s="27"/>
      <c r="F483" s="27"/>
      <c r="G483" s="27"/>
      <c r="H483" s="27"/>
      <c r="I483" s="27"/>
      <c r="J483" s="27"/>
      <c r="K483" s="27"/>
      <c r="L483" s="27"/>
      <c r="M483" s="27"/>
      <c r="N483" s="27"/>
      <c r="O483" s="27"/>
      <c r="P483" s="27"/>
      <c r="Q483" s="27"/>
      <c r="R483" s="27"/>
      <c r="S483" s="27"/>
      <c r="T483" s="27"/>
      <c r="U483" s="27"/>
      <c r="V483" s="27"/>
      <c r="W483" s="27"/>
      <c r="X483" s="27"/>
      <c r="Y483" s="27"/>
      <c r="Z483" s="27"/>
      <c r="AA483" s="27"/>
      <c r="AB483" s="27"/>
      <c r="AC483" s="27"/>
      <c r="AD483" s="27"/>
      <c r="AE483" s="27"/>
      <c r="AF483" s="27"/>
      <c r="AG483" s="27"/>
      <c r="AH483" s="27"/>
      <c r="AI483" s="27"/>
      <c r="AJ483" s="27" t="s">
        <v>547</v>
      </c>
      <c r="AK483" s="27">
        <v>-5.03</v>
      </c>
      <c r="AL483" s="27">
        <v>-5.0156512940302296</v>
      </c>
      <c r="AM483" s="27">
        <f t="shared" si="20"/>
        <v>-1.434870596977067E-2</v>
      </c>
      <c r="AN483" s="27"/>
      <c r="AO483" s="27"/>
    </row>
    <row r="484" spans="1:41" x14ac:dyDescent="0.2">
      <c r="A484" s="27"/>
      <c r="B484" s="27"/>
      <c r="C484" s="27"/>
      <c r="D484" s="27"/>
      <c r="E484" s="27"/>
      <c r="F484" s="27"/>
      <c r="G484" s="27"/>
      <c r="H484" s="27"/>
      <c r="I484" s="27"/>
      <c r="J484" s="27"/>
      <c r="K484" s="27"/>
      <c r="L484" s="27"/>
      <c r="M484" s="27"/>
      <c r="N484" s="27"/>
      <c r="O484" s="27"/>
      <c r="P484" s="27"/>
      <c r="Q484" s="27"/>
      <c r="R484" s="27"/>
      <c r="S484" s="27"/>
      <c r="T484" s="27"/>
      <c r="U484" s="27"/>
      <c r="V484" s="27"/>
      <c r="W484" s="27"/>
      <c r="X484" s="27"/>
      <c r="Y484" s="27"/>
      <c r="Z484" s="27"/>
      <c r="AA484" s="27"/>
      <c r="AB484" s="27"/>
      <c r="AC484" s="27"/>
      <c r="AD484" s="27"/>
      <c r="AE484" s="27"/>
      <c r="AF484" s="27"/>
      <c r="AG484" s="27"/>
      <c r="AH484" s="27"/>
      <c r="AI484" s="27"/>
      <c r="AJ484" s="27" t="s">
        <v>166</v>
      </c>
      <c r="AK484" s="27">
        <v>-4.8499999999999996</v>
      </c>
      <c r="AL484" s="27">
        <v>-4.7893287578563903</v>
      </c>
      <c r="AM484" s="27">
        <f t="shared" si="20"/>
        <v>-6.0671242143609305E-2</v>
      </c>
      <c r="AN484" s="27"/>
      <c r="AO484" s="27"/>
    </row>
    <row r="485" spans="1:41" x14ac:dyDescent="0.2">
      <c r="A485" s="27"/>
      <c r="B485" s="27"/>
      <c r="C485" s="27"/>
      <c r="D485" s="27"/>
      <c r="E485" s="27"/>
      <c r="F485" s="27"/>
      <c r="G485" s="27"/>
      <c r="H485" s="27"/>
      <c r="I485" s="27"/>
      <c r="J485" s="27"/>
      <c r="K485" s="27"/>
      <c r="L485" s="27"/>
      <c r="M485" s="27"/>
      <c r="N485" s="27"/>
      <c r="O485" s="27"/>
      <c r="P485" s="27"/>
      <c r="Q485" s="27"/>
      <c r="R485" s="27"/>
      <c r="S485" s="27"/>
      <c r="T485" s="27"/>
      <c r="U485" s="27"/>
      <c r="V485" s="27"/>
      <c r="W485" s="27"/>
      <c r="X485" s="27"/>
      <c r="Y485" s="27"/>
      <c r="Z485" s="27"/>
      <c r="AA485" s="27"/>
      <c r="AB485" s="27"/>
      <c r="AC485" s="27"/>
      <c r="AD485" s="27"/>
      <c r="AE485" s="27"/>
      <c r="AF485" s="27"/>
      <c r="AG485" s="27"/>
      <c r="AH485" s="27"/>
      <c r="AI485" s="27"/>
      <c r="AJ485" s="27" t="s">
        <v>548</v>
      </c>
      <c r="AK485" s="27">
        <v>-4.74</v>
      </c>
      <c r="AL485" s="27">
        <v>-4.5051776633395697</v>
      </c>
      <c r="AM485" s="27">
        <f t="shared" si="20"/>
        <v>-0.23482233666043051</v>
      </c>
      <c r="AN485" s="27"/>
      <c r="AO485" s="27"/>
    </row>
    <row r="486" spans="1:41" x14ac:dyDescent="0.2">
      <c r="A486" s="27"/>
      <c r="B486" s="27"/>
      <c r="C486" s="27"/>
      <c r="D486" s="27"/>
      <c r="E486" s="27"/>
      <c r="F486" s="27"/>
      <c r="G486" s="27"/>
      <c r="H486" s="27"/>
      <c r="I486" s="27"/>
      <c r="J486" s="27"/>
      <c r="K486" s="27"/>
      <c r="L486" s="27"/>
      <c r="M486" s="27"/>
      <c r="N486" s="27"/>
      <c r="O486" s="27"/>
      <c r="P486" s="27"/>
      <c r="Q486" s="27"/>
      <c r="R486" s="27"/>
      <c r="S486" s="27"/>
      <c r="T486" s="27"/>
      <c r="U486" s="27"/>
      <c r="V486" s="27"/>
      <c r="W486" s="27"/>
      <c r="X486" s="27"/>
      <c r="Y486" s="27"/>
      <c r="Z486" s="27"/>
      <c r="AA486" s="27"/>
      <c r="AB486" s="27"/>
      <c r="AC486" s="27"/>
      <c r="AD486" s="27"/>
      <c r="AE486" s="27"/>
      <c r="AF486" s="27"/>
      <c r="AG486" s="27"/>
      <c r="AH486" s="27"/>
      <c r="AI486" s="27"/>
      <c r="AJ486" s="27" t="s">
        <v>549</v>
      </c>
      <c r="AK486" s="27">
        <v>1.96</v>
      </c>
      <c r="AL486" s="27">
        <v>2.1048091319245898</v>
      </c>
      <c r="AM486" s="27">
        <f t="shared" si="20"/>
        <v>-0.14480913192458988</v>
      </c>
      <c r="AN486" s="27"/>
      <c r="AO486" s="27"/>
    </row>
    <row r="487" spans="1:41" x14ac:dyDescent="0.2">
      <c r="A487" s="27"/>
      <c r="B487" s="27"/>
      <c r="C487" s="27"/>
      <c r="D487" s="27"/>
      <c r="E487" s="27"/>
      <c r="F487" s="27"/>
      <c r="G487" s="27"/>
      <c r="H487" s="27"/>
      <c r="I487" s="27"/>
      <c r="J487" s="27"/>
      <c r="K487" s="27"/>
      <c r="L487" s="27"/>
      <c r="M487" s="27"/>
      <c r="N487" s="27"/>
      <c r="O487" s="27"/>
      <c r="P487" s="27"/>
      <c r="Q487" s="27"/>
      <c r="R487" s="27"/>
      <c r="S487" s="27"/>
      <c r="T487" s="27"/>
      <c r="U487" s="27"/>
      <c r="V487" s="27"/>
      <c r="W487" s="27"/>
      <c r="X487" s="27"/>
      <c r="Y487" s="27"/>
      <c r="Z487" s="27"/>
      <c r="AA487" s="27"/>
      <c r="AB487" s="27"/>
      <c r="AC487" s="27"/>
      <c r="AD487" s="27"/>
      <c r="AE487" s="27"/>
      <c r="AF487" s="27"/>
      <c r="AG487" s="27"/>
      <c r="AH487" s="27"/>
      <c r="AI487" s="27"/>
      <c r="AJ487" s="27" t="s">
        <v>550</v>
      </c>
      <c r="AK487" s="27">
        <v>-3.84</v>
      </c>
      <c r="AL487" s="27">
        <v>-2.3711431759617598</v>
      </c>
      <c r="AM487" s="27">
        <f t="shared" si="20"/>
        <v>-1.46885682403824</v>
      </c>
      <c r="AN487" s="27"/>
      <c r="AO487" s="27"/>
    </row>
    <row r="488" spans="1:41" x14ac:dyDescent="0.2">
      <c r="A488" s="27"/>
      <c r="B488" s="27"/>
      <c r="C488" s="27"/>
      <c r="D488" s="27"/>
      <c r="E488" s="27"/>
      <c r="F488" s="27"/>
      <c r="G488" s="27"/>
      <c r="H488" s="27"/>
      <c r="I488" s="27"/>
      <c r="J488" s="27"/>
      <c r="K488" s="27"/>
      <c r="L488" s="27"/>
      <c r="M488" s="27"/>
      <c r="N488" s="27"/>
      <c r="O488" s="27"/>
      <c r="P488" s="27"/>
      <c r="Q488" s="27"/>
      <c r="R488" s="27"/>
      <c r="S488" s="27"/>
      <c r="T488" s="27"/>
      <c r="U488" s="27"/>
      <c r="V488" s="27"/>
      <c r="W488" s="27"/>
      <c r="X488" s="27"/>
      <c r="Y488" s="27"/>
      <c r="Z488" s="27"/>
      <c r="AA488" s="27"/>
      <c r="AB488" s="27"/>
      <c r="AC488" s="27"/>
      <c r="AD488" s="27"/>
      <c r="AE488" s="27"/>
      <c r="AF488" s="27"/>
      <c r="AG488" s="27"/>
      <c r="AH488" s="27"/>
      <c r="AI488" s="27"/>
      <c r="AJ488" s="27" t="s">
        <v>168</v>
      </c>
      <c r="AK488" s="27">
        <v>-6.46</v>
      </c>
      <c r="AL488" s="27">
        <v>-10.597219023458299</v>
      </c>
      <c r="AM488" s="27">
        <f t="shared" si="20"/>
        <v>4.1372190234582993</v>
      </c>
      <c r="AN488" s="27"/>
      <c r="AO488" s="27"/>
    </row>
    <row r="489" spans="1:41" x14ac:dyDescent="0.2">
      <c r="A489" s="27"/>
      <c r="B489" s="27"/>
      <c r="C489" s="27"/>
      <c r="D489" s="27"/>
      <c r="E489" s="27"/>
      <c r="F489" s="27"/>
      <c r="G489" s="27"/>
      <c r="H489" s="27"/>
      <c r="I489" s="27"/>
      <c r="J489" s="27"/>
      <c r="K489" s="27"/>
      <c r="L489" s="27"/>
      <c r="M489" s="27"/>
      <c r="N489" s="27"/>
      <c r="O489" s="27"/>
      <c r="P489" s="27"/>
      <c r="Q489" s="27"/>
      <c r="R489" s="27"/>
      <c r="S489" s="27"/>
      <c r="T489" s="27"/>
      <c r="U489" s="27"/>
      <c r="V489" s="27"/>
      <c r="W489" s="27"/>
      <c r="X489" s="27"/>
      <c r="Y489" s="27"/>
      <c r="Z489" s="27"/>
      <c r="AA489" s="27"/>
      <c r="AB489" s="27"/>
      <c r="AC489" s="27"/>
      <c r="AD489" s="27"/>
      <c r="AE489" s="27"/>
      <c r="AF489" s="27"/>
      <c r="AG489" s="27"/>
      <c r="AH489" s="27"/>
      <c r="AI489" s="27"/>
      <c r="AJ489" s="27" t="s">
        <v>83</v>
      </c>
      <c r="AK489" s="27">
        <v>-3.8</v>
      </c>
      <c r="AL489" s="27">
        <v>-4.5377120571767602</v>
      </c>
      <c r="AM489" s="27">
        <f t="shared" si="20"/>
        <v>0.73771205717676036</v>
      </c>
      <c r="AN489" s="27"/>
      <c r="AO489" s="27"/>
    </row>
    <row r="490" spans="1:41" x14ac:dyDescent="0.2">
      <c r="A490" s="27"/>
      <c r="B490" s="27"/>
      <c r="C490" s="27"/>
      <c r="D490" s="27"/>
      <c r="E490" s="27"/>
      <c r="F490" s="27"/>
      <c r="G490" s="27"/>
      <c r="H490" s="27"/>
      <c r="I490" s="27"/>
      <c r="J490" s="27"/>
      <c r="K490" s="27"/>
      <c r="L490" s="27"/>
      <c r="M490" s="27"/>
      <c r="N490" s="27"/>
      <c r="O490" s="27"/>
      <c r="P490" s="27"/>
      <c r="Q490" s="27"/>
      <c r="R490" s="27"/>
      <c r="S490" s="27"/>
      <c r="T490" s="27"/>
      <c r="U490" s="27"/>
      <c r="V490" s="27"/>
      <c r="W490" s="27"/>
      <c r="X490" s="27"/>
      <c r="Y490" s="27"/>
      <c r="Z490" s="27"/>
      <c r="AA490" s="27"/>
      <c r="AB490" s="27"/>
      <c r="AC490" s="27"/>
      <c r="AD490" s="27"/>
      <c r="AE490" s="27"/>
      <c r="AF490" s="27"/>
      <c r="AG490" s="27"/>
      <c r="AH490" s="27"/>
      <c r="AI490" s="27"/>
      <c r="AJ490" s="27" t="s">
        <v>551</v>
      </c>
      <c r="AK490" s="27">
        <v>1.32</v>
      </c>
      <c r="AL490" s="27">
        <v>1.3867905662029201</v>
      </c>
      <c r="AM490" s="27">
        <f t="shared" si="20"/>
        <v>-6.679056620292001E-2</v>
      </c>
      <c r="AN490" s="27"/>
      <c r="AO490" s="27"/>
    </row>
    <row r="491" spans="1:41" x14ac:dyDescent="0.2">
      <c r="A491" s="27"/>
      <c r="B491" s="27"/>
      <c r="C491" s="27"/>
      <c r="D491" s="27"/>
      <c r="E491" s="27"/>
      <c r="F491" s="27"/>
      <c r="G491" s="27"/>
      <c r="H491" s="27"/>
      <c r="I491" s="27"/>
      <c r="J491" s="27"/>
      <c r="K491" s="27"/>
      <c r="L491" s="27"/>
      <c r="M491" s="27"/>
      <c r="N491" s="27"/>
      <c r="O491" s="27"/>
      <c r="P491" s="27"/>
      <c r="Q491" s="27"/>
      <c r="R491" s="27"/>
      <c r="S491" s="27"/>
      <c r="T491" s="27"/>
      <c r="U491" s="27"/>
      <c r="V491" s="27"/>
      <c r="W491" s="27"/>
      <c r="X491" s="27"/>
      <c r="Y491" s="27"/>
      <c r="Z491" s="27"/>
      <c r="AA491" s="27"/>
      <c r="AB491" s="27"/>
      <c r="AC491" s="27"/>
      <c r="AD491" s="27"/>
      <c r="AE491" s="27"/>
      <c r="AF491" s="27"/>
      <c r="AG491" s="27"/>
      <c r="AH491" s="27"/>
      <c r="AI491" s="27"/>
      <c r="AJ491" s="27" t="s">
        <v>552</v>
      </c>
      <c r="AK491" s="27">
        <v>-3.43</v>
      </c>
      <c r="AL491" s="27">
        <v>-4.4280479323805197</v>
      </c>
      <c r="AM491" s="27">
        <f t="shared" si="20"/>
        <v>0.99804793238051959</v>
      </c>
      <c r="AN491" s="27"/>
      <c r="AO491" s="27"/>
    </row>
    <row r="492" spans="1:41" x14ac:dyDescent="0.2">
      <c r="A492" s="27"/>
      <c r="B492" s="27"/>
      <c r="C492" s="27"/>
      <c r="D492" s="27"/>
      <c r="E492" s="27"/>
      <c r="F492" s="27"/>
      <c r="G492" s="27"/>
      <c r="H492" s="27"/>
      <c r="I492" s="27"/>
      <c r="J492" s="27"/>
      <c r="K492" s="27"/>
      <c r="L492" s="27"/>
      <c r="M492" s="27"/>
      <c r="N492" s="27"/>
      <c r="O492" s="27"/>
      <c r="P492" s="27"/>
      <c r="Q492" s="27"/>
      <c r="R492" s="27"/>
      <c r="S492" s="27"/>
      <c r="T492" s="27"/>
      <c r="U492" s="27"/>
      <c r="V492" s="27"/>
      <c r="W492" s="27"/>
      <c r="X492" s="27"/>
      <c r="Y492" s="27"/>
      <c r="Z492" s="27"/>
      <c r="AA492" s="27"/>
      <c r="AB492" s="27"/>
      <c r="AC492" s="27"/>
      <c r="AD492" s="27"/>
      <c r="AE492" s="27"/>
      <c r="AF492" s="27"/>
      <c r="AG492" s="27"/>
      <c r="AH492" s="27"/>
      <c r="AI492" s="27"/>
      <c r="AJ492" s="27" t="s">
        <v>553</v>
      </c>
      <c r="AK492" s="27">
        <v>-0.48</v>
      </c>
      <c r="AL492" s="27">
        <v>0.64797274805904204</v>
      </c>
      <c r="AM492" s="27">
        <f t="shared" si="20"/>
        <v>-1.127972748059042</v>
      </c>
      <c r="AN492" s="27"/>
      <c r="AO492" s="27"/>
    </row>
    <row r="493" spans="1:41" x14ac:dyDescent="0.2">
      <c r="A493" s="27"/>
      <c r="B493" s="27"/>
      <c r="C493" s="27"/>
      <c r="D493" s="27"/>
      <c r="E493" s="27"/>
      <c r="F493" s="27"/>
      <c r="G493" s="27"/>
      <c r="H493" s="27"/>
      <c r="I493" s="27"/>
      <c r="J493" s="27"/>
      <c r="K493" s="27"/>
      <c r="L493" s="27"/>
      <c r="M493" s="27"/>
      <c r="N493" s="27"/>
      <c r="O493" s="27"/>
      <c r="P493" s="27"/>
      <c r="Q493" s="27"/>
      <c r="R493" s="27"/>
      <c r="S493" s="27"/>
      <c r="T493" s="27"/>
      <c r="U493" s="27"/>
      <c r="V493" s="27"/>
      <c r="W493" s="27"/>
      <c r="X493" s="27"/>
      <c r="Y493" s="27"/>
      <c r="Z493" s="27"/>
      <c r="AA493" s="27"/>
      <c r="AB493" s="27"/>
      <c r="AC493" s="27"/>
      <c r="AD493" s="27"/>
      <c r="AE493" s="27"/>
      <c r="AF493" s="27"/>
      <c r="AG493" s="27"/>
      <c r="AH493" s="27"/>
      <c r="AI493" s="27"/>
      <c r="AJ493" s="27" t="s">
        <v>554</v>
      </c>
      <c r="AK493" s="27">
        <v>-4.5199999999999996</v>
      </c>
      <c r="AL493" s="27">
        <v>-5.3254613270355904</v>
      </c>
      <c r="AM493" s="27">
        <f t="shared" si="20"/>
        <v>0.80546132703559081</v>
      </c>
      <c r="AN493" s="27"/>
      <c r="AO493" s="27"/>
    </row>
    <row r="494" spans="1:41" x14ac:dyDescent="0.2">
      <c r="A494" s="27"/>
      <c r="B494" s="27"/>
      <c r="C494" s="27"/>
      <c r="D494" s="27"/>
      <c r="E494" s="27"/>
      <c r="F494" s="27"/>
      <c r="G494" s="27"/>
      <c r="H494" s="27"/>
      <c r="I494" s="27"/>
      <c r="J494" s="27"/>
      <c r="K494" s="27"/>
      <c r="L494" s="27"/>
      <c r="M494" s="27"/>
      <c r="N494" s="27"/>
      <c r="O494" s="27"/>
      <c r="P494" s="27"/>
      <c r="Q494" s="27"/>
      <c r="R494" s="27"/>
      <c r="S494" s="27"/>
      <c r="T494" s="27"/>
      <c r="U494" s="27"/>
      <c r="V494" s="27"/>
      <c r="W494" s="27"/>
      <c r="X494" s="27"/>
      <c r="Y494" s="27"/>
      <c r="Z494" s="27"/>
      <c r="AA494" s="27"/>
      <c r="AB494" s="27"/>
      <c r="AC494" s="27"/>
      <c r="AD494" s="27"/>
      <c r="AE494" s="27"/>
      <c r="AF494" s="27"/>
      <c r="AG494" s="27"/>
      <c r="AH494" s="27"/>
      <c r="AI494" s="27"/>
      <c r="AJ494" s="27" t="s">
        <v>171</v>
      </c>
      <c r="AK494" s="27">
        <v>-4.6900000000000004</v>
      </c>
      <c r="AL494" s="27">
        <v>-4.0606037399609596</v>
      </c>
      <c r="AM494" s="27">
        <f t="shared" si="20"/>
        <v>-0.62939626003904081</v>
      </c>
      <c r="AN494" s="27"/>
      <c r="AO494" s="27"/>
    </row>
    <row r="495" spans="1:41" x14ac:dyDescent="0.2">
      <c r="A495" s="27"/>
      <c r="B495" s="27"/>
      <c r="C495" s="27"/>
      <c r="D495" s="27"/>
      <c r="E495" s="27"/>
      <c r="F495" s="27"/>
      <c r="G495" s="27"/>
      <c r="H495" s="27"/>
      <c r="I495" s="27"/>
      <c r="J495" s="27"/>
      <c r="K495" s="27"/>
      <c r="L495" s="27"/>
      <c r="M495" s="27"/>
      <c r="N495" s="27"/>
      <c r="O495" s="27"/>
      <c r="P495" s="27"/>
      <c r="Q495" s="27"/>
      <c r="R495" s="27"/>
      <c r="S495" s="27"/>
      <c r="T495" s="27"/>
      <c r="U495" s="27"/>
      <c r="V495" s="27"/>
      <c r="W495" s="27"/>
      <c r="X495" s="27"/>
      <c r="Y495" s="27"/>
      <c r="Z495" s="27"/>
      <c r="AA495" s="27"/>
      <c r="AB495" s="27"/>
      <c r="AC495" s="27"/>
      <c r="AD495" s="27"/>
      <c r="AE495" s="27"/>
      <c r="AF495" s="27"/>
      <c r="AG495" s="27"/>
      <c r="AH495" s="27"/>
      <c r="AI495" s="27"/>
      <c r="AJ495" s="27" t="s">
        <v>555</v>
      </c>
      <c r="AK495" s="27">
        <v>-4.78</v>
      </c>
      <c r="AL495" s="27">
        <v>-4.8540388487603003</v>
      </c>
      <c r="AM495" s="27">
        <f t="shared" si="20"/>
        <v>7.4038848760300091E-2</v>
      </c>
      <c r="AN495" s="27"/>
      <c r="AO495" s="27"/>
    </row>
    <row r="496" spans="1:41" x14ac:dyDescent="0.2">
      <c r="A496" s="27"/>
      <c r="B496" s="27"/>
      <c r="C496" s="27"/>
      <c r="D496" s="27"/>
      <c r="E496" s="27"/>
      <c r="F496" s="27"/>
      <c r="G496" s="27"/>
      <c r="H496" s="27"/>
      <c r="I496" s="27"/>
      <c r="J496" s="27"/>
      <c r="K496" s="27"/>
      <c r="L496" s="27"/>
      <c r="M496" s="27"/>
      <c r="N496" s="27"/>
      <c r="O496" s="27"/>
      <c r="P496" s="27"/>
      <c r="Q496" s="27"/>
      <c r="R496" s="27"/>
      <c r="S496" s="27"/>
      <c r="T496" s="27"/>
      <c r="U496" s="27"/>
      <c r="V496" s="27"/>
      <c r="W496" s="27"/>
      <c r="X496" s="27"/>
      <c r="Y496" s="27"/>
      <c r="Z496" s="27"/>
      <c r="AA496" s="27"/>
      <c r="AB496" s="27"/>
      <c r="AC496" s="27"/>
      <c r="AD496" s="27"/>
      <c r="AE496" s="27"/>
      <c r="AF496" s="27"/>
      <c r="AG496" s="27"/>
      <c r="AH496" s="27"/>
      <c r="AI496" s="27"/>
      <c r="AJ496" s="27" t="s">
        <v>556</v>
      </c>
      <c r="AK496" s="27">
        <v>-5.48</v>
      </c>
      <c r="AL496" s="27">
        <v>-4.0568340816361301</v>
      </c>
      <c r="AM496" s="27">
        <f t="shared" si="20"/>
        <v>-1.4231659183638703</v>
      </c>
      <c r="AN496" s="27"/>
      <c r="AO496" s="27"/>
    </row>
    <row r="497" spans="1:41" x14ac:dyDescent="0.2">
      <c r="A497" s="27"/>
      <c r="B497" s="27"/>
      <c r="C497" s="27"/>
      <c r="D497" s="27"/>
      <c r="E497" s="27"/>
      <c r="F497" s="27"/>
      <c r="G497" s="27"/>
      <c r="H497" s="27"/>
      <c r="I497" s="27"/>
      <c r="J497" s="27"/>
      <c r="K497" s="27"/>
      <c r="L497" s="27"/>
      <c r="M497" s="27"/>
      <c r="N497" s="27"/>
      <c r="O497" s="27"/>
      <c r="P497" s="27"/>
      <c r="Q497" s="27"/>
      <c r="R497" s="27"/>
      <c r="S497" s="27"/>
      <c r="T497" s="27"/>
      <c r="U497" s="27"/>
      <c r="V497" s="27"/>
      <c r="W497" s="27"/>
      <c r="X497" s="27"/>
      <c r="Y497" s="27"/>
      <c r="Z497" s="27"/>
      <c r="AA497" s="27"/>
      <c r="AB497" s="27"/>
      <c r="AC497" s="27"/>
      <c r="AD497" s="27"/>
      <c r="AE497" s="27"/>
      <c r="AF497" s="27"/>
      <c r="AG497" s="27"/>
      <c r="AH497" s="27"/>
      <c r="AI497" s="27"/>
      <c r="AJ497" s="27" t="s">
        <v>557</v>
      </c>
      <c r="AK497" s="27">
        <v>-5.72</v>
      </c>
      <c r="AL497" s="27">
        <v>-4.8902907421922297</v>
      </c>
      <c r="AM497" s="27">
        <f t="shared" si="20"/>
        <v>-0.82970925780777005</v>
      </c>
      <c r="AN497" s="27"/>
      <c r="AO497" s="27"/>
    </row>
    <row r="498" spans="1:41" x14ac:dyDescent="0.2">
      <c r="A498" s="27"/>
      <c r="B498" s="27"/>
      <c r="C498" s="27"/>
      <c r="D498" s="27"/>
      <c r="E498" s="27"/>
      <c r="F498" s="27"/>
      <c r="G498" s="27"/>
      <c r="H498" s="27"/>
      <c r="I498" s="27"/>
      <c r="J498" s="27"/>
      <c r="K498" s="27"/>
      <c r="L498" s="27"/>
      <c r="M498" s="27"/>
      <c r="N498" s="27"/>
      <c r="O498" s="27"/>
      <c r="P498" s="27"/>
      <c r="Q498" s="27"/>
      <c r="R498" s="27"/>
      <c r="S498" s="27"/>
      <c r="T498" s="27"/>
      <c r="U498" s="27"/>
      <c r="V498" s="27"/>
      <c r="W498" s="27"/>
      <c r="X498" s="27"/>
      <c r="Y498" s="27"/>
      <c r="Z498" s="27"/>
      <c r="AA498" s="27"/>
      <c r="AB498" s="27"/>
      <c r="AC498" s="27"/>
      <c r="AD498" s="27"/>
      <c r="AE498" s="27"/>
      <c r="AF498" s="27"/>
      <c r="AG498" s="27"/>
      <c r="AH498" s="27"/>
      <c r="AI498" s="27"/>
      <c r="AJ498" s="27" t="s">
        <v>558</v>
      </c>
      <c r="AK498" s="27">
        <v>-78.599999999999994</v>
      </c>
      <c r="AL498" s="27">
        <v>-81.280496683372903</v>
      </c>
      <c r="AM498" s="27">
        <f t="shared" si="20"/>
        <v>2.6804966833729083</v>
      </c>
      <c r="AN498" s="27"/>
      <c r="AO498" s="27"/>
    </row>
    <row r="499" spans="1:41" x14ac:dyDescent="0.2">
      <c r="A499" s="27"/>
      <c r="B499" s="27"/>
      <c r="C499" s="27"/>
      <c r="D499" s="27"/>
      <c r="E499" s="27"/>
      <c r="F499" s="27"/>
      <c r="G499" s="27"/>
      <c r="H499" s="27"/>
      <c r="I499" s="27"/>
      <c r="J499" s="27"/>
      <c r="K499" s="27"/>
      <c r="L499" s="27"/>
      <c r="M499" s="27"/>
      <c r="N499" s="27"/>
      <c r="O499" s="27"/>
      <c r="P499" s="27"/>
      <c r="Q499" s="27"/>
      <c r="R499" s="27"/>
      <c r="S499" s="27"/>
      <c r="T499" s="27"/>
      <c r="U499" s="27"/>
      <c r="V499" s="27"/>
      <c r="W499" s="27"/>
      <c r="X499" s="27"/>
      <c r="Y499" s="27"/>
      <c r="Z499" s="27"/>
      <c r="AA499" s="27"/>
      <c r="AB499" s="27"/>
      <c r="AC499" s="27"/>
      <c r="AD499" s="27"/>
      <c r="AE499" s="27"/>
      <c r="AF499" s="27"/>
      <c r="AG499" s="27"/>
      <c r="AH499" s="27"/>
      <c r="AI499" s="27"/>
      <c r="AJ499" s="27" t="s">
        <v>559</v>
      </c>
      <c r="AK499" s="27">
        <v>-0.45</v>
      </c>
      <c r="AL499" s="27">
        <v>-0.62815214810523601</v>
      </c>
      <c r="AM499" s="27">
        <f t="shared" si="20"/>
        <v>0.178152148105236</v>
      </c>
      <c r="AN499" s="27"/>
      <c r="AO499" s="27"/>
    </row>
    <row r="500" spans="1:41" x14ac:dyDescent="0.2">
      <c r="A500" s="27"/>
      <c r="B500" s="27"/>
      <c r="C500" s="27"/>
      <c r="D500" s="27"/>
      <c r="E500" s="27"/>
      <c r="F500" s="27"/>
      <c r="G500" s="27"/>
      <c r="H500" s="27"/>
      <c r="I500" s="27"/>
      <c r="J500" s="27"/>
      <c r="K500" s="27"/>
      <c r="L500" s="27"/>
      <c r="M500" s="27"/>
      <c r="N500" s="27"/>
      <c r="O500" s="27"/>
      <c r="P500" s="27"/>
      <c r="Q500" s="27"/>
      <c r="R500" s="27"/>
      <c r="S500" s="27"/>
      <c r="T500" s="27"/>
      <c r="U500" s="27"/>
      <c r="V500" s="27"/>
      <c r="W500" s="27"/>
      <c r="X500" s="27"/>
      <c r="Y500" s="27"/>
      <c r="Z500" s="27"/>
      <c r="AA500" s="27"/>
      <c r="AB500" s="27"/>
      <c r="AC500" s="27"/>
      <c r="AD500" s="27"/>
      <c r="AE500" s="27"/>
      <c r="AF500" s="27"/>
      <c r="AG500" s="27"/>
      <c r="AH500" s="27"/>
      <c r="AI500" s="27"/>
      <c r="AJ500" s="27" t="s">
        <v>560</v>
      </c>
      <c r="AK500" s="27">
        <v>-1.24</v>
      </c>
      <c r="AL500" s="27">
        <v>-1.6976649029685</v>
      </c>
      <c r="AM500" s="27">
        <f t="shared" si="20"/>
        <v>0.45766490296850004</v>
      </c>
      <c r="AN500" s="27"/>
      <c r="AO500" s="27"/>
    </row>
    <row r="501" spans="1:41" x14ac:dyDescent="0.2">
      <c r="A501" s="27"/>
      <c r="B501" s="27"/>
      <c r="C501" s="27"/>
      <c r="D501" s="27"/>
      <c r="E501" s="27"/>
      <c r="F501" s="27"/>
      <c r="G501" s="27"/>
      <c r="H501" s="27"/>
      <c r="I501" s="27"/>
      <c r="J501" s="27"/>
      <c r="K501" s="27"/>
      <c r="L501" s="27"/>
      <c r="M501" s="27"/>
      <c r="N501" s="27"/>
      <c r="O501" s="27"/>
      <c r="P501" s="27"/>
      <c r="Q501" s="27"/>
      <c r="R501" s="27"/>
      <c r="S501" s="27"/>
      <c r="T501" s="27"/>
      <c r="U501" s="27"/>
      <c r="V501" s="27"/>
      <c r="W501" s="27"/>
      <c r="X501" s="27"/>
      <c r="Y501" s="27"/>
      <c r="Z501" s="27"/>
      <c r="AA501" s="27"/>
      <c r="AB501" s="27"/>
      <c r="AC501" s="27"/>
      <c r="AD501" s="27"/>
      <c r="AE501" s="27"/>
      <c r="AF501" s="27"/>
      <c r="AG501" s="27"/>
      <c r="AH501" s="27"/>
      <c r="AI501" s="27"/>
      <c r="AJ501" s="27" t="s">
        <v>561</v>
      </c>
      <c r="AK501" s="27">
        <v>0.5</v>
      </c>
      <c r="AL501" s="27">
        <v>-0.67635259202812603</v>
      </c>
      <c r="AM501" s="27">
        <f t="shared" si="20"/>
        <v>1.1763525920281261</v>
      </c>
      <c r="AN501" s="27"/>
      <c r="AO501" s="27"/>
    </row>
    <row r="502" spans="1:41" x14ac:dyDescent="0.2">
      <c r="A502" s="27"/>
      <c r="B502" s="27"/>
      <c r="C502" s="27"/>
      <c r="D502" s="27"/>
      <c r="E502" s="27"/>
      <c r="F502" s="27"/>
      <c r="G502" s="27"/>
      <c r="H502" s="27"/>
      <c r="I502" s="27"/>
      <c r="J502" s="27"/>
      <c r="K502" s="27"/>
      <c r="L502" s="27"/>
      <c r="M502" s="27"/>
      <c r="N502" s="27"/>
      <c r="O502" s="27"/>
      <c r="P502" s="27"/>
      <c r="Q502" s="27"/>
      <c r="R502" s="27"/>
      <c r="S502" s="27"/>
      <c r="T502" s="27"/>
      <c r="U502" s="27"/>
      <c r="V502" s="27"/>
      <c r="W502" s="27"/>
      <c r="X502" s="27"/>
      <c r="Y502" s="27"/>
      <c r="Z502" s="27"/>
      <c r="AA502" s="27"/>
      <c r="AB502" s="27"/>
      <c r="AC502" s="27"/>
      <c r="AD502" s="27"/>
      <c r="AE502" s="27"/>
      <c r="AF502" s="27"/>
      <c r="AG502" s="27"/>
      <c r="AH502" s="27"/>
      <c r="AI502" s="27"/>
      <c r="AJ502" s="27" t="s">
        <v>562</v>
      </c>
      <c r="AK502" s="27">
        <v>-0.44</v>
      </c>
      <c r="AL502" s="27">
        <v>-0.77010334761828303</v>
      </c>
      <c r="AM502" s="27">
        <f t="shared" si="20"/>
        <v>0.33010334761828303</v>
      </c>
      <c r="AN502" s="27"/>
      <c r="AO502" s="27"/>
    </row>
    <row r="503" spans="1:41" x14ac:dyDescent="0.2">
      <c r="A503" s="27"/>
      <c r="B503" s="27"/>
      <c r="C503" s="27"/>
      <c r="D503" s="27"/>
      <c r="E503" s="27"/>
      <c r="F503" s="27"/>
      <c r="G503" s="27"/>
      <c r="H503" s="27"/>
      <c r="I503" s="27"/>
      <c r="J503" s="27"/>
      <c r="K503" s="27"/>
      <c r="L503" s="27"/>
      <c r="M503" s="27"/>
      <c r="N503" s="27"/>
      <c r="O503" s="27"/>
      <c r="P503" s="27"/>
      <c r="Q503" s="27"/>
      <c r="R503" s="27"/>
      <c r="S503" s="27"/>
      <c r="T503" s="27"/>
      <c r="U503" s="27"/>
      <c r="V503" s="27"/>
      <c r="W503" s="27"/>
      <c r="X503" s="27"/>
      <c r="Y503" s="27"/>
      <c r="Z503" s="27"/>
      <c r="AA503" s="27"/>
      <c r="AB503" s="27"/>
      <c r="AC503" s="27"/>
      <c r="AD503" s="27"/>
      <c r="AE503" s="27"/>
      <c r="AF503" s="27"/>
      <c r="AG503" s="27"/>
      <c r="AH503" s="27"/>
      <c r="AI503" s="27"/>
      <c r="AJ503" s="27" t="s">
        <v>10</v>
      </c>
      <c r="AK503" s="27">
        <v>0.1</v>
      </c>
      <c r="AL503" s="27">
        <v>2.0856629720449802</v>
      </c>
      <c r="AM503" s="27">
        <f t="shared" si="20"/>
        <v>-1.9856629720449801</v>
      </c>
      <c r="AN503" s="27"/>
      <c r="AO503" s="27"/>
    </row>
    <row r="504" spans="1:41" x14ac:dyDescent="0.2">
      <c r="A504" s="27"/>
      <c r="B504" s="27"/>
      <c r="C504" s="27"/>
      <c r="D504" s="27"/>
      <c r="E504" s="27"/>
      <c r="F504" s="27"/>
      <c r="G504" s="27"/>
      <c r="H504" s="27"/>
      <c r="I504" s="27"/>
      <c r="J504" s="27"/>
      <c r="K504" s="27"/>
      <c r="L504" s="27"/>
      <c r="M504" s="27"/>
      <c r="N504" s="27"/>
      <c r="O504" s="27"/>
      <c r="P504" s="27"/>
      <c r="Q504" s="27"/>
      <c r="R504" s="27"/>
      <c r="S504" s="27"/>
      <c r="T504" s="27"/>
      <c r="U504" s="27"/>
      <c r="V504" s="27"/>
      <c r="W504" s="27"/>
      <c r="X504" s="27"/>
      <c r="Y504" s="27"/>
      <c r="Z504" s="27"/>
      <c r="AA504" s="27"/>
      <c r="AB504" s="27"/>
      <c r="AC504" s="27"/>
      <c r="AD504" s="27"/>
      <c r="AE504" s="27"/>
      <c r="AF504" s="27"/>
      <c r="AG504" s="27"/>
      <c r="AH504" s="27"/>
      <c r="AI504" s="27"/>
      <c r="AJ504" s="27" t="s">
        <v>563</v>
      </c>
      <c r="AK504" s="27">
        <v>0.08</v>
      </c>
      <c r="AL504" s="27">
        <v>1.9621131204714599</v>
      </c>
      <c r="AM504" s="27">
        <f t="shared" si="20"/>
        <v>-1.8821131204714598</v>
      </c>
      <c r="AN504" s="27"/>
      <c r="AO504" s="27"/>
    </row>
    <row r="505" spans="1:41" x14ac:dyDescent="0.2">
      <c r="A505" s="27"/>
      <c r="B505" s="27"/>
      <c r="C505" s="27"/>
      <c r="D505" s="27"/>
      <c r="E505" s="27"/>
      <c r="F505" s="27"/>
      <c r="G505" s="27"/>
      <c r="H505" s="27"/>
      <c r="I505" s="27"/>
      <c r="J505" s="27"/>
      <c r="K505" s="27"/>
      <c r="L505" s="27"/>
      <c r="M505" s="27"/>
      <c r="N505" s="27"/>
      <c r="O505" s="27"/>
      <c r="P505" s="27"/>
      <c r="Q505" s="27"/>
      <c r="R505" s="27"/>
      <c r="S505" s="27"/>
      <c r="T505" s="27"/>
      <c r="U505" s="27"/>
      <c r="V505" s="27"/>
      <c r="W505" s="27"/>
      <c r="X505" s="27"/>
      <c r="Y505" s="27"/>
      <c r="Z505" s="27"/>
      <c r="AA505" s="27"/>
      <c r="AB505" s="27"/>
      <c r="AC505" s="27"/>
      <c r="AD505" s="27"/>
      <c r="AE505" s="27"/>
      <c r="AF505" s="27"/>
      <c r="AG505" s="27"/>
      <c r="AH505" s="27"/>
      <c r="AI505" s="27"/>
      <c r="AJ505" s="27" t="s">
        <v>564</v>
      </c>
      <c r="AK505" s="27">
        <v>3.12</v>
      </c>
      <c r="AL505" s="27">
        <v>1.3294555834096899</v>
      </c>
      <c r="AM505" s="27">
        <f t="shared" si="20"/>
        <v>1.7905444165903102</v>
      </c>
      <c r="AN505" s="27"/>
      <c r="AO505" s="27"/>
    </row>
    <row r="506" spans="1:41" x14ac:dyDescent="0.2">
      <c r="A506" s="27"/>
      <c r="B506" s="27"/>
      <c r="C506" s="27"/>
      <c r="D506" s="27"/>
      <c r="E506" s="27"/>
      <c r="F506" s="27"/>
      <c r="G506" s="27"/>
      <c r="H506" s="27"/>
      <c r="I506" s="27"/>
      <c r="J506" s="27"/>
      <c r="K506" s="27"/>
      <c r="L506" s="27"/>
      <c r="M506" s="27"/>
      <c r="N506" s="27"/>
      <c r="O506" s="27"/>
      <c r="P506" s="27"/>
      <c r="Q506" s="27"/>
      <c r="R506" s="27"/>
      <c r="S506" s="27"/>
      <c r="T506" s="27"/>
      <c r="U506" s="27"/>
      <c r="V506" s="27"/>
      <c r="W506" s="27"/>
      <c r="X506" s="27"/>
      <c r="Y506" s="27"/>
      <c r="Z506" s="27"/>
      <c r="AA506" s="27"/>
      <c r="AB506" s="27"/>
      <c r="AC506" s="27"/>
      <c r="AD506" s="27"/>
      <c r="AE506" s="27"/>
      <c r="AF506" s="27"/>
      <c r="AG506" s="27"/>
      <c r="AH506" s="27"/>
      <c r="AI506" s="27"/>
      <c r="AJ506" s="27" t="s">
        <v>9</v>
      </c>
      <c r="AK506" s="27">
        <v>-3.47</v>
      </c>
      <c r="AL506" s="27">
        <v>-1.9941230032903501</v>
      </c>
      <c r="AM506" s="27">
        <f t="shared" si="20"/>
        <v>-1.4758769967096501</v>
      </c>
      <c r="AN506" s="27"/>
      <c r="AO506" s="27"/>
    </row>
    <row r="507" spans="1:41" x14ac:dyDescent="0.2">
      <c r="A507" s="27"/>
      <c r="B507" s="27"/>
      <c r="C507" s="27"/>
      <c r="D507" s="27"/>
      <c r="E507" s="27"/>
      <c r="F507" s="27"/>
      <c r="G507" s="27"/>
      <c r="H507" s="27"/>
      <c r="I507" s="27"/>
      <c r="J507" s="27"/>
      <c r="K507" s="27"/>
      <c r="L507" s="27"/>
      <c r="M507" s="27"/>
      <c r="N507" s="27"/>
      <c r="O507" s="27"/>
      <c r="P507" s="27"/>
      <c r="Q507" s="27"/>
      <c r="R507" s="27"/>
      <c r="S507" s="27"/>
      <c r="T507" s="27"/>
      <c r="U507" s="27"/>
      <c r="V507" s="27"/>
      <c r="W507" s="27"/>
      <c r="X507" s="27"/>
      <c r="Y507" s="27"/>
      <c r="Z507" s="27"/>
      <c r="AA507" s="27"/>
      <c r="AB507" s="27"/>
      <c r="AC507" s="27"/>
      <c r="AD507" s="27"/>
      <c r="AE507" s="27"/>
      <c r="AF507" s="27"/>
      <c r="AG507" s="27"/>
      <c r="AH507" s="27"/>
      <c r="AI507" s="27"/>
      <c r="AJ507" s="27" t="s">
        <v>565</v>
      </c>
      <c r="AK507" s="27">
        <v>-3.12</v>
      </c>
      <c r="AL507" s="27">
        <v>-1.2250606641753701</v>
      </c>
      <c r="AM507" s="27">
        <f t="shared" si="20"/>
        <v>-1.89493933582463</v>
      </c>
      <c r="AN507" s="27"/>
      <c r="AO507" s="27"/>
    </row>
    <row r="508" spans="1:41" x14ac:dyDescent="0.2">
      <c r="A508" s="27"/>
      <c r="B508" s="27"/>
      <c r="C508" s="27"/>
      <c r="D508" s="27"/>
      <c r="E508" s="27"/>
      <c r="F508" s="27"/>
      <c r="G508" s="27"/>
      <c r="H508" s="27"/>
      <c r="I508" s="27"/>
      <c r="J508" s="27"/>
      <c r="K508" s="27"/>
      <c r="L508" s="27"/>
      <c r="M508" s="27"/>
      <c r="N508" s="27"/>
      <c r="O508" s="27"/>
      <c r="P508" s="27"/>
      <c r="Q508" s="27"/>
      <c r="R508" s="27"/>
      <c r="S508" s="27"/>
      <c r="T508" s="27"/>
      <c r="U508" s="27"/>
      <c r="V508" s="27"/>
      <c r="W508" s="27"/>
      <c r="X508" s="27"/>
      <c r="Y508" s="27"/>
      <c r="Z508" s="27"/>
      <c r="AA508" s="27"/>
      <c r="AB508" s="27"/>
      <c r="AC508" s="27"/>
      <c r="AD508" s="27"/>
      <c r="AE508" s="27"/>
      <c r="AF508" s="27"/>
      <c r="AG508" s="27"/>
      <c r="AH508" s="27"/>
      <c r="AI508" s="27"/>
      <c r="AJ508" s="27" t="s">
        <v>566</v>
      </c>
      <c r="AK508" s="27">
        <v>-1.42</v>
      </c>
      <c r="AL508" s="27">
        <v>-0.61584622892850305</v>
      </c>
      <c r="AM508" s="27">
        <f t="shared" si="20"/>
        <v>-0.80415377107149688</v>
      </c>
      <c r="AN508" s="27"/>
      <c r="AO508" s="27"/>
    </row>
    <row r="509" spans="1:41" x14ac:dyDescent="0.2">
      <c r="A509" s="27"/>
      <c r="B509" s="27"/>
      <c r="C509" s="27"/>
      <c r="D509" s="27"/>
      <c r="E509" s="27"/>
      <c r="F509" s="27"/>
      <c r="G509" s="27"/>
      <c r="H509" s="27"/>
      <c r="I509" s="27"/>
      <c r="J509" s="27"/>
      <c r="K509" s="27"/>
      <c r="L509" s="27"/>
      <c r="M509" s="27"/>
      <c r="N509" s="27"/>
      <c r="O509" s="27"/>
      <c r="P509" s="27"/>
      <c r="Q509" s="27"/>
      <c r="R509" s="27"/>
      <c r="S509" s="27"/>
      <c r="T509" s="27"/>
      <c r="U509" s="27"/>
      <c r="V509" s="27"/>
      <c r="W509" s="27"/>
      <c r="X509" s="27"/>
      <c r="Y509" s="27"/>
      <c r="Z509" s="27"/>
      <c r="AA509" s="27"/>
      <c r="AB509" s="27"/>
      <c r="AC509" s="27"/>
      <c r="AD509" s="27"/>
      <c r="AE509" s="27"/>
      <c r="AF509" s="27"/>
      <c r="AG509" s="27"/>
      <c r="AH509" s="27"/>
      <c r="AI509" s="27"/>
      <c r="AJ509" s="27" t="s">
        <v>567</v>
      </c>
      <c r="AK509" s="27">
        <v>-2.5499999999999998</v>
      </c>
      <c r="AL509" s="27">
        <v>-2.79752705018476</v>
      </c>
      <c r="AM509" s="27">
        <f t="shared" si="20"/>
        <v>0.24752705018476018</v>
      </c>
      <c r="AN509" s="27"/>
      <c r="AO509" s="27"/>
    </row>
    <row r="510" spans="1:41" x14ac:dyDescent="0.2">
      <c r="A510" s="27"/>
      <c r="B510" s="27"/>
      <c r="C510" s="27"/>
      <c r="D510" s="27"/>
      <c r="E510" s="27"/>
      <c r="F510" s="27"/>
      <c r="G510" s="27"/>
      <c r="H510" s="27"/>
      <c r="I510" s="27"/>
      <c r="J510" s="27"/>
      <c r="K510" s="27"/>
      <c r="L510" s="27"/>
      <c r="M510" s="27"/>
      <c r="N510" s="27"/>
      <c r="O510" s="27"/>
      <c r="P510" s="27"/>
      <c r="Q510" s="27"/>
      <c r="R510" s="27"/>
      <c r="S510" s="27"/>
      <c r="T510" s="27"/>
      <c r="U510" s="27"/>
      <c r="V510" s="27"/>
      <c r="W510" s="27"/>
      <c r="X510" s="27"/>
      <c r="Y510" s="27"/>
      <c r="Z510" s="27"/>
      <c r="AA510" s="27"/>
      <c r="AB510" s="27"/>
      <c r="AC510" s="27"/>
      <c r="AD510" s="27"/>
      <c r="AE510" s="27"/>
      <c r="AF510" s="27"/>
      <c r="AG510" s="27"/>
      <c r="AH510" s="27"/>
      <c r="AI510" s="27"/>
      <c r="AJ510" s="27" t="s">
        <v>71</v>
      </c>
      <c r="AK510" s="27">
        <v>-0.89</v>
      </c>
      <c r="AL510" s="27">
        <v>-0.94858365588452997</v>
      </c>
      <c r="AM510" s="27">
        <f t="shared" si="20"/>
        <v>5.8583655884529962E-2</v>
      </c>
      <c r="AN510" s="27"/>
      <c r="AO510" s="27"/>
    </row>
    <row r="511" spans="1:41" x14ac:dyDescent="0.2">
      <c r="A511" s="27"/>
      <c r="B511" s="27"/>
      <c r="C511" s="27"/>
      <c r="D511" s="27"/>
      <c r="E511" s="27"/>
      <c r="F511" s="27"/>
      <c r="G511" s="27"/>
      <c r="H511" s="27"/>
      <c r="I511" s="27"/>
      <c r="J511" s="27"/>
      <c r="K511" s="27"/>
      <c r="L511" s="27"/>
      <c r="M511" s="27"/>
      <c r="N511" s="27"/>
      <c r="O511" s="27"/>
      <c r="P511" s="27"/>
      <c r="Q511" s="27"/>
      <c r="R511" s="27"/>
      <c r="S511" s="27"/>
      <c r="T511" s="27"/>
      <c r="U511" s="27"/>
      <c r="V511" s="27"/>
      <c r="W511" s="27"/>
      <c r="X511" s="27"/>
      <c r="Y511" s="27"/>
      <c r="Z511" s="27"/>
      <c r="AA511" s="27"/>
      <c r="AB511" s="27"/>
      <c r="AC511" s="27"/>
      <c r="AD511" s="27"/>
      <c r="AE511" s="27"/>
      <c r="AF511" s="27"/>
      <c r="AG511" s="27"/>
      <c r="AH511" s="27"/>
      <c r="AI511" s="27"/>
      <c r="AJ511" s="27" t="s">
        <v>568</v>
      </c>
      <c r="AK511" s="27">
        <v>2.11</v>
      </c>
      <c r="AL511" s="27">
        <v>2.2172782662307902</v>
      </c>
      <c r="AM511" s="27">
        <f t="shared" si="20"/>
        <v>-0.10727826623079029</v>
      </c>
      <c r="AN511" s="27"/>
      <c r="AO511" s="27"/>
    </row>
    <row r="512" spans="1:41" x14ac:dyDescent="0.2">
      <c r="A512" s="27"/>
      <c r="B512" s="27"/>
      <c r="C512" s="27"/>
      <c r="D512" s="27"/>
      <c r="E512" s="27"/>
      <c r="F512" s="27"/>
      <c r="G512" s="27"/>
      <c r="H512" s="27"/>
      <c r="I512" s="27"/>
      <c r="J512" s="27"/>
      <c r="K512" s="27"/>
      <c r="L512" s="27"/>
      <c r="M512" s="27"/>
      <c r="N512" s="27"/>
      <c r="O512" s="27"/>
      <c r="P512" s="27"/>
      <c r="Q512" s="27"/>
      <c r="R512" s="27"/>
      <c r="S512" s="27"/>
      <c r="T512" s="27"/>
      <c r="U512" s="27"/>
      <c r="V512" s="27"/>
      <c r="W512" s="27"/>
      <c r="X512" s="27"/>
      <c r="Y512" s="27"/>
      <c r="Z512" s="27"/>
      <c r="AA512" s="27"/>
      <c r="AB512" s="27"/>
      <c r="AC512" s="27"/>
      <c r="AD512" s="27"/>
      <c r="AE512" s="27"/>
      <c r="AF512" s="27"/>
      <c r="AG512" s="27"/>
      <c r="AH512" s="27"/>
      <c r="AI512" s="27"/>
      <c r="AJ512" s="27" t="s">
        <v>569</v>
      </c>
      <c r="AK512" s="27">
        <v>-8.84</v>
      </c>
      <c r="AL512" s="27">
        <v>-17.223126349426298</v>
      </c>
      <c r="AM512" s="27">
        <f t="shared" si="20"/>
        <v>8.3831263494262984</v>
      </c>
      <c r="AN512" s="27"/>
      <c r="AO512" s="27"/>
    </row>
    <row r="513" spans="1:41" x14ac:dyDescent="0.2">
      <c r="A513" s="27"/>
      <c r="B513" s="27"/>
      <c r="C513" s="27"/>
      <c r="D513" s="27"/>
      <c r="E513" s="27"/>
      <c r="F513" s="27"/>
      <c r="G513" s="27"/>
      <c r="H513" s="27"/>
      <c r="I513" s="27"/>
      <c r="J513" s="27"/>
      <c r="K513" s="27"/>
      <c r="L513" s="27"/>
      <c r="M513" s="27"/>
      <c r="N513" s="27"/>
      <c r="O513" s="27"/>
      <c r="P513" s="27"/>
      <c r="Q513" s="27"/>
      <c r="R513" s="27"/>
      <c r="S513" s="27"/>
      <c r="T513" s="27"/>
      <c r="U513" s="27"/>
      <c r="V513" s="27"/>
      <c r="W513" s="27"/>
      <c r="X513" s="27"/>
      <c r="Y513" s="27"/>
      <c r="Z513" s="27"/>
      <c r="AA513" s="27"/>
      <c r="AB513" s="27"/>
      <c r="AC513" s="27"/>
      <c r="AD513" s="27"/>
      <c r="AE513" s="27"/>
      <c r="AF513" s="27"/>
      <c r="AG513" s="27"/>
      <c r="AH513" s="27"/>
      <c r="AI513" s="27"/>
      <c r="AJ513" s="27" t="s">
        <v>570</v>
      </c>
      <c r="AK513" s="27">
        <v>-2.13</v>
      </c>
      <c r="AL513" s="27">
        <v>1.07401230565072</v>
      </c>
      <c r="AM513" s="27">
        <f t="shared" si="20"/>
        <v>-3.2040123056507199</v>
      </c>
      <c r="AN513" s="27"/>
      <c r="AO513" s="27"/>
    </row>
    <row r="514" spans="1:41" x14ac:dyDescent="0.2">
      <c r="A514" s="27"/>
      <c r="B514" s="27"/>
      <c r="C514" s="27"/>
      <c r="D514" s="27"/>
      <c r="E514" s="27"/>
      <c r="F514" s="27"/>
      <c r="G514" s="27"/>
      <c r="H514" s="27"/>
      <c r="I514" s="27"/>
      <c r="J514" s="27"/>
      <c r="K514" s="27"/>
      <c r="L514" s="27"/>
      <c r="M514" s="27"/>
      <c r="N514" s="27"/>
      <c r="O514" s="27"/>
      <c r="P514" s="27"/>
      <c r="Q514" s="27"/>
      <c r="R514" s="27"/>
      <c r="S514" s="27"/>
      <c r="T514" s="27"/>
      <c r="U514" s="27"/>
      <c r="V514" s="27"/>
      <c r="W514" s="27"/>
      <c r="X514" s="27"/>
      <c r="Y514" s="27"/>
      <c r="Z514" s="27"/>
      <c r="AA514" s="27"/>
      <c r="AB514" s="27"/>
      <c r="AC514" s="27"/>
      <c r="AD514" s="27"/>
      <c r="AE514" s="27"/>
      <c r="AF514" s="27"/>
      <c r="AG514" s="27"/>
      <c r="AH514" s="27"/>
      <c r="AI514" s="27"/>
      <c r="AJ514" s="27" t="s">
        <v>571</v>
      </c>
      <c r="AK514" s="27">
        <v>-0.44</v>
      </c>
      <c r="AL514" s="27">
        <v>1.0044218937025799</v>
      </c>
      <c r="AM514" s="27">
        <f t="shared" si="20"/>
        <v>-1.4444218937025799</v>
      </c>
      <c r="AN514" s="27"/>
      <c r="AO514" s="27"/>
    </row>
    <row r="515" spans="1:41" x14ac:dyDescent="0.2">
      <c r="A515" s="27"/>
      <c r="B515" s="27"/>
      <c r="C515" s="27"/>
      <c r="D515" s="27"/>
      <c r="E515" s="27"/>
      <c r="F515" s="27"/>
      <c r="G515" s="27"/>
      <c r="H515" s="27"/>
      <c r="I515" s="27"/>
      <c r="J515" s="27"/>
      <c r="K515" s="27"/>
      <c r="L515" s="27"/>
      <c r="M515" s="27"/>
      <c r="N515" s="27"/>
      <c r="O515" s="27"/>
      <c r="P515" s="27"/>
      <c r="Q515" s="27"/>
      <c r="R515" s="27"/>
      <c r="S515" s="27"/>
      <c r="T515" s="27"/>
      <c r="U515" s="27"/>
      <c r="V515" s="27"/>
      <c r="W515" s="27"/>
      <c r="X515" s="27"/>
      <c r="Y515" s="27"/>
      <c r="Z515" s="27"/>
      <c r="AA515" s="27"/>
      <c r="AB515" s="27"/>
      <c r="AC515" s="27"/>
      <c r="AD515" s="27"/>
      <c r="AE515" s="27"/>
      <c r="AF515" s="27"/>
      <c r="AG515" s="27"/>
      <c r="AH515" s="27"/>
      <c r="AI515" s="27"/>
      <c r="AJ515" s="27" t="s">
        <v>572</v>
      </c>
      <c r="AK515" s="27">
        <v>-1.08</v>
      </c>
      <c r="AL515" s="27">
        <v>0.26674682295617202</v>
      </c>
      <c r="AM515" s="27">
        <f t="shared" si="20"/>
        <v>-1.3467468229561721</v>
      </c>
      <c r="AN515" s="27"/>
      <c r="AO515" s="27"/>
    </row>
    <row r="516" spans="1:41" x14ac:dyDescent="0.2">
      <c r="A516" s="27"/>
      <c r="B516" s="27"/>
      <c r="C516" s="27"/>
      <c r="D516" s="27"/>
      <c r="E516" s="27"/>
      <c r="F516" s="27"/>
      <c r="G516" s="27"/>
      <c r="H516" s="27"/>
      <c r="I516" s="27"/>
      <c r="J516" s="27"/>
      <c r="K516" s="27"/>
      <c r="L516" s="27"/>
      <c r="M516" s="27"/>
      <c r="N516" s="27"/>
      <c r="O516" s="27"/>
      <c r="P516" s="27"/>
      <c r="Q516" s="27"/>
      <c r="R516" s="27"/>
      <c r="S516" s="27"/>
      <c r="T516" s="27"/>
      <c r="U516" s="27"/>
      <c r="V516" s="27"/>
      <c r="W516" s="27"/>
      <c r="X516" s="27"/>
      <c r="Y516" s="27"/>
      <c r="Z516" s="27"/>
      <c r="AA516" s="27"/>
      <c r="AB516" s="27"/>
      <c r="AC516" s="27"/>
      <c r="AD516" s="27"/>
      <c r="AE516" s="27"/>
      <c r="AF516" s="27"/>
      <c r="AG516" s="27"/>
      <c r="AH516" s="27"/>
      <c r="AI516" s="27"/>
      <c r="AJ516" s="27" t="s">
        <v>573</v>
      </c>
      <c r="AK516" s="27">
        <v>-7.54</v>
      </c>
      <c r="AL516" s="27">
        <v>-13.2138738011458</v>
      </c>
      <c r="AM516" s="27">
        <f t="shared" si="20"/>
        <v>5.6738738011457999</v>
      </c>
      <c r="AN516" s="27"/>
      <c r="AO516" s="27"/>
    </row>
    <row r="517" spans="1:41" x14ac:dyDescent="0.2">
      <c r="A517" s="27"/>
      <c r="B517" s="27"/>
      <c r="C517" s="27"/>
      <c r="D517" s="27"/>
      <c r="E517" s="27"/>
      <c r="F517" s="27"/>
      <c r="G517" s="27"/>
      <c r="H517" s="27"/>
      <c r="I517" s="27"/>
      <c r="J517" s="27"/>
      <c r="K517" s="27"/>
      <c r="L517" s="27"/>
      <c r="M517" s="27"/>
      <c r="N517" s="27"/>
      <c r="O517" s="27"/>
      <c r="P517" s="27"/>
      <c r="Q517" s="27"/>
      <c r="R517" s="27"/>
      <c r="S517" s="27"/>
      <c r="T517" s="27"/>
      <c r="U517" s="27"/>
      <c r="V517" s="27"/>
      <c r="W517" s="27"/>
      <c r="X517" s="27"/>
      <c r="Y517" s="27"/>
      <c r="Z517" s="27"/>
      <c r="AA517" s="27"/>
      <c r="AB517" s="27"/>
      <c r="AC517" s="27"/>
      <c r="AD517" s="27"/>
      <c r="AE517" s="27"/>
      <c r="AF517" s="27"/>
      <c r="AG517" s="27"/>
      <c r="AH517" s="27"/>
      <c r="AI517" s="27"/>
      <c r="AJ517" s="27" t="s">
        <v>4</v>
      </c>
      <c r="AK517" s="27">
        <v>-3.22</v>
      </c>
      <c r="AL517" s="27">
        <v>-1.4209678078746999</v>
      </c>
      <c r="AM517" s="27">
        <f t="shared" si="20"/>
        <v>-1.7990321921253003</v>
      </c>
      <c r="AN517" s="27"/>
      <c r="AO517" s="27"/>
    </row>
    <row r="518" spans="1:41" x14ac:dyDescent="0.2">
      <c r="A518" s="27"/>
      <c r="B518" s="27"/>
      <c r="C518" s="27"/>
      <c r="D518" s="27"/>
      <c r="E518" s="27"/>
      <c r="F518" s="27"/>
      <c r="G518" s="27"/>
      <c r="H518" s="27"/>
      <c r="I518" s="27"/>
      <c r="J518" s="27"/>
      <c r="K518" s="27"/>
      <c r="L518" s="27"/>
      <c r="M518" s="27"/>
      <c r="N518" s="27"/>
      <c r="O518" s="27"/>
      <c r="P518" s="27"/>
      <c r="Q518" s="27"/>
      <c r="R518" s="27"/>
      <c r="S518" s="27"/>
      <c r="T518" s="27"/>
      <c r="U518" s="27"/>
      <c r="V518" s="27"/>
      <c r="W518" s="27"/>
      <c r="X518" s="27"/>
      <c r="Y518" s="27"/>
      <c r="Z518" s="27"/>
      <c r="AA518" s="27"/>
      <c r="AB518" s="27"/>
      <c r="AC518" s="27"/>
      <c r="AD518" s="27"/>
      <c r="AE518" s="27"/>
      <c r="AF518" s="27"/>
      <c r="AG518" s="27"/>
      <c r="AH518" s="27"/>
      <c r="AI518" s="27"/>
      <c r="AJ518" s="27" t="s">
        <v>574</v>
      </c>
      <c r="AK518" s="27">
        <v>-4.42</v>
      </c>
      <c r="AL518" s="27">
        <v>-5.47375545023655</v>
      </c>
      <c r="AM518" s="27">
        <f t="shared" si="20"/>
        <v>1.05375545023655</v>
      </c>
      <c r="AN518" s="27"/>
      <c r="AO518" s="27"/>
    </row>
    <row r="519" spans="1:41" x14ac:dyDescent="0.2">
      <c r="A519" s="27"/>
      <c r="B519" s="27"/>
      <c r="C519" s="27"/>
      <c r="D519" s="27"/>
      <c r="E519" s="27"/>
      <c r="F519" s="27"/>
      <c r="G519" s="27"/>
      <c r="H519" s="27"/>
      <c r="I519" s="27"/>
      <c r="J519" s="27"/>
      <c r="K519" s="27"/>
      <c r="L519" s="27"/>
      <c r="M519" s="27"/>
      <c r="N519" s="27"/>
      <c r="O519" s="27"/>
      <c r="P519" s="27"/>
      <c r="Q519" s="27"/>
      <c r="R519" s="27"/>
      <c r="S519" s="27"/>
      <c r="T519" s="27"/>
      <c r="U519" s="27"/>
      <c r="V519" s="27"/>
      <c r="W519" s="27"/>
      <c r="X519" s="27"/>
      <c r="Y519" s="27"/>
      <c r="Z519" s="27"/>
      <c r="AA519" s="27"/>
      <c r="AB519" s="27"/>
      <c r="AC519" s="27"/>
      <c r="AD519" s="27"/>
      <c r="AE519" s="27"/>
      <c r="AF519" s="27"/>
      <c r="AG519" s="27"/>
      <c r="AH519" s="27"/>
      <c r="AI519" s="27"/>
      <c r="AJ519" s="27" t="s">
        <v>575</v>
      </c>
      <c r="AK519" s="27">
        <v>-4.04</v>
      </c>
      <c r="AL519" s="27">
        <v>-6.8866539959950197</v>
      </c>
      <c r="AM519" s="27">
        <f t="shared" si="20"/>
        <v>2.8466539959950197</v>
      </c>
      <c r="AN519" s="27"/>
      <c r="AO519" s="27"/>
    </row>
    <row r="520" spans="1:41" x14ac:dyDescent="0.2">
      <c r="A520" s="27"/>
      <c r="B520" s="27"/>
      <c r="C520" s="27"/>
      <c r="D520" s="27"/>
      <c r="E520" s="27"/>
      <c r="F520" s="27"/>
      <c r="G520" s="27"/>
      <c r="H520" s="27"/>
      <c r="I520" s="27"/>
      <c r="J520" s="27"/>
      <c r="K520" s="27"/>
      <c r="L520" s="27"/>
      <c r="M520" s="27"/>
      <c r="N520" s="27"/>
      <c r="O520" s="27"/>
      <c r="P520" s="27"/>
      <c r="Q520" s="27"/>
      <c r="R520" s="27"/>
      <c r="S520" s="27"/>
      <c r="T520" s="27"/>
      <c r="U520" s="27"/>
      <c r="V520" s="27"/>
      <c r="W520" s="27"/>
      <c r="X520" s="27"/>
      <c r="Y520" s="27"/>
      <c r="Z520" s="27"/>
      <c r="AA520" s="27"/>
      <c r="AB520" s="27"/>
      <c r="AC520" s="27"/>
      <c r="AD520" s="27"/>
      <c r="AE520" s="27"/>
      <c r="AF520" s="27"/>
      <c r="AG520" s="27"/>
      <c r="AH520" s="27"/>
      <c r="AI520" s="27"/>
      <c r="AJ520" s="27" t="s">
        <v>576</v>
      </c>
      <c r="AK520" s="27">
        <v>-8.6999999999999993</v>
      </c>
      <c r="AL520" s="27">
        <v>-13.918706031607099</v>
      </c>
      <c r="AM520" s="27">
        <f t="shared" si="20"/>
        <v>5.2187060316071001</v>
      </c>
      <c r="AN520" s="27"/>
      <c r="AO520" s="27"/>
    </row>
    <row r="521" spans="1:41" x14ac:dyDescent="0.2">
      <c r="A521" s="27"/>
      <c r="B521" s="27"/>
      <c r="C521" s="27"/>
      <c r="D521" s="27"/>
      <c r="E521" s="27"/>
      <c r="F521" s="27"/>
      <c r="G521" s="27"/>
      <c r="H521" s="27"/>
      <c r="I521" s="27"/>
      <c r="J521" s="27"/>
      <c r="K521" s="27"/>
      <c r="L521" s="27"/>
      <c r="M521" s="27"/>
      <c r="N521" s="27"/>
      <c r="O521" s="27"/>
      <c r="P521" s="27"/>
      <c r="Q521" s="27"/>
      <c r="R521" s="27"/>
      <c r="S521" s="27"/>
      <c r="T521" s="27"/>
      <c r="U521" s="27"/>
      <c r="V521" s="27"/>
      <c r="W521" s="27"/>
      <c r="X521" s="27"/>
      <c r="Y521" s="27"/>
      <c r="Z521" s="27"/>
      <c r="AA521" s="27"/>
      <c r="AB521" s="27"/>
      <c r="AC521" s="27"/>
      <c r="AD521" s="27"/>
      <c r="AE521" s="27"/>
      <c r="AF521" s="27"/>
      <c r="AG521" s="27"/>
      <c r="AH521" s="27"/>
      <c r="AI521" s="27"/>
      <c r="AJ521" s="27" t="s">
        <v>174</v>
      </c>
      <c r="AK521" s="27">
        <v>-3.2</v>
      </c>
      <c r="AL521" s="27">
        <v>-2.7847241690544799</v>
      </c>
      <c r="AM521" s="27">
        <f t="shared" si="20"/>
        <v>-0.41527583094552023</v>
      </c>
      <c r="AN521" s="27"/>
      <c r="AO521" s="27"/>
    </row>
    <row r="522" spans="1:41" x14ac:dyDescent="0.2">
      <c r="A522" s="27"/>
      <c r="B522" s="27"/>
      <c r="C522" s="27"/>
      <c r="D522" s="27"/>
      <c r="E522" s="27"/>
      <c r="F522" s="27"/>
      <c r="G522" s="27"/>
      <c r="H522" s="27"/>
      <c r="I522" s="27"/>
      <c r="J522" s="27"/>
      <c r="K522" s="27"/>
      <c r="L522" s="27"/>
      <c r="M522" s="27"/>
      <c r="N522" s="27"/>
      <c r="O522" s="27"/>
      <c r="P522" s="27"/>
      <c r="Q522" s="27"/>
      <c r="R522" s="27"/>
      <c r="S522" s="27"/>
      <c r="T522" s="27"/>
      <c r="U522" s="27"/>
      <c r="V522" s="27"/>
      <c r="W522" s="27"/>
      <c r="X522" s="27"/>
      <c r="Y522" s="27"/>
      <c r="Z522" s="27"/>
      <c r="AA522" s="27"/>
      <c r="AB522" s="27"/>
      <c r="AC522" s="27"/>
      <c r="AD522" s="27"/>
      <c r="AE522" s="27"/>
      <c r="AF522" s="27"/>
      <c r="AG522" s="27"/>
      <c r="AH522" s="27"/>
      <c r="AI522" s="27"/>
      <c r="AJ522" s="27" t="s">
        <v>577</v>
      </c>
      <c r="AK522" s="27">
        <v>-2.15</v>
      </c>
      <c r="AL522" s="27">
        <v>-4.2390118125498999</v>
      </c>
      <c r="AM522" s="27">
        <f t="shared" si="20"/>
        <v>2.0890118125499</v>
      </c>
      <c r="AN522" s="27"/>
      <c r="AO522" s="27"/>
    </row>
    <row r="523" spans="1:41" x14ac:dyDescent="0.2">
      <c r="A523" s="27"/>
      <c r="B523" s="27"/>
      <c r="C523" s="27"/>
      <c r="D523" s="27"/>
      <c r="E523" s="27"/>
      <c r="F523" s="27"/>
      <c r="G523" s="27"/>
      <c r="H523" s="27"/>
      <c r="I523" s="27"/>
      <c r="J523" s="27"/>
      <c r="K523" s="27"/>
      <c r="L523" s="27"/>
      <c r="M523" s="27"/>
      <c r="N523" s="27"/>
      <c r="O523" s="27"/>
      <c r="P523" s="27"/>
      <c r="Q523" s="27"/>
      <c r="R523" s="27"/>
      <c r="S523" s="27"/>
      <c r="T523" s="27"/>
      <c r="U523" s="27"/>
      <c r="V523" s="27"/>
      <c r="W523" s="27"/>
      <c r="X523" s="27"/>
      <c r="Y523" s="27"/>
      <c r="Z523" s="27"/>
      <c r="AA523" s="27"/>
      <c r="AB523" s="27"/>
      <c r="AC523" s="27"/>
      <c r="AD523" s="27"/>
      <c r="AE523" s="27"/>
      <c r="AF523" s="27"/>
      <c r="AG523" s="27"/>
      <c r="AH523" s="27"/>
      <c r="AI523" s="27"/>
      <c r="AJ523" s="27" t="s">
        <v>578</v>
      </c>
      <c r="AK523" s="27">
        <v>-1.17</v>
      </c>
      <c r="AL523" s="27">
        <v>-0.19880007813207701</v>
      </c>
      <c r="AM523" s="27">
        <f t="shared" si="20"/>
        <v>-0.97119992186792292</v>
      </c>
      <c r="AN523" s="27"/>
      <c r="AO523" s="27"/>
    </row>
    <row r="524" spans="1:41" x14ac:dyDescent="0.2">
      <c r="A524" s="27"/>
      <c r="B524" s="27"/>
      <c r="C524" s="27"/>
      <c r="D524" s="27"/>
      <c r="E524" s="27"/>
      <c r="F524" s="27"/>
      <c r="G524" s="27"/>
      <c r="H524" s="27"/>
      <c r="I524" s="27"/>
      <c r="J524" s="27"/>
      <c r="K524" s="27"/>
      <c r="L524" s="27"/>
      <c r="M524" s="27"/>
      <c r="N524" s="27"/>
      <c r="O524" s="27"/>
      <c r="P524" s="27"/>
      <c r="Q524" s="27"/>
      <c r="R524" s="27"/>
      <c r="S524" s="27"/>
      <c r="T524" s="27"/>
      <c r="U524" s="27"/>
      <c r="V524" s="27"/>
      <c r="W524" s="27"/>
      <c r="X524" s="27"/>
      <c r="Y524" s="27"/>
      <c r="Z524" s="27"/>
      <c r="AA524" s="27"/>
      <c r="AB524" s="27"/>
      <c r="AC524" s="27"/>
      <c r="AD524" s="27"/>
      <c r="AE524" s="27"/>
      <c r="AF524" s="27"/>
      <c r="AG524" s="27"/>
      <c r="AH524" s="27"/>
      <c r="AI524" s="27"/>
      <c r="AJ524" s="27" t="s">
        <v>579</v>
      </c>
      <c r="AK524" s="27">
        <v>1.31</v>
      </c>
      <c r="AL524" s="27">
        <v>1.5034601306176201</v>
      </c>
      <c r="AM524" s="27">
        <f t="shared" si="20"/>
        <v>-0.19346013061762002</v>
      </c>
      <c r="AN524" s="27"/>
      <c r="AO524" s="27"/>
    </row>
  </sheetData>
  <mergeCells count="6">
    <mergeCell ref="A10:D11"/>
    <mergeCell ref="AJ10:AM11"/>
    <mergeCell ref="AC10:AF11"/>
    <mergeCell ref="V10:Y11"/>
    <mergeCell ref="O10:R11"/>
    <mergeCell ref="H10:K11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524"/>
  <sheetViews>
    <sheetView topLeftCell="A11" zoomScale="106" workbookViewId="0">
      <selection activeCell="AI11" sqref="AI11"/>
    </sheetView>
  </sheetViews>
  <sheetFormatPr baseColWidth="10" defaultRowHeight="16" x14ac:dyDescent="0.2"/>
  <cols>
    <col min="11" max="11" width="18" customWidth="1"/>
  </cols>
  <sheetData>
    <row r="1" spans="1:42" x14ac:dyDescent="0.2">
      <c r="A1" s="3" t="s">
        <v>587</v>
      </c>
      <c r="B1" s="3" t="s">
        <v>588</v>
      </c>
      <c r="C1" s="3" t="s">
        <v>589</v>
      </c>
      <c r="D1" s="3" t="s">
        <v>590</v>
      </c>
      <c r="E1" s="3" t="s">
        <v>591</v>
      </c>
      <c r="F1" s="3" t="s">
        <v>592</v>
      </c>
      <c r="G1" s="3" t="s">
        <v>593</v>
      </c>
      <c r="H1" s="3" t="s">
        <v>643</v>
      </c>
      <c r="I1" s="3" t="s">
        <v>594</v>
      </c>
      <c r="J1" s="3" t="s">
        <v>596</v>
      </c>
      <c r="K1" s="3" t="s">
        <v>613</v>
      </c>
    </row>
    <row r="2" spans="1:42" ht="53" customHeight="1" x14ac:dyDescent="0.2">
      <c r="A2" s="5" t="s">
        <v>642</v>
      </c>
      <c r="B2" s="5">
        <v>0.70595602161566495</v>
      </c>
      <c r="C2" s="5">
        <v>-39.065046925749201</v>
      </c>
      <c r="D2" s="5">
        <v>5.2825229242994098E-2</v>
      </c>
      <c r="E2" s="5">
        <v>-7.0812323167837296E-2</v>
      </c>
      <c r="F2" s="5">
        <v>-2.5751806849590402</v>
      </c>
      <c r="G2" s="5">
        <v>3.0267134776928999E-3</v>
      </c>
      <c r="H2" s="5">
        <v>1.57905922784249</v>
      </c>
      <c r="I2" s="5">
        <v>1.9984999999999999</v>
      </c>
      <c r="J2" s="15">
        <v>78.36</v>
      </c>
      <c r="L2">
        <f>AVERAGE(Alkanols!R2:R19)</f>
        <v>282.45494444444449</v>
      </c>
    </row>
    <row r="3" spans="1:42" ht="53" customHeight="1" x14ac:dyDescent="0.2">
      <c r="A3" s="5" t="s">
        <v>638</v>
      </c>
      <c r="B3" s="5">
        <v>0.78347132229758998</v>
      </c>
      <c r="C3" s="5">
        <v>-11.4646643603533</v>
      </c>
      <c r="D3" s="5">
        <v>0.325888490714205</v>
      </c>
      <c r="E3" s="5">
        <v>5.8331088247081102E-2</v>
      </c>
      <c r="F3" s="5">
        <v>3.2938984501608801</v>
      </c>
      <c r="G3" s="23">
        <v>-2.1380477684247699E-2</v>
      </c>
      <c r="H3" s="21">
        <v>4.7425511260964397</v>
      </c>
      <c r="I3" s="5">
        <v>2.2845</v>
      </c>
      <c r="J3" s="15">
        <v>32.613</v>
      </c>
    </row>
    <row r="4" spans="1:42" ht="53" customHeight="1" x14ac:dyDescent="0.2">
      <c r="A4" s="5" t="s">
        <v>639</v>
      </c>
      <c r="B4" s="5">
        <v>0.63341877765269905</v>
      </c>
      <c r="C4" s="5">
        <v>-12.6540560617387</v>
      </c>
      <c r="D4" s="5">
        <v>0.23044605482783501</v>
      </c>
      <c r="E4" s="5">
        <v>-8.4660945921425798E-2</v>
      </c>
      <c r="F4" s="5">
        <v>3.0240787094263601</v>
      </c>
      <c r="G4" s="23">
        <v>-2.1184704260536501E-2</v>
      </c>
      <c r="H4" s="21">
        <v>4.5263619068847696</v>
      </c>
      <c r="I4" s="5">
        <v>1.4275</v>
      </c>
      <c r="J4" s="15">
        <v>24.852</v>
      </c>
    </row>
    <row r="5" spans="1:42" ht="53" customHeight="1" x14ac:dyDescent="0.2">
      <c r="A5" s="5" t="s">
        <v>640</v>
      </c>
      <c r="B5" s="5">
        <v>0.60286395222971301</v>
      </c>
      <c r="C5" s="5">
        <v>-16.057196626720302</v>
      </c>
      <c r="D5" s="5">
        <v>0.28443173881768802</v>
      </c>
      <c r="E5" s="5">
        <v>-4.9576541585505299E-2</v>
      </c>
      <c r="F5" s="5">
        <v>2.1645085188545101</v>
      </c>
      <c r="G5" s="23">
        <v>-2.2274779213064699E-2</v>
      </c>
      <c r="H5" s="21">
        <v>4.9637222301627304</v>
      </c>
      <c r="I5" s="5">
        <v>1.4419</v>
      </c>
      <c r="J5" s="15">
        <v>20.523700000000002</v>
      </c>
    </row>
    <row r="6" spans="1:42" ht="53" customHeight="1" x14ac:dyDescent="0.2">
      <c r="A6" s="5" t="s">
        <v>614</v>
      </c>
      <c r="B6" s="5">
        <v>0.37061421729689797</v>
      </c>
      <c r="C6" s="5">
        <v>-85.931162966065202</v>
      </c>
      <c r="D6" s="5">
        <v>0.68417306789996701</v>
      </c>
      <c r="E6" s="5">
        <v>-0.154469591174626</v>
      </c>
      <c r="F6" s="5">
        <v>0.95107869710195403</v>
      </c>
      <c r="G6" s="23">
        <v>-1.6609761132884902E-2</v>
      </c>
      <c r="H6" s="21">
        <v>3.21088658718485</v>
      </c>
      <c r="I6" s="5">
        <v>2.3344</v>
      </c>
      <c r="J6" s="15">
        <v>17.3323</v>
      </c>
    </row>
    <row r="7" spans="1:42" ht="53" customHeight="1" x14ac:dyDescent="0.2">
      <c r="A7" s="5" t="s">
        <v>641</v>
      </c>
      <c r="B7" s="3">
        <v>0.48970973882385599</v>
      </c>
      <c r="C7" s="3">
        <v>-13.188775976806101</v>
      </c>
      <c r="D7" s="3">
        <v>-0.137865537615949</v>
      </c>
      <c r="E7" s="3">
        <v>-0.131245385878201</v>
      </c>
      <c r="F7" s="3">
        <v>3.6091263029881602</v>
      </c>
      <c r="G7" s="3">
        <v>-1.9800766765661299E-2</v>
      </c>
      <c r="H7" s="3">
        <v>4.84839534865639</v>
      </c>
      <c r="I7" s="5">
        <v>1.7941</v>
      </c>
      <c r="J7" s="15">
        <v>10.3</v>
      </c>
    </row>
    <row r="8" spans="1:42" x14ac:dyDescent="0.2">
      <c r="I8">
        <f>(512*I2+60*I3+45*I4+37*I5+47*I6+195*I7)/(512+60+35+45+47+195)</f>
        <v>1.9434631991051452</v>
      </c>
    </row>
    <row r="10" spans="1:42" x14ac:dyDescent="0.2">
      <c r="A10" s="59" t="s">
        <v>641</v>
      </c>
      <c r="B10" s="59"/>
      <c r="C10" s="59"/>
      <c r="D10" s="59"/>
      <c r="E10" s="27"/>
      <c r="F10" s="27"/>
      <c r="G10" s="27"/>
      <c r="H10" s="59" t="s">
        <v>640</v>
      </c>
      <c r="I10" s="59"/>
      <c r="J10" s="59"/>
      <c r="K10" s="59"/>
      <c r="L10" s="27"/>
      <c r="M10" s="27"/>
      <c r="N10" s="27"/>
      <c r="O10" s="59" t="s">
        <v>638</v>
      </c>
      <c r="P10" s="59"/>
      <c r="Q10" s="59"/>
      <c r="R10" s="59"/>
      <c r="S10" s="27"/>
      <c r="T10" s="27"/>
      <c r="U10" s="27"/>
      <c r="V10" s="59" t="s">
        <v>639</v>
      </c>
      <c r="W10" s="59"/>
      <c r="X10" s="59"/>
      <c r="Y10" s="59"/>
      <c r="Z10" s="27"/>
      <c r="AA10" s="27"/>
      <c r="AB10" s="27"/>
      <c r="AC10" s="59" t="s">
        <v>614</v>
      </c>
      <c r="AD10" s="59"/>
      <c r="AE10" s="59"/>
      <c r="AF10" s="59"/>
      <c r="AG10" s="27"/>
      <c r="AH10" s="27"/>
      <c r="AI10" s="27"/>
      <c r="AJ10" s="59" t="s">
        <v>642</v>
      </c>
      <c r="AK10" s="59"/>
      <c r="AL10" s="59"/>
      <c r="AM10" s="59"/>
      <c r="AN10" s="27"/>
      <c r="AO10" s="27"/>
    </row>
    <row r="11" spans="1:42" x14ac:dyDescent="0.2">
      <c r="A11" s="59"/>
      <c r="B11" s="59"/>
      <c r="C11" s="59"/>
      <c r="D11" s="59"/>
      <c r="E11" s="27"/>
      <c r="F11" s="27"/>
      <c r="G11" s="27"/>
      <c r="H11" s="59"/>
      <c r="I11" s="59"/>
      <c r="J11" s="59"/>
      <c r="K11" s="59"/>
      <c r="L11" s="27"/>
      <c r="M11" s="27"/>
      <c r="N11" s="27"/>
      <c r="O11" s="59"/>
      <c r="P11" s="59"/>
      <c r="Q11" s="59"/>
      <c r="R11" s="59"/>
      <c r="S11" s="27"/>
      <c r="T11" s="27"/>
      <c r="U11" s="27"/>
      <c r="V11" s="59"/>
      <c r="W11" s="59"/>
      <c r="X11" s="59"/>
      <c r="Y11" s="59"/>
      <c r="Z11" s="27"/>
      <c r="AA11" s="27"/>
      <c r="AB11" s="27"/>
      <c r="AC11" s="59"/>
      <c r="AD11" s="59"/>
      <c r="AE11" s="59"/>
      <c r="AF11" s="59"/>
      <c r="AG11" s="27"/>
      <c r="AH11" s="27"/>
      <c r="AI11" s="27"/>
      <c r="AJ11" s="59"/>
      <c r="AK11" s="59"/>
      <c r="AL11" s="59"/>
      <c r="AM11" s="59"/>
      <c r="AN11" s="27"/>
      <c r="AO11" s="27"/>
    </row>
    <row r="12" spans="1:42" x14ac:dyDescent="0.2">
      <c r="A12" s="27" t="s">
        <v>648</v>
      </c>
      <c r="B12" s="27" t="s">
        <v>650</v>
      </c>
      <c r="C12" s="27" t="s">
        <v>649</v>
      </c>
      <c r="D12" s="27" t="s">
        <v>651</v>
      </c>
      <c r="E12" s="27" t="s">
        <v>652</v>
      </c>
      <c r="F12" s="27"/>
      <c r="G12" s="27"/>
      <c r="H12" s="27" t="s">
        <v>648</v>
      </c>
      <c r="I12" s="27" t="s">
        <v>650</v>
      </c>
      <c r="J12" s="27" t="s">
        <v>649</v>
      </c>
      <c r="K12" s="27" t="s">
        <v>651</v>
      </c>
      <c r="L12" s="27" t="s">
        <v>652</v>
      </c>
      <c r="M12" s="27"/>
      <c r="N12" s="27"/>
      <c r="O12" s="27" t="s">
        <v>648</v>
      </c>
      <c r="P12" s="27" t="s">
        <v>650</v>
      </c>
      <c r="Q12" s="27" t="s">
        <v>649</v>
      </c>
      <c r="R12" s="27" t="s">
        <v>651</v>
      </c>
      <c r="S12" s="27" t="s">
        <v>652</v>
      </c>
      <c r="T12" s="27"/>
      <c r="U12" s="27"/>
      <c r="V12" s="27" t="s">
        <v>648</v>
      </c>
      <c r="W12" s="27" t="s">
        <v>650</v>
      </c>
      <c r="X12" s="27" t="s">
        <v>649</v>
      </c>
      <c r="Y12" s="27" t="s">
        <v>651</v>
      </c>
      <c r="Z12" s="27" t="s">
        <v>652</v>
      </c>
      <c r="AA12" s="27"/>
      <c r="AB12" s="27"/>
      <c r="AC12" s="27" t="s">
        <v>648</v>
      </c>
      <c r="AD12" s="27" t="s">
        <v>650</v>
      </c>
      <c r="AE12" s="27" t="s">
        <v>649</v>
      </c>
      <c r="AF12" s="27" t="s">
        <v>651</v>
      </c>
      <c r="AG12" s="27" t="s">
        <v>652</v>
      </c>
      <c r="AH12" s="27"/>
      <c r="AI12" s="27"/>
      <c r="AJ12" s="27" t="s">
        <v>648</v>
      </c>
      <c r="AK12" s="27" t="s">
        <v>650</v>
      </c>
      <c r="AL12" s="27" t="s">
        <v>649</v>
      </c>
      <c r="AM12" s="27" t="s">
        <v>651</v>
      </c>
      <c r="AN12" s="27" t="s">
        <v>652</v>
      </c>
      <c r="AO12" s="27"/>
    </row>
    <row r="13" spans="1:42" x14ac:dyDescent="0.2">
      <c r="A13" s="27" t="s">
        <v>100</v>
      </c>
      <c r="B13" s="27">
        <v>-4.16</v>
      </c>
      <c r="C13" s="27">
        <v>-2.2754691519397698</v>
      </c>
      <c r="D13" s="27">
        <f>-(C13-B13)</f>
        <v>-1.8845308480602303</v>
      </c>
      <c r="E13" s="27" t="s">
        <v>346</v>
      </c>
      <c r="F13" s="27">
        <f>VLOOKUP(E$13:E$30,A$13:D$512,4,FALSE)</f>
        <v>-3.6211100634496063E-2</v>
      </c>
      <c r="G13" s="27"/>
      <c r="H13" s="27" t="s">
        <v>96</v>
      </c>
      <c r="I13" s="27">
        <v>-4.6100000000000003</v>
      </c>
      <c r="J13" s="27">
        <v>-5.8200883134358499</v>
      </c>
      <c r="K13" s="27">
        <f>-(J13-I13)</f>
        <v>1.2100883134358495</v>
      </c>
      <c r="L13" s="27" t="s">
        <v>346</v>
      </c>
      <c r="M13" s="27">
        <f>VLOOKUP(AG$13:AG$30,H$13:K$512,4,FALSE)</f>
        <v>0.15238917175529565</v>
      </c>
      <c r="N13" s="27"/>
      <c r="O13" s="27" t="s">
        <v>194</v>
      </c>
      <c r="P13" s="27">
        <v>-5.78</v>
      </c>
      <c r="Q13" s="27">
        <v>-3.9744208897259301</v>
      </c>
      <c r="R13" s="27">
        <f>-(Q13-P13)</f>
        <v>-1.8055791102740701</v>
      </c>
      <c r="S13" s="27" t="s">
        <v>346</v>
      </c>
      <c r="T13" s="27">
        <f>VLOOKUP(AN$13:AN$30,O$13:R$512,4,FALSE)</f>
        <v>0.37912220303469724</v>
      </c>
      <c r="U13" s="27"/>
      <c r="V13" s="27" t="s">
        <v>153</v>
      </c>
      <c r="W13" s="27">
        <v>-3.24</v>
      </c>
      <c r="X13" s="27">
        <v>-1.4358430546452301</v>
      </c>
      <c r="Y13" s="27">
        <f>-(X13-W13)</f>
        <v>-1.8041569453547701</v>
      </c>
      <c r="Z13" s="27" t="s">
        <v>346</v>
      </c>
      <c r="AA13" s="27">
        <f>VLOOKUP(AN$13:AN$30,V$13:Y$512,4,FALSE)</f>
        <v>0.46763271033779574</v>
      </c>
      <c r="AB13" s="27"/>
      <c r="AC13" s="27" t="s">
        <v>181</v>
      </c>
      <c r="AD13" s="27">
        <v>-8.69</v>
      </c>
      <c r="AE13" s="27">
        <v>-14.470198471867301</v>
      </c>
      <c r="AF13" s="27">
        <f>-(AE13-AD13)</f>
        <v>5.7801984718673012</v>
      </c>
      <c r="AG13" s="27" t="s">
        <v>346</v>
      </c>
      <c r="AH13" s="27">
        <f>VLOOKUP(AG$13:AG$30,AC$13:AF$512,4,FALSE)</f>
        <v>1.4867509285096503E-2</v>
      </c>
      <c r="AI13" s="27"/>
      <c r="AJ13" s="27" t="s">
        <v>95</v>
      </c>
      <c r="AK13" s="27">
        <v>-1.95</v>
      </c>
      <c r="AL13" s="27">
        <v>0.173787815817049</v>
      </c>
      <c r="AM13" s="27">
        <f>-(AL13-AK13)</f>
        <v>-2.1237878158170491</v>
      </c>
      <c r="AN13" s="27" t="s">
        <v>346</v>
      </c>
      <c r="AO13" s="27">
        <f>VLOOKUP(AN$13:AN$30,AJ$13:AM$512,4,FALSE)</f>
        <v>0.73348832094539773</v>
      </c>
      <c r="AP13">
        <v>0</v>
      </c>
    </row>
    <row r="14" spans="1:42" x14ac:dyDescent="0.2">
      <c r="A14" s="27" t="s">
        <v>107</v>
      </c>
      <c r="B14" s="27">
        <v>-4.68</v>
      </c>
      <c r="C14" s="27">
        <v>-2.9046391722281499</v>
      </c>
      <c r="D14" s="27">
        <f t="shared" ref="D14:D77" si="0">-(C14-B14)</f>
        <v>-1.7753608277718498</v>
      </c>
      <c r="E14" s="25" t="s">
        <v>361</v>
      </c>
      <c r="F14" s="25">
        <f t="shared" ref="F14:F30" si="1">VLOOKUP(E$13:E$30,A$13:D$512,4,FALSE)</f>
        <v>-3.2479374267360015</v>
      </c>
      <c r="G14" s="27"/>
      <c r="H14" s="27" t="s">
        <v>329</v>
      </c>
      <c r="I14" s="27">
        <v>-12.63</v>
      </c>
      <c r="J14" s="27">
        <v>-12.7826578256426</v>
      </c>
      <c r="K14" s="27">
        <f t="shared" ref="K14:K49" si="2">-(J14-I14)</f>
        <v>0.15265782564259922</v>
      </c>
      <c r="L14" s="25" t="s">
        <v>361</v>
      </c>
      <c r="M14" s="25">
        <f t="shared" ref="M14:M30" si="3">VLOOKUP(AG$13:AG$30,H$13:K$512,4,FALSE)</f>
        <v>-2.9571885810621978</v>
      </c>
      <c r="N14" s="27"/>
      <c r="O14" s="27" t="s">
        <v>241</v>
      </c>
      <c r="P14" s="27">
        <v>-10.14</v>
      </c>
      <c r="Q14" s="27">
        <v>-13.292647705826999</v>
      </c>
      <c r="R14" s="27">
        <f t="shared" ref="R14:R72" si="4">-(Q14-P14)</f>
        <v>3.1526477058269986</v>
      </c>
      <c r="S14" s="25" t="s">
        <v>361</v>
      </c>
      <c r="T14" s="25">
        <f t="shared" ref="T14:T30" si="5">VLOOKUP(AN$13:AN$30,O$13:R$512,4,FALSE)</f>
        <v>-2.9636980907469024</v>
      </c>
      <c r="U14" s="27"/>
      <c r="V14" s="27" t="s">
        <v>96</v>
      </c>
      <c r="W14" s="27">
        <v>-4.68</v>
      </c>
      <c r="X14" s="27">
        <v>-5.9087065893890198</v>
      </c>
      <c r="Y14" s="27">
        <f t="shared" ref="Y14:Y57" si="6">-(X14-W14)</f>
        <v>1.2287065893890201</v>
      </c>
      <c r="Z14" s="25" t="s">
        <v>361</v>
      </c>
      <c r="AA14" s="25">
        <f t="shared" ref="AA14:AA30" si="7">VLOOKUP(AN$13:AN$30,V$13:Y$512,4,FALSE)</f>
        <v>-2.9733795332550983</v>
      </c>
      <c r="AB14" s="27"/>
      <c r="AC14" s="27" t="s">
        <v>329</v>
      </c>
      <c r="AD14" s="27">
        <v>-12.44</v>
      </c>
      <c r="AE14" s="27">
        <v>-12.157009776554901</v>
      </c>
      <c r="AF14" s="27">
        <f t="shared" ref="AF14:AF59" si="8">-(AE14-AD14)</f>
        <v>-0.28299022344509872</v>
      </c>
      <c r="AG14" s="25" t="s">
        <v>361</v>
      </c>
      <c r="AH14" s="25">
        <f t="shared" ref="AH14:AH30" si="9">VLOOKUP(AG$13:AG$30,AC$13:AF$512,4,FALSE)</f>
        <v>-2.1404531172778007</v>
      </c>
      <c r="AI14" s="27"/>
      <c r="AJ14" s="27" t="s">
        <v>98</v>
      </c>
      <c r="AK14" s="27">
        <v>-0.03</v>
      </c>
      <c r="AL14" s="27">
        <v>0.97278057406040896</v>
      </c>
      <c r="AM14" s="27">
        <f t="shared" ref="AM14:AM77" si="10">-(AL14-AK14)</f>
        <v>-1.002780574060409</v>
      </c>
      <c r="AN14" s="25" t="s">
        <v>361</v>
      </c>
      <c r="AO14" s="25">
        <f t="shared" ref="AO14:AO29" si="11">VLOOKUP(AN$13:AN$30,AJ$13:AM$512,4,FALSE)</f>
        <v>-2.2435284580036097</v>
      </c>
      <c r="AP14">
        <v>6</v>
      </c>
    </row>
    <row r="15" spans="1:42" x14ac:dyDescent="0.2">
      <c r="A15" s="27" t="s">
        <v>109</v>
      </c>
      <c r="B15" s="27">
        <v>-3.42</v>
      </c>
      <c r="C15" s="27">
        <v>-1.6286583569940301</v>
      </c>
      <c r="D15" s="27">
        <f t="shared" si="0"/>
        <v>-1.7913416430059699</v>
      </c>
      <c r="E15" s="25" t="s">
        <v>431</v>
      </c>
      <c r="F15" s="25">
        <f t="shared" si="1"/>
        <v>2.3969392708248947</v>
      </c>
      <c r="G15" s="27"/>
      <c r="H15" s="27" t="s">
        <v>336</v>
      </c>
      <c r="I15" s="27">
        <v>-9.85</v>
      </c>
      <c r="J15" s="27">
        <v>-9.4050795145238695</v>
      </c>
      <c r="K15" s="27">
        <f t="shared" si="2"/>
        <v>-0.44492048547613017</v>
      </c>
      <c r="L15" s="25" t="s">
        <v>431</v>
      </c>
      <c r="M15" s="25">
        <f t="shared" si="3"/>
        <v>2.5160895919955024</v>
      </c>
      <c r="N15" s="27"/>
      <c r="O15" s="27" t="s">
        <v>252</v>
      </c>
      <c r="P15" s="27">
        <v>-5.72</v>
      </c>
      <c r="Q15" s="27">
        <v>-9.49092469996868</v>
      </c>
      <c r="R15" s="27">
        <f t="shared" si="4"/>
        <v>3.7709246999686803</v>
      </c>
      <c r="S15" s="25" t="s">
        <v>431</v>
      </c>
      <c r="T15" s="25">
        <f t="shared" si="5"/>
        <v>2.3384912526241024</v>
      </c>
      <c r="U15" s="27"/>
      <c r="V15" s="27" t="s">
        <v>329</v>
      </c>
      <c r="W15" s="27">
        <v>-12.93</v>
      </c>
      <c r="X15" s="27">
        <v>-12.887974655442299</v>
      </c>
      <c r="Y15" s="27">
        <f t="shared" si="6"/>
        <v>-4.202534455770035E-2</v>
      </c>
      <c r="Z15" s="25" t="s">
        <v>431</v>
      </c>
      <c r="AA15" s="25">
        <f t="shared" si="7"/>
        <v>2.3141376281663</v>
      </c>
      <c r="AB15" s="27"/>
      <c r="AC15" s="27" t="s">
        <v>103</v>
      </c>
      <c r="AD15" s="27">
        <v>-6.81</v>
      </c>
      <c r="AE15" s="27">
        <v>-11.6479897854942</v>
      </c>
      <c r="AF15" s="27">
        <f t="shared" si="8"/>
        <v>4.8379897854942007</v>
      </c>
      <c r="AG15" s="25" t="s">
        <v>431</v>
      </c>
      <c r="AH15" s="25">
        <f t="shared" si="9"/>
        <v>2.0623779737478998</v>
      </c>
      <c r="AI15" s="27"/>
      <c r="AJ15" s="27" t="s">
        <v>100</v>
      </c>
      <c r="AK15" s="27">
        <v>-0.4</v>
      </c>
      <c r="AL15" s="27">
        <v>0.95690209890182998</v>
      </c>
      <c r="AM15" s="27">
        <f t="shared" si="10"/>
        <v>-1.3569020989018301</v>
      </c>
      <c r="AN15" s="25" t="s">
        <v>431</v>
      </c>
      <c r="AO15" s="25">
        <f t="shared" si="11"/>
        <v>1.6065066550937956</v>
      </c>
      <c r="AP15">
        <v>6</v>
      </c>
    </row>
    <row r="16" spans="1:42" x14ac:dyDescent="0.2">
      <c r="A16" s="27" t="s">
        <v>119</v>
      </c>
      <c r="B16" s="27">
        <v>-3.06</v>
      </c>
      <c r="C16" s="27">
        <v>-1.5575099908947601</v>
      </c>
      <c r="D16" s="27">
        <f t="shared" si="0"/>
        <v>-1.50249000910524</v>
      </c>
      <c r="E16" s="27" t="s">
        <v>446</v>
      </c>
      <c r="F16" s="27">
        <f t="shared" si="1"/>
        <v>-0.33159187023690606</v>
      </c>
      <c r="G16" s="27"/>
      <c r="H16" s="27" t="s">
        <v>88</v>
      </c>
      <c r="I16" s="27">
        <v>-3.79</v>
      </c>
      <c r="J16" s="27">
        <v>-3.4607817670101699</v>
      </c>
      <c r="K16" s="27">
        <f t="shared" si="2"/>
        <v>-0.32921823298983011</v>
      </c>
      <c r="L16" s="27" t="s">
        <v>446</v>
      </c>
      <c r="M16" s="27">
        <f t="shared" si="3"/>
        <v>0.25994191610810446</v>
      </c>
      <c r="N16" s="27"/>
      <c r="O16" s="27" t="s">
        <v>329</v>
      </c>
      <c r="P16" s="27">
        <v>-13.21</v>
      </c>
      <c r="Q16" s="27">
        <v>-13.220306386075</v>
      </c>
      <c r="R16" s="27">
        <f t="shared" si="4"/>
        <v>1.0306386074999452E-2</v>
      </c>
      <c r="S16" s="27" t="s">
        <v>446</v>
      </c>
      <c r="T16" s="27">
        <f t="shared" si="5"/>
        <v>0.16370043205290585</v>
      </c>
      <c r="U16" s="27"/>
      <c r="V16" s="27" t="s">
        <v>81</v>
      </c>
      <c r="W16" s="27">
        <v>-3.95</v>
      </c>
      <c r="X16" s="27">
        <v>-3.7656592793565702</v>
      </c>
      <c r="Y16" s="27">
        <f t="shared" si="6"/>
        <v>-0.18434072064342999</v>
      </c>
      <c r="Z16" s="27" t="s">
        <v>446</v>
      </c>
      <c r="AA16" s="27">
        <f t="shared" si="7"/>
        <v>0.35821578097021245</v>
      </c>
      <c r="AB16" s="27"/>
      <c r="AC16" s="27" t="s">
        <v>81</v>
      </c>
      <c r="AD16" s="27">
        <v>-3.54</v>
      </c>
      <c r="AE16" s="27">
        <v>-3.8398021465992298</v>
      </c>
      <c r="AF16" s="27">
        <f t="shared" si="8"/>
        <v>0.29980214659922977</v>
      </c>
      <c r="AG16" s="27" t="s">
        <v>446</v>
      </c>
      <c r="AH16" s="27">
        <f t="shared" si="9"/>
        <v>-0.84554586222560602</v>
      </c>
      <c r="AI16" s="27"/>
      <c r="AJ16" s="27" t="s">
        <v>102</v>
      </c>
      <c r="AK16" s="27">
        <v>0.34</v>
      </c>
      <c r="AL16" s="27">
        <v>1.2592854211245299</v>
      </c>
      <c r="AM16" s="27">
        <f t="shared" si="10"/>
        <v>-0.91928542112452982</v>
      </c>
      <c r="AN16" s="25" t="s">
        <v>446</v>
      </c>
      <c r="AO16" s="25">
        <f t="shared" si="11"/>
        <v>1.087290054402402</v>
      </c>
      <c r="AP16">
        <v>1</v>
      </c>
    </row>
    <row r="17" spans="1:42" x14ac:dyDescent="0.2">
      <c r="A17" s="27" t="s">
        <v>123</v>
      </c>
      <c r="B17" s="27">
        <v>-4.4400000000000004</v>
      </c>
      <c r="C17" s="27">
        <v>-3.59703452147096</v>
      </c>
      <c r="D17" s="27">
        <f t="shared" si="0"/>
        <v>-0.84296547852904036</v>
      </c>
      <c r="E17" s="27" t="s">
        <v>447</v>
      </c>
      <c r="F17" s="27">
        <f t="shared" si="1"/>
        <v>-6.6059318558004065E-2</v>
      </c>
      <c r="G17" s="27"/>
      <c r="H17" s="27" t="s">
        <v>346</v>
      </c>
      <c r="I17" s="27">
        <v>-61.17</v>
      </c>
      <c r="J17" s="27">
        <v>-61.322389171755297</v>
      </c>
      <c r="K17" s="27">
        <f t="shared" si="2"/>
        <v>0.15238917175529565</v>
      </c>
      <c r="L17" s="25" t="s">
        <v>447</v>
      </c>
      <c r="M17" s="25">
        <f t="shared" si="3"/>
        <v>1.8329738154651949</v>
      </c>
      <c r="N17" s="27"/>
      <c r="O17" s="27" t="s">
        <v>81</v>
      </c>
      <c r="P17" s="27">
        <v>-4.0199999999999996</v>
      </c>
      <c r="Q17" s="27">
        <v>-3.80183070968071</v>
      </c>
      <c r="R17" s="27">
        <f t="shared" si="4"/>
        <v>-0.21816929031928955</v>
      </c>
      <c r="S17" s="27" t="s">
        <v>447</v>
      </c>
      <c r="T17" s="27">
        <f t="shared" si="5"/>
        <v>1.1027617976012039E-2</v>
      </c>
      <c r="U17" s="27"/>
      <c r="V17" s="27" t="s">
        <v>64</v>
      </c>
      <c r="W17" s="27">
        <v>-7.19</v>
      </c>
      <c r="X17" s="27">
        <v>-9.6271640951297108</v>
      </c>
      <c r="Y17" s="27">
        <f t="shared" si="6"/>
        <v>2.4371640951297104</v>
      </c>
      <c r="Z17" s="27" t="s">
        <v>447</v>
      </c>
      <c r="AA17" s="27">
        <f t="shared" si="7"/>
        <v>7.934847311300075E-2</v>
      </c>
      <c r="AB17" s="27"/>
      <c r="AC17" s="27" t="s">
        <v>336</v>
      </c>
      <c r="AD17" s="27">
        <v>-9.7899999999999991</v>
      </c>
      <c r="AE17" s="27">
        <v>-8.1399945531495099</v>
      </c>
      <c r="AF17" s="27">
        <f t="shared" si="8"/>
        <v>-1.6500054468504892</v>
      </c>
      <c r="AG17" s="27" t="s">
        <v>558</v>
      </c>
      <c r="AH17" s="27">
        <f t="shared" si="9"/>
        <v>0.92276515312009622</v>
      </c>
      <c r="AI17" s="27"/>
      <c r="AJ17" s="27" t="s">
        <v>104</v>
      </c>
      <c r="AK17" s="27">
        <v>0.18</v>
      </c>
      <c r="AL17" s="27">
        <v>1.1875445728737</v>
      </c>
      <c r="AM17" s="27">
        <f t="shared" si="10"/>
        <v>-1.0075445728737</v>
      </c>
      <c r="AN17" s="27" t="s">
        <v>447</v>
      </c>
      <c r="AO17" s="27">
        <f t="shared" si="11"/>
        <v>0.47645344891898844</v>
      </c>
      <c r="AP17">
        <v>1</v>
      </c>
    </row>
    <row r="18" spans="1:42" x14ac:dyDescent="0.2">
      <c r="A18" s="27" t="s">
        <v>131</v>
      </c>
      <c r="B18" s="27">
        <v>-3.99</v>
      </c>
      <c r="C18" s="27">
        <v>-2.9612258987700999</v>
      </c>
      <c r="D18" s="27">
        <f t="shared" si="0"/>
        <v>-1.0287741012299003</v>
      </c>
      <c r="E18" s="27" t="s">
        <v>511</v>
      </c>
      <c r="F18" s="27">
        <f t="shared" si="1"/>
        <v>-0.22599668236171055</v>
      </c>
      <c r="G18" s="27"/>
      <c r="H18" s="27" t="s">
        <v>106</v>
      </c>
      <c r="I18" s="27">
        <v>-6.1</v>
      </c>
      <c r="J18" s="27">
        <v>-7.1601094463495398</v>
      </c>
      <c r="K18" s="27">
        <f t="shared" si="2"/>
        <v>1.0601094463495402</v>
      </c>
      <c r="L18" s="27" t="s">
        <v>511</v>
      </c>
      <c r="M18" s="27">
        <f t="shared" si="3"/>
        <v>-0.44133916033190701</v>
      </c>
      <c r="N18" s="27"/>
      <c r="O18" s="27" t="s">
        <v>65</v>
      </c>
      <c r="P18" s="27">
        <v>-6.92</v>
      </c>
      <c r="Q18" s="27">
        <v>-9.3416977787459494</v>
      </c>
      <c r="R18" s="27">
        <f t="shared" si="4"/>
        <v>2.4216977787459495</v>
      </c>
      <c r="S18" s="27" t="s">
        <v>511</v>
      </c>
      <c r="T18" s="27">
        <f t="shared" si="5"/>
        <v>-0.32479636712109539</v>
      </c>
      <c r="U18" s="27"/>
      <c r="V18" s="27" t="s">
        <v>336</v>
      </c>
      <c r="W18" s="27">
        <v>-10.199999999999999</v>
      </c>
      <c r="X18" s="27">
        <v>-9.3784195483763995</v>
      </c>
      <c r="Y18" s="27">
        <f t="shared" si="6"/>
        <v>-0.82158045162359983</v>
      </c>
      <c r="Z18" s="27" t="s">
        <v>511</v>
      </c>
      <c r="AA18" s="27">
        <f t="shared" si="7"/>
        <v>-0.4610492060940885</v>
      </c>
      <c r="AB18" s="27"/>
      <c r="AC18" s="27" t="s">
        <v>88</v>
      </c>
      <c r="AD18" s="27">
        <v>-3.39</v>
      </c>
      <c r="AE18" s="27">
        <v>-3.4171163297107499</v>
      </c>
      <c r="AF18" s="27">
        <f t="shared" si="8"/>
        <v>2.7116329710749731E-2</v>
      </c>
      <c r="AG18" s="27" t="s">
        <v>511</v>
      </c>
      <c r="AH18" s="27">
        <f t="shared" si="9"/>
        <v>3.7649285285908718E-2</v>
      </c>
      <c r="AI18" s="27"/>
      <c r="AJ18" s="27" t="s">
        <v>105</v>
      </c>
      <c r="AK18" s="27">
        <v>0.52</v>
      </c>
      <c r="AL18" s="27">
        <v>1.3651834676232899</v>
      </c>
      <c r="AM18" s="27">
        <f t="shared" si="10"/>
        <v>-0.84518346762328989</v>
      </c>
      <c r="AN18" s="25" t="s">
        <v>511</v>
      </c>
      <c r="AO18" s="25">
        <f t="shared" si="11"/>
        <v>-1.3736311646751034</v>
      </c>
      <c r="AP18">
        <v>1</v>
      </c>
    </row>
    <row r="19" spans="1:42" x14ac:dyDescent="0.2">
      <c r="A19" s="27" t="s">
        <v>142</v>
      </c>
      <c r="B19" s="27">
        <v>-10.34</v>
      </c>
      <c r="C19" s="27">
        <v>-12.4517776063418</v>
      </c>
      <c r="D19" s="27">
        <f t="shared" si="0"/>
        <v>2.1117776063417999</v>
      </c>
      <c r="E19" s="26" t="s">
        <v>329</v>
      </c>
      <c r="F19" s="25">
        <f t="shared" si="1"/>
        <v>1.9106185856155005</v>
      </c>
      <c r="G19" s="27"/>
      <c r="H19" s="27" t="s">
        <v>57</v>
      </c>
      <c r="I19" s="27">
        <v>-4.1500000000000004</v>
      </c>
      <c r="J19" s="27">
        <v>-6.2954093148035302</v>
      </c>
      <c r="K19" s="27">
        <f t="shared" si="2"/>
        <v>2.1454093148035298</v>
      </c>
      <c r="L19" s="28" t="s">
        <v>329</v>
      </c>
      <c r="M19" s="27">
        <f t="shared" si="3"/>
        <v>0.15265782564259922</v>
      </c>
      <c r="N19" s="27"/>
      <c r="O19" s="27" t="s">
        <v>64</v>
      </c>
      <c r="P19" s="27">
        <v>-7.48</v>
      </c>
      <c r="Q19" s="27">
        <v>-9.9141531787762105</v>
      </c>
      <c r="R19" s="27">
        <f t="shared" si="4"/>
        <v>2.4341531787762101</v>
      </c>
      <c r="S19" s="28" t="s">
        <v>329</v>
      </c>
      <c r="T19" s="27">
        <f t="shared" si="5"/>
        <v>1.0306386074999452E-2</v>
      </c>
      <c r="U19" s="27"/>
      <c r="V19" s="27" t="s">
        <v>88</v>
      </c>
      <c r="W19" s="27">
        <v>-3.79</v>
      </c>
      <c r="X19" s="27">
        <v>-3.5958689542052098</v>
      </c>
      <c r="Y19" s="27">
        <f t="shared" si="6"/>
        <v>-0.19413104579479024</v>
      </c>
      <c r="Z19" s="28" t="s">
        <v>329</v>
      </c>
      <c r="AA19" s="27">
        <f t="shared" si="7"/>
        <v>-4.202534455770035E-2</v>
      </c>
      <c r="AB19" s="27"/>
      <c r="AC19" s="27" t="s">
        <v>346</v>
      </c>
      <c r="AD19" s="27">
        <v>-60.75</v>
      </c>
      <c r="AE19" s="27">
        <v>-60.764867509285097</v>
      </c>
      <c r="AF19" s="27">
        <f t="shared" si="8"/>
        <v>1.4867509285096503E-2</v>
      </c>
      <c r="AG19" s="28" t="s">
        <v>329</v>
      </c>
      <c r="AH19" s="27">
        <f t="shared" si="9"/>
        <v>-0.28299022344509872</v>
      </c>
      <c r="AI19" s="27"/>
      <c r="AJ19" s="27" t="s">
        <v>107</v>
      </c>
      <c r="AK19" s="27">
        <v>-0.1</v>
      </c>
      <c r="AL19" s="27">
        <v>1.0908369680782399</v>
      </c>
      <c r="AM19" s="27">
        <f t="shared" si="10"/>
        <v>-1.19083696807824</v>
      </c>
      <c r="AN19" s="26" t="s">
        <v>329</v>
      </c>
      <c r="AO19" s="25">
        <f t="shared" si="11"/>
        <v>-1.1804026630107991</v>
      </c>
      <c r="AP19">
        <v>2</v>
      </c>
    </row>
    <row r="20" spans="1:42" x14ac:dyDescent="0.2">
      <c r="A20" s="27" t="s">
        <v>144</v>
      </c>
      <c r="B20" s="27">
        <v>-5.1100000000000003</v>
      </c>
      <c r="C20" s="27">
        <v>-4.10329425330709</v>
      </c>
      <c r="D20" s="27">
        <f t="shared" si="0"/>
        <v>-1.0067057466929104</v>
      </c>
      <c r="E20" s="28" t="s">
        <v>88</v>
      </c>
      <c r="F20" s="27">
        <f t="shared" si="1"/>
        <v>-0.45321200146236018</v>
      </c>
      <c r="G20" s="27"/>
      <c r="H20" s="27" t="s">
        <v>361</v>
      </c>
      <c r="I20" s="27">
        <v>-66.61</v>
      </c>
      <c r="J20" s="27">
        <v>-63.652811418937802</v>
      </c>
      <c r="K20" s="27">
        <f t="shared" si="2"/>
        <v>-2.9571885810621978</v>
      </c>
      <c r="L20" s="28" t="s">
        <v>88</v>
      </c>
      <c r="M20" s="27">
        <f t="shared" si="3"/>
        <v>-0.32921823298983011</v>
      </c>
      <c r="N20" s="27"/>
      <c r="O20" s="27" t="s">
        <v>335</v>
      </c>
      <c r="P20" s="27">
        <v>-5.62</v>
      </c>
      <c r="Q20" s="27">
        <v>-6.3280766011443399</v>
      </c>
      <c r="R20" s="27">
        <f t="shared" si="4"/>
        <v>0.70807660114433979</v>
      </c>
      <c r="S20" s="28" t="s">
        <v>88</v>
      </c>
      <c r="T20" s="27">
        <f t="shared" si="5"/>
        <v>-0.14862710540018975</v>
      </c>
      <c r="U20" s="27"/>
      <c r="V20" s="27" t="s">
        <v>344</v>
      </c>
      <c r="W20" s="27">
        <v>-8.2899999999999991</v>
      </c>
      <c r="X20" s="27">
        <v>-7.8668183670402296</v>
      </c>
      <c r="Y20" s="27">
        <f t="shared" si="6"/>
        <v>-0.42318163295976952</v>
      </c>
      <c r="Z20" s="28" t="s">
        <v>88</v>
      </c>
      <c r="AA20" s="27">
        <f t="shared" si="7"/>
        <v>-0.19413104579479024</v>
      </c>
      <c r="AB20" s="27"/>
      <c r="AC20" s="27" t="s">
        <v>106</v>
      </c>
      <c r="AD20" s="27">
        <v>-6.03</v>
      </c>
      <c r="AE20" s="27">
        <v>-7.2531579654387501</v>
      </c>
      <c r="AF20" s="27">
        <f t="shared" si="8"/>
        <v>1.2231579654387499</v>
      </c>
      <c r="AG20" s="28" t="s">
        <v>88</v>
      </c>
      <c r="AH20" s="27">
        <f t="shared" si="9"/>
        <v>2.7116329710749731E-2</v>
      </c>
      <c r="AI20" s="27"/>
      <c r="AJ20" s="27" t="s">
        <v>109</v>
      </c>
      <c r="AK20" s="27">
        <v>-0.56000000000000005</v>
      </c>
      <c r="AL20" s="27">
        <v>0.86261428636154103</v>
      </c>
      <c r="AM20" s="27">
        <f t="shared" si="10"/>
        <v>-1.422614286361541</v>
      </c>
      <c r="AN20" s="28" t="s">
        <v>88</v>
      </c>
      <c r="AO20" s="27">
        <f t="shared" si="11"/>
        <v>0.38431144159441011</v>
      </c>
      <c r="AP20">
        <v>0</v>
      </c>
    </row>
    <row r="21" spans="1:42" x14ac:dyDescent="0.2">
      <c r="A21" s="27" t="s">
        <v>148</v>
      </c>
      <c r="B21" s="27">
        <v>-4.4400000000000004</v>
      </c>
      <c r="C21" s="27">
        <v>-3.5029302065888501</v>
      </c>
      <c r="D21" s="27">
        <f t="shared" si="0"/>
        <v>-0.93706979341115026</v>
      </c>
      <c r="E21" s="26" t="s">
        <v>57</v>
      </c>
      <c r="F21" s="25">
        <f t="shared" si="1"/>
        <v>2.4576117143326504</v>
      </c>
      <c r="G21" s="27"/>
      <c r="H21" s="27" t="s">
        <v>362</v>
      </c>
      <c r="I21" s="27">
        <v>-68.930000000000007</v>
      </c>
      <c r="J21" s="27">
        <v>-70.101800497273302</v>
      </c>
      <c r="K21" s="27">
        <f t="shared" si="2"/>
        <v>1.1718004972732956</v>
      </c>
      <c r="L21" s="26" t="s">
        <v>57</v>
      </c>
      <c r="M21" s="25">
        <f t="shared" si="3"/>
        <v>2.1454093148035298</v>
      </c>
      <c r="N21" s="27"/>
      <c r="O21" s="27" t="s">
        <v>336</v>
      </c>
      <c r="P21" s="27">
        <v>-10.48</v>
      </c>
      <c r="Q21" s="27">
        <v>-9.6137655567763698</v>
      </c>
      <c r="R21" s="27">
        <f t="shared" si="4"/>
        <v>-0.86623444322363063</v>
      </c>
      <c r="S21" s="26" t="s">
        <v>57</v>
      </c>
      <c r="T21" s="25">
        <f t="shared" si="5"/>
        <v>1.9870491297212398</v>
      </c>
      <c r="U21" s="27"/>
      <c r="V21" s="27" t="s">
        <v>346</v>
      </c>
      <c r="W21" s="27">
        <v>-62.09</v>
      </c>
      <c r="X21" s="27">
        <v>-62.557632710337799</v>
      </c>
      <c r="Y21" s="27">
        <f t="shared" si="6"/>
        <v>0.46763271033779574</v>
      </c>
      <c r="Z21" s="26" t="s">
        <v>57</v>
      </c>
      <c r="AA21" s="25">
        <f t="shared" si="7"/>
        <v>2.05157371320899</v>
      </c>
      <c r="AB21" s="27"/>
      <c r="AC21" s="27" t="s">
        <v>108</v>
      </c>
      <c r="AD21" s="27">
        <v>-7.66</v>
      </c>
      <c r="AE21" s="27">
        <v>-12.346657121495101</v>
      </c>
      <c r="AF21" s="27">
        <f t="shared" si="8"/>
        <v>4.6866571214951005</v>
      </c>
      <c r="AG21" s="26" t="s">
        <v>57</v>
      </c>
      <c r="AH21" s="25">
        <f t="shared" si="9"/>
        <v>2.3420729181368696</v>
      </c>
      <c r="AI21" s="27"/>
      <c r="AJ21" s="27" t="s">
        <v>110</v>
      </c>
      <c r="AK21" s="27">
        <v>0.06</v>
      </c>
      <c r="AL21" s="27">
        <v>-0.77434436491893499</v>
      </c>
      <c r="AM21" s="27">
        <f t="shared" si="10"/>
        <v>0.83434436491893504</v>
      </c>
      <c r="AN21" s="26" t="s">
        <v>57</v>
      </c>
      <c r="AO21" s="25">
        <f t="shared" si="11"/>
        <v>1.4453571812968002</v>
      </c>
      <c r="AP21">
        <v>6</v>
      </c>
    </row>
    <row r="22" spans="1:42" x14ac:dyDescent="0.2">
      <c r="A22" s="27" t="s">
        <v>157</v>
      </c>
      <c r="B22" s="27">
        <v>-1.1299999999999999</v>
      </c>
      <c r="C22" s="27">
        <v>-2.3736627311372902</v>
      </c>
      <c r="D22" s="27">
        <f t="shared" si="0"/>
        <v>1.2436627311372903</v>
      </c>
      <c r="E22" s="26" t="s">
        <v>405</v>
      </c>
      <c r="F22" s="25">
        <f t="shared" si="1"/>
        <v>-1.531594566710919</v>
      </c>
      <c r="G22" s="27"/>
      <c r="H22" s="27" t="s">
        <v>84</v>
      </c>
      <c r="I22" s="27">
        <v>-3.47</v>
      </c>
      <c r="J22" s="27">
        <v>-1.5227750867315999</v>
      </c>
      <c r="K22" s="27">
        <f t="shared" si="2"/>
        <v>-1.9472249132684003</v>
      </c>
      <c r="L22" s="26" t="s">
        <v>405</v>
      </c>
      <c r="M22" s="25">
        <f t="shared" si="3"/>
        <v>-1.1281794095813811</v>
      </c>
      <c r="N22" s="27"/>
      <c r="O22" s="27" t="s">
        <v>339</v>
      </c>
      <c r="P22" s="27">
        <v>-10.09</v>
      </c>
      <c r="Q22" s="27">
        <v>-14.787443903284601</v>
      </c>
      <c r="R22" s="27">
        <f t="shared" si="4"/>
        <v>4.6974439032846007</v>
      </c>
      <c r="S22" s="26" t="s">
        <v>405</v>
      </c>
      <c r="T22" s="25">
        <f t="shared" si="5"/>
        <v>-0.99328496494005403</v>
      </c>
      <c r="U22" s="27"/>
      <c r="V22" s="27" t="s">
        <v>60</v>
      </c>
      <c r="W22" s="27">
        <v>-3.03</v>
      </c>
      <c r="X22" s="27">
        <v>-1.54457142906543</v>
      </c>
      <c r="Y22" s="27">
        <f t="shared" si="6"/>
        <v>-1.4854285709345698</v>
      </c>
      <c r="Z22" s="28" t="s">
        <v>405</v>
      </c>
      <c r="AA22" s="27">
        <f t="shared" si="7"/>
        <v>-0.88729228914659397</v>
      </c>
      <c r="AB22" s="27"/>
      <c r="AC22" s="27" t="s">
        <v>57</v>
      </c>
      <c r="AD22" s="27">
        <v>-4.12</v>
      </c>
      <c r="AE22" s="27">
        <v>-6.4620729181368697</v>
      </c>
      <c r="AF22" s="27">
        <f t="shared" si="8"/>
        <v>2.3420729181368696</v>
      </c>
      <c r="AG22" s="28" t="s">
        <v>405</v>
      </c>
      <c r="AH22" s="27">
        <f t="shared" si="9"/>
        <v>-0.47433364641265596</v>
      </c>
      <c r="AI22" s="27"/>
      <c r="AJ22" s="27" t="s">
        <v>112</v>
      </c>
      <c r="AK22" s="27">
        <v>-0.16</v>
      </c>
      <c r="AL22" s="27">
        <v>0.77549283701016702</v>
      </c>
      <c r="AM22" s="27">
        <f t="shared" si="10"/>
        <v>-0.93549283701016706</v>
      </c>
      <c r="AN22" s="28" t="s">
        <v>405</v>
      </c>
      <c r="AO22" s="27">
        <f t="shared" si="11"/>
        <v>-0.32702738308285006</v>
      </c>
      <c r="AP22">
        <v>3</v>
      </c>
    </row>
    <row r="23" spans="1:42" x14ac:dyDescent="0.2">
      <c r="A23" s="27" t="s">
        <v>159</v>
      </c>
      <c r="B23" s="27">
        <v>-3.69</v>
      </c>
      <c r="C23" s="27">
        <v>-1.72214276311495</v>
      </c>
      <c r="D23" s="27">
        <f t="shared" si="0"/>
        <v>-1.96785723688505</v>
      </c>
      <c r="E23" s="26" t="s">
        <v>76</v>
      </c>
      <c r="F23" s="25">
        <f t="shared" si="1"/>
        <v>2.3422411235075202</v>
      </c>
      <c r="G23" s="27"/>
      <c r="H23" s="27" t="s">
        <v>111</v>
      </c>
      <c r="I23" s="27">
        <v>-5.62</v>
      </c>
      <c r="J23" s="27">
        <v>-5.3737647452805</v>
      </c>
      <c r="K23" s="27">
        <f t="shared" si="2"/>
        <v>-0.24623525471950014</v>
      </c>
      <c r="L23" s="26" t="s">
        <v>76</v>
      </c>
      <c r="M23" s="25">
        <f t="shared" si="3"/>
        <v>1.5450379630286903</v>
      </c>
      <c r="N23" s="27"/>
      <c r="O23" s="27" t="s">
        <v>88</v>
      </c>
      <c r="P23" s="27">
        <v>-3.76</v>
      </c>
      <c r="Q23" s="27">
        <v>-3.61137289459981</v>
      </c>
      <c r="R23" s="27">
        <f t="shared" si="4"/>
        <v>-0.14862710540018975</v>
      </c>
      <c r="S23" s="26" t="s">
        <v>76</v>
      </c>
      <c r="T23" s="25">
        <f t="shared" si="5"/>
        <v>1.2965055631406202</v>
      </c>
      <c r="U23" s="27"/>
      <c r="V23" s="27" t="s">
        <v>106</v>
      </c>
      <c r="W23" s="27">
        <v>-6.35</v>
      </c>
      <c r="X23" s="27">
        <v>-7.2643108032680797</v>
      </c>
      <c r="Y23" s="27">
        <f t="shared" si="6"/>
        <v>0.91431080326808001</v>
      </c>
      <c r="Z23" s="26" t="s">
        <v>76</v>
      </c>
      <c r="AA23" s="25">
        <f t="shared" si="7"/>
        <v>1.4210116282903407</v>
      </c>
      <c r="AB23" s="27"/>
      <c r="AC23" s="27" t="s">
        <v>361</v>
      </c>
      <c r="AD23" s="27">
        <v>-65.73</v>
      </c>
      <c r="AE23" s="27">
        <v>-63.589546882722203</v>
      </c>
      <c r="AF23" s="27">
        <f t="shared" si="8"/>
        <v>-2.1404531172778007</v>
      </c>
      <c r="AG23" s="26" t="s">
        <v>76</v>
      </c>
      <c r="AH23" s="25">
        <f t="shared" si="9"/>
        <v>1.9813775185806897</v>
      </c>
      <c r="AI23" s="27"/>
      <c r="AJ23" s="27" t="s">
        <v>114</v>
      </c>
      <c r="AK23" s="27">
        <v>0.28999999999999998</v>
      </c>
      <c r="AL23" s="27">
        <v>1.0674199090680301</v>
      </c>
      <c r="AM23" s="27">
        <f t="shared" si="10"/>
        <v>-0.77741990906803005</v>
      </c>
      <c r="AN23" s="26" t="s">
        <v>76</v>
      </c>
      <c r="AO23" s="25">
        <f t="shared" si="11"/>
        <v>1.2190361000545504</v>
      </c>
      <c r="AP23">
        <v>6</v>
      </c>
    </row>
    <row r="24" spans="1:42" x14ac:dyDescent="0.2">
      <c r="A24" s="27" t="s">
        <v>163</v>
      </c>
      <c r="B24" s="27">
        <v>-5.12</v>
      </c>
      <c r="C24" s="27">
        <v>-10.5317830634448</v>
      </c>
      <c r="D24" s="27">
        <f t="shared" si="0"/>
        <v>5.4117830634448003</v>
      </c>
      <c r="E24" s="26" t="s">
        <v>485</v>
      </c>
      <c r="F24" s="25">
        <f t="shared" si="1"/>
        <v>-1.35083632072114</v>
      </c>
      <c r="G24" s="27"/>
      <c r="H24" s="27" t="s">
        <v>113</v>
      </c>
      <c r="I24" s="27">
        <v>-2.98</v>
      </c>
      <c r="J24" s="27">
        <v>-5.0639986919707702</v>
      </c>
      <c r="K24" s="27">
        <f t="shared" si="2"/>
        <v>2.0839986919707703</v>
      </c>
      <c r="L24" s="28" t="s">
        <v>485</v>
      </c>
      <c r="M24" s="27">
        <f t="shared" si="3"/>
        <v>-0.56647034449669009</v>
      </c>
      <c r="N24" s="27"/>
      <c r="O24" s="27" t="s">
        <v>341</v>
      </c>
      <c r="P24" s="27">
        <v>-7.54</v>
      </c>
      <c r="Q24" s="27">
        <v>-9.7643563495647996</v>
      </c>
      <c r="R24" s="27">
        <f t="shared" si="4"/>
        <v>2.2243563495647996</v>
      </c>
      <c r="S24" s="28" t="s">
        <v>485</v>
      </c>
      <c r="T24" s="27">
        <f t="shared" si="5"/>
        <v>-0.28599194681258</v>
      </c>
      <c r="U24" s="27"/>
      <c r="V24" s="27" t="s">
        <v>57</v>
      </c>
      <c r="W24" s="27">
        <v>-4.32</v>
      </c>
      <c r="X24" s="27">
        <v>-6.3715737132089902</v>
      </c>
      <c r="Y24" s="27">
        <f t="shared" si="6"/>
        <v>2.05157371320899</v>
      </c>
      <c r="Z24" s="28" t="s">
        <v>485</v>
      </c>
      <c r="AA24" s="27">
        <f t="shared" si="7"/>
        <v>-0.48424739124547012</v>
      </c>
      <c r="AB24" s="27"/>
      <c r="AC24" s="27" t="s">
        <v>362</v>
      </c>
      <c r="AD24" s="27">
        <v>-68.67</v>
      </c>
      <c r="AE24" s="27">
        <v>-68.420457980847303</v>
      </c>
      <c r="AF24" s="27">
        <f t="shared" si="8"/>
        <v>-0.24954201915269891</v>
      </c>
      <c r="AG24" s="26" t="s">
        <v>485</v>
      </c>
      <c r="AH24" s="25">
        <f t="shared" si="9"/>
        <v>-1.0165016128780802</v>
      </c>
      <c r="AI24" s="27"/>
      <c r="AJ24" s="27" t="s">
        <v>115</v>
      </c>
      <c r="AK24" s="27">
        <v>0</v>
      </c>
      <c r="AL24" s="27">
        <v>0.90916717476435005</v>
      </c>
      <c r="AM24" s="27">
        <f t="shared" si="10"/>
        <v>-0.90916717476435005</v>
      </c>
      <c r="AN24" s="28" t="s">
        <v>485</v>
      </c>
      <c r="AO24" s="27">
        <f t="shared" si="11"/>
        <v>5.5629122323309854E-2</v>
      </c>
      <c r="AP24">
        <v>2</v>
      </c>
    </row>
    <row r="25" spans="1:42" x14ac:dyDescent="0.2">
      <c r="A25" s="27" t="s">
        <v>169</v>
      </c>
      <c r="B25" s="27">
        <v>-2.54</v>
      </c>
      <c r="C25" s="27">
        <v>-1.2738171809463901</v>
      </c>
      <c r="D25" s="27">
        <f t="shared" si="0"/>
        <v>-1.26618281905361</v>
      </c>
      <c r="E25" s="26" t="s">
        <v>145</v>
      </c>
      <c r="F25" s="25">
        <f t="shared" si="1"/>
        <v>-1.1410289233608295</v>
      </c>
      <c r="G25" s="27"/>
      <c r="H25" s="27" t="s">
        <v>405</v>
      </c>
      <c r="I25" s="27">
        <v>-0.61</v>
      </c>
      <c r="J25" s="27">
        <v>0.51817940958138098</v>
      </c>
      <c r="K25" s="27">
        <f t="shared" si="2"/>
        <v>-1.1281794095813811</v>
      </c>
      <c r="L25" s="28" t="s">
        <v>145</v>
      </c>
      <c r="M25" s="27">
        <f t="shared" si="3"/>
        <v>-0.4968735062713896</v>
      </c>
      <c r="N25" s="27"/>
      <c r="O25" s="27" t="s">
        <v>344</v>
      </c>
      <c r="P25" s="27">
        <v>-7.87</v>
      </c>
      <c r="Q25" s="27">
        <v>-8.0125398411213808</v>
      </c>
      <c r="R25" s="27">
        <f t="shared" si="4"/>
        <v>0.14253984112138074</v>
      </c>
      <c r="S25" s="28" t="s">
        <v>145</v>
      </c>
      <c r="T25" s="27">
        <f t="shared" si="5"/>
        <v>-5.3172516250001856E-3</v>
      </c>
      <c r="U25" s="27"/>
      <c r="V25" s="27" t="s">
        <v>53</v>
      </c>
      <c r="W25" s="27">
        <v>-3.3</v>
      </c>
      <c r="X25" s="27">
        <v>-3.8777877289720499</v>
      </c>
      <c r="Y25" s="27">
        <f t="shared" si="6"/>
        <v>0.57778772897205011</v>
      </c>
      <c r="Z25" s="28" t="s">
        <v>145</v>
      </c>
      <c r="AA25" s="27">
        <f t="shared" si="7"/>
        <v>-0.33032893494755022</v>
      </c>
      <c r="AB25" s="27"/>
      <c r="AC25" s="27" t="s">
        <v>84</v>
      </c>
      <c r="AD25" s="27">
        <v>-3.5</v>
      </c>
      <c r="AE25" s="27">
        <v>-1.6295944459710401</v>
      </c>
      <c r="AF25" s="27">
        <f t="shared" si="8"/>
        <v>-1.8704055540289599</v>
      </c>
      <c r="AG25" s="26" t="s">
        <v>145</v>
      </c>
      <c r="AH25" s="25">
        <f t="shared" si="9"/>
        <v>-1.0517244309665204</v>
      </c>
      <c r="AI25" s="27"/>
      <c r="AJ25" s="27" t="s">
        <v>117</v>
      </c>
      <c r="AK25" s="27">
        <v>-7.0000000000000007E-2</v>
      </c>
      <c r="AL25" s="27">
        <v>0.80183264523676101</v>
      </c>
      <c r="AM25" s="27">
        <f t="shared" si="10"/>
        <v>-0.87183264523676107</v>
      </c>
      <c r="AN25" s="28" t="s">
        <v>145</v>
      </c>
      <c r="AO25" s="27">
        <f t="shared" si="11"/>
        <v>0.17672672452380001</v>
      </c>
      <c r="AP25">
        <v>2</v>
      </c>
    </row>
    <row r="26" spans="1:42" x14ac:dyDescent="0.2">
      <c r="A26" s="27" t="s">
        <v>170</v>
      </c>
      <c r="B26" s="27">
        <v>-4.53</v>
      </c>
      <c r="C26" s="27">
        <v>-3.9187802579012301</v>
      </c>
      <c r="D26" s="27">
        <f t="shared" si="0"/>
        <v>-0.61121974209877017</v>
      </c>
      <c r="E26" s="26" t="s">
        <v>94</v>
      </c>
      <c r="F26" s="25">
        <f t="shared" si="1"/>
        <v>-0.99085532554972966</v>
      </c>
      <c r="G26" s="27"/>
      <c r="H26" s="27" t="s">
        <v>77</v>
      </c>
      <c r="I26" s="27">
        <v>-5.01</v>
      </c>
      <c r="J26" s="27">
        <v>-6.4476934360528899</v>
      </c>
      <c r="K26" s="27">
        <f t="shared" si="2"/>
        <v>1.4376934360528901</v>
      </c>
      <c r="L26" s="26" t="s">
        <v>94</v>
      </c>
      <c r="M26" s="25">
        <f t="shared" si="3"/>
        <v>-1.4591700276453601</v>
      </c>
      <c r="N26" s="27"/>
      <c r="O26" s="27" t="s">
        <v>346</v>
      </c>
      <c r="P26" s="27">
        <v>-63.814999999999998</v>
      </c>
      <c r="Q26" s="27">
        <v>-64.194122203034695</v>
      </c>
      <c r="R26" s="27">
        <f t="shared" si="4"/>
        <v>0.37912220303469724</v>
      </c>
      <c r="S26" s="26" t="s">
        <v>94</v>
      </c>
      <c r="T26" s="25">
        <f t="shared" si="5"/>
        <v>-2.02538316132024</v>
      </c>
      <c r="U26" s="27"/>
      <c r="V26" s="27" t="s">
        <v>361</v>
      </c>
      <c r="W26" s="27">
        <v>-67.83</v>
      </c>
      <c r="X26" s="27">
        <v>-64.8566204667449</v>
      </c>
      <c r="Y26" s="27">
        <f t="shared" si="6"/>
        <v>-2.9733795332550983</v>
      </c>
      <c r="Z26" s="26" t="s">
        <v>94</v>
      </c>
      <c r="AA26" s="25">
        <f t="shared" si="7"/>
        <v>-1.5478178416824697</v>
      </c>
      <c r="AB26" s="27"/>
      <c r="AC26" s="27" t="s">
        <v>70</v>
      </c>
      <c r="AD26" s="27">
        <v>-3.39</v>
      </c>
      <c r="AE26" s="27">
        <v>-1.90777140107557</v>
      </c>
      <c r="AF26" s="27">
        <f t="shared" si="8"/>
        <v>-1.4822285989244302</v>
      </c>
      <c r="AG26" s="26" t="s">
        <v>94</v>
      </c>
      <c r="AH26" s="25">
        <f t="shared" si="9"/>
        <v>-1.10438650422928</v>
      </c>
      <c r="AI26" s="27"/>
      <c r="AJ26" s="27" t="s">
        <v>119</v>
      </c>
      <c r="AK26" s="27">
        <v>-0.33</v>
      </c>
      <c r="AL26" s="27">
        <v>0.72054373260162996</v>
      </c>
      <c r="AM26" s="27">
        <f t="shared" si="10"/>
        <v>-1.05054373260163</v>
      </c>
      <c r="AN26" s="26" t="s">
        <v>94</v>
      </c>
      <c r="AO26" s="25">
        <f t="shared" si="11"/>
        <v>-2.5172806854452494</v>
      </c>
      <c r="AP26">
        <v>6</v>
      </c>
    </row>
    <row r="27" spans="1:42" x14ac:dyDescent="0.2">
      <c r="A27" s="27" t="s">
        <v>176</v>
      </c>
      <c r="B27" s="27">
        <v>-6.01</v>
      </c>
      <c r="C27" s="27">
        <v>-3.6384279848184602</v>
      </c>
      <c r="D27" s="27">
        <f t="shared" si="0"/>
        <v>-2.3715720151815396</v>
      </c>
      <c r="E27" s="26" t="s">
        <v>166</v>
      </c>
      <c r="F27" s="25">
        <f t="shared" si="1"/>
        <v>1.5551919249917106</v>
      </c>
      <c r="G27" s="27"/>
      <c r="H27" s="27" t="s">
        <v>431</v>
      </c>
      <c r="I27" s="27">
        <v>-53.51</v>
      </c>
      <c r="J27" s="27">
        <v>-56.0260895919955</v>
      </c>
      <c r="K27" s="27">
        <f t="shared" si="2"/>
        <v>2.5160895919955024</v>
      </c>
      <c r="L27" s="26" t="s">
        <v>166</v>
      </c>
      <c r="M27" s="25">
        <f t="shared" si="3"/>
        <v>1.0713851534606196</v>
      </c>
      <c r="N27" s="27"/>
      <c r="O27" s="27" t="s">
        <v>106</v>
      </c>
      <c r="P27" s="27">
        <v>-6.21</v>
      </c>
      <c r="Q27" s="27">
        <v>-7.43277427433752</v>
      </c>
      <c r="R27" s="27">
        <f t="shared" si="4"/>
        <v>1.2227742743375201</v>
      </c>
      <c r="S27" s="28" t="s">
        <v>166</v>
      </c>
      <c r="T27" s="27">
        <f t="shared" si="5"/>
        <v>0.71204881014354005</v>
      </c>
      <c r="U27" s="27"/>
      <c r="V27" s="27" t="s">
        <v>362</v>
      </c>
      <c r="W27" s="27">
        <v>-69.55</v>
      </c>
      <c r="X27" s="27">
        <v>-70.350227510206693</v>
      </c>
      <c r="Y27" s="27">
        <f t="shared" si="6"/>
        <v>0.80022751020669602</v>
      </c>
      <c r="Z27" s="28" t="s">
        <v>166</v>
      </c>
      <c r="AA27" s="27">
        <f t="shared" si="7"/>
        <v>0.79745212681361011</v>
      </c>
      <c r="AB27" s="27"/>
      <c r="AC27" s="27" t="s">
        <v>385</v>
      </c>
      <c r="AD27" s="27">
        <v>-2.91</v>
      </c>
      <c r="AE27" s="27">
        <v>-3.8954577463553499</v>
      </c>
      <c r="AF27" s="27">
        <f t="shared" si="8"/>
        <v>0.98545774635534977</v>
      </c>
      <c r="AG27" s="26" t="s">
        <v>166</v>
      </c>
      <c r="AH27" s="25">
        <f t="shared" si="9"/>
        <v>1.1905814463929207</v>
      </c>
      <c r="AI27" s="27"/>
      <c r="AJ27" s="27" t="s">
        <v>121</v>
      </c>
      <c r="AK27" s="27">
        <v>-2.4</v>
      </c>
      <c r="AL27" s="27">
        <v>-2.6637080777642299</v>
      </c>
      <c r="AM27" s="27">
        <f t="shared" si="10"/>
        <v>0.26370807776423</v>
      </c>
      <c r="AN27" s="28" t="s">
        <v>166</v>
      </c>
      <c r="AO27" s="27">
        <f t="shared" si="11"/>
        <v>0.26994010318245998</v>
      </c>
      <c r="AP27">
        <v>3</v>
      </c>
    </row>
    <row r="28" spans="1:42" x14ac:dyDescent="0.2">
      <c r="A28" s="27" t="s">
        <v>177</v>
      </c>
      <c r="B28" s="27">
        <v>-3.81</v>
      </c>
      <c r="C28" s="27">
        <v>-3.1075069092740999</v>
      </c>
      <c r="D28" s="27">
        <f t="shared" si="0"/>
        <v>-0.70249309072590016</v>
      </c>
      <c r="E28" s="28" t="s">
        <v>171</v>
      </c>
      <c r="F28" s="27">
        <f t="shared" si="1"/>
        <v>0.16312491173269006</v>
      </c>
      <c r="G28" s="27"/>
      <c r="H28" s="27" t="s">
        <v>434</v>
      </c>
      <c r="I28" s="27">
        <v>-3.49</v>
      </c>
      <c r="J28" s="27">
        <v>-2.6815340445226301</v>
      </c>
      <c r="K28" s="27">
        <f t="shared" si="2"/>
        <v>-0.8084659554773701</v>
      </c>
      <c r="L28" s="28" t="s">
        <v>171</v>
      </c>
      <c r="M28" s="27">
        <f t="shared" si="3"/>
        <v>8.6038276220819832E-2</v>
      </c>
      <c r="N28" s="27"/>
      <c r="O28" s="27" t="s">
        <v>57</v>
      </c>
      <c r="P28" s="27">
        <v>-4.55</v>
      </c>
      <c r="Q28" s="27">
        <v>-6.5370491297212396</v>
      </c>
      <c r="R28" s="27">
        <f t="shared" si="4"/>
        <v>1.9870491297212398</v>
      </c>
      <c r="S28" s="28" t="s">
        <v>171</v>
      </c>
      <c r="T28" s="27">
        <f t="shared" si="5"/>
        <v>0.62473581169926007</v>
      </c>
      <c r="U28" s="27"/>
      <c r="V28" s="27" t="s">
        <v>84</v>
      </c>
      <c r="W28" s="27">
        <v>-3.47</v>
      </c>
      <c r="X28" s="27">
        <v>-1.64457623044165</v>
      </c>
      <c r="Y28" s="27">
        <f t="shared" si="6"/>
        <v>-1.8254237695583502</v>
      </c>
      <c r="Z28" s="28" t="s">
        <v>171</v>
      </c>
      <c r="AA28" s="27">
        <f t="shared" si="7"/>
        <v>-7.2035357905320119E-2</v>
      </c>
      <c r="AB28" s="27"/>
      <c r="AC28" s="27" t="s">
        <v>111</v>
      </c>
      <c r="AD28" s="27">
        <v>-5.15</v>
      </c>
      <c r="AE28" s="27">
        <v>-5.5381055640234402</v>
      </c>
      <c r="AF28" s="27">
        <f t="shared" si="8"/>
        <v>0.38810556402343988</v>
      </c>
      <c r="AG28" s="28" t="s">
        <v>171</v>
      </c>
      <c r="AH28" s="27">
        <f t="shared" si="9"/>
        <v>0.19036810419125061</v>
      </c>
      <c r="AI28" s="27"/>
      <c r="AJ28" s="27" t="s">
        <v>123</v>
      </c>
      <c r="AK28" s="27">
        <v>-0.25</v>
      </c>
      <c r="AL28" s="27">
        <v>-0.24831709267274299</v>
      </c>
      <c r="AM28" s="27">
        <f t="shared" si="10"/>
        <v>-1.6829073272570105E-3</v>
      </c>
      <c r="AN28" s="28" t="s">
        <v>171</v>
      </c>
      <c r="AO28" s="27">
        <f t="shared" si="11"/>
        <v>-5.7408694091640733E-2</v>
      </c>
      <c r="AP28">
        <v>0</v>
      </c>
    </row>
    <row r="29" spans="1:42" x14ac:dyDescent="0.2">
      <c r="A29" s="27" t="s">
        <v>180</v>
      </c>
      <c r="B29" s="27">
        <v>-4.55</v>
      </c>
      <c r="C29" s="27">
        <v>-7.6932876286631497</v>
      </c>
      <c r="D29" s="27">
        <f t="shared" si="0"/>
        <v>3.1432876286631499</v>
      </c>
      <c r="E29" s="28" t="s">
        <v>71</v>
      </c>
      <c r="F29" s="27">
        <f t="shared" si="1"/>
        <v>-0.76434067865485966</v>
      </c>
      <c r="G29" s="27"/>
      <c r="H29" s="27" t="s">
        <v>446</v>
      </c>
      <c r="I29" s="27">
        <v>-79.86</v>
      </c>
      <c r="J29" s="27">
        <v>-80.119941916108104</v>
      </c>
      <c r="K29" s="27">
        <f t="shared" si="2"/>
        <v>0.25994191610810446</v>
      </c>
      <c r="L29" s="28" t="s">
        <v>71</v>
      </c>
      <c r="M29" s="27">
        <f t="shared" si="3"/>
        <v>-0.39977969454433016</v>
      </c>
      <c r="N29" s="27"/>
      <c r="O29" s="27" t="s">
        <v>53</v>
      </c>
      <c r="P29" s="27">
        <v>-5.1100000000000003</v>
      </c>
      <c r="Q29" s="27">
        <v>-3.8667132552736798</v>
      </c>
      <c r="R29" s="27">
        <f t="shared" si="4"/>
        <v>-1.2432867447263205</v>
      </c>
      <c r="S29" s="28" t="s">
        <v>71</v>
      </c>
      <c r="T29" s="27">
        <f t="shared" si="5"/>
        <v>-0.3831440112696507</v>
      </c>
      <c r="U29" s="27"/>
      <c r="V29" s="27" t="s">
        <v>113</v>
      </c>
      <c r="W29" s="27">
        <v>-3.27</v>
      </c>
      <c r="X29" s="27">
        <v>-5.2000581572848699</v>
      </c>
      <c r="Y29" s="27">
        <f t="shared" si="6"/>
        <v>1.9300581572848698</v>
      </c>
      <c r="Z29" s="28" t="s">
        <v>71</v>
      </c>
      <c r="AA29" s="27">
        <f t="shared" si="7"/>
        <v>-0.40008693005415985</v>
      </c>
      <c r="AB29" s="27"/>
      <c r="AC29" s="27" t="s">
        <v>405</v>
      </c>
      <c r="AD29" s="27">
        <v>-0.57999999999999996</v>
      </c>
      <c r="AE29" s="27">
        <v>-0.105666353587344</v>
      </c>
      <c r="AF29" s="27">
        <f t="shared" si="8"/>
        <v>-0.47433364641265596</v>
      </c>
      <c r="AG29" s="28" t="s">
        <v>71</v>
      </c>
      <c r="AH29" s="27">
        <f t="shared" si="9"/>
        <v>-0.64649845161677</v>
      </c>
      <c r="AI29" s="27"/>
      <c r="AJ29" s="27" t="s">
        <v>125</v>
      </c>
      <c r="AK29" s="27">
        <v>0.27</v>
      </c>
      <c r="AL29" s="27">
        <v>9.5608846311619797E-2</v>
      </c>
      <c r="AM29" s="27">
        <f t="shared" si="10"/>
        <v>0.17439115368838021</v>
      </c>
      <c r="AN29" s="28" t="s">
        <v>71</v>
      </c>
      <c r="AO29" s="27">
        <f t="shared" si="11"/>
        <v>0.12024612698177994</v>
      </c>
      <c r="AP29">
        <v>0</v>
      </c>
    </row>
    <row r="30" spans="1:42" x14ac:dyDescent="0.2">
      <c r="A30" s="27" t="s">
        <v>181</v>
      </c>
      <c r="B30" s="27">
        <v>-7.44</v>
      </c>
      <c r="C30" s="27">
        <v>-14.5553652392183</v>
      </c>
      <c r="D30" s="27">
        <f t="shared" si="0"/>
        <v>7.1153652392183</v>
      </c>
      <c r="E30" s="28" t="s">
        <v>4</v>
      </c>
      <c r="F30" s="27">
        <f t="shared" si="1"/>
        <v>-0.78727176176750024</v>
      </c>
      <c r="G30" s="27"/>
      <c r="H30" s="27" t="s">
        <v>447</v>
      </c>
      <c r="I30" s="27">
        <v>-123.7</v>
      </c>
      <c r="J30" s="27">
        <v>-123.73934366182201</v>
      </c>
      <c r="K30" s="27">
        <f t="shared" si="2"/>
        <v>3.9343661822002218E-2</v>
      </c>
      <c r="L30" s="28" t="s">
        <v>4</v>
      </c>
      <c r="M30" s="27">
        <f t="shared" si="3"/>
        <v>-0.12951294033686978</v>
      </c>
      <c r="N30" s="27"/>
      <c r="O30" s="27" t="s">
        <v>361</v>
      </c>
      <c r="P30" s="27">
        <v>-69.551000000000002</v>
      </c>
      <c r="Q30" s="27">
        <v>-66.5873019092531</v>
      </c>
      <c r="R30" s="27">
        <f t="shared" si="4"/>
        <v>-2.9636980907469024</v>
      </c>
      <c r="S30" s="28" t="s">
        <v>4</v>
      </c>
      <c r="T30" s="27">
        <f t="shared" si="5"/>
        <v>-0.50700267899410978</v>
      </c>
      <c r="U30" s="27"/>
      <c r="V30" s="27" t="s">
        <v>405</v>
      </c>
      <c r="W30" s="27">
        <v>-0.59</v>
      </c>
      <c r="X30" s="27">
        <v>0.297292289146594</v>
      </c>
      <c r="Y30" s="27">
        <f t="shared" si="6"/>
        <v>-0.88729228914659397</v>
      </c>
      <c r="Z30" s="28" t="s">
        <v>4</v>
      </c>
      <c r="AA30" s="27">
        <f t="shared" si="7"/>
        <v>-2.2508369745620094E-2</v>
      </c>
      <c r="AB30" s="27"/>
      <c r="AC30" s="27" t="s">
        <v>77</v>
      </c>
      <c r="AD30" s="27">
        <v>-5.0199999999999996</v>
      </c>
      <c r="AE30" s="27">
        <v>-7.0895391232843101</v>
      </c>
      <c r="AF30" s="27">
        <f t="shared" si="8"/>
        <v>2.0695391232843106</v>
      </c>
      <c r="AG30" s="28" t="s">
        <v>4</v>
      </c>
      <c r="AH30" s="27">
        <f t="shared" si="9"/>
        <v>-0.28212810687248968</v>
      </c>
      <c r="AI30" s="27"/>
      <c r="AJ30" s="27" t="s">
        <v>127</v>
      </c>
      <c r="AK30" s="27">
        <v>0.08</v>
      </c>
      <c r="AL30" s="27">
        <v>6.84165478228849E-3</v>
      </c>
      <c r="AM30" s="27">
        <f t="shared" si="10"/>
        <v>7.3158345217711515E-2</v>
      </c>
      <c r="AN30" s="28" t="s">
        <v>4</v>
      </c>
      <c r="AO30" s="27">
        <v>0.63039999999999996</v>
      </c>
      <c r="AP30" s="27">
        <v>0</v>
      </c>
    </row>
    <row r="31" spans="1:42" x14ac:dyDescent="0.2">
      <c r="A31" s="27" t="s">
        <v>188</v>
      </c>
      <c r="B31" s="27">
        <v>-7.61</v>
      </c>
      <c r="C31" s="27">
        <v>-3.2553452455503198</v>
      </c>
      <c r="D31" s="27">
        <f t="shared" si="0"/>
        <v>-4.3546547544496805</v>
      </c>
      <c r="E31" s="27"/>
      <c r="F31" s="27"/>
      <c r="G31" s="27"/>
      <c r="H31" s="27" t="s">
        <v>76</v>
      </c>
      <c r="I31" s="27">
        <v>-4.3</v>
      </c>
      <c r="J31" s="27">
        <v>-5.8450379630286902</v>
      </c>
      <c r="K31" s="27">
        <f t="shared" si="2"/>
        <v>1.5450379630286903</v>
      </c>
      <c r="L31" s="27"/>
      <c r="M31" s="27"/>
      <c r="N31" s="27"/>
      <c r="O31" s="27" t="s">
        <v>362</v>
      </c>
      <c r="P31" s="27">
        <v>-70.984999999999999</v>
      </c>
      <c r="Q31" s="27">
        <v>-71.489805029716507</v>
      </c>
      <c r="R31" s="27">
        <f t="shared" si="4"/>
        <v>0.50480502971650765</v>
      </c>
      <c r="S31" s="27"/>
      <c r="T31" s="27"/>
      <c r="U31" s="27"/>
      <c r="V31" s="27" t="s">
        <v>77</v>
      </c>
      <c r="W31" s="27">
        <v>-5.04</v>
      </c>
      <c r="X31" s="27">
        <v>-6.60193798295386</v>
      </c>
      <c r="Y31" s="27">
        <f t="shared" si="6"/>
        <v>1.56193798295386</v>
      </c>
      <c r="Z31" s="27"/>
      <c r="AA31" s="27"/>
      <c r="AB31" s="27"/>
      <c r="AC31" s="27" t="s">
        <v>116</v>
      </c>
      <c r="AD31" s="27">
        <v>-3.83</v>
      </c>
      <c r="AE31" s="27">
        <v>-7.00251100196156</v>
      </c>
      <c r="AF31" s="27">
        <f t="shared" si="8"/>
        <v>3.1725110019615599</v>
      </c>
      <c r="AG31" s="27"/>
      <c r="AH31" s="27"/>
      <c r="AI31" s="27"/>
      <c r="AJ31" s="27" t="s">
        <v>129</v>
      </c>
      <c r="AK31" s="27">
        <v>-0.14000000000000001</v>
      </c>
      <c r="AL31" s="27">
        <v>-0.109541376398323</v>
      </c>
      <c r="AM31" s="27">
        <f t="shared" si="10"/>
        <v>-3.0458623601677018E-2</v>
      </c>
      <c r="AN31" s="27"/>
      <c r="AO31" s="27"/>
    </row>
    <row r="32" spans="1:42" x14ac:dyDescent="0.2">
      <c r="A32" s="27" t="s">
        <v>194</v>
      </c>
      <c r="B32" s="27">
        <v>-5.67</v>
      </c>
      <c r="C32" s="27">
        <v>-3.5295907407798901</v>
      </c>
      <c r="D32" s="27">
        <f t="shared" si="0"/>
        <v>-2.1404092592201098</v>
      </c>
      <c r="E32" s="27"/>
      <c r="F32" s="27"/>
      <c r="G32" s="27"/>
      <c r="H32" s="27" t="s">
        <v>479</v>
      </c>
      <c r="I32" s="27">
        <v>-1.98</v>
      </c>
      <c r="J32" s="27">
        <v>-0.95375290917796196</v>
      </c>
      <c r="K32" s="27">
        <f t="shared" si="2"/>
        <v>-1.026247090822038</v>
      </c>
      <c r="L32" s="27"/>
      <c r="M32" s="27"/>
      <c r="N32" s="27"/>
      <c r="O32" s="27" t="s">
        <v>84</v>
      </c>
      <c r="P32" s="27">
        <v>-3.16</v>
      </c>
      <c r="Q32" s="27">
        <v>-1.48761987019643</v>
      </c>
      <c r="R32" s="27">
        <f t="shared" si="4"/>
        <v>-1.6723801298035701</v>
      </c>
      <c r="S32" s="27"/>
      <c r="T32" s="27"/>
      <c r="U32" s="27"/>
      <c r="V32" s="27" t="s">
        <v>431</v>
      </c>
      <c r="W32" s="27">
        <v>-55</v>
      </c>
      <c r="X32" s="27">
        <v>-57.3141376281663</v>
      </c>
      <c r="Y32" s="27">
        <f t="shared" si="6"/>
        <v>2.3141376281663</v>
      </c>
      <c r="Z32" s="27"/>
      <c r="AA32" s="27"/>
      <c r="AB32" s="27"/>
      <c r="AC32" s="27" t="s">
        <v>118</v>
      </c>
      <c r="AD32" s="27">
        <v>-4.5</v>
      </c>
      <c r="AE32" s="27">
        <v>-6.2450876809816904</v>
      </c>
      <c r="AF32" s="27">
        <f t="shared" si="8"/>
        <v>1.7450876809816904</v>
      </c>
      <c r="AG32" s="27"/>
      <c r="AH32" s="27"/>
      <c r="AI32" s="27"/>
      <c r="AJ32" s="27" t="s">
        <v>131</v>
      </c>
      <c r="AK32" s="27">
        <v>-0.53</v>
      </c>
      <c r="AL32" s="27">
        <v>-0.35617664979672797</v>
      </c>
      <c r="AM32" s="27">
        <f t="shared" si="10"/>
        <v>-0.17382335020327205</v>
      </c>
      <c r="AN32" s="27"/>
      <c r="AO32" s="27"/>
    </row>
    <row r="33" spans="1:41" x14ac:dyDescent="0.2">
      <c r="A33" s="27" t="s">
        <v>96</v>
      </c>
      <c r="B33" s="27">
        <v>-4.8899999999999997</v>
      </c>
      <c r="C33" s="27">
        <v>-5.8165523944635504</v>
      </c>
      <c r="D33" s="27">
        <f t="shared" si="0"/>
        <v>0.92655239446355075</v>
      </c>
      <c r="E33" s="27"/>
      <c r="F33" s="27"/>
      <c r="G33" s="27"/>
      <c r="H33" s="27" t="s">
        <v>485</v>
      </c>
      <c r="I33" s="27">
        <v>-3.73</v>
      </c>
      <c r="J33" s="27">
        <v>-3.1635296555033099</v>
      </c>
      <c r="K33" s="27">
        <f t="shared" si="2"/>
        <v>-0.56647034449669009</v>
      </c>
      <c r="L33" s="27"/>
      <c r="M33" s="27"/>
      <c r="N33" s="27"/>
      <c r="O33" s="27" t="s">
        <v>70</v>
      </c>
      <c r="P33" s="27">
        <v>-3.42</v>
      </c>
      <c r="Q33" s="27">
        <v>-1.76756736731978</v>
      </c>
      <c r="R33" s="27">
        <f t="shared" si="4"/>
        <v>-1.6524326326802199</v>
      </c>
      <c r="S33" s="27"/>
      <c r="T33" s="27"/>
      <c r="U33" s="27"/>
      <c r="V33" s="27" t="s">
        <v>434</v>
      </c>
      <c r="W33" s="27">
        <v>-3.53</v>
      </c>
      <c r="X33" s="27">
        <v>-2.8572898574496399</v>
      </c>
      <c r="Y33" s="27">
        <f t="shared" si="6"/>
        <v>-0.67271014255035988</v>
      </c>
      <c r="Z33" s="27"/>
      <c r="AA33" s="27"/>
      <c r="AB33" s="27"/>
      <c r="AC33" s="27" t="s">
        <v>417</v>
      </c>
      <c r="AD33" s="27">
        <v>-3.49</v>
      </c>
      <c r="AE33" s="27">
        <v>-4.8620226885402698</v>
      </c>
      <c r="AF33" s="27">
        <f t="shared" si="8"/>
        <v>1.3720226885402695</v>
      </c>
      <c r="AG33" s="27"/>
      <c r="AH33" s="27"/>
      <c r="AI33" s="27"/>
      <c r="AJ33" s="27" t="s">
        <v>132</v>
      </c>
      <c r="AK33" s="27">
        <v>-8.41</v>
      </c>
      <c r="AL33" s="27">
        <v>-6.9736130610687903</v>
      </c>
      <c r="AM33" s="27">
        <f t="shared" si="10"/>
        <v>-1.4363869389312098</v>
      </c>
      <c r="AN33" s="27"/>
      <c r="AO33" s="27"/>
    </row>
    <row r="34" spans="1:41" x14ac:dyDescent="0.2">
      <c r="A34" s="27" t="s">
        <v>199</v>
      </c>
      <c r="B34" s="27">
        <v>-3.4</v>
      </c>
      <c r="C34" s="27">
        <v>-1.78470371933326</v>
      </c>
      <c r="D34" s="27">
        <f t="shared" si="0"/>
        <v>-1.6152962806667399</v>
      </c>
      <c r="E34" s="27"/>
      <c r="F34" s="27"/>
      <c r="G34" s="27"/>
      <c r="H34" s="27" t="s">
        <v>487</v>
      </c>
      <c r="I34" s="27">
        <v>-3.1</v>
      </c>
      <c r="J34" s="27">
        <v>-2.4131263606442301</v>
      </c>
      <c r="K34" s="27">
        <f t="shared" si="2"/>
        <v>-0.68687363935576995</v>
      </c>
      <c r="L34" s="27"/>
      <c r="M34" s="27"/>
      <c r="N34" s="27"/>
      <c r="O34" s="27" t="s">
        <v>385</v>
      </c>
      <c r="P34" s="27">
        <v>-3.1</v>
      </c>
      <c r="Q34" s="27">
        <v>-3.9524494715844498</v>
      </c>
      <c r="R34" s="27">
        <f t="shared" si="4"/>
        <v>0.85244947158444973</v>
      </c>
      <c r="S34" s="27"/>
      <c r="T34" s="27"/>
      <c r="U34" s="27"/>
      <c r="V34" s="27" t="s">
        <v>435</v>
      </c>
      <c r="W34" s="27">
        <v>-2.99</v>
      </c>
      <c r="X34" s="27">
        <v>-2.1625123601360201</v>
      </c>
      <c r="Y34" s="27">
        <f t="shared" si="6"/>
        <v>-0.82748763986398011</v>
      </c>
      <c r="Z34" s="27"/>
      <c r="AA34" s="27"/>
      <c r="AB34" s="27"/>
      <c r="AC34" s="27" t="s">
        <v>128</v>
      </c>
      <c r="AD34" s="27">
        <v>-8.75</v>
      </c>
      <c r="AE34" s="27">
        <v>-13.103132083814501</v>
      </c>
      <c r="AF34" s="27">
        <f t="shared" si="8"/>
        <v>4.3531320838145007</v>
      </c>
      <c r="AG34" s="27"/>
      <c r="AH34" s="27"/>
      <c r="AI34" s="27"/>
      <c r="AJ34" s="27" t="s">
        <v>134</v>
      </c>
      <c r="AK34" s="27">
        <v>-2.89</v>
      </c>
      <c r="AL34" s="27">
        <v>-2.6760319314208298</v>
      </c>
      <c r="AM34" s="27">
        <f t="shared" si="10"/>
        <v>-0.21396806857917028</v>
      </c>
      <c r="AN34" s="27"/>
      <c r="AO34" s="27"/>
    </row>
    <row r="35" spans="1:41" x14ac:dyDescent="0.2">
      <c r="A35" s="27" t="s">
        <v>205</v>
      </c>
      <c r="B35" s="27">
        <v>-7.48</v>
      </c>
      <c r="C35" s="27">
        <v>-7.5864790387444101</v>
      </c>
      <c r="D35" s="27">
        <f t="shared" si="0"/>
        <v>0.10647903874440967</v>
      </c>
      <c r="E35" s="27"/>
      <c r="F35" s="27"/>
      <c r="G35" s="27"/>
      <c r="H35" s="27" t="s">
        <v>145</v>
      </c>
      <c r="I35" s="27">
        <v>-4.3899999999999997</v>
      </c>
      <c r="J35" s="27">
        <v>-3.8931264937286101</v>
      </c>
      <c r="K35" s="27">
        <f t="shared" si="2"/>
        <v>-0.4968735062713896</v>
      </c>
      <c r="L35" s="27"/>
      <c r="M35" s="27"/>
      <c r="N35" s="27"/>
      <c r="O35" s="27" t="s">
        <v>111</v>
      </c>
      <c r="P35" s="27">
        <v>-5.09</v>
      </c>
      <c r="Q35" s="27">
        <v>-5.5581129109772398</v>
      </c>
      <c r="R35" s="27">
        <f t="shared" si="4"/>
        <v>0.46811291097723995</v>
      </c>
      <c r="S35" s="27"/>
      <c r="T35" s="27"/>
      <c r="U35" s="27"/>
      <c r="V35" s="27" t="s">
        <v>446</v>
      </c>
      <c r="W35" s="27">
        <v>-80.209999999999994</v>
      </c>
      <c r="X35" s="27">
        <v>-80.568215780970206</v>
      </c>
      <c r="Y35" s="27">
        <f t="shared" si="6"/>
        <v>0.35821578097021245</v>
      </c>
      <c r="Z35" s="27"/>
      <c r="AA35" s="27"/>
      <c r="AB35" s="27"/>
      <c r="AC35" s="27" t="s">
        <v>431</v>
      </c>
      <c r="AD35" s="27">
        <v>-52.83</v>
      </c>
      <c r="AE35" s="27">
        <v>-54.892377973747898</v>
      </c>
      <c r="AF35" s="27">
        <f t="shared" si="8"/>
        <v>2.0623779737478998</v>
      </c>
      <c r="AG35" s="27"/>
      <c r="AH35" s="27"/>
      <c r="AI35" s="27"/>
      <c r="AJ35" s="27" t="s">
        <v>136</v>
      </c>
      <c r="AK35" s="27">
        <v>0.67</v>
      </c>
      <c r="AL35" s="27">
        <v>1.63430266067056</v>
      </c>
      <c r="AM35" s="27">
        <f t="shared" si="10"/>
        <v>-0.96430266067055992</v>
      </c>
      <c r="AN35" s="27"/>
      <c r="AO35" s="27"/>
    </row>
    <row r="36" spans="1:41" x14ac:dyDescent="0.2">
      <c r="A36" s="27" t="s">
        <v>206</v>
      </c>
      <c r="B36" s="27">
        <v>-2.84</v>
      </c>
      <c r="C36" s="27">
        <v>-1.7805814684513099</v>
      </c>
      <c r="D36" s="27">
        <f t="shared" si="0"/>
        <v>-1.0594185315486899</v>
      </c>
      <c r="E36" s="27"/>
      <c r="F36" s="27"/>
      <c r="G36" s="27"/>
      <c r="H36" s="27" t="s">
        <v>499</v>
      </c>
      <c r="I36" s="27">
        <v>-2.46</v>
      </c>
      <c r="J36" s="27">
        <v>-1.6863535422334299</v>
      </c>
      <c r="K36" s="27">
        <f t="shared" si="2"/>
        <v>-0.77364645776657004</v>
      </c>
      <c r="L36" s="27"/>
      <c r="M36" s="27"/>
      <c r="N36" s="27"/>
      <c r="O36" s="27" t="s">
        <v>113</v>
      </c>
      <c r="P36" s="27">
        <v>-3.5</v>
      </c>
      <c r="Q36" s="27">
        <v>-5.3482796305796896</v>
      </c>
      <c r="R36" s="27">
        <f t="shared" si="4"/>
        <v>1.8482796305796896</v>
      </c>
      <c r="S36" s="27"/>
      <c r="T36" s="27"/>
      <c r="U36" s="27"/>
      <c r="V36" s="27" t="s">
        <v>447</v>
      </c>
      <c r="W36" s="27">
        <v>-123.81</v>
      </c>
      <c r="X36" s="27">
        <v>-123.889348473113</v>
      </c>
      <c r="Y36" s="27">
        <f t="shared" si="6"/>
        <v>7.934847311300075E-2</v>
      </c>
      <c r="Z36" s="27"/>
      <c r="AA36" s="27"/>
      <c r="AB36" s="27"/>
      <c r="AC36" s="27" t="s">
        <v>446</v>
      </c>
      <c r="AD36" s="27">
        <v>-79.37</v>
      </c>
      <c r="AE36" s="27">
        <v>-78.524454137774399</v>
      </c>
      <c r="AF36" s="27">
        <f t="shared" si="8"/>
        <v>-0.84554586222560602</v>
      </c>
      <c r="AG36" s="27"/>
      <c r="AH36" s="27"/>
      <c r="AI36" s="27"/>
      <c r="AJ36" s="27" t="s">
        <v>138</v>
      </c>
      <c r="AK36" s="27">
        <v>-2.44</v>
      </c>
      <c r="AL36" s="27">
        <v>-2.8204105253314999</v>
      </c>
      <c r="AM36" s="27">
        <f t="shared" si="10"/>
        <v>0.38041052533149999</v>
      </c>
      <c r="AN36" s="27"/>
      <c r="AO36" s="27"/>
    </row>
    <row r="37" spans="1:41" x14ac:dyDescent="0.2">
      <c r="A37" s="27" t="s">
        <v>208</v>
      </c>
      <c r="B37" s="27">
        <v>-5.8</v>
      </c>
      <c r="C37" s="27">
        <v>-3.8793760470569199</v>
      </c>
      <c r="D37" s="27">
        <f t="shared" si="0"/>
        <v>-1.92062395294308</v>
      </c>
      <c r="E37" s="27"/>
      <c r="F37" s="27"/>
      <c r="G37" s="27"/>
      <c r="H37" s="27" t="s">
        <v>511</v>
      </c>
      <c r="I37" s="27">
        <v>-97.28</v>
      </c>
      <c r="J37" s="27">
        <v>-96.838660839668094</v>
      </c>
      <c r="K37" s="27">
        <f t="shared" si="2"/>
        <v>-0.44133916033190701</v>
      </c>
      <c r="L37" s="27"/>
      <c r="M37" s="27"/>
      <c r="N37" s="27"/>
      <c r="O37" s="27" t="s">
        <v>405</v>
      </c>
      <c r="P37" s="27">
        <v>-0.52</v>
      </c>
      <c r="Q37" s="27">
        <v>0.47328496494005401</v>
      </c>
      <c r="R37" s="27">
        <f t="shared" si="4"/>
        <v>-0.99328496494005403</v>
      </c>
      <c r="S37" s="27"/>
      <c r="T37" s="27"/>
      <c r="U37" s="27"/>
      <c r="V37" s="27" t="s">
        <v>76</v>
      </c>
      <c r="W37" s="27">
        <v>-4.6399999999999997</v>
      </c>
      <c r="X37" s="27">
        <v>-6.0610116282903403</v>
      </c>
      <c r="Y37" s="27">
        <f t="shared" si="6"/>
        <v>1.4210116282903407</v>
      </c>
      <c r="Z37" s="27"/>
      <c r="AA37" s="27"/>
      <c r="AB37" s="27"/>
      <c r="AC37" s="27" t="s">
        <v>76</v>
      </c>
      <c r="AD37" s="27">
        <v>-4.7300000000000004</v>
      </c>
      <c r="AE37" s="27">
        <v>-6.7113775185806901</v>
      </c>
      <c r="AF37" s="27">
        <f t="shared" si="8"/>
        <v>1.9813775185806897</v>
      </c>
      <c r="AG37" s="27"/>
      <c r="AH37" s="27"/>
      <c r="AI37" s="27"/>
      <c r="AJ37" s="27" t="s">
        <v>140</v>
      </c>
      <c r="AK37" s="27">
        <v>-7.67</v>
      </c>
      <c r="AL37" s="27">
        <v>-9.0868730554020694</v>
      </c>
      <c r="AM37" s="27">
        <f t="shared" si="10"/>
        <v>1.4168730554020694</v>
      </c>
      <c r="AN37" s="27"/>
      <c r="AO37" s="27"/>
    </row>
    <row r="38" spans="1:41" x14ac:dyDescent="0.2">
      <c r="A38" s="27" t="s">
        <v>210</v>
      </c>
      <c r="B38" s="27">
        <v>-6.4</v>
      </c>
      <c r="C38" s="27">
        <v>-8.6732611966683493</v>
      </c>
      <c r="D38" s="27">
        <f t="shared" si="0"/>
        <v>2.2732611966683489</v>
      </c>
      <c r="E38" s="27"/>
      <c r="F38" s="27"/>
      <c r="G38" s="27"/>
      <c r="H38" s="27" t="s">
        <v>512</v>
      </c>
      <c r="I38" s="27">
        <v>-7.11</v>
      </c>
      <c r="J38" s="27">
        <v>-6.5984983782667603</v>
      </c>
      <c r="K38" s="27">
        <f t="shared" si="2"/>
        <v>-0.51150162173323999</v>
      </c>
      <c r="L38" s="27"/>
      <c r="M38" s="27"/>
      <c r="N38" s="27"/>
      <c r="O38" s="27" t="s">
        <v>77</v>
      </c>
      <c r="P38" s="27">
        <v>-5.27</v>
      </c>
      <c r="Q38" s="27">
        <v>-6.7537759532540802</v>
      </c>
      <c r="R38" s="27">
        <f t="shared" si="4"/>
        <v>1.4837759532540806</v>
      </c>
      <c r="S38" s="27"/>
      <c r="T38" s="27"/>
      <c r="U38" s="27"/>
      <c r="V38" s="27" t="s">
        <v>479</v>
      </c>
      <c r="W38" s="27">
        <v>-1.91</v>
      </c>
      <c r="X38" s="27">
        <v>-1.10299926970745</v>
      </c>
      <c r="Y38" s="27">
        <f t="shared" si="6"/>
        <v>-0.80700073029254993</v>
      </c>
      <c r="Z38" s="27"/>
      <c r="AA38" s="27"/>
      <c r="AB38" s="27"/>
      <c r="AC38" s="27" t="s">
        <v>141</v>
      </c>
      <c r="AD38" s="27">
        <v>-2.89</v>
      </c>
      <c r="AE38" s="27">
        <v>-6.2182184774531102</v>
      </c>
      <c r="AF38" s="27">
        <f t="shared" si="8"/>
        <v>3.3282184774531101</v>
      </c>
      <c r="AG38" s="27"/>
      <c r="AH38" s="27"/>
      <c r="AI38" s="27"/>
      <c r="AJ38" s="27" t="s">
        <v>142</v>
      </c>
      <c r="AK38" s="27">
        <v>-7.28</v>
      </c>
      <c r="AL38" s="27">
        <v>-8.26658499450763</v>
      </c>
      <c r="AM38" s="27">
        <f t="shared" si="10"/>
        <v>0.98658499450762971</v>
      </c>
      <c r="AN38" s="27"/>
      <c r="AO38" s="27"/>
    </row>
    <row r="39" spans="1:41" x14ac:dyDescent="0.2">
      <c r="A39" s="27" t="s">
        <v>213</v>
      </c>
      <c r="B39" s="27">
        <v>-7.62</v>
      </c>
      <c r="C39" s="27">
        <v>-7.5742553893877398</v>
      </c>
      <c r="D39" s="27">
        <f t="shared" si="0"/>
        <v>-4.5744610612260317E-2</v>
      </c>
      <c r="E39" s="27"/>
      <c r="F39" s="27"/>
      <c r="G39" s="27"/>
      <c r="H39" s="27" t="s">
        <v>94</v>
      </c>
      <c r="I39" s="27">
        <v>-4.04</v>
      </c>
      <c r="J39" s="27">
        <v>-2.58082997235464</v>
      </c>
      <c r="K39" s="27">
        <f t="shared" si="2"/>
        <v>-1.4591700276453601</v>
      </c>
      <c r="L39" s="27"/>
      <c r="M39" s="27"/>
      <c r="N39" s="27"/>
      <c r="O39" s="27" t="s">
        <v>431</v>
      </c>
      <c r="P39" s="27">
        <v>-56.405000000000001</v>
      </c>
      <c r="Q39" s="27">
        <v>-58.743491252624104</v>
      </c>
      <c r="R39" s="27">
        <f t="shared" si="4"/>
        <v>2.3384912526241024</v>
      </c>
      <c r="S39" s="27"/>
      <c r="T39" s="27"/>
      <c r="U39" s="27"/>
      <c r="V39" s="27" t="s">
        <v>485</v>
      </c>
      <c r="W39" s="27">
        <v>-3.69</v>
      </c>
      <c r="X39" s="27">
        <v>-3.2057526087545298</v>
      </c>
      <c r="Y39" s="27">
        <f t="shared" si="6"/>
        <v>-0.48424739124547012</v>
      </c>
      <c r="Z39" s="27"/>
      <c r="AA39" s="27"/>
      <c r="AB39" s="27"/>
      <c r="AC39" s="27" t="s">
        <v>479</v>
      </c>
      <c r="AD39" s="27">
        <v>-1.96</v>
      </c>
      <c r="AE39" s="27">
        <v>-1.2044572356775001</v>
      </c>
      <c r="AF39" s="27">
        <f t="shared" si="8"/>
        <v>-0.75554276432249989</v>
      </c>
      <c r="AG39" s="27"/>
      <c r="AH39" s="27"/>
      <c r="AI39" s="27"/>
      <c r="AJ39" s="27" t="s">
        <v>144</v>
      </c>
      <c r="AK39" s="27">
        <v>-3.09</v>
      </c>
      <c r="AL39" s="27">
        <v>-0.82949688142019595</v>
      </c>
      <c r="AM39" s="27">
        <f t="shared" si="10"/>
        <v>-2.2605031185798037</v>
      </c>
      <c r="AN39" s="27"/>
      <c r="AO39" s="27"/>
    </row>
    <row r="40" spans="1:41" x14ac:dyDescent="0.2">
      <c r="A40" s="27" t="s">
        <v>214</v>
      </c>
      <c r="B40" s="27">
        <v>-9.81</v>
      </c>
      <c r="C40" s="27">
        <v>-7.2592778564359302</v>
      </c>
      <c r="D40" s="27">
        <f t="shared" si="0"/>
        <v>-2.5507221435640703</v>
      </c>
      <c r="E40" s="27"/>
      <c r="F40" s="27"/>
      <c r="G40" s="27"/>
      <c r="H40" s="27" t="s">
        <v>542</v>
      </c>
      <c r="I40" s="27">
        <v>-10.01</v>
      </c>
      <c r="J40" s="27">
        <v>-9.3577928046293195</v>
      </c>
      <c r="K40" s="27">
        <f t="shared" si="2"/>
        <v>-0.65220719537068028</v>
      </c>
      <c r="L40" s="27"/>
      <c r="M40" s="27"/>
      <c r="N40" s="27"/>
      <c r="O40" s="27" t="s">
        <v>34</v>
      </c>
      <c r="P40" s="27">
        <v>-6.15</v>
      </c>
      <c r="Q40" s="27">
        <v>-4.3254362747449102</v>
      </c>
      <c r="R40" s="27">
        <f t="shared" si="4"/>
        <v>-1.8245637252550901</v>
      </c>
      <c r="S40" s="27"/>
      <c r="T40" s="27"/>
      <c r="U40" s="27"/>
      <c r="V40" s="27" t="s">
        <v>487</v>
      </c>
      <c r="W40" s="27">
        <v>-3.05</v>
      </c>
      <c r="X40" s="27">
        <v>-2.4911082847191199</v>
      </c>
      <c r="Y40" s="27">
        <f t="shared" si="6"/>
        <v>-0.55889171528087989</v>
      </c>
      <c r="Z40" s="27"/>
      <c r="AA40" s="27"/>
      <c r="AB40" s="27"/>
      <c r="AC40" s="27" t="s">
        <v>485</v>
      </c>
      <c r="AD40" s="27">
        <v>-3.87</v>
      </c>
      <c r="AE40" s="27">
        <v>-2.8534983871219199</v>
      </c>
      <c r="AF40" s="27">
        <f t="shared" si="8"/>
        <v>-1.0165016128780802</v>
      </c>
      <c r="AG40" s="27"/>
      <c r="AH40" s="27"/>
      <c r="AI40" s="27"/>
      <c r="AJ40" s="27" t="s">
        <v>146</v>
      </c>
      <c r="AK40" s="27">
        <v>-2.82</v>
      </c>
      <c r="AL40" s="27">
        <v>-0.68860585556500598</v>
      </c>
      <c r="AM40" s="27">
        <f t="shared" si="10"/>
        <v>-2.131394144434994</v>
      </c>
      <c r="AN40" s="27"/>
      <c r="AO40" s="27"/>
    </row>
    <row r="41" spans="1:41" x14ac:dyDescent="0.2">
      <c r="A41" s="27" t="s">
        <v>215</v>
      </c>
      <c r="B41" s="27">
        <v>-4.4000000000000004</v>
      </c>
      <c r="C41" s="27">
        <v>-3.0004294583854798</v>
      </c>
      <c r="D41" s="27">
        <f t="shared" si="0"/>
        <v>-1.3995705416145205</v>
      </c>
      <c r="E41" s="27"/>
      <c r="F41" s="27"/>
      <c r="G41" s="27"/>
      <c r="H41" s="27" t="s">
        <v>166</v>
      </c>
      <c r="I41" s="27">
        <v>-5.29</v>
      </c>
      <c r="J41" s="27">
        <v>-6.3613851534606196</v>
      </c>
      <c r="K41" s="27">
        <f t="shared" si="2"/>
        <v>1.0713851534606196</v>
      </c>
      <c r="L41" s="27"/>
      <c r="M41" s="27"/>
      <c r="N41" s="27"/>
      <c r="O41" s="27" t="s">
        <v>434</v>
      </c>
      <c r="P41" s="27">
        <v>-3.59</v>
      </c>
      <c r="Q41" s="27">
        <v>-2.8125693568135599</v>
      </c>
      <c r="R41" s="27">
        <f t="shared" si="4"/>
        <v>-0.77743064318643995</v>
      </c>
      <c r="S41" s="27"/>
      <c r="T41" s="27"/>
      <c r="U41" s="27"/>
      <c r="V41" s="27" t="s">
        <v>145</v>
      </c>
      <c r="W41" s="27">
        <v>-4.2300000000000004</v>
      </c>
      <c r="X41" s="27">
        <v>-3.8996710650524502</v>
      </c>
      <c r="Y41" s="27">
        <f t="shared" si="6"/>
        <v>-0.33032893494755022</v>
      </c>
      <c r="Z41" s="27"/>
      <c r="AA41" s="27"/>
      <c r="AB41" s="27"/>
      <c r="AC41" s="27" t="s">
        <v>487</v>
      </c>
      <c r="AD41" s="27">
        <v>-3.31</v>
      </c>
      <c r="AE41" s="27">
        <v>-2.2938934644986202</v>
      </c>
      <c r="AF41" s="27">
        <f t="shared" si="8"/>
        <v>-1.0161065355013799</v>
      </c>
      <c r="AG41" s="27"/>
      <c r="AH41" s="27"/>
      <c r="AI41" s="27"/>
      <c r="AJ41" s="27" t="s">
        <v>148</v>
      </c>
      <c r="AK41" s="27">
        <v>-3.34</v>
      </c>
      <c r="AL41" s="27">
        <v>-0.97444551001917701</v>
      </c>
      <c r="AM41" s="27">
        <f t="shared" si="10"/>
        <v>-2.365554489980823</v>
      </c>
      <c r="AN41" s="27"/>
      <c r="AO41" s="27"/>
    </row>
    <row r="42" spans="1:41" x14ac:dyDescent="0.2">
      <c r="A42" s="27" t="s">
        <v>220</v>
      </c>
      <c r="B42" s="27">
        <v>-5.83</v>
      </c>
      <c r="C42" s="27">
        <v>-12.0139549260686</v>
      </c>
      <c r="D42" s="27">
        <f t="shared" si="0"/>
        <v>6.1839549260685995</v>
      </c>
      <c r="E42" s="27"/>
      <c r="F42" s="27"/>
      <c r="G42" s="27"/>
      <c r="H42" s="27" t="s">
        <v>554</v>
      </c>
      <c r="I42" s="27">
        <v>-11.19</v>
      </c>
      <c r="J42" s="27">
        <v>-10.445563469789599</v>
      </c>
      <c r="K42" s="27">
        <f t="shared" si="2"/>
        <v>-0.74443653021040035</v>
      </c>
      <c r="L42" s="27"/>
      <c r="M42" s="27"/>
      <c r="N42" s="27"/>
      <c r="O42" s="27" t="s">
        <v>435</v>
      </c>
      <c r="P42" s="27">
        <v>-3.2</v>
      </c>
      <c r="Q42" s="27">
        <v>-2.11144615483154</v>
      </c>
      <c r="R42" s="27">
        <f t="shared" si="4"/>
        <v>-1.0885538451684602</v>
      </c>
      <c r="S42" s="27"/>
      <c r="T42" s="27"/>
      <c r="U42" s="27"/>
      <c r="V42" s="27" t="s">
        <v>499</v>
      </c>
      <c r="W42" s="27">
        <v>-2.42</v>
      </c>
      <c r="X42" s="27">
        <v>-1.8004712475861899</v>
      </c>
      <c r="Y42" s="27">
        <f t="shared" si="6"/>
        <v>-0.61952875241381</v>
      </c>
      <c r="Z42" s="27"/>
      <c r="AA42" s="27"/>
      <c r="AB42" s="27"/>
      <c r="AC42" s="27" t="s">
        <v>145</v>
      </c>
      <c r="AD42" s="27">
        <v>-4.45</v>
      </c>
      <c r="AE42" s="27">
        <v>-3.3982755690334798</v>
      </c>
      <c r="AF42" s="27">
        <f t="shared" si="8"/>
        <v>-1.0517244309665204</v>
      </c>
      <c r="AG42" s="27"/>
      <c r="AH42" s="27"/>
      <c r="AI42" s="27"/>
      <c r="AJ42" s="27" t="s">
        <v>150</v>
      </c>
      <c r="AK42" s="27">
        <v>-4.97</v>
      </c>
      <c r="AL42" s="27">
        <v>-11.606377924392101</v>
      </c>
      <c r="AM42" s="27">
        <f t="shared" si="10"/>
        <v>6.6363779243921011</v>
      </c>
      <c r="AN42" s="27"/>
      <c r="AO42" s="27"/>
    </row>
    <row r="43" spans="1:41" x14ac:dyDescent="0.2">
      <c r="A43" s="27" t="s">
        <v>234</v>
      </c>
      <c r="B43" s="27">
        <v>-4.78</v>
      </c>
      <c r="C43" s="27">
        <v>-6.3825469013515903</v>
      </c>
      <c r="D43" s="27">
        <f t="shared" si="0"/>
        <v>1.6025469013515901</v>
      </c>
      <c r="E43" s="27"/>
      <c r="F43" s="27"/>
      <c r="G43" s="27"/>
      <c r="H43" s="27" t="s">
        <v>171</v>
      </c>
      <c r="I43" s="27">
        <v>-5.44</v>
      </c>
      <c r="J43" s="27">
        <v>-5.5260382762208202</v>
      </c>
      <c r="K43" s="27">
        <f t="shared" si="2"/>
        <v>8.6038276220819832E-2</v>
      </c>
      <c r="L43" s="27"/>
      <c r="M43" s="27"/>
      <c r="N43" s="27"/>
      <c r="O43" s="27" t="s">
        <v>446</v>
      </c>
      <c r="P43" s="27">
        <v>-81.739999999999995</v>
      </c>
      <c r="Q43" s="27">
        <v>-81.903700432052901</v>
      </c>
      <c r="R43" s="27">
        <f t="shared" si="4"/>
        <v>0.16370043205290585</v>
      </c>
      <c r="S43" s="27"/>
      <c r="T43" s="27"/>
      <c r="U43" s="27"/>
      <c r="V43" s="27" t="s">
        <v>511</v>
      </c>
      <c r="W43" s="27">
        <v>-97.99</v>
      </c>
      <c r="X43" s="27">
        <v>-97.528950793905906</v>
      </c>
      <c r="Y43" s="27">
        <f t="shared" si="6"/>
        <v>-0.4610492060940885</v>
      </c>
      <c r="Z43" s="27"/>
      <c r="AA43" s="27"/>
      <c r="AB43" s="27"/>
      <c r="AC43" s="27" t="s">
        <v>499</v>
      </c>
      <c r="AD43" s="27">
        <v>-2.72</v>
      </c>
      <c r="AE43" s="27">
        <v>-1.7510523380474801</v>
      </c>
      <c r="AF43" s="27">
        <f t="shared" si="8"/>
        <v>-0.96894766195252013</v>
      </c>
      <c r="AG43" s="27"/>
      <c r="AH43" s="27"/>
      <c r="AI43" s="27"/>
      <c r="AJ43" s="27" t="s">
        <v>151</v>
      </c>
      <c r="AK43" s="27">
        <v>-0.84</v>
      </c>
      <c r="AL43" s="27">
        <v>1.73083661142686E-2</v>
      </c>
      <c r="AM43" s="27">
        <f t="shared" si="10"/>
        <v>-0.85730836611426853</v>
      </c>
      <c r="AN43" s="27"/>
      <c r="AO43" s="27"/>
    </row>
    <row r="44" spans="1:41" x14ac:dyDescent="0.2">
      <c r="A44" s="27" t="s">
        <v>235</v>
      </c>
      <c r="B44" s="27">
        <v>-1.45</v>
      </c>
      <c r="C44" s="27">
        <v>-0.29985445540774203</v>
      </c>
      <c r="D44" s="27">
        <f t="shared" si="0"/>
        <v>-1.1501455445922579</v>
      </c>
      <c r="E44" s="27"/>
      <c r="F44" s="27"/>
      <c r="G44" s="27"/>
      <c r="H44" s="27" t="s">
        <v>558</v>
      </c>
      <c r="I44" s="27">
        <v>-73.98</v>
      </c>
      <c r="J44" s="27">
        <v>-75.812973815465199</v>
      </c>
      <c r="K44" s="27">
        <f t="shared" si="2"/>
        <v>1.8329738154651949</v>
      </c>
      <c r="L44" s="27"/>
      <c r="M44" s="27"/>
      <c r="N44" s="27"/>
      <c r="O44" s="27" t="s">
        <v>447</v>
      </c>
      <c r="P44" s="27">
        <v>-125.47799999999999</v>
      </c>
      <c r="Q44" s="27">
        <v>-125.48902761797601</v>
      </c>
      <c r="R44" s="27">
        <f t="shared" si="4"/>
        <v>1.1027617976012039E-2</v>
      </c>
      <c r="S44" s="27"/>
      <c r="T44" s="27"/>
      <c r="U44" s="27"/>
      <c r="V44" s="27" t="s">
        <v>512</v>
      </c>
      <c r="W44" s="27">
        <v>-7.14</v>
      </c>
      <c r="X44" s="27">
        <v>-6.6507972114880598</v>
      </c>
      <c r="Y44" s="27">
        <f t="shared" si="6"/>
        <v>-0.48920278851193988</v>
      </c>
      <c r="Z44" s="27"/>
      <c r="AA44" s="27"/>
      <c r="AB44" s="27"/>
      <c r="AC44" s="27" t="s">
        <v>149</v>
      </c>
      <c r="AD44" s="27">
        <v>-5.04</v>
      </c>
      <c r="AE44" s="27">
        <v>-6.7457656432562301</v>
      </c>
      <c r="AF44" s="27">
        <f t="shared" si="8"/>
        <v>1.70576564325623</v>
      </c>
      <c r="AG44" s="27"/>
      <c r="AH44" s="27"/>
      <c r="AI44" s="27"/>
      <c r="AJ44" s="27" t="s">
        <v>153</v>
      </c>
      <c r="AK44" s="27">
        <v>0.25</v>
      </c>
      <c r="AL44" s="27">
        <v>1.04865847018215</v>
      </c>
      <c r="AM44" s="27">
        <f t="shared" si="10"/>
        <v>-0.79865847018214997</v>
      </c>
      <c r="AN44" s="27"/>
      <c r="AO44" s="27"/>
    </row>
    <row r="45" spans="1:41" x14ac:dyDescent="0.2">
      <c r="A45" s="27" t="s">
        <v>236</v>
      </c>
      <c r="B45" s="27">
        <v>-2.0299999999999998</v>
      </c>
      <c r="C45" s="27">
        <v>-0.77223549854802997</v>
      </c>
      <c r="D45" s="27">
        <f t="shared" si="0"/>
        <v>-1.2577645014519698</v>
      </c>
      <c r="E45" s="27"/>
      <c r="F45" s="27"/>
      <c r="G45" s="27"/>
      <c r="H45" s="27" t="s">
        <v>563</v>
      </c>
      <c r="I45" s="27">
        <v>-3.75</v>
      </c>
      <c r="J45" s="27">
        <v>-0.77926102505163397</v>
      </c>
      <c r="K45" s="27">
        <f t="shared" si="2"/>
        <v>-2.9707389749483659</v>
      </c>
      <c r="L45" s="27"/>
      <c r="M45" s="27"/>
      <c r="N45" s="27"/>
      <c r="O45" s="27" t="s">
        <v>130</v>
      </c>
      <c r="P45" s="27">
        <v>-6.6</v>
      </c>
      <c r="Q45" s="27">
        <v>-10.0154009806113</v>
      </c>
      <c r="R45" s="27">
        <f t="shared" si="4"/>
        <v>3.4154009806113006</v>
      </c>
      <c r="S45" s="27"/>
      <c r="T45" s="27"/>
      <c r="U45" s="27"/>
      <c r="V45" s="27" t="s">
        <v>94</v>
      </c>
      <c r="W45" s="27">
        <v>-4.34</v>
      </c>
      <c r="X45" s="27">
        <v>-2.7921821583175301</v>
      </c>
      <c r="Y45" s="27">
        <f t="shared" si="6"/>
        <v>-1.5478178416824697</v>
      </c>
      <c r="Z45" s="27"/>
      <c r="AA45" s="27"/>
      <c r="AB45" s="27"/>
      <c r="AC45" s="27" t="s">
        <v>511</v>
      </c>
      <c r="AD45" s="27">
        <v>-96.57</v>
      </c>
      <c r="AE45" s="27">
        <v>-96.607649285285902</v>
      </c>
      <c r="AF45" s="27">
        <f t="shared" si="8"/>
        <v>3.7649285285908718E-2</v>
      </c>
      <c r="AG45" s="27"/>
      <c r="AH45" s="27"/>
      <c r="AI45" s="27"/>
      <c r="AJ45" s="27" t="s">
        <v>155</v>
      </c>
      <c r="AK45" s="27">
        <v>-3.28</v>
      </c>
      <c r="AL45" s="27">
        <v>-4.6321791869982096</v>
      </c>
      <c r="AM45" s="27">
        <f t="shared" si="10"/>
        <v>1.3521791869982098</v>
      </c>
      <c r="AN45" s="27"/>
      <c r="AO45" s="27"/>
    </row>
    <row r="46" spans="1:41" x14ac:dyDescent="0.2">
      <c r="A46" s="27" t="s">
        <v>237</v>
      </c>
      <c r="B46" s="27">
        <v>-5.87</v>
      </c>
      <c r="C46" s="27">
        <v>-8.3307627249355392</v>
      </c>
      <c r="D46" s="27">
        <f t="shared" si="0"/>
        <v>2.460762724935539</v>
      </c>
      <c r="E46" s="27"/>
      <c r="F46" s="27"/>
      <c r="G46" s="27"/>
      <c r="H46" s="27" t="s">
        <v>564</v>
      </c>
      <c r="I46" s="27">
        <v>1.04</v>
      </c>
      <c r="J46" s="27">
        <v>-0.12791397029929699</v>
      </c>
      <c r="K46" s="27">
        <f t="shared" si="2"/>
        <v>1.1679139702992971</v>
      </c>
      <c r="L46" s="27"/>
      <c r="M46" s="27"/>
      <c r="N46" s="27"/>
      <c r="O46" s="27" t="s">
        <v>76</v>
      </c>
      <c r="P46" s="27">
        <v>-4.93</v>
      </c>
      <c r="Q46" s="27">
        <v>-6.2265055631406199</v>
      </c>
      <c r="R46" s="27">
        <f t="shared" si="4"/>
        <v>1.2965055631406202</v>
      </c>
      <c r="S46" s="27"/>
      <c r="T46" s="27"/>
      <c r="U46" s="27"/>
      <c r="V46" s="27" t="s">
        <v>532</v>
      </c>
      <c r="W46" s="27">
        <v>-5.08</v>
      </c>
      <c r="X46" s="27">
        <v>-4.7331902401716999</v>
      </c>
      <c r="Y46" s="27">
        <f t="shared" si="6"/>
        <v>-0.3468097598283002</v>
      </c>
      <c r="Z46" s="27"/>
      <c r="AA46" s="27"/>
      <c r="AB46" s="27"/>
      <c r="AC46" s="27" t="s">
        <v>94</v>
      </c>
      <c r="AD46" s="27">
        <v>-3.93</v>
      </c>
      <c r="AE46" s="27">
        <v>-2.8256134957707202</v>
      </c>
      <c r="AF46" s="27">
        <f t="shared" si="8"/>
        <v>-1.10438650422928</v>
      </c>
      <c r="AG46" s="27"/>
      <c r="AH46" s="27"/>
      <c r="AI46" s="27"/>
      <c r="AJ46" s="27" t="s">
        <v>157</v>
      </c>
      <c r="AK46" s="27">
        <v>-0.11</v>
      </c>
      <c r="AL46" s="27">
        <v>-1.00434766562431</v>
      </c>
      <c r="AM46" s="27">
        <f t="shared" si="10"/>
        <v>0.89434766562431001</v>
      </c>
      <c r="AN46" s="27"/>
      <c r="AO46" s="27"/>
    </row>
    <row r="47" spans="1:41" x14ac:dyDescent="0.2">
      <c r="A47" s="27" t="s">
        <v>238</v>
      </c>
      <c r="B47" s="27">
        <v>-6.14</v>
      </c>
      <c r="C47" s="27">
        <v>-5.8713933529129996</v>
      </c>
      <c r="D47" s="27">
        <f t="shared" si="0"/>
        <v>-0.26860664708700011</v>
      </c>
      <c r="E47" s="27"/>
      <c r="F47" s="27"/>
      <c r="G47" s="27"/>
      <c r="H47" s="27" t="s">
        <v>71</v>
      </c>
      <c r="I47" s="27">
        <v>-4.47</v>
      </c>
      <c r="J47" s="27">
        <v>-4.0702203054556696</v>
      </c>
      <c r="K47" s="27">
        <f t="shared" si="2"/>
        <v>-0.39977969454433016</v>
      </c>
      <c r="L47" s="27"/>
      <c r="M47" s="27"/>
      <c r="N47" s="27"/>
      <c r="O47" s="27" t="s">
        <v>133</v>
      </c>
      <c r="P47" s="27">
        <v>-3.8</v>
      </c>
      <c r="Q47" s="27">
        <v>-7.0356141816087803</v>
      </c>
      <c r="R47" s="27">
        <f t="shared" si="4"/>
        <v>3.2356141816087804</v>
      </c>
      <c r="S47" s="27"/>
      <c r="T47" s="27"/>
      <c r="U47" s="27"/>
      <c r="V47" s="27" t="s">
        <v>542</v>
      </c>
      <c r="W47" s="27">
        <v>-10.09</v>
      </c>
      <c r="X47" s="27">
        <v>-9.3367142508352092</v>
      </c>
      <c r="Y47" s="27">
        <f t="shared" si="6"/>
        <v>-0.75328574916479063</v>
      </c>
      <c r="Z47" s="27"/>
      <c r="AA47" s="27"/>
      <c r="AB47" s="27"/>
      <c r="AC47" s="27" t="s">
        <v>160</v>
      </c>
      <c r="AD47" s="27">
        <v>-8.02</v>
      </c>
      <c r="AE47" s="27">
        <v>-12.8497783688453</v>
      </c>
      <c r="AF47" s="27">
        <f t="shared" si="8"/>
        <v>4.8297783688453002</v>
      </c>
      <c r="AG47" s="27"/>
      <c r="AH47" s="27"/>
      <c r="AI47" s="27"/>
      <c r="AJ47" s="27" t="s">
        <v>159</v>
      </c>
      <c r="AK47" s="27">
        <v>-0.19</v>
      </c>
      <c r="AL47" s="27">
        <v>0.88514350277986797</v>
      </c>
      <c r="AM47" s="27">
        <f t="shared" si="10"/>
        <v>-1.0751435027798679</v>
      </c>
      <c r="AN47" s="27"/>
      <c r="AO47" s="27"/>
    </row>
    <row r="48" spans="1:41" x14ac:dyDescent="0.2">
      <c r="A48" s="27" t="s">
        <v>241</v>
      </c>
      <c r="B48" s="27">
        <v>-11.78</v>
      </c>
      <c r="C48" s="27">
        <v>-13.275876556124</v>
      </c>
      <c r="D48" s="27">
        <f t="shared" si="0"/>
        <v>1.4958765561240011</v>
      </c>
      <c r="E48" s="27"/>
      <c r="F48" s="27"/>
      <c r="G48" s="27"/>
      <c r="H48" s="27" t="s">
        <v>4</v>
      </c>
      <c r="I48" s="27">
        <v>-4.96</v>
      </c>
      <c r="J48" s="27">
        <v>-4.8304870596631302</v>
      </c>
      <c r="K48" s="27">
        <f t="shared" si="2"/>
        <v>-0.12951294033686978</v>
      </c>
      <c r="L48" s="27"/>
      <c r="M48" s="27"/>
      <c r="N48" s="27"/>
      <c r="O48" s="27" t="s">
        <v>479</v>
      </c>
      <c r="P48" s="27">
        <v>-1.74</v>
      </c>
      <c r="Q48" s="27">
        <v>-0.94065348639794799</v>
      </c>
      <c r="R48" s="27">
        <f t="shared" si="4"/>
        <v>-0.799346513602052</v>
      </c>
      <c r="S48" s="27"/>
      <c r="T48" s="27"/>
      <c r="U48" s="27"/>
      <c r="V48" s="27" t="s">
        <v>166</v>
      </c>
      <c r="W48" s="27">
        <v>-5.72</v>
      </c>
      <c r="X48" s="27">
        <v>-6.5174521268136099</v>
      </c>
      <c r="Y48" s="27">
        <f t="shared" si="6"/>
        <v>0.79745212681361011</v>
      </c>
      <c r="Z48" s="27"/>
      <c r="AA48" s="27"/>
      <c r="AB48" s="27"/>
      <c r="AC48" s="27" t="s">
        <v>542</v>
      </c>
      <c r="AD48" s="27">
        <v>-9.6999999999999993</v>
      </c>
      <c r="AE48" s="27">
        <v>-8.1113321852071394</v>
      </c>
      <c r="AF48" s="27">
        <f t="shared" si="8"/>
        <v>-1.5886678147928599</v>
      </c>
      <c r="AG48" s="27"/>
      <c r="AH48" s="27"/>
      <c r="AI48" s="27"/>
      <c r="AJ48" s="27" t="s">
        <v>161</v>
      </c>
      <c r="AK48" s="27">
        <v>-0.8</v>
      </c>
      <c r="AL48" s="27">
        <v>-4.1331839210382899</v>
      </c>
      <c r="AM48" s="27">
        <f t="shared" si="10"/>
        <v>3.3331839210382901</v>
      </c>
      <c r="AN48" s="27"/>
      <c r="AO48" s="27"/>
    </row>
    <row r="49" spans="1:41" x14ac:dyDescent="0.2">
      <c r="A49" s="27" t="s">
        <v>242</v>
      </c>
      <c r="B49" s="27">
        <v>-10.57</v>
      </c>
      <c r="C49" s="27">
        <v>-12.890790583702699</v>
      </c>
      <c r="D49" s="27">
        <f t="shared" si="0"/>
        <v>2.3207905837026992</v>
      </c>
      <c r="E49" s="27"/>
      <c r="F49" s="27"/>
      <c r="G49" s="27"/>
      <c r="H49" s="27" t="s">
        <v>174</v>
      </c>
      <c r="I49" s="27">
        <v>0.28999999999999998</v>
      </c>
      <c r="J49" s="27">
        <v>-3.8515131659802</v>
      </c>
      <c r="K49" s="27">
        <f t="shared" si="2"/>
        <v>4.1415131659802</v>
      </c>
      <c r="L49" s="27"/>
      <c r="M49" s="27"/>
      <c r="N49" s="27"/>
      <c r="O49" s="27" t="s">
        <v>143</v>
      </c>
      <c r="P49" s="27">
        <v>-5.44</v>
      </c>
      <c r="Q49" s="27">
        <v>-8.7683089426809602</v>
      </c>
      <c r="R49" s="27">
        <f t="shared" si="4"/>
        <v>3.3283089426809598</v>
      </c>
      <c r="S49" s="27"/>
      <c r="T49" s="27"/>
      <c r="U49" s="27"/>
      <c r="V49" s="27" t="s">
        <v>83</v>
      </c>
      <c r="W49" s="27">
        <v>-3.77</v>
      </c>
      <c r="X49" s="27">
        <v>-5.6459089086462102</v>
      </c>
      <c r="Y49" s="27">
        <f t="shared" si="6"/>
        <v>1.8759089086462102</v>
      </c>
      <c r="Z49" s="27"/>
      <c r="AA49" s="27"/>
      <c r="AB49" s="27"/>
      <c r="AC49" s="27" t="s">
        <v>162</v>
      </c>
      <c r="AD49" s="27">
        <v>-8.16</v>
      </c>
      <c r="AE49" s="27">
        <v>-8.9753681282678102</v>
      </c>
      <c r="AF49" s="27">
        <f t="shared" si="8"/>
        <v>0.81536812826781002</v>
      </c>
      <c r="AG49" s="27"/>
      <c r="AH49" s="27"/>
      <c r="AI49" s="27"/>
      <c r="AJ49" s="27" t="s">
        <v>163</v>
      </c>
      <c r="AK49" s="27">
        <v>-4.16</v>
      </c>
      <c r="AL49" s="27">
        <v>-7.7749651955357502</v>
      </c>
      <c r="AM49" s="27">
        <f t="shared" si="10"/>
        <v>3.61496519553575</v>
      </c>
      <c r="AN49" s="27"/>
      <c r="AO49" s="27"/>
    </row>
    <row r="50" spans="1:41" x14ac:dyDescent="0.2">
      <c r="A50" s="27" t="s">
        <v>245</v>
      </c>
      <c r="B50" s="27">
        <v>-4.2300000000000004</v>
      </c>
      <c r="C50" s="27">
        <v>-3.42817725081161</v>
      </c>
      <c r="D50" s="27">
        <f t="shared" si="0"/>
        <v>-0.80182274918839047</v>
      </c>
      <c r="E50" s="27"/>
      <c r="F50" s="27"/>
      <c r="G50" s="27"/>
      <c r="H50" s="27"/>
      <c r="I50" s="27"/>
      <c r="J50" s="27"/>
      <c r="K50" s="27"/>
      <c r="L50" s="27"/>
      <c r="M50" s="27"/>
      <c r="N50" s="27"/>
      <c r="O50" s="27" t="s">
        <v>485</v>
      </c>
      <c r="P50" s="27">
        <v>-3.35</v>
      </c>
      <c r="Q50" s="27">
        <v>-3.0640080531874201</v>
      </c>
      <c r="R50" s="27">
        <f t="shared" si="4"/>
        <v>-0.28599194681258</v>
      </c>
      <c r="S50" s="27"/>
      <c r="T50" s="27"/>
      <c r="U50" s="27"/>
      <c r="V50" s="27" t="s">
        <v>554</v>
      </c>
      <c r="W50" s="27">
        <v>-11.29</v>
      </c>
      <c r="X50" s="27">
        <v>-10.40565879047</v>
      </c>
      <c r="Y50" s="27">
        <f t="shared" si="6"/>
        <v>-0.88434120952999962</v>
      </c>
      <c r="Z50" s="27"/>
      <c r="AA50" s="27"/>
      <c r="AB50" s="27"/>
      <c r="AC50" s="27" t="s">
        <v>166</v>
      </c>
      <c r="AD50" s="27">
        <v>-5.27</v>
      </c>
      <c r="AE50" s="27">
        <v>-6.4605814463929203</v>
      </c>
      <c r="AF50" s="27">
        <f t="shared" si="8"/>
        <v>1.1905814463929207</v>
      </c>
      <c r="AG50" s="27"/>
      <c r="AH50" s="27"/>
      <c r="AI50" s="27"/>
      <c r="AJ50" s="27" t="s">
        <v>165</v>
      </c>
      <c r="AK50" s="27">
        <v>-4.42</v>
      </c>
      <c r="AL50" s="27">
        <v>-5.7752808011326202</v>
      </c>
      <c r="AM50" s="27">
        <f t="shared" si="10"/>
        <v>1.3552808011326203</v>
      </c>
      <c r="AN50" s="27"/>
      <c r="AO50" s="27"/>
    </row>
    <row r="51" spans="1:41" x14ac:dyDescent="0.2">
      <c r="A51" s="27" t="s">
        <v>251</v>
      </c>
      <c r="B51" s="27">
        <v>-1.74</v>
      </c>
      <c r="C51" s="27">
        <v>-0.73679214797054604</v>
      </c>
      <c r="D51" s="27">
        <f t="shared" si="0"/>
        <v>-1.0032078520294538</v>
      </c>
      <c r="E51" s="27"/>
      <c r="F51" s="27"/>
      <c r="G51" s="27"/>
      <c r="H51" s="27"/>
      <c r="I51" s="27"/>
      <c r="J51" s="27"/>
      <c r="K51" s="27"/>
      <c r="L51" s="27"/>
      <c r="M51" s="27"/>
      <c r="N51" s="27"/>
      <c r="O51" s="27" t="s">
        <v>487</v>
      </c>
      <c r="P51" s="27">
        <v>-2.8</v>
      </c>
      <c r="Q51" s="27">
        <v>-2.3421996819207598</v>
      </c>
      <c r="R51" s="27">
        <f t="shared" si="4"/>
        <v>-0.45780031807924004</v>
      </c>
      <c r="S51" s="27"/>
      <c r="T51" s="27"/>
      <c r="U51" s="27"/>
      <c r="V51" s="27" t="s">
        <v>171</v>
      </c>
      <c r="W51" s="27">
        <v>-5.7</v>
      </c>
      <c r="X51" s="27">
        <v>-5.6279646420946801</v>
      </c>
      <c r="Y51" s="27">
        <f t="shared" si="6"/>
        <v>-7.2035357905320119E-2</v>
      </c>
      <c r="Z51" s="27"/>
      <c r="AA51" s="27"/>
      <c r="AB51" s="27"/>
      <c r="AC51" s="27" t="s">
        <v>549</v>
      </c>
      <c r="AD51" s="27">
        <v>-1.38</v>
      </c>
      <c r="AE51" s="27">
        <v>-0.65845299454598605</v>
      </c>
      <c r="AF51" s="27">
        <f t="shared" si="8"/>
        <v>-0.72154700545401385</v>
      </c>
      <c r="AG51" s="27"/>
      <c r="AH51" s="27"/>
      <c r="AI51" s="27"/>
      <c r="AJ51" s="27" t="s">
        <v>167</v>
      </c>
      <c r="AK51" s="27">
        <v>-1.28</v>
      </c>
      <c r="AL51" s="27">
        <v>0.46115076578903302</v>
      </c>
      <c r="AM51" s="27">
        <f t="shared" si="10"/>
        <v>-1.7411507657890331</v>
      </c>
      <c r="AN51" s="27"/>
      <c r="AO51" s="27"/>
    </row>
    <row r="52" spans="1:41" x14ac:dyDescent="0.2">
      <c r="A52" s="27" t="s">
        <v>252</v>
      </c>
      <c r="B52" s="27">
        <v>-4.8099999999999996</v>
      </c>
      <c r="C52" s="27">
        <v>-9.5016752332702303</v>
      </c>
      <c r="D52" s="27">
        <f t="shared" si="0"/>
        <v>4.6916752332702307</v>
      </c>
      <c r="E52" s="27"/>
      <c r="F52" s="27"/>
      <c r="G52" s="27"/>
      <c r="H52" s="27"/>
      <c r="I52" s="27"/>
      <c r="J52" s="27"/>
      <c r="K52" s="27"/>
      <c r="L52" s="27"/>
      <c r="M52" s="27"/>
      <c r="N52" s="27"/>
      <c r="O52" s="27" t="s">
        <v>145</v>
      </c>
      <c r="P52" s="27">
        <v>-3.77</v>
      </c>
      <c r="Q52" s="27">
        <v>-3.7646827483749998</v>
      </c>
      <c r="R52" s="27">
        <f t="shared" si="4"/>
        <v>-5.3172516250001856E-3</v>
      </c>
      <c r="S52" s="27"/>
      <c r="T52" s="27"/>
      <c r="U52" s="27"/>
      <c r="V52" s="27" t="s">
        <v>558</v>
      </c>
      <c r="W52" s="27">
        <v>-74.81</v>
      </c>
      <c r="X52" s="27">
        <v>-76.175687031981894</v>
      </c>
      <c r="Y52" s="27">
        <f t="shared" si="6"/>
        <v>1.3656870319818921</v>
      </c>
      <c r="Z52" s="27"/>
      <c r="AA52" s="27"/>
      <c r="AB52" s="27"/>
      <c r="AC52" s="27" t="s">
        <v>168</v>
      </c>
      <c r="AD52" s="27">
        <v>-7.17</v>
      </c>
      <c r="AE52" s="27">
        <v>-12.6011334130382</v>
      </c>
      <c r="AF52" s="27">
        <f t="shared" si="8"/>
        <v>5.4311334130382001</v>
      </c>
      <c r="AG52" s="27"/>
      <c r="AH52" s="27"/>
      <c r="AI52" s="27"/>
      <c r="AJ52" s="27" t="s">
        <v>169</v>
      </c>
      <c r="AK52" s="27">
        <v>1.77</v>
      </c>
      <c r="AL52" s="27">
        <v>1.8020285414986299</v>
      </c>
      <c r="AM52" s="27">
        <f t="shared" si="10"/>
        <v>-3.2028541498629881E-2</v>
      </c>
      <c r="AN52" s="27"/>
      <c r="AO52" s="27"/>
    </row>
    <row r="53" spans="1:41" x14ac:dyDescent="0.2">
      <c r="A53" s="27" t="s">
        <v>275</v>
      </c>
      <c r="B53" s="27">
        <v>-10.02</v>
      </c>
      <c r="C53" s="27">
        <v>-9.4526839316291493</v>
      </c>
      <c r="D53" s="27">
        <f t="shared" si="0"/>
        <v>-0.56731606837085025</v>
      </c>
      <c r="E53" s="27"/>
      <c r="F53" s="27"/>
      <c r="G53" s="27"/>
      <c r="H53" s="27"/>
      <c r="I53" s="27"/>
      <c r="J53" s="27"/>
      <c r="K53" s="27"/>
      <c r="L53" s="27"/>
      <c r="M53" s="27"/>
      <c r="N53" s="27"/>
      <c r="O53" s="27" t="s">
        <v>499</v>
      </c>
      <c r="P53" s="27">
        <v>-2.27</v>
      </c>
      <c r="Q53" s="27">
        <v>-1.6451349797511099</v>
      </c>
      <c r="R53" s="27">
        <f t="shared" si="4"/>
        <v>-0.62486502024889012</v>
      </c>
      <c r="S53" s="27"/>
      <c r="T53" s="27"/>
      <c r="U53" s="27"/>
      <c r="V53" s="27" t="s">
        <v>563</v>
      </c>
      <c r="W53" s="27">
        <v>-3.75</v>
      </c>
      <c r="X53" s="27">
        <v>-0.94358072847116603</v>
      </c>
      <c r="Y53" s="27">
        <f t="shared" si="6"/>
        <v>-2.8064192715288341</v>
      </c>
      <c r="Z53" s="27"/>
      <c r="AA53" s="27"/>
      <c r="AB53" s="27"/>
      <c r="AC53" s="27" t="s">
        <v>83</v>
      </c>
      <c r="AD53" s="27">
        <v>-3.5</v>
      </c>
      <c r="AE53" s="27">
        <v>-5.9515552247777697</v>
      </c>
      <c r="AF53" s="27">
        <f t="shared" si="8"/>
        <v>2.4515552247777697</v>
      </c>
      <c r="AG53" s="27"/>
      <c r="AH53" s="27"/>
      <c r="AI53" s="27"/>
      <c r="AJ53" s="27" t="s">
        <v>170</v>
      </c>
      <c r="AK53" s="27">
        <v>-1.99</v>
      </c>
      <c r="AL53" s="27">
        <v>-1.31879101856248</v>
      </c>
      <c r="AM53" s="27">
        <f t="shared" si="10"/>
        <v>-0.67120898143751995</v>
      </c>
      <c r="AN53" s="27"/>
      <c r="AO53" s="27"/>
    </row>
    <row r="54" spans="1:41" x14ac:dyDescent="0.2">
      <c r="A54" s="27" t="s">
        <v>277</v>
      </c>
      <c r="B54" s="27">
        <v>-5.82</v>
      </c>
      <c r="C54" s="27">
        <v>-5.17344666568468</v>
      </c>
      <c r="D54" s="27">
        <f t="shared" si="0"/>
        <v>-0.64655333431532025</v>
      </c>
      <c r="E54" s="27"/>
      <c r="F54" s="27"/>
      <c r="G54" s="27"/>
      <c r="H54" s="27"/>
      <c r="I54" s="27"/>
      <c r="J54" s="27"/>
      <c r="K54" s="27"/>
      <c r="L54" s="27"/>
      <c r="M54" s="27"/>
      <c r="N54" s="27"/>
      <c r="O54" s="27" t="s">
        <v>511</v>
      </c>
      <c r="P54" s="27">
        <v>-99.426000000000002</v>
      </c>
      <c r="Q54" s="27">
        <v>-99.101203632878907</v>
      </c>
      <c r="R54" s="27">
        <f t="shared" si="4"/>
        <v>-0.32479636712109539</v>
      </c>
      <c r="S54" s="27"/>
      <c r="T54" s="27"/>
      <c r="U54" s="27"/>
      <c r="V54" s="27" t="s">
        <v>71</v>
      </c>
      <c r="W54" s="27">
        <v>-4.57</v>
      </c>
      <c r="X54" s="27">
        <v>-4.1699130699458404</v>
      </c>
      <c r="Y54" s="27">
        <f t="shared" si="6"/>
        <v>-0.40008693005415985</v>
      </c>
      <c r="Z54" s="27"/>
      <c r="AA54" s="27"/>
      <c r="AB54" s="27"/>
      <c r="AC54" s="27" t="s">
        <v>554</v>
      </c>
      <c r="AD54" s="27">
        <v>-11.55</v>
      </c>
      <c r="AE54" s="27">
        <v>-8.9931307931198603</v>
      </c>
      <c r="AF54" s="27">
        <f t="shared" si="8"/>
        <v>-2.5568692068801404</v>
      </c>
      <c r="AG54" s="27"/>
      <c r="AH54" s="27"/>
      <c r="AI54" s="27"/>
      <c r="AJ54" s="27" t="s">
        <v>172</v>
      </c>
      <c r="AK54" s="27">
        <v>-2.4700000000000002</v>
      </c>
      <c r="AL54" s="27">
        <v>-0.53291345902130405</v>
      </c>
      <c r="AM54" s="27">
        <f t="shared" si="10"/>
        <v>-1.9370865409786961</v>
      </c>
      <c r="AN54" s="27"/>
      <c r="AO54" s="27"/>
    </row>
    <row r="55" spans="1:41" x14ac:dyDescent="0.2">
      <c r="A55" s="27" t="s">
        <v>295</v>
      </c>
      <c r="B55" s="27">
        <v>-6.4</v>
      </c>
      <c r="C55" s="27">
        <v>-5.8235662239020698</v>
      </c>
      <c r="D55" s="27">
        <f t="shared" si="0"/>
        <v>-0.57643377609793056</v>
      </c>
      <c r="E55" s="27"/>
      <c r="F55" s="27"/>
      <c r="G55" s="27"/>
      <c r="H55" s="27"/>
      <c r="I55" s="27"/>
      <c r="J55" s="27"/>
      <c r="K55" s="27"/>
      <c r="L55" s="27"/>
      <c r="M55" s="27"/>
      <c r="N55" s="27"/>
      <c r="O55" s="27" t="s">
        <v>512</v>
      </c>
      <c r="P55" s="27">
        <v>-7.01</v>
      </c>
      <c r="Q55" s="27">
        <v>-6.7874005671499704</v>
      </c>
      <c r="R55" s="27">
        <f t="shared" si="4"/>
        <v>-0.22259943285002937</v>
      </c>
      <c r="S55" s="27"/>
      <c r="T55" s="27"/>
      <c r="U55" s="27"/>
      <c r="V55" s="27" t="s">
        <v>572</v>
      </c>
      <c r="W55" s="27">
        <v>-4.17</v>
      </c>
      <c r="X55" s="27">
        <v>-2.0336208247707002</v>
      </c>
      <c r="Y55" s="27">
        <f t="shared" si="6"/>
        <v>-2.1363791752292998</v>
      </c>
      <c r="Z55" s="27"/>
      <c r="AA55" s="27"/>
      <c r="AB55" s="27"/>
      <c r="AC55" s="27" t="s">
        <v>171</v>
      </c>
      <c r="AD55" s="27">
        <v>-5.51</v>
      </c>
      <c r="AE55" s="27">
        <v>-5.7003681041912504</v>
      </c>
      <c r="AF55" s="27">
        <f t="shared" si="8"/>
        <v>0.19036810419125061</v>
      </c>
      <c r="AG55" s="27"/>
      <c r="AH55" s="27"/>
      <c r="AI55" s="27"/>
      <c r="AJ55" s="27" t="s">
        <v>173</v>
      </c>
      <c r="AK55" s="27">
        <v>-6.34</v>
      </c>
      <c r="AL55" s="27">
        <v>-13.432961344214901</v>
      </c>
      <c r="AM55" s="27">
        <f t="shared" si="10"/>
        <v>7.0929613442149009</v>
      </c>
      <c r="AN55" s="27"/>
      <c r="AO55" s="27"/>
    </row>
    <row r="56" spans="1:41" x14ac:dyDescent="0.2">
      <c r="A56" s="27" t="s">
        <v>296</v>
      </c>
      <c r="B56" s="27">
        <v>-10.71</v>
      </c>
      <c r="C56" s="27">
        <v>-12.093583919414099</v>
      </c>
      <c r="D56" s="27">
        <f t="shared" si="0"/>
        <v>1.3835839194140984</v>
      </c>
      <c r="E56" s="27"/>
      <c r="F56" s="27"/>
      <c r="G56" s="27"/>
      <c r="H56" s="27"/>
      <c r="I56" s="27"/>
      <c r="J56" s="27"/>
      <c r="K56" s="27"/>
      <c r="L56" s="27"/>
      <c r="M56" s="27"/>
      <c r="N56" s="27"/>
      <c r="O56" s="27" t="s">
        <v>93</v>
      </c>
      <c r="P56" s="27">
        <v>-6.76</v>
      </c>
      <c r="Q56" s="27">
        <v>-5.76589156692493</v>
      </c>
      <c r="R56" s="27">
        <f t="shared" si="4"/>
        <v>-0.9941084330750698</v>
      </c>
      <c r="S56" s="27"/>
      <c r="T56" s="27"/>
      <c r="U56" s="27"/>
      <c r="V56" s="27" t="s">
        <v>4</v>
      </c>
      <c r="W56" s="27">
        <v>-4.87</v>
      </c>
      <c r="X56" s="27">
        <v>-4.84749163025438</v>
      </c>
      <c r="Y56" s="27">
        <f t="shared" si="6"/>
        <v>-2.2508369745620094E-2</v>
      </c>
      <c r="Z56" s="27"/>
      <c r="AA56" s="27"/>
      <c r="AB56" s="27"/>
      <c r="AC56" s="27" t="s">
        <v>558</v>
      </c>
      <c r="AD56" s="27">
        <v>-73.19</v>
      </c>
      <c r="AE56" s="27">
        <v>-74.112765153120094</v>
      </c>
      <c r="AF56" s="27">
        <f t="shared" si="8"/>
        <v>0.92276515312009622</v>
      </c>
      <c r="AG56" s="27"/>
      <c r="AH56" s="27"/>
      <c r="AI56" s="27"/>
      <c r="AJ56" s="27" t="s">
        <v>175</v>
      </c>
      <c r="AK56" s="27">
        <v>-2.33</v>
      </c>
      <c r="AL56" s="27">
        <v>0.28469491892865201</v>
      </c>
      <c r="AM56" s="27">
        <f t="shared" si="10"/>
        <v>-2.6146949189286519</v>
      </c>
      <c r="AN56" s="27"/>
      <c r="AO56" s="27"/>
    </row>
    <row r="57" spans="1:41" x14ac:dyDescent="0.2">
      <c r="A57" s="27" t="s">
        <v>297</v>
      </c>
      <c r="B57" s="27">
        <v>-12.34</v>
      </c>
      <c r="C57" s="27">
        <v>-11.4817668569939</v>
      </c>
      <c r="D57" s="27">
        <f t="shared" si="0"/>
        <v>-0.85823314300609965</v>
      </c>
      <c r="E57" s="27"/>
      <c r="F57" s="27"/>
      <c r="G57" s="27"/>
      <c r="H57" s="27"/>
      <c r="I57" s="27"/>
      <c r="J57" s="27"/>
      <c r="K57" s="27"/>
      <c r="L57" s="27"/>
      <c r="M57" s="27"/>
      <c r="N57" s="27"/>
      <c r="O57" s="27" t="s">
        <v>94</v>
      </c>
      <c r="P57" s="27">
        <v>-4.8</v>
      </c>
      <c r="Q57" s="27">
        <v>-2.7746168386797598</v>
      </c>
      <c r="R57" s="27">
        <f t="shared" si="4"/>
        <v>-2.02538316132024</v>
      </c>
      <c r="S57" s="27"/>
      <c r="T57" s="27"/>
      <c r="U57" s="27"/>
      <c r="V57" s="27" t="s">
        <v>174</v>
      </c>
      <c r="W57" s="27">
        <v>0.44</v>
      </c>
      <c r="X57" s="27">
        <v>-3.9434251579311699</v>
      </c>
      <c r="Y57" s="27">
        <f t="shared" si="6"/>
        <v>4.3834251579311703</v>
      </c>
      <c r="Z57" s="27"/>
      <c r="AA57" s="27"/>
      <c r="AB57" s="27"/>
      <c r="AC57" s="27" t="s">
        <v>71</v>
      </c>
      <c r="AD57" s="27">
        <v>-4.5</v>
      </c>
      <c r="AE57" s="27">
        <v>-3.85350154838323</v>
      </c>
      <c r="AF57" s="27">
        <f t="shared" si="8"/>
        <v>-0.64649845161677</v>
      </c>
      <c r="AG57" s="27"/>
      <c r="AH57" s="27"/>
      <c r="AI57" s="27"/>
      <c r="AJ57" s="27" t="s">
        <v>176</v>
      </c>
      <c r="AK57" s="27">
        <v>-1.36</v>
      </c>
      <c r="AL57" s="27">
        <v>-0.18648821797450099</v>
      </c>
      <c r="AM57" s="27">
        <f t="shared" si="10"/>
        <v>-1.173511782025499</v>
      </c>
      <c r="AN57" s="27"/>
      <c r="AO57" s="27"/>
    </row>
    <row r="58" spans="1:41" x14ac:dyDescent="0.2">
      <c r="A58" s="27" t="s">
        <v>99</v>
      </c>
      <c r="B58" s="27">
        <v>-4.53</v>
      </c>
      <c r="C58" s="27">
        <v>-6.4146932650206798</v>
      </c>
      <c r="D58" s="27">
        <f t="shared" si="0"/>
        <v>1.8846932650206796</v>
      </c>
      <c r="E58" s="27"/>
      <c r="F58" s="27"/>
      <c r="G58" s="27"/>
      <c r="H58" s="27"/>
      <c r="I58" s="27"/>
      <c r="J58" s="27"/>
      <c r="K58" s="27"/>
      <c r="L58" s="27"/>
      <c r="M58" s="27"/>
      <c r="N58" s="27"/>
      <c r="O58" s="27" t="s">
        <v>154</v>
      </c>
      <c r="P58" s="27">
        <v>-6.76</v>
      </c>
      <c r="Q58" s="27">
        <v>-10.3085670753066</v>
      </c>
      <c r="R58" s="27">
        <f t="shared" si="4"/>
        <v>3.5485670753066003</v>
      </c>
      <c r="S58" s="27"/>
      <c r="T58" s="27"/>
      <c r="U58" s="27"/>
      <c r="V58" s="27"/>
      <c r="W58" s="27"/>
      <c r="X58" s="27"/>
      <c r="Y58" s="27"/>
      <c r="Z58" s="27"/>
      <c r="AA58" s="27"/>
      <c r="AB58" s="27"/>
      <c r="AC58" s="27" t="s">
        <v>4</v>
      </c>
      <c r="AD58" s="27">
        <v>-5.05</v>
      </c>
      <c r="AE58" s="27">
        <v>-4.7678718931275101</v>
      </c>
      <c r="AF58" s="27">
        <f t="shared" si="8"/>
        <v>-0.28212810687248968</v>
      </c>
      <c r="AG58" s="27"/>
      <c r="AH58" s="27"/>
      <c r="AI58" s="27"/>
      <c r="AJ58" s="27" t="s">
        <v>177</v>
      </c>
      <c r="AK58" s="27">
        <v>-1.79</v>
      </c>
      <c r="AL58" s="27">
        <v>-1.12063227667703</v>
      </c>
      <c r="AM58" s="27">
        <f t="shared" si="10"/>
        <v>-0.66936772332297001</v>
      </c>
      <c r="AN58" s="27"/>
      <c r="AO58" s="27"/>
    </row>
    <row r="59" spans="1:41" x14ac:dyDescent="0.2">
      <c r="A59" s="27" t="s">
        <v>101</v>
      </c>
      <c r="B59" s="27">
        <v>-10.59</v>
      </c>
      <c r="C59" s="27">
        <v>-10.0559841106534</v>
      </c>
      <c r="D59" s="27">
        <f t="shared" si="0"/>
        <v>-0.53401588934660005</v>
      </c>
      <c r="E59" s="27"/>
      <c r="F59" s="27"/>
      <c r="G59" s="27"/>
      <c r="H59" s="27"/>
      <c r="I59" s="27"/>
      <c r="J59" s="27"/>
      <c r="K59" s="27"/>
      <c r="L59" s="27"/>
      <c r="M59" s="27"/>
      <c r="N59" s="27"/>
      <c r="O59" s="27" t="s">
        <v>532</v>
      </c>
      <c r="P59" s="27">
        <v>-5.08</v>
      </c>
      <c r="Q59" s="27">
        <v>-4.7509868774358699</v>
      </c>
      <c r="R59" s="27">
        <f t="shared" si="4"/>
        <v>-0.32901312256413018</v>
      </c>
      <c r="S59" s="27"/>
      <c r="T59" s="27"/>
      <c r="U59" s="27"/>
      <c r="V59" s="27"/>
      <c r="W59" s="27"/>
      <c r="X59" s="27"/>
      <c r="Y59" s="27"/>
      <c r="Z59" s="27"/>
      <c r="AA59" s="27"/>
      <c r="AB59" s="27"/>
      <c r="AC59" s="27" t="s">
        <v>174</v>
      </c>
      <c r="AD59" s="27">
        <v>-0.33</v>
      </c>
      <c r="AE59" s="27">
        <v>-4.4401908034559501</v>
      </c>
      <c r="AF59" s="27">
        <f t="shared" si="8"/>
        <v>4.11019080345595</v>
      </c>
      <c r="AG59" s="27"/>
      <c r="AH59" s="27"/>
      <c r="AI59" s="27"/>
      <c r="AJ59" s="27" t="s">
        <v>178</v>
      </c>
      <c r="AK59" s="27">
        <v>-1.27</v>
      </c>
      <c r="AL59" s="27">
        <v>-0.88348333926461897</v>
      </c>
      <c r="AM59" s="27">
        <f t="shared" si="10"/>
        <v>-0.38651666073538105</v>
      </c>
      <c r="AN59" s="27"/>
      <c r="AO59" s="27"/>
    </row>
    <row r="60" spans="1:41" x14ac:dyDescent="0.2">
      <c r="A60" s="27" t="s">
        <v>307</v>
      </c>
      <c r="B60" s="27">
        <v>-6.16</v>
      </c>
      <c r="C60" s="27">
        <v>-4.1753595771558203</v>
      </c>
      <c r="D60" s="27">
        <f t="shared" si="0"/>
        <v>-1.9846404228441799</v>
      </c>
      <c r="E60" s="27"/>
      <c r="F60" s="27"/>
      <c r="G60" s="27"/>
      <c r="H60" s="27"/>
      <c r="I60" s="27"/>
      <c r="J60" s="27"/>
      <c r="K60" s="27"/>
      <c r="L60" s="27"/>
      <c r="M60" s="27"/>
      <c r="N60" s="27"/>
      <c r="O60" s="27" t="s">
        <v>542</v>
      </c>
      <c r="P60" s="27">
        <v>-9.68</v>
      </c>
      <c r="Q60" s="27">
        <v>-9.5734216317710104</v>
      </c>
      <c r="R60" s="27">
        <f t="shared" si="4"/>
        <v>-0.10657836822898936</v>
      </c>
      <c r="S60" s="27"/>
      <c r="T60" s="27"/>
      <c r="U60" s="27"/>
      <c r="V60" s="27"/>
      <c r="W60" s="27"/>
      <c r="X60" s="27"/>
      <c r="Y60" s="27"/>
      <c r="Z60" s="27"/>
      <c r="AA60" s="27"/>
      <c r="AB60" s="27"/>
      <c r="AC60" s="27"/>
      <c r="AD60" s="27"/>
      <c r="AE60" s="27"/>
      <c r="AF60" s="27"/>
      <c r="AG60" s="27"/>
      <c r="AH60" s="27"/>
      <c r="AI60" s="27"/>
      <c r="AJ60" s="27" t="s">
        <v>179</v>
      </c>
      <c r="AK60" s="27">
        <v>-3.54</v>
      </c>
      <c r="AL60" s="27">
        <v>-5.5031224808829897</v>
      </c>
      <c r="AM60" s="27">
        <f t="shared" si="10"/>
        <v>1.9631224808829897</v>
      </c>
      <c r="AN60" s="27"/>
      <c r="AO60" s="27"/>
    </row>
    <row r="61" spans="1:41" x14ac:dyDescent="0.2">
      <c r="A61" s="27" t="s">
        <v>310</v>
      </c>
      <c r="B61" s="27">
        <v>-10.3</v>
      </c>
      <c r="C61" s="27">
        <v>-9.8697880805250495</v>
      </c>
      <c r="D61" s="27">
        <f t="shared" si="0"/>
        <v>-0.43021191947495119</v>
      </c>
      <c r="E61" s="27"/>
      <c r="F61" s="27"/>
      <c r="G61" s="27"/>
      <c r="H61" s="27"/>
      <c r="I61" s="27"/>
      <c r="J61" s="27"/>
      <c r="K61" s="27"/>
      <c r="L61" s="27"/>
      <c r="M61" s="27"/>
      <c r="N61" s="27"/>
      <c r="O61" s="27" t="s">
        <v>162</v>
      </c>
      <c r="P61" s="27">
        <v>-7.11</v>
      </c>
      <c r="Q61" s="27">
        <v>-9.7757794059572394</v>
      </c>
      <c r="R61" s="27">
        <f t="shared" si="4"/>
        <v>2.6657794059572391</v>
      </c>
      <c r="S61" s="27"/>
      <c r="T61" s="27"/>
      <c r="U61" s="27"/>
      <c r="V61" s="27"/>
      <c r="W61" s="27"/>
      <c r="X61" s="27"/>
      <c r="Y61" s="27"/>
      <c r="Z61" s="27"/>
      <c r="AA61" s="27"/>
      <c r="AB61" s="27"/>
      <c r="AC61" s="27"/>
      <c r="AD61" s="27"/>
      <c r="AE61" s="27"/>
      <c r="AF61" s="27"/>
      <c r="AG61" s="27"/>
      <c r="AH61" s="27"/>
      <c r="AI61" s="27"/>
      <c r="AJ61" s="27" t="s">
        <v>180</v>
      </c>
      <c r="AK61" s="27">
        <v>-4.84</v>
      </c>
      <c r="AL61" s="27">
        <v>-6.9438299952351699</v>
      </c>
      <c r="AM61" s="27">
        <f t="shared" si="10"/>
        <v>2.10382999523517</v>
      </c>
      <c r="AN61" s="27"/>
      <c r="AO61" s="27"/>
    </row>
    <row r="62" spans="1:41" x14ac:dyDescent="0.2">
      <c r="A62" s="27" t="s">
        <v>314</v>
      </c>
      <c r="B62" s="27">
        <v>-7.8</v>
      </c>
      <c r="C62" s="27">
        <v>-6.4989641554902198</v>
      </c>
      <c r="D62" s="27">
        <f t="shared" si="0"/>
        <v>-1.30103584450978</v>
      </c>
      <c r="E62" s="27"/>
      <c r="F62" s="27"/>
      <c r="G62" s="27"/>
      <c r="H62" s="27"/>
      <c r="I62" s="27"/>
      <c r="J62" s="27"/>
      <c r="K62" s="27"/>
      <c r="L62" s="27"/>
      <c r="M62" s="27"/>
      <c r="N62" s="27"/>
      <c r="O62" s="27" t="s">
        <v>166</v>
      </c>
      <c r="P62" s="27">
        <v>-5.99</v>
      </c>
      <c r="Q62" s="27">
        <v>-6.7020488101435403</v>
      </c>
      <c r="R62" s="27">
        <f t="shared" si="4"/>
        <v>0.71204881014354005</v>
      </c>
      <c r="S62" s="27"/>
      <c r="T62" s="27"/>
      <c r="U62" s="27"/>
      <c r="V62" s="27"/>
      <c r="W62" s="27"/>
      <c r="X62" s="27"/>
      <c r="Y62" s="27"/>
      <c r="Z62" s="27"/>
      <c r="AA62" s="27"/>
      <c r="AB62" s="27"/>
      <c r="AC62" s="27"/>
      <c r="AD62" s="27"/>
      <c r="AE62" s="27"/>
      <c r="AF62" s="27"/>
      <c r="AG62" s="27"/>
      <c r="AH62" s="27"/>
      <c r="AI62" s="27"/>
      <c r="AJ62" s="27" t="s">
        <v>181</v>
      </c>
      <c r="AK62" s="27">
        <v>-9.3000000000000007</v>
      </c>
      <c r="AL62" s="27">
        <v>-14.4076043762292</v>
      </c>
      <c r="AM62" s="27">
        <f t="shared" si="10"/>
        <v>5.1076043762291992</v>
      </c>
      <c r="AN62" s="27"/>
      <c r="AO62" s="27"/>
    </row>
    <row r="63" spans="1:41" x14ac:dyDescent="0.2">
      <c r="A63" s="27" t="s">
        <v>316</v>
      </c>
      <c r="B63" s="27">
        <v>-8.6</v>
      </c>
      <c r="C63" s="27">
        <v>-9.6460069219588007</v>
      </c>
      <c r="D63" s="27">
        <f t="shared" si="0"/>
        <v>1.0460069219588011</v>
      </c>
      <c r="E63" s="27"/>
      <c r="F63" s="27"/>
      <c r="G63" s="27"/>
      <c r="H63" s="27"/>
      <c r="I63" s="27"/>
      <c r="J63" s="27"/>
      <c r="K63" s="27"/>
      <c r="L63" s="27"/>
      <c r="M63" s="27"/>
      <c r="N63" s="27"/>
      <c r="O63" s="27" t="s">
        <v>549</v>
      </c>
      <c r="P63" s="27">
        <v>-1.1399999999999999</v>
      </c>
      <c r="Q63" s="27">
        <v>-0.23787981783235301</v>
      </c>
      <c r="R63" s="27">
        <f t="shared" si="4"/>
        <v>-0.90212018216764689</v>
      </c>
      <c r="S63" s="27"/>
      <c r="T63" s="27"/>
      <c r="U63" s="27"/>
      <c r="V63" s="27"/>
      <c r="W63" s="27"/>
      <c r="X63" s="27"/>
      <c r="Y63" s="27"/>
      <c r="Z63" s="27"/>
      <c r="AA63" s="27"/>
      <c r="AB63" s="27"/>
      <c r="AC63" s="27"/>
      <c r="AD63" s="27"/>
      <c r="AE63" s="27"/>
      <c r="AF63" s="27"/>
      <c r="AG63" s="27"/>
      <c r="AH63" s="27"/>
      <c r="AI63" s="27"/>
      <c r="AJ63" s="27" t="s">
        <v>182</v>
      </c>
      <c r="AK63" s="27">
        <v>-1.24</v>
      </c>
      <c r="AL63" s="27">
        <v>0.35791678431968099</v>
      </c>
      <c r="AM63" s="27">
        <f t="shared" si="10"/>
        <v>-1.5979167843196809</v>
      </c>
      <c r="AN63" s="27"/>
      <c r="AO63" s="27"/>
    </row>
    <row r="64" spans="1:41" x14ac:dyDescent="0.2">
      <c r="A64" s="27" t="s">
        <v>318</v>
      </c>
      <c r="B64" s="27">
        <v>-12.36</v>
      </c>
      <c r="C64" s="27">
        <v>-15.356470624319201</v>
      </c>
      <c r="D64" s="27">
        <f t="shared" si="0"/>
        <v>2.9964706243192012</v>
      </c>
      <c r="E64" s="27"/>
      <c r="F64" s="27"/>
      <c r="G64" s="27"/>
      <c r="H64" s="27"/>
      <c r="I64" s="27"/>
      <c r="J64" s="27"/>
      <c r="K64" s="27"/>
      <c r="L64" s="27"/>
      <c r="M64" s="27"/>
      <c r="N64" s="27"/>
      <c r="O64" s="27" t="s">
        <v>83</v>
      </c>
      <c r="P64" s="27">
        <v>-3.94</v>
      </c>
      <c r="Q64" s="27">
        <v>-5.7950305294814797</v>
      </c>
      <c r="R64" s="27">
        <f t="shared" si="4"/>
        <v>1.8550305294814797</v>
      </c>
      <c r="S64" s="27"/>
      <c r="T64" s="27"/>
      <c r="U64" s="27"/>
      <c r="V64" s="27"/>
      <c r="W64" s="27"/>
      <c r="X64" s="27"/>
      <c r="Y64" s="27"/>
      <c r="Z64" s="27"/>
      <c r="AA64" s="27"/>
      <c r="AB64" s="27"/>
      <c r="AC64" s="27"/>
      <c r="AD64" s="27"/>
      <c r="AE64" s="27"/>
      <c r="AF64" s="27"/>
      <c r="AG64" s="27"/>
      <c r="AH64" s="27"/>
      <c r="AI64" s="27"/>
      <c r="AJ64" s="27" t="s">
        <v>183</v>
      </c>
      <c r="AK64" s="27">
        <v>-1.21</v>
      </c>
      <c r="AL64" s="27">
        <v>-0.580536200032857</v>
      </c>
      <c r="AM64" s="27">
        <f t="shared" si="10"/>
        <v>-0.62946379996714297</v>
      </c>
      <c r="AN64" s="27"/>
      <c r="AO64" s="27"/>
    </row>
    <row r="65" spans="1:41" x14ac:dyDescent="0.2">
      <c r="A65" s="27" t="s">
        <v>327</v>
      </c>
      <c r="B65" s="27">
        <v>-6.6</v>
      </c>
      <c r="C65" s="27">
        <v>-5.97370277207611</v>
      </c>
      <c r="D65" s="27">
        <f t="shared" si="0"/>
        <v>-0.62629722792388964</v>
      </c>
      <c r="E65" s="27"/>
      <c r="F65" s="27"/>
      <c r="G65" s="27"/>
      <c r="H65" s="27"/>
      <c r="I65" s="27"/>
      <c r="J65" s="27"/>
      <c r="K65" s="27"/>
      <c r="L65" s="27"/>
      <c r="M65" s="27"/>
      <c r="N65" s="27"/>
      <c r="O65" s="27" t="s">
        <v>554</v>
      </c>
      <c r="P65" s="27">
        <v>-11.18</v>
      </c>
      <c r="Q65" s="27">
        <v>-10.6901575791825</v>
      </c>
      <c r="R65" s="27">
        <f t="shared" si="4"/>
        <v>-0.4898424208174994</v>
      </c>
      <c r="S65" s="27"/>
      <c r="T65" s="27"/>
      <c r="U65" s="27"/>
      <c r="V65" s="27"/>
      <c r="W65" s="27"/>
      <c r="X65" s="27"/>
      <c r="Y65" s="27"/>
      <c r="Z65" s="27"/>
      <c r="AA65" s="27"/>
      <c r="AB65" s="27"/>
      <c r="AC65" s="27"/>
      <c r="AD65" s="27"/>
      <c r="AE65" s="27"/>
      <c r="AF65" s="27"/>
      <c r="AG65" s="27"/>
      <c r="AH65" s="27"/>
      <c r="AI65" s="27"/>
      <c r="AJ65" s="27" t="s">
        <v>184</v>
      </c>
      <c r="AK65" s="27">
        <v>-1.34</v>
      </c>
      <c r="AL65" s="27">
        <v>1.00354627678287</v>
      </c>
      <c r="AM65" s="27">
        <f t="shared" si="10"/>
        <v>-2.3435462767828703</v>
      </c>
      <c r="AN65" s="27"/>
      <c r="AO65" s="27"/>
    </row>
    <row r="66" spans="1:41" x14ac:dyDescent="0.2">
      <c r="A66" s="27" t="s">
        <v>329</v>
      </c>
      <c r="B66" s="27">
        <v>-11.35</v>
      </c>
      <c r="C66" s="27">
        <v>-13.2606185856155</v>
      </c>
      <c r="D66" s="27">
        <f t="shared" si="0"/>
        <v>1.9106185856155005</v>
      </c>
      <c r="E66" s="27"/>
      <c r="F66" s="27"/>
      <c r="G66" s="27"/>
      <c r="H66" s="27"/>
      <c r="I66" s="27"/>
      <c r="J66" s="27"/>
      <c r="K66" s="27"/>
      <c r="L66" s="27"/>
      <c r="M66" s="27"/>
      <c r="N66" s="27"/>
      <c r="O66" s="27" t="s">
        <v>171</v>
      </c>
      <c r="P66" s="27">
        <v>-5.15</v>
      </c>
      <c r="Q66" s="27">
        <v>-5.7747358116992604</v>
      </c>
      <c r="R66" s="27">
        <f t="shared" si="4"/>
        <v>0.62473581169926007</v>
      </c>
      <c r="S66" s="27"/>
      <c r="T66" s="27"/>
      <c r="U66" s="27"/>
      <c r="V66" s="27"/>
      <c r="W66" s="27"/>
      <c r="X66" s="27"/>
      <c r="Y66" s="27"/>
      <c r="Z66" s="27"/>
      <c r="AA66" s="27"/>
      <c r="AB66" s="27"/>
      <c r="AC66" s="27"/>
      <c r="AD66" s="27"/>
      <c r="AE66" s="27"/>
      <c r="AF66" s="27"/>
      <c r="AG66" s="27"/>
      <c r="AH66" s="27"/>
      <c r="AI66" s="27"/>
      <c r="AJ66" s="27" t="s">
        <v>185</v>
      </c>
      <c r="AK66" s="27">
        <v>-1.62</v>
      </c>
      <c r="AL66" s="27">
        <v>1.31497293615783</v>
      </c>
      <c r="AM66" s="27">
        <f t="shared" si="10"/>
        <v>-2.9349729361578301</v>
      </c>
      <c r="AN66" s="27"/>
      <c r="AO66" s="27"/>
    </row>
    <row r="67" spans="1:41" x14ac:dyDescent="0.2">
      <c r="A67" s="27" t="s">
        <v>103</v>
      </c>
      <c r="B67" s="27">
        <v>-6.35</v>
      </c>
      <c r="C67" s="27">
        <v>-11.419610475228399</v>
      </c>
      <c r="D67" s="27">
        <f t="shared" si="0"/>
        <v>5.0696104752283997</v>
      </c>
      <c r="E67" s="27"/>
      <c r="F67" s="27"/>
      <c r="G67" s="27"/>
      <c r="H67" s="27"/>
      <c r="I67" s="27"/>
      <c r="J67" s="27"/>
      <c r="K67" s="27"/>
      <c r="L67" s="27"/>
      <c r="M67" s="27"/>
      <c r="N67" s="27"/>
      <c r="O67" s="27" t="s">
        <v>558</v>
      </c>
      <c r="P67" s="27">
        <v>-76.242999999999995</v>
      </c>
      <c r="Q67" s="27">
        <v>-77.431765367101605</v>
      </c>
      <c r="R67" s="27">
        <f t="shared" si="4"/>
        <v>1.1887653671016096</v>
      </c>
      <c r="S67" s="27"/>
      <c r="T67" s="27"/>
      <c r="U67" s="27"/>
      <c r="V67" s="27"/>
      <c r="W67" s="27"/>
      <c r="X67" s="27"/>
      <c r="Y67" s="27"/>
      <c r="Z67" s="27"/>
      <c r="AA67" s="27"/>
      <c r="AB67" s="27"/>
      <c r="AC67" s="27"/>
      <c r="AD67" s="27"/>
      <c r="AE67" s="27"/>
      <c r="AF67" s="27"/>
      <c r="AG67" s="27"/>
      <c r="AH67" s="27"/>
      <c r="AI67" s="27"/>
      <c r="AJ67" s="27" t="s">
        <v>186</v>
      </c>
      <c r="AK67" s="27">
        <v>-1.1200000000000001</v>
      </c>
      <c r="AL67" s="27">
        <v>0.57121667684152599</v>
      </c>
      <c r="AM67" s="27">
        <f t="shared" si="10"/>
        <v>-1.6912166768415262</v>
      </c>
      <c r="AN67" s="27"/>
      <c r="AO67" s="27"/>
    </row>
    <row r="68" spans="1:41" x14ac:dyDescent="0.2">
      <c r="A68" s="27" t="s">
        <v>81</v>
      </c>
      <c r="B68" s="27">
        <v>-3.15</v>
      </c>
      <c r="C68" s="27">
        <v>-3.5753355067720101</v>
      </c>
      <c r="D68" s="27">
        <f t="shared" si="0"/>
        <v>0.42533550677201015</v>
      </c>
      <c r="E68" s="27"/>
      <c r="F68" s="27"/>
      <c r="G68" s="27"/>
      <c r="H68" s="27"/>
      <c r="I68" s="27"/>
      <c r="J68" s="27"/>
      <c r="K68" s="27"/>
      <c r="L68" s="27"/>
      <c r="M68" s="27"/>
      <c r="N68" s="27"/>
      <c r="O68" s="27" t="s">
        <v>563</v>
      </c>
      <c r="P68" s="27">
        <v>-3.64</v>
      </c>
      <c r="Q68" s="27">
        <v>-0.78697818053082302</v>
      </c>
      <c r="R68" s="27">
        <f t="shared" si="4"/>
        <v>-2.853021819469177</v>
      </c>
      <c r="S68" s="27"/>
      <c r="T68" s="27"/>
      <c r="U68" s="27"/>
      <c r="V68" s="27"/>
      <c r="W68" s="27"/>
      <c r="X68" s="27"/>
      <c r="Y68" s="27"/>
      <c r="Z68" s="27"/>
      <c r="AA68" s="27"/>
      <c r="AB68" s="27"/>
      <c r="AC68" s="27"/>
      <c r="AD68" s="27"/>
      <c r="AE68" s="27"/>
      <c r="AF68" s="27"/>
      <c r="AG68" s="27"/>
      <c r="AH68" s="27"/>
      <c r="AI68" s="27"/>
      <c r="AJ68" s="27" t="s">
        <v>187</v>
      </c>
      <c r="AK68" s="27">
        <v>-0.86</v>
      </c>
      <c r="AL68" s="27">
        <v>-0.52232699914039005</v>
      </c>
      <c r="AM68" s="27">
        <f t="shared" si="10"/>
        <v>-0.33767300085960994</v>
      </c>
      <c r="AN68" s="27"/>
      <c r="AO68" s="27"/>
    </row>
    <row r="69" spans="1:41" x14ac:dyDescent="0.2">
      <c r="A69" s="27" t="s">
        <v>65</v>
      </c>
      <c r="B69" s="27">
        <v>-6.74</v>
      </c>
      <c r="C69" s="27">
        <v>-9.0384967742587001</v>
      </c>
      <c r="D69" s="27">
        <f t="shared" si="0"/>
        <v>2.2984967742586999</v>
      </c>
      <c r="E69" s="27"/>
      <c r="F69" s="27"/>
      <c r="G69" s="27"/>
      <c r="H69" s="27"/>
      <c r="I69" s="27"/>
      <c r="J69" s="27"/>
      <c r="K69" s="27"/>
      <c r="L69" s="27"/>
      <c r="M69" s="27"/>
      <c r="N69" s="27"/>
      <c r="O69" s="27" t="s">
        <v>564</v>
      </c>
      <c r="P69" s="27">
        <v>0.95</v>
      </c>
      <c r="Q69" s="27">
        <v>-0.21366104621073001</v>
      </c>
      <c r="R69" s="27">
        <f t="shared" si="4"/>
        <v>1.16366104621073</v>
      </c>
      <c r="S69" s="27"/>
      <c r="T69" s="27"/>
      <c r="U69" s="27"/>
      <c r="V69" s="27"/>
      <c r="W69" s="27"/>
      <c r="X69" s="27"/>
      <c r="Y69" s="27"/>
      <c r="Z69" s="27"/>
      <c r="AA69" s="27"/>
      <c r="AB69" s="27"/>
      <c r="AC69" s="27"/>
      <c r="AD69" s="27"/>
      <c r="AE69" s="27"/>
      <c r="AF69" s="27"/>
      <c r="AG69" s="27"/>
      <c r="AH69" s="27"/>
      <c r="AI69" s="27"/>
      <c r="AJ69" s="27" t="s">
        <v>188</v>
      </c>
      <c r="AK69" s="27">
        <v>-1.34</v>
      </c>
      <c r="AL69" s="27">
        <v>1.2616330285247299</v>
      </c>
      <c r="AM69" s="27">
        <f t="shared" si="10"/>
        <v>-2.6016330285247298</v>
      </c>
      <c r="AN69" s="27"/>
      <c r="AO69" s="27"/>
    </row>
    <row r="70" spans="1:41" x14ac:dyDescent="0.2">
      <c r="A70" s="27" t="s">
        <v>64</v>
      </c>
      <c r="B70" s="27">
        <v>-6.71</v>
      </c>
      <c r="C70" s="27">
        <v>-9.9099793165705901</v>
      </c>
      <c r="D70" s="27">
        <f t="shared" si="0"/>
        <v>3.1999793165705901</v>
      </c>
      <c r="E70" s="27"/>
      <c r="F70" s="27"/>
      <c r="G70" s="27"/>
      <c r="H70" s="27"/>
      <c r="I70" s="27"/>
      <c r="J70" s="27"/>
      <c r="K70" s="27"/>
      <c r="L70" s="27"/>
      <c r="M70" s="27"/>
      <c r="N70" s="27"/>
      <c r="O70" s="27" t="s">
        <v>71</v>
      </c>
      <c r="P70" s="27">
        <v>-4.57</v>
      </c>
      <c r="Q70" s="27">
        <v>-4.1868559887303496</v>
      </c>
      <c r="R70" s="27">
        <f t="shared" si="4"/>
        <v>-0.3831440112696507</v>
      </c>
      <c r="S70" s="27"/>
      <c r="T70" s="27"/>
      <c r="U70" s="27"/>
      <c r="V70" s="27"/>
      <c r="W70" s="27"/>
      <c r="X70" s="27"/>
      <c r="Y70" s="27"/>
      <c r="Z70" s="27"/>
      <c r="AA70" s="27"/>
      <c r="AB70" s="27"/>
      <c r="AC70" s="27"/>
      <c r="AD70" s="27"/>
      <c r="AE70" s="27"/>
      <c r="AF70" s="27"/>
      <c r="AG70" s="27"/>
      <c r="AH70" s="27"/>
      <c r="AI70" s="27"/>
      <c r="AJ70" s="27" t="s">
        <v>189</v>
      </c>
      <c r="AK70" s="27">
        <v>-0.98</v>
      </c>
      <c r="AL70" s="27">
        <v>7.5549408881601596E-2</v>
      </c>
      <c r="AM70" s="27">
        <f t="shared" si="10"/>
        <v>-1.0555494088816015</v>
      </c>
      <c r="AN70" s="27"/>
      <c r="AO70" s="27"/>
    </row>
    <row r="71" spans="1:41" x14ac:dyDescent="0.2">
      <c r="A71" s="27" t="s">
        <v>335</v>
      </c>
      <c r="B71" s="27">
        <v>-5.47</v>
      </c>
      <c r="C71" s="27">
        <v>-6.0051980956430304</v>
      </c>
      <c r="D71" s="27">
        <f t="shared" si="0"/>
        <v>0.53519809564303067</v>
      </c>
      <c r="E71" s="27"/>
      <c r="F71" s="27"/>
      <c r="G71" s="27"/>
      <c r="H71" s="27"/>
      <c r="I71" s="27"/>
      <c r="J71" s="27"/>
      <c r="K71" s="27"/>
      <c r="L71" s="27"/>
      <c r="M71" s="27"/>
      <c r="N71" s="27"/>
      <c r="O71" s="27" t="s">
        <v>572</v>
      </c>
      <c r="P71" s="27">
        <v>-4.2300000000000004</v>
      </c>
      <c r="Q71" s="27">
        <v>-1.9531713144998499</v>
      </c>
      <c r="R71" s="27">
        <f t="shared" si="4"/>
        <v>-2.2768286855001505</v>
      </c>
      <c r="S71" s="27"/>
      <c r="T71" s="27"/>
      <c r="U71" s="27"/>
      <c r="V71" s="27"/>
      <c r="W71" s="27"/>
      <c r="X71" s="27"/>
      <c r="Y71" s="27"/>
      <c r="Z71" s="27"/>
      <c r="AA71" s="27"/>
      <c r="AB71" s="27"/>
      <c r="AC71" s="27"/>
      <c r="AD71" s="27"/>
      <c r="AE71" s="27"/>
      <c r="AF71" s="27"/>
      <c r="AG71" s="27"/>
      <c r="AH71" s="27"/>
      <c r="AI71" s="27"/>
      <c r="AJ71" s="27" t="s">
        <v>190</v>
      </c>
      <c r="AK71" s="27">
        <v>-1.89</v>
      </c>
      <c r="AL71" s="27">
        <v>-0.68314082913321705</v>
      </c>
      <c r="AM71" s="27">
        <f t="shared" si="10"/>
        <v>-1.2068591708667828</v>
      </c>
      <c r="AN71" s="27"/>
      <c r="AO71" s="27"/>
    </row>
    <row r="72" spans="1:41" x14ac:dyDescent="0.2">
      <c r="A72" s="27" t="s">
        <v>336</v>
      </c>
      <c r="B72" s="27">
        <v>-10.47</v>
      </c>
      <c r="C72" s="27">
        <v>-9.2550153457640594</v>
      </c>
      <c r="D72" s="27">
        <f t="shared" si="0"/>
        <v>-1.2149846542359413</v>
      </c>
      <c r="E72" s="27"/>
      <c r="F72" s="27"/>
      <c r="G72" s="27"/>
      <c r="H72" s="27"/>
      <c r="I72" s="27"/>
      <c r="J72" s="27"/>
      <c r="K72" s="27"/>
      <c r="L72" s="27"/>
      <c r="M72" s="27"/>
      <c r="N72" s="27"/>
      <c r="O72" s="27" t="s">
        <v>4</v>
      </c>
      <c r="P72" s="27">
        <v>-5.42</v>
      </c>
      <c r="Q72" s="27">
        <v>-4.9129973210058902</v>
      </c>
      <c r="R72" s="27">
        <f t="shared" si="4"/>
        <v>-0.50700267899410978</v>
      </c>
      <c r="S72" s="27"/>
      <c r="T72" s="27"/>
      <c r="U72" s="27"/>
      <c r="V72" s="27"/>
      <c r="W72" s="27"/>
      <c r="X72" s="27"/>
      <c r="Y72" s="27"/>
      <c r="Z72" s="27"/>
      <c r="AA72" s="27"/>
      <c r="AB72" s="27"/>
      <c r="AC72" s="27"/>
      <c r="AD72" s="27"/>
      <c r="AE72" s="27"/>
      <c r="AF72" s="27"/>
      <c r="AG72" s="27"/>
      <c r="AH72" s="27"/>
      <c r="AI72" s="27"/>
      <c r="AJ72" s="27" t="s">
        <v>191</v>
      </c>
      <c r="AK72" s="27">
        <v>-2.4700000000000002</v>
      </c>
      <c r="AL72" s="27">
        <v>-2.4699110373314399</v>
      </c>
      <c r="AM72" s="27">
        <f t="shared" si="10"/>
        <v>-8.8962668560288449E-5</v>
      </c>
      <c r="AN72" s="27"/>
      <c r="AO72" s="27"/>
    </row>
    <row r="73" spans="1:41" x14ac:dyDescent="0.2">
      <c r="A73" s="27" t="s">
        <v>338</v>
      </c>
      <c r="B73" s="27">
        <v>-6.13</v>
      </c>
      <c r="C73" s="27">
        <v>-8.5683007158199604</v>
      </c>
      <c r="D73" s="27">
        <f t="shared" si="0"/>
        <v>2.4383007158199606</v>
      </c>
      <c r="E73" s="27"/>
      <c r="F73" s="27"/>
      <c r="G73" s="27"/>
      <c r="H73" s="27"/>
      <c r="I73" s="27"/>
      <c r="J73" s="27"/>
      <c r="K73" s="27"/>
      <c r="L73" s="27"/>
      <c r="M73" s="27"/>
      <c r="N73" s="27"/>
      <c r="O73" s="27"/>
      <c r="P73" s="27"/>
      <c r="Q73" s="27"/>
      <c r="R73" s="27"/>
      <c r="S73" s="27"/>
      <c r="T73" s="27"/>
      <c r="U73" s="27"/>
      <c r="V73" s="27"/>
      <c r="W73" s="27"/>
      <c r="X73" s="27"/>
      <c r="Y73" s="27"/>
      <c r="Z73" s="27"/>
      <c r="AA73" s="27"/>
      <c r="AB73" s="27"/>
      <c r="AC73" s="27"/>
      <c r="AD73" s="27"/>
      <c r="AE73" s="27"/>
      <c r="AF73" s="27"/>
      <c r="AG73" s="27"/>
      <c r="AH73" s="27"/>
      <c r="AI73" s="27"/>
      <c r="AJ73" s="27" t="s">
        <v>192</v>
      </c>
      <c r="AK73" s="27">
        <v>-0.78</v>
      </c>
      <c r="AL73" s="27">
        <v>0.93594519724533398</v>
      </c>
      <c r="AM73" s="27">
        <f t="shared" si="10"/>
        <v>-1.7159451972453339</v>
      </c>
      <c r="AN73" s="27"/>
      <c r="AO73" s="27"/>
    </row>
    <row r="74" spans="1:41" x14ac:dyDescent="0.2">
      <c r="A74" s="27" t="s">
        <v>339</v>
      </c>
      <c r="B74" s="27">
        <v>-11.77</v>
      </c>
      <c r="C74" s="27">
        <v>-14.7929715346544</v>
      </c>
      <c r="D74" s="27">
        <f t="shared" si="0"/>
        <v>3.0229715346544008</v>
      </c>
      <c r="E74" s="27"/>
      <c r="F74" s="27"/>
      <c r="G74" s="27"/>
      <c r="H74" s="27"/>
      <c r="I74" s="27"/>
      <c r="J74" s="27"/>
      <c r="K74" s="27"/>
      <c r="L74" s="27"/>
      <c r="M74" s="27"/>
      <c r="N74" s="27"/>
      <c r="O74" s="27"/>
      <c r="P74" s="27"/>
      <c r="Q74" s="27"/>
      <c r="R74" s="27"/>
      <c r="S74" s="27"/>
      <c r="T74" s="27"/>
      <c r="U74" s="27"/>
      <c r="V74" s="27"/>
      <c r="W74" s="27"/>
      <c r="X74" s="27"/>
      <c r="Y74" s="27"/>
      <c r="Z74" s="27"/>
      <c r="AA74" s="27"/>
      <c r="AB74" s="27"/>
      <c r="AC74" s="27"/>
      <c r="AD74" s="27"/>
      <c r="AE74" s="27"/>
      <c r="AF74" s="27"/>
      <c r="AG74" s="27"/>
      <c r="AH74" s="27"/>
      <c r="AI74" s="27"/>
      <c r="AJ74" s="27" t="s">
        <v>193</v>
      </c>
      <c r="AK74" s="27">
        <v>-0.9</v>
      </c>
      <c r="AL74" s="27">
        <v>-0.44090507760275699</v>
      </c>
      <c r="AM74" s="27">
        <f t="shared" si="10"/>
        <v>-0.45909492239724303</v>
      </c>
      <c r="AN74" s="27"/>
      <c r="AO74" s="27"/>
    </row>
    <row r="75" spans="1:41" x14ac:dyDescent="0.2">
      <c r="A75" s="27" t="s">
        <v>88</v>
      </c>
      <c r="B75" s="27">
        <v>-3.72</v>
      </c>
      <c r="C75" s="27">
        <v>-3.26678799853764</v>
      </c>
      <c r="D75" s="27">
        <f t="shared" si="0"/>
        <v>-0.45321200146236018</v>
      </c>
      <c r="E75" s="27"/>
      <c r="F75" s="27"/>
      <c r="G75" s="27"/>
      <c r="H75" s="27"/>
      <c r="I75" s="27"/>
      <c r="J75" s="27"/>
      <c r="K75" s="27"/>
      <c r="L75" s="27"/>
      <c r="M75" s="27"/>
      <c r="N75" s="27"/>
      <c r="O75" s="27"/>
      <c r="P75" s="27"/>
      <c r="Q75" s="27"/>
      <c r="R75" s="27"/>
      <c r="S75" s="27"/>
      <c r="T75" s="27"/>
      <c r="U75" s="27"/>
      <c r="V75" s="27"/>
      <c r="W75" s="27"/>
      <c r="X75" s="27"/>
      <c r="Y75" s="27"/>
      <c r="Z75" s="27"/>
      <c r="AA75" s="27"/>
      <c r="AB75" s="27"/>
      <c r="AC75" s="27"/>
      <c r="AD75" s="27"/>
      <c r="AE75" s="27"/>
      <c r="AF75" s="27"/>
      <c r="AG75" s="27"/>
      <c r="AH75" s="27"/>
      <c r="AI75" s="27"/>
      <c r="AJ75" s="27" t="s">
        <v>194</v>
      </c>
      <c r="AK75" s="27">
        <v>-1.01</v>
      </c>
      <c r="AL75" s="27">
        <v>4.6727720216117596E-3</v>
      </c>
      <c r="AM75" s="27">
        <f t="shared" si="10"/>
        <v>-1.0146727720216118</v>
      </c>
      <c r="AN75" s="27"/>
      <c r="AO75" s="27"/>
    </row>
    <row r="76" spans="1:41" x14ac:dyDescent="0.2">
      <c r="A76" s="27" t="s">
        <v>63</v>
      </c>
      <c r="B76" s="27">
        <v>-6.09</v>
      </c>
      <c r="C76" s="27">
        <v>-6.2191445479943397</v>
      </c>
      <c r="D76" s="27">
        <f t="shared" si="0"/>
        <v>0.12914454799433983</v>
      </c>
      <c r="E76" s="27"/>
      <c r="F76" s="27"/>
      <c r="G76" s="27"/>
      <c r="H76" s="27"/>
      <c r="I76" s="27"/>
      <c r="J76" s="27"/>
      <c r="K76" s="27"/>
      <c r="L76" s="27"/>
      <c r="M76" s="27"/>
      <c r="N76" s="27"/>
      <c r="O76" s="27"/>
      <c r="P76" s="27"/>
      <c r="Q76" s="27"/>
      <c r="R76" s="27"/>
      <c r="S76" s="27"/>
      <c r="T76" s="27"/>
      <c r="U76" s="27"/>
      <c r="V76" s="27"/>
      <c r="W76" s="27"/>
      <c r="X76" s="27"/>
      <c r="Y76" s="27"/>
      <c r="Z76" s="27"/>
      <c r="AA76" s="27"/>
      <c r="AB76" s="27"/>
      <c r="AC76" s="27"/>
      <c r="AD76" s="27"/>
      <c r="AE76" s="27"/>
      <c r="AF76" s="27"/>
      <c r="AG76" s="27"/>
      <c r="AH76" s="27"/>
      <c r="AI76" s="27"/>
      <c r="AJ76" s="27" t="s">
        <v>195</v>
      </c>
      <c r="AK76" s="27">
        <v>-2.3199999999999998</v>
      </c>
      <c r="AL76" s="27">
        <v>-0.90720334091813704</v>
      </c>
      <c r="AM76" s="27">
        <f t="shared" si="10"/>
        <v>-1.4127966590818628</v>
      </c>
      <c r="AN76" s="27"/>
      <c r="AO76" s="27"/>
    </row>
    <row r="77" spans="1:41" x14ac:dyDescent="0.2">
      <c r="A77" s="27" t="s">
        <v>341</v>
      </c>
      <c r="B77" s="27">
        <v>-8.1199999999999992</v>
      </c>
      <c r="C77" s="27">
        <v>-9.6238902689219401</v>
      </c>
      <c r="D77" s="27">
        <f t="shared" si="0"/>
        <v>1.5038902689219409</v>
      </c>
      <c r="E77" s="27"/>
      <c r="F77" s="27"/>
      <c r="G77" s="27"/>
      <c r="H77" s="27"/>
      <c r="I77" s="27"/>
      <c r="J77" s="27"/>
      <c r="K77" s="27"/>
      <c r="L77" s="27"/>
      <c r="M77" s="27"/>
      <c r="N77" s="27"/>
      <c r="O77" s="27"/>
      <c r="P77" s="27"/>
      <c r="Q77" s="27"/>
      <c r="R77" s="27"/>
      <c r="S77" s="27"/>
      <c r="T77" s="27"/>
      <c r="U77" s="27"/>
      <c r="V77" s="27"/>
      <c r="W77" s="27"/>
      <c r="X77" s="27"/>
      <c r="Y77" s="27"/>
      <c r="Z77" s="27"/>
      <c r="AA77" s="27"/>
      <c r="AB77" s="27"/>
      <c r="AC77" s="27"/>
      <c r="AD77" s="27"/>
      <c r="AE77" s="27"/>
      <c r="AF77" s="27"/>
      <c r="AG77" s="27"/>
      <c r="AH77" s="27"/>
      <c r="AI77" s="27"/>
      <c r="AJ77" s="27" t="s">
        <v>196</v>
      </c>
      <c r="AK77" s="27">
        <v>-7.58</v>
      </c>
      <c r="AL77" s="27">
        <v>-6.7461357735049701</v>
      </c>
      <c r="AM77" s="27">
        <f t="shared" si="10"/>
        <v>-0.83386422649503</v>
      </c>
      <c r="AN77" s="27"/>
      <c r="AO77" s="27"/>
    </row>
    <row r="78" spans="1:41" x14ac:dyDescent="0.2">
      <c r="A78" s="27" t="s">
        <v>344</v>
      </c>
      <c r="B78" s="27">
        <v>-8.18</v>
      </c>
      <c r="C78" s="27">
        <v>-7.5681546641882198</v>
      </c>
      <c r="D78" s="27">
        <f t="shared" ref="D78:D141" si="12">-(C78-B78)</f>
        <v>-0.61184533581177991</v>
      </c>
      <c r="E78" s="27"/>
      <c r="F78" s="27"/>
      <c r="G78" s="27"/>
      <c r="H78" s="27"/>
      <c r="I78" s="27"/>
      <c r="J78" s="27"/>
      <c r="K78" s="27"/>
      <c r="L78" s="27"/>
      <c r="M78" s="27"/>
      <c r="N78" s="27"/>
      <c r="O78" s="27"/>
      <c r="P78" s="27"/>
      <c r="Q78" s="27"/>
      <c r="R78" s="27"/>
      <c r="S78" s="27"/>
      <c r="T78" s="27"/>
      <c r="U78" s="27"/>
      <c r="V78" s="27"/>
      <c r="W78" s="27"/>
      <c r="X78" s="27"/>
      <c r="Y78" s="27"/>
      <c r="Z78" s="27"/>
      <c r="AA78" s="27"/>
      <c r="AB78" s="27"/>
      <c r="AC78" s="27"/>
      <c r="AD78" s="27"/>
      <c r="AE78" s="27"/>
      <c r="AF78" s="27"/>
      <c r="AG78" s="27"/>
      <c r="AH78" s="27"/>
      <c r="AI78" s="27"/>
      <c r="AJ78" s="27" t="s">
        <v>197</v>
      </c>
      <c r="AK78" s="27">
        <v>-2.82</v>
      </c>
      <c r="AL78" s="27">
        <v>-2.52006045279263</v>
      </c>
      <c r="AM78" s="27">
        <f t="shared" ref="AM78:AM141" si="13">-(AL78-AK78)</f>
        <v>-0.29993954720736982</v>
      </c>
      <c r="AN78" s="27"/>
      <c r="AO78" s="27"/>
    </row>
    <row r="79" spans="1:41" x14ac:dyDescent="0.2">
      <c r="A79" s="27" t="s">
        <v>346</v>
      </c>
      <c r="B79" s="27">
        <v>-62.61</v>
      </c>
      <c r="C79" s="27">
        <v>-62.573788899365503</v>
      </c>
      <c r="D79" s="27">
        <f t="shared" si="12"/>
        <v>-3.6211100634496063E-2</v>
      </c>
      <c r="E79" s="27"/>
      <c r="F79" s="27"/>
      <c r="G79" s="27"/>
      <c r="H79" s="27"/>
      <c r="I79" s="27"/>
      <c r="J79" s="27"/>
      <c r="K79" s="27"/>
      <c r="L79" s="27"/>
      <c r="M79" s="27"/>
      <c r="N79" s="27"/>
      <c r="O79" s="27"/>
      <c r="P79" s="27"/>
      <c r="Q79" s="27"/>
      <c r="R79" s="27"/>
      <c r="S79" s="27"/>
      <c r="T79" s="27"/>
      <c r="U79" s="27"/>
      <c r="V79" s="27"/>
      <c r="W79" s="27"/>
      <c r="X79" s="27"/>
      <c r="Y79" s="27"/>
      <c r="Z79" s="27"/>
      <c r="AA79" s="27"/>
      <c r="AB79" s="27"/>
      <c r="AC79" s="27"/>
      <c r="AD79" s="27"/>
      <c r="AE79" s="27"/>
      <c r="AF79" s="27"/>
      <c r="AG79" s="27"/>
      <c r="AH79" s="27"/>
      <c r="AI79" s="27"/>
      <c r="AJ79" s="27" t="s">
        <v>96</v>
      </c>
      <c r="AK79" s="27">
        <v>-5.0599999999999996</v>
      </c>
      <c r="AL79" s="27">
        <v>-5.0798724933798001</v>
      </c>
      <c r="AM79" s="27">
        <f t="shared" si="13"/>
        <v>1.987249337980046E-2</v>
      </c>
      <c r="AN79" s="27"/>
      <c r="AO79" s="27"/>
    </row>
    <row r="80" spans="1:41" x14ac:dyDescent="0.2">
      <c r="A80" s="27" t="s">
        <v>61</v>
      </c>
      <c r="B80" s="27">
        <v>-5.46</v>
      </c>
      <c r="C80" s="27">
        <v>-3.6828220144225199</v>
      </c>
      <c r="D80" s="27">
        <f t="shared" si="12"/>
        <v>-1.7771779855774801</v>
      </c>
      <c r="E80" s="27"/>
      <c r="F80" s="27"/>
      <c r="G80" s="27"/>
      <c r="H80" s="27"/>
      <c r="I80" s="27"/>
      <c r="J80" s="27"/>
      <c r="K80" s="27"/>
      <c r="L80" s="27"/>
      <c r="M80" s="27"/>
      <c r="N80" s="27"/>
      <c r="O80" s="27"/>
      <c r="P80" s="27"/>
      <c r="Q80" s="27"/>
      <c r="R80" s="27"/>
      <c r="S80" s="27"/>
      <c r="T80" s="27"/>
      <c r="U80" s="27"/>
      <c r="V80" s="27"/>
      <c r="W80" s="27"/>
      <c r="X80" s="27"/>
      <c r="Y80" s="27"/>
      <c r="Z80" s="27"/>
      <c r="AA80" s="27"/>
      <c r="AB80" s="27"/>
      <c r="AC80" s="27"/>
      <c r="AD80" s="27"/>
      <c r="AE80" s="27"/>
      <c r="AF80" s="27"/>
      <c r="AG80" s="27"/>
      <c r="AH80" s="27"/>
      <c r="AI80" s="27"/>
      <c r="AJ80" s="27" t="s">
        <v>198</v>
      </c>
      <c r="AK80" s="27">
        <v>0.84</v>
      </c>
      <c r="AL80" s="27">
        <v>0.57057695716653201</v>
      </c>
      <c r="AM80" s="27">
        <f t="shared" si="13"/>
        <v>0.26942304283346796</v>
      </c>
      <c r="AN80" s="27"/>
      <c r="AO80" s="27"/>
    </row>
    <row r="81" spans="1:41" x14ac:dyDescent="0.2">
      <c r="A81" s="27" t="s">
        <v>60</v>
      </c>
      <c r="B81" s="27">
        <v>-2.9</v>
      </c>
      <c r="C81" s="27">
        <v>-1.05264531633525</v>
      </c>
      <c r="D81" s="27">
        <f t="shared" si="12"/>
        <v>-1.8473546836647499</v>
      </c>
      <c r="E81" s="27"/>
      <c r="F81" s="27"/>
      <c r="G81" s="27"/>
      <c r="H81" s="27"/>
      <c r="I81" s="27"/>
      <c r="J81" s="27"/>
      <c r="K81" s="27"/>
      <c r="L81" s="27"/>
      <c r="M81" s="27"/>
      <c r="N81" s="27"/>
      <c r="O81" s="27"/>
      <c r="P81" s="27"/>
      <c r="Q81" s="27"/>
      <c r="R81" s="27"/>
      <c r="S81" s="27"/>
      <c r="T81" s="27"/>
      <c r="U81" s="27"/>
      <c r="V81" s="27"/>
      <c r="W81" s="27"/>
      <c r="X81" s="27"/>
      <c r="Y81" s="27"/>
      <c r="Z81" s="27"/>
      <c r="AA81" s="27"/>
      <c r="AB81" s="27"/>
      <c r="AC81" s="27"/>
      <c r="AD81" s="27"/>
      <c r="AE81" s="27"/>
      <c r="AF81" s="27"/>
      <c r="AG81" s="27"/>
      <c r="AH81" s="27"/>
      <c r="AI81" s="27"/>
      <c r="AJ81" s="27" t="s">
        <v>199</v>
      </c>
      <c r="AK81" s="27">
        <v>-0.48</v>
      </c>
      <c r="AL81" s="27">
        <v>0.59857578103859699</v>
      </c>
      <c r="AM81" s="27">
        <f t="shared" si="13"/>
        <v>-1.078575781038597</v>
      </c>
      <c r="AN81" s="27"/>
      <c r="AO81" s="27"/>
    </row>
    <row r="82" spans="1:41" x14ac:dyDescent="0.2">
      <c r="A82" s="27" t="s">
        <v>60</v>
      </c>
      <c r="B82" s="27">
        <v>-2.9</v>
      </c>
      <c r="C82" s="27">
        <v>-1.05264531633525</v>
      </c>
      <c r="D82" s="27">
        <f t="shared" si="12"/>
        <v>-1.8473546836647499</v>
      </c>
      <c r="E82" s="27"/>
      <c r="F82" s="27"/>
      <c r="G82" s="27"/>
      <c r="H82" s="27"/>
      <c r="I82" s="27"/>
      <c r="J82" s="27"/>
      <c r="K82" s="27"/>
      <c r="L82" s="27"/>
      <c r="M82" s="27"/>
      <c r="N82" s="27"/>
      <c r="O82" s="27"/>
      <c r="P82" s="27"/>
      <c r="Q82" s="27"/>
      <c r="R82" s="27"/>
      <c r="S82" s="27"/>
      <c r="T82" s="27"/>
      <c r="U82" s="27"/>
      <c r="V82" s="27"/>
      <c r="W82" s="27"/>
      <c r="X82" s="27"/>
      <c r="Y82" s="27"/>
      <c r="Z82" s="27"/>
      <c r="AA82" s="27"/>
      <c r="AB82" s="27"/>
      <c r="AC82" s="27"/>
      <c r="AD82" s="27"/>
      <c r="AE82" s="27"/>
      <c r="AF82" s="27"/>
      <c r="AG82" s="27"/>
      <c r="AH82" s="27"/>
      <c r="AI82" s="27"/>
      <c r="AJ82" s="27" t="s">
        <v>200</v>
      </c>
      <c r="AK82" s="27">
        <v>-6.25</v>
      </c>
      <c r="AL82" s="27">
        <v>-5.8465730057339202</v>
      </c>
      <c r="AM82" s="27">
        <f t="shared" si="13"/>
        <v>-0.40342699426607975</v>
      </c>
      <c r="AN82" s="27"/>
      <c r="AO82" s="27"/>
    </row>
    <row r="83" spans="1:41" x14ac:dyDescent="0.2">
      <c r="A83" s="27" t="s">
        <v>347</v>
      </c>
      <c r="B83" s="27">
        <v>-2.4300000000000002</v>
      </c>
      <c r="C83" s="27">
        <v>-0.23788718627215499</v>
      </c>
      <c r="D83" s="27">
        <f t="shared" si="12"/>
        <v>-2.1921128137278449</v>
      </c>
      <c r="E83" s="27"/>
      <c r="F83" s="27"/>
      <c r="G83" s="27"/>
      <c r="H83" s="27"/>
      <c r="I83" s="27"/>
      <c r="J83" s="27"/>
      <c r="K83" s="27"/>
      <c r="L83" s="27"/>
      <c r="M83" s="27"/>
      <c r="N83" s="27"/>
      <c r="O83" s="27"/>
      <c r="P83" s="27"/>
      <c r="Q83" s="27"/>
      <c r="R83" s="27"/>
      <c r="S83" s="27"/>
      <c r="T83" s="27"/>
      <c r="U83" s="27"/>
      <c r="V83" s="27"/>
      <c r="W83" s="27"/>
      <c r="X83" s="27"/>
      <c r="Y83" s="27"/>
      <c r="Z83" s="27"/>
      <c r="AA83" s="27"/>
      <c r="AB83" s="27"/>
      <c r="AC83" s="27"/>
      <c r="AD83" s="27"/>
      <c r="AE83" s="27"/>
      <c r="AF83" s="27"/>
      <c r="AG83" s="27"/>
      <c r="AH83" s="27"/>
      <c r="AI83" s="27"/>
      <c r="AJ83" s="27" t="s">
        <v>201</v>
      </c>
      <c r="AK83" s="27">
        <v>-4.59</v>
      </c>
      <c r="AL83" s="27">
        <v>-7.3764263714630802</v>
      </c>
      <c r="AM83" s="27">
        <f t="shared" si="13"/>
        <v>2.7864263714630804</v>
      </c>
      <c r="AN83" s="27"/>
      <c r="AO83" s="27"/>
    </row>
    <row r="84" spans="1:41" x14ac:dyDescent="0.2">
      <c r="A84" s="27" t="s">
        <v>348</v>
      </c>
      <c r="B84" s="27">
        <v>-0.75</v>
      </c>
      <c r="C84" s="27">
        <v>-0.20117256199806599</v>
      </c>
      <c r="D84" s="27">
        <f t="shared" si="12"/>
        <v>-0.54882743800193401</v>
      </c>
      <c r="E84" s="27"/>
      <c r="F84" s="27"/>
      <c r="G84" s="27"/>
      <c r="H84" s="27"/>
      <c r="I84" s="27"/>
      <c r="J84" s="27"/>
      <c r="K84" s="27"/>
      <c r="L84" s="27"/>
      <c r="M84" s="27"/>
      <c r="N84" s="27"/>
      <c r="O84" s="27"/>
      <c r="P84" s="27"/>
      <c r="Q84" s="27"/>
      <c r="R84" s="27"/>
      <c r="S84" s="27"/>
      <c r="T84" s="27"/>
      <c r="U84" s="27"/>
      <c r="V84" s="27"/>
      <c r="W84" s="27"/>
      <c r="X84" s="27"/>
      <c r="Y84" s="27"/>
      <c r="Z84" s="27"/>
      <c r="AA84" s="27"/>
      <c r="AB84" s="27"/>
      <c r="AC84" s="27"/>
      <c r="AD84" s="27"/>
      <c r="AE84" s="27"/>
      <c r="AF84" s="27"/>
      <c r="AG84" s="27"/>
      <c r="AH84" s="27"/>
      <c r="AI84" s="27"/>
      <c r="AJ84" s="27" t="s">
        <v>202</v>
      </c>
      <c r="AK84" s="27">
        <v>1.0900000000000001</v>
      </c>
      <c r="AL84" s="27">
        <v>0.49337489462651402</v>
      </c>
      <c r="AM84" s="27">
        <f t="shared" si="13"/>
        <v>0.59662510537348612</v>
      </c>
      <c r="AN84" s="27"/>
      <c r="AO84" s="27"/>
    </row>
    <row r="85" spans="1:41" x14ac:dyDescent="0.2">
      <c r="A85" s="27" t="s">
        <v>349</v>
      </c>
      <c r="B85" s="27">
        <v>-1.89</v>
      </c>
      <c r="C85" s="27">
        <v>-0.76041120713316102</v>
      </c>
      <c r="D85" s="27">
        <f t="shared" si="12"/>
        <v>-1.1295887928668389</v>
      </c>
      <c r="E85" s="27"/>
      <c r="F85" s="27"/>
      <c r="G85" s="27"/>
      <c r="H85" s="27"/>
      <c r="I85" s="27"/>
      <c r="J85" s="27"/>
      <c r="K85" s="27"/>
      <c r="L85" s="27"/>
      <c r="M85" s="27"/>
      <c r="N85" s="27"/>
      <c r="O85" s="27"/>
      <c r="P85" s="27"/>
      <c r="Q85" s="27"/>
      <c r="R85" s="27"/>
      <c r="S85" s="27"/>
      <c r="T85" s="27"/>
      <c r="U85" s="27"/>
      <c r="V85" s="27"/>
      <c r="W85" s="27"/>
      <c r="X85" s="27"/>
      <c r="Y85" s="27"/>
      <c r="Z85" s="27"/>
      <c r="AA85" s="27"/>
      <c r="AB85" s="27"/>
      <c r="AC85" s="27"/>
      <c r="AD85" s="27"/>
      <c r="AE85" s="27"/>
      <c r="AF85" s="27"/>
      <c r="AG85" s="27"/>
      <c r="AH85" s="27"/>
      <c r="AI85" s="27"/>
      <c r="AJ85" s="27" t="s">
        <v>203</v>
      </c>
      <c r="AK85" s="27">
        <v>-4.91</v>
      </c>
      <c r="AL85" s="27">
        <v>-5.9337569267095098</v>
      </c>
      <c r="AM85" s="27">
        <f t="shared" si="13"/>
        <v>1.0237569267095097</v>
      </c>
      <c r="AN85" s="27"/>
      <c r="AO85" s="27"/>
    </row>
    <row r="86" spans="1:41" x14ac:dyDescent="0.2">
      <c r="A86" s="27" t="s">
        <v>350</v>
      </c>
      <c r="B86" s="27">
        <v>-2.15</v>
      </c>
      <c r="C86" s="27">
        <v>-1.2878659815119</v>
      </c>
      <c r="D86" s="27">
        <f t="shared" si="12"/>
        <v>-0.8621340184880999</v>
      </c>
      <c r="E86" s="27"/>
      <c r="F86" s="27"/>
      <c r="G86" s="27"/>
      <c r="H86" s="27"/>
      <c r="I86" s="27"/>
      <c r="J86" s="27"/>
      <c r="K86" s="27"/>
      <c r="L86" s="27"/>
      <c r="M86" s="27"/>
      <c r="N86" s="27"/>
      <c r="O86" s="27"/>
      <c r="P86" s="27"/>
      <c r="Q86" s="27"/>
      <c r="R86" s="27"/>
      <c r="S86" s="27"/>
      <c r="T86" s="27"/>
      <c r="U86" s="27"/>
      <c r="V86" s="27"/>
      <c r="W86" s="27"/>
      <c r="X86" s="27"/>
      <c r="Y86" s="27"/>
      <c r="Z86" s="27"/>
      <c r="AA86" s="27"/>
      <c r="AB86" s="27"/>
      <c r="AC86" s="27"/>
      <c r="AD86" s="27"/>
      <c r="AE86" s="27"/>
      <c r="AF86" s="27"/>
      <c r="AG86" s="27"/>
      <c r="AH86" s="27"/>
      <c r="AI86" s="27"/>
      <c r="AJ86" s="27" t="s">
        <v>204</v>
      </c>
      <c r="AK86" s="27">
        <v>0</v>
      </c>
      <c r="AL86" s="27">
        <v>0.63900016908645696</v>
      </c>
      <c r="AM86" s="27">
        <f t="shared" si="13"/>
        <v>-0.63900016908645696</v>
      </c>
      <c r="AN86" s="27"/>
      <c r="AO86" s="27"/>
    </row>
    <row r="87" spans="1:41" x14ac:dyDescent="0.2">
      <c r="A87" s="27" t="s">
        <v>106</v>
      </c>
      <c r="B87" s="27">
        <v>-5.71</v>
      </c>
      <c r="C87" s="27">
        <v>-7.2150546586090103</v>
      </c>
      <c r="D87" s="27">
        <f t="shared" si="12"/>
        <v>1.5050546586090103</v>
      </c>
      <c r="E87" s="27"/>
      <c r="F87" s="27"/>
      <c r="G87" s="27"/>
      <c r="H87" s="27"/>
      <c r="I87" s="27"/>
      <c r="J87" s="27"/>
      <c r="K87" s="27"/>
      <c r="L87" s="27"/>
      <c r="M87" s="27"/>
      <c r="N87" s="27"/>
      <c r="O87" s="27"/>
      <c r="P87" s="27"/>
      <c r="Q87" s="27"/>
      <c r="R87" s="27"/>
      <c r="S87" s="27"/>
      <c r="T87" s="27"/>
      <c r="U87" s="27"/>
      <c r="V87" s="27"/>
      <c r="W87" s="27"/>
      <c r="X87" s="27"/>
      <c r="Y87" s="27"/>
      <c r="Z87" s="27"/>
      <c r="AA87" s="27"/>
      <c r="AB87" s="27"/>
      <c r="AC87" s="27"/>
      <c r="AD87" s="27"/>
      <c r="AE87" s="27"/>
      <c r="AF87" s="27"/>
      <c r="AG87" s="27"/>
      <c r="AH87" s="27"/>
      <c r="AI87" s="27"/>
      <c r="AJ87" s="27" t="s">
        <v>205</v>
      </c>
      <c r="AK87" s="27">
        <v>-4.55</v>
      </c>
      <c r="AL87" s="27">
        <v>-4.2451373702234596</v>
      </c>
      <c r="AM87" s="27">
        <f t="shared" si="13"/>
        <v>-0.30486262977654022</v>
      </c>
      <c r="AN87" s="27"/>
      <c r="AO87" s="27"/>
    </row>
    <row r="88" spans="1:41" x14ac:dyDescent="0.2">
      <c r="A88" s="27" t="s">
        <v>353</v>
      </c>
      <c r="B88" s="27">
        <v>-4.25</v>
      </c>
      <c r="C88" s="27">
        <v>-4.4999821193478997</v>
      </c>
      <c r="D88" s="27">
        <f t="shared" si="12"/>
        <v>0.24998211934789971</v>
      </c>
      <c r="E88" s="27"/>
      <c r="F88" s="27"/>
      <c r="G88" s="27"/>
      <c r="H88" s="27"/>
      <c r="I88" s="27"/>
      <c r="J88" s="27"/>
      <c r="K88" s="27"/>
      <c r="L88" s="27"/>
      <c r="M88" s="27"/>
      <c r="N88" s="27"/>
      <c r="O88" s="27"/>
      <c r="P88" s="27"/>
      <c r="Q88" s="27"/>
      <c r="R88" s="27"/>
      <c r="S88" s="27"/>
      <c r="T88" s="27"/>
      <c r="U88" s="27"/>
      <c r="V88" s="27"/>
      <c r="W88" s="27"/>
      <c r="X88" s="27"/>
      <c r="Y88" s="27"/>
      <c r="Z88" s="27"/>
      <c r="AA88" s="27"/>
      <c r="AB88" s="27"/>
      <c r="AC88" s="27"/>
      <c r="AD88" s="27"/>
      <c r="AE88" s="27"/>
      <c r="AF88" s="27"/>
      <c r="AG88" s="27"/>
      <c r="AH88" s="27"/>
      <c r="AI88" s="27"/>
      <c r="AJ88" s="27" t="s">
        <v>206</v>
      </c>
      <c r="AK88" s="27">
        <v>-0.25</v>
      </c>
      <c r="AL88" s="27">
        <v>0.45258339690128402</v>
      </c>
      <c r="AM88" s="27">
        <f t="shared" si="13"/>
        <v>-0.70258339690128402</v>
      </c>
      <c r="AN88" s="27"/>
      <c r="AO88" s="27"/>
    </row>
    <row r="89" spans="1:41" x14ac:dyDescent="0.2">
      <c r="A89" s="27" t="s">
        <v>108</v>
      </c>
      <c r="B89" s="27">
        <v>-7.58</v>
      </c>
      <c r="C89" s="27">
        <v>-12.1925544980634</v>
      </c>
      <c r="D89" s="27">
        <f t="shared" si="12"/>
        <v>4.6125544980633997</v>
      </c>
      <c r="E89" s="27"/>
      <c r="F89" s="27"/>
      <c r="G89" s="27"/>
      <c r="H89" s="27"/>
      <c r="I89" s="27"/>
      <c r="J89" s="27"/>
      <c r="K89" s="27"/>
      <c r="L89" s="27"/>
      <c r="M89" s="27"/>
      <c r="N89" s="27"/>
      <c r="O89" s="27"/>
      <c r="P89" s="27"/>
      <c r="Q89" s="27"/>
      <c r="R89" s="27"/>
      <c r="S89" s="27"/>
      <c r="T89" s="27"/>
      <c r="U89" s="27"/>
      <c r="V89" s="27"/>
      <c r="W89" s="27"/>
      <c r="X89" s="27"/>
      <c r="Y89" s="27"/>
      <c r="Z89" s="27"/>
      <c r="AA89" s="27"/>
      <c r="AB89" s="27"/>
      <c r="AC89" s="27"/>
      <c r="AD89" s="27"/>
      <c r="AE89" s="27"/>
      <c r="AF89" s="27"/>
      <c r="AG89" s="27"/>
      <c r="AH89" s="27"/>
      <c r="AI89" s="27"/>
      <c r="AJ89" s="27" t="s">
        <v>207</v>
      </c>
      <c r="AK89" s="27">
        <v>-4.3899999999999997</v>
      </c>
      <c r="AL89" s="27">
        <v>-4.3505178651357701</v>
      </c>
      <c r="AM89" s="27">
        <f t="shared" si="13"/>
        <v>-3.9482134864229579E-2</v>
      </c>
      <c r="AN89" s="27"/>
      <c r="AO89" s="27"/>
    </row>
    <row r="90" spans="1:41" x14ac:dyDescent="0.2">
      <c r="A90" s="27" t="s">
        <v>57</v>
      </c>
      <c r="B90" s="27">
        <v>-3.78</v>
      </c>
      <c r="C90" s="27">
        <v>-6.2376117143326502</v>
      </c>
      <c r="D90" s="27">
        <f t="shared" si="12"/>
        <v>2.4576117143326504</v>
      </c>
      <c r="E90" s="27"/>
      <c r="F90" s="27"/>
      <c r="G90" s="27"/>
      <c r="H90" s="27"/>
      <c r="I90" s="27"/>
      <c r="J90" s="27"/>
      <c r="K90" s="27"/>
      <c r="L90" s="27"/>
      <c r="M90" s="27"/>
      <c r="N90" s="27"/>
      <c r="O90" s="27"/>
      <c r="P90" s="27"/>
      <c r="Q90" s="27"/>
      <c r="R90" s="27"/>
      <c r="S90" s="27"/>
      <c r="T90" s="27"/>
      <c r="U90" s="27"/>
      <c r="V90" s="27"/>
      <c r="W90" s="27"/>
      <c r="X90" s="27"/>
      <c r="Y90" s="27"/>
      <c r="Z90" s="27"/>
      <c r="AA90" s="27"/>
      <c r="AB90" s="27"/>
      <c r="AC90" s="27"/>
      <c r="AD90" s="27"/>
      <c r="AE90" s="27"/>
      <c r="AF90" s="27"/>
      <c r="AG90" s="27"/>
      <c r="AH90" s="27"/>
      <c r="AI90" s="27"/>
      <c r="AJ90" s="27" t="s">
        <v>208</v>
      </c>
      <c r="AK90" s="27">
        <v>-1.1399999999999999</v>
      </c>
      <c r="AL90" s="27">
        <v>-0.418860800584056</v>
      </c>
      <c r="AM90" s="27">
        <f t="shared" si="13"/>
        <v>-0.72113919941594395</v>
      </c>
      <c r="AN90" s="27"/>
      <c r="AO90" s="27"/>
    </row>
    <row r="91" spans="1:41" x14ac:dyDescent="0.2">
      <c r="A91" s="27" t="s">
        <v>354</v>
      </c>
      <c r="B91" s="27">
        <v>-4.62</v>
      </c>
      <c r="C91" s="27">
        <v>-6.2376117143326502</v>
      </c>
      <c r="D91" s="27">
        <f t="shared" si="12"/>
        <v>1.6176117143326501</v>
      </c>
      <c r="E91" s="27"/>
      <c r="F91" s="27"/>
      <c r="G91" s="27"/>
      <c r="H91" s="27"/>
      <c r="I91" s="27"/>
      <c r="J91" s="27"/>
      <c r="K91" s="27"/>
      <c r="L91" s="27"/>
      <c r="M91" s="27"/>
      <c r="N91" s="27"/>
      <c r="O91" s="27"/>
      <c r="P91" s="27"/>
      <c r="Q91" s="27"/>
      <c r="R91" s="27"/>
      <c r="S91" s="27"/>
      <c r="T91" s="27"/>
      <c r="U91" s="27"/>
      <c r="V91" s="27"/>
      <c r="W91" s="27"/>
      <c r="X91" s="27"/>
      <c r="Y91" s="27"/>
      <c r="Z91" s="27"/>
      <c r="AA91" s="27"/>
      <c r="AB91" s="27"/>
      <c r="AC91" s="27"/>
      <c r="AD91" s="27"/>
      <c r="AE91" s="27"/>
      <c r="AF91" s="27"/>
      <c r="AG91" s="27"/>
      <c r="AH91" s="27"/>
      <c r="AI91" s="27"/>
      <c r="AJ91" s="27" t="s">
        <v>209</v>
      </c>
      <c r="AK91" s="27">
        <v>-6.69</v>
      </c>
      <c r="AL91" s="27">
        <v>-12.154028436750201</v>
      </c>
      <c r="AM91" s="27">
        <f t="shared" si="13"/>
        <v>5.4640284367502003</v>
      </c>
      <c r="AN91" s="27"/>
      <c r="AO91" s="27"/>
    </row>
    <row r="92" spans="1:41" x14ac:dyDescent="0.2">
      <c r="A92" s="27" t="s">
        <v>53</v>
      </c>
      <c r="B92" s="27">
        <v>-5</v>
      </c>
      <c r="C92" s="27">
        <v>-3.4761634737587799</v>
      </c>
      <c r="D92" s="27">
        <f t="shared" si="12"/>
        <v>-1.5238365262412201</v>
      </c>
      <c r="E92" s="27"/>
      <c r="F92" s="27"/>
      <c r="G92" s="27"/>
      <c r="H92" s="27"/>
      <c r="I92" s="27"/>
      <c r="J92" s="27"/>
      <c r="K92" s="27"/>
      <c r="L92" s="27"/>
      <c r="M92" s="27"/>
      <c r="N92" s="27"/>
      <c r="O92" s="27"/>
      <c r="P92" s="27"/>
      <c r="Q92" s="27"/>
      <c r="R92" s="27"/>
      <c r="S92" s="27"/>
      <c r="T92" s="27"/>
      <c r="U92" s="27"/>
      <c r="V92" s="27"/>
      <c r="W92" s="27"/>
      <c r="X92" s="27"/>
      <c r="Y92" s="27"/>
      <c r="Z92" s="27"/>
      <c r="AA92" s="27"/>
      <c r="AB92" s="27"/>
      <c r="AC92" s="27"/>
      <c r="AD92" s="27"/>
      <c r="AE92" s="27"/>
      <c r="AF92" s="27"/>
      <c r="AG92" s="27"/>
      <c r="AH92" s="27"/>
      <c r="AI92" s="27"/>
      <c r="AJ92" s="27" t="s">
        <v>210</v>
      </c>
      <c r="AK92" s="27">
        <v>-5.45</v>
      </c>
      <c r="AL92" s="27">
        <v>-6.9886083000283197</v>
      </c>
      <c r="AM92" s="27">
        <f t="shared" si="13"/>
        <v>1.5386083000283195</v>
      </c>
      <c r="AN92" s="27"/>
      <c r="AO92" s="27"/>
    </row>
    <row r="93" spans="1:41" x14ac:dyDescent="0.2">
      <c r="A93" s="27" t="s">
        <v>356</v>
      </c>
      <c r="B93" s="27">
        <v>-2.58</v>
      </c>
      <c r="C93" s="27">
        <v>-1.1314132747285801</v>
      </c>
      <c r="D93" s="27">
        <f t="shared" si="12"/>
        <v>-1.44858672527142</v>
      </c>
      <c r="E93" s="27"/>
      <c r="F93" s="27"/>
      <c r="G93" s="27"/>
      <c r="H93" s="27"/>
      <c r="I93" s="27"/>
      <c r="J93" s="27"/>
      <c r="K93" s="27"/>
      <c r="L93" s="27"/>
      <c r="M93" s="27"/>
      <c r="N93" s="27"/>
      <c r="O93" s="27"/>
      <c r="P93" s="27"/>
      <c r="Q93" s="27"/>
      <c r="R93" s="27"/>
      <c r="S93" s="27"/>
      <c r="T93" s="27"/>
      <c r="U93" s="27"/>
      <c r="V93" s="27"/>
      <c r="W93" s="27"/>
      <c r="X93" s="27"/>
      <c r="Y93" s="27"/>
      <c r="Z93" s="27"/>
      <c r="AA93" s="27"/>
      <c r="AB93" s="27"/>
      <c r="AC93" s="27"/>
      <c r="AD93" s="27"/>
      <c r="AE93" s="27"/>
      <c r="AF93" s="27"/>
      <c r="AG93" s="27"/>
      <c r="AH93" s="27"/>
      <c r="AI93" s="27"/>
      <c r="AJ93" s="27" t="s">
        <v>211</v>
      </c>
      <c r="AK93" s="27">
        <v>-4.33</v>
      </c>
      <c r="AL93" s="27">
        <v>-3.8927472337374698</v>
      </c>
      <c r="AM93" s="27">
        <f t="shared" si="13"/>
        <v>-0.43725276626253029</v>
      </c>
      <c r="AN93" s="27"/>
      <c r="AO93" s="27"/>
    </row>
    <row r="94" spans="1:41" x14ac:dyDescent="0.2">
      <c r="A94" s="27" t="s">
        <v>357</v>
      </c>
      <c r="B94" s="27">
        <v>-2.66</v>
      </c>
      <c r="C94" s="27">
        <v>-0.77562062019462896</v>
      </c>
      <c r="D94" s="27">
        <f t="shared" si="12"/>
        <v>-1.8843793798053712</v>
      </c>
      <c r="E94" s="27"/>
      <c r="F94" s="27"/>
      <c r="G94" s="27"/>
      <c r="H94" s="27"/>
      <c r="I94" s="27"/>
      <c r="J94" s="27"/>
      <c r="K94" s="27"/>
      <c r="L94" s="27"/>
      <c r="M94" s="27"/>
      <c r="N94" s="27"/>
      <c r="O94" s="27"/>
      <c r="P94" s="27"/>
      <c r="Q94" s="27"/>
      <c r="R94" s="27"/>
      <c r="S94" s="27"/>
      <c r="T94" s="27"/>
      <c r="U94" s="27"/>
      <c r="V94" s="27"/>
      <c r="W94" s="27"/>
      <c r="X94" s="27"/>
      <c r="Y94" s="27"/>
      <c r="Z94" s="27"/>
      <c r="AA94" s="27"/>
      <c r="AB94" s="27"/>
      <c r="AC94" s="27"/>
      <c r="AD94" s="27"/>
      <c r="AE94" s="27"/>
      <c r="AF94" s="27"/>
      <c r="AG94" s="27"/>
      <c r="AH94" s="27"/>
      <c r="AI94" s="27"/>
      <c r="AJ94" s="27" t="s">
        <v>212</v>
      </c>
      <c r="AK94" s="27">
        <v>-1.04</v>
      </c>
      <c r="AL94" s="27">
        <v>-0.65733832173714002</v>
      </c>
      <c r="AM94" s="27">
        <f t="shared" si="13"/>
        <v>-0.38266167826286002</v>
      </c>
      <c r="AN94" s="27"/>
      <c r="AO94" s="27"/>
    </row>
    <row r="95" spans="1:41" x14ac:dyDescent="0.2">
      <c r="A95" s="27" t="s">
        <v>359</v>
      </c>
      <c r="B95" s="27">
        <v>-1.79</v>
      </c>
      <c r="C95" s="27">
        <v>-0.328645166075205</v>
      </c>
      <c r="D95" s="27">
        <f t="shared" si="12"/>
        <v>-1.461354833924795</v>
      </c>
      <c r="E95" s="27"/>
      <c r="F95" s="27"/>
      <c r="G95" s="27"/>
      <c r="H95" s="27"/>
      <c r="I95" s="27"/>
      <c r="J95" s="27"/>
      <c r="K95" s="27"/>
      <c r="L95" s="27"/>
      <c r="M95" s="27"/>
      <c r="N95" s="27"/>
      <c r="O95" s="27"/>
      <c r="P95" s="27"/>
      <c r="Q95" s="27"/>
      <c r="R95" s="27"/>
      <c r="S95" s="27"/>
      <c r="T95" s="27"/>
      <c r="U95" s="27"/>
      <c r="V95" s="27"/>
      <c r="W95" s="27"/>
      <c r="X95" s="27"/>
      <c r="Y95" s="27"/>
      <c r="Z95" s="27"/>
      <c r="AA95" s="27"/>
      <c r="AB95" s="27"/>
      <c r="AC95" s="27"/>
      <c r="AD95" s="27"/>
      <c r="AE95" s="27"/>
      <c r="AF95" s="27"/>
      <c r="AG95" s="27"/>
      <c r="AH95" s="27"/>
      <c r="AI95" s="27"/>
      <c r="AJ95" s="27" t="s">
        <v>213</v>
      </c>
      <c r="AK95" s="27">
        <v>-5.29</v>
      </c>
      <c r="AL95" s="27">
        <v>-4.5217411898320403</v>
      </c>
      <c r="AM95" s="27">
        <f t="shared" si="13"/>
        <v>-0.76825881016795972</v>
      </c>
      <c r="AN95" s="27"/>
      <c r="AO95" s="27"/>
    </row>
    <row r="96" spans="1:41" x14ac:dyDescent="0.2">
      <c r="A96" s="27" t="s">
        <v>361</v>
      </c>
      <c r="B96" s="27">
        <v>-68.19</v>
      </c>
      <c r="C96" s="27">
        <v>-64.942062573263996</v>
      </c>
      <c r="D96" s="27">
        <f t="shared" si="12"/>
        <v>-3.2479374267360015</v>
      </c>
      <c r="E96" s="27"/>
      <c r="F96" s="27"/>
      <c r="G96" s="27"/>
      <c r="H96" s="27"/>
      <c r="I96" s="27"/>
      <c r="J96" s="27"/>
      <c r="K96" s="27"/>
      <c r="L96" s="27"/>
      <c r="M96" s="27"/>
      <c r="N96" s="27"/>
      <c r="O96" s="27"/>
      <c r="P96" s="27"/>
      <c r="Q96" s="27"/>
      <c r="R96" s="27"/>
      <c r="S96" s="27"/>
      <c r="T96" s="27"/>
      <c r="U96" s="27"/>
      <c r="V96" s="27"/>
      <c r="W96" s="27"/>
      <c r="X96" s="27"/>
      <c r="Y96" s="27"/>
      <c r="Z96" s="27"/>
      <c r="AA96" s="27"/>
      <c r="AB96" s="27"/>
      <c r="AC96" s="27"/>
      <c r="AD96" s="27"/>
      <c r="AE96" s="27"/>
      <c r="AF96" s="27"/>
      <c r="AG96" s="27"/>
      <c r="AH96" s="27"/>
      <c r="AI96" s="27"/>
      <c r="AJ96" s="27" t="s">
        <v>214</v>
      </c>
      <c r="AK96" s="27">
        <v>-6.2</v>
      </c>
      <c r="AL96" s="27">
        <v>-3.5969474079137802</v>
      </c>
      <c r="AM96" s="27">
        <f t="shared" si="13"/>
        <v>-2.60305259208622</v>
      </c>
      <c r="AN96" s="27"/>
      <c r="AO96" s="27"/>
    </row>
    <row r="97" spans="1:41" x14ac:dyDescent="0.2">
      <c r="A97" s="27" t="s">
        <v>84</v>
      </c>
      <c r="B97" s="27">
        <v>-3.46</v>
      </c>
      <c r="C97" s="27">
        <v>-0.92743206716280102</v>
      </c>
      <c r="D97" s="27">
        <f t="shared" si="12"/>
        <v>-2.5325679328371988</v>
      </c>
      <c r="E97" s="27"/>
      <c r="F97" s="27"/>
      <c r="G97" s="27"/>
      <c r="H97" s="27"/>
      <c r="I97" s="27"/>
      <c r="J97" s="27"/>
      <c r="K97" s="27"/>
      <c r="L97" s="27"/>
      <c r="M97" s="27"/>
      <c r="N97" s="27"/>
      <c r="O97" s="27"/>
      <c r="P97" s="27"/>
      <c r="Q97" s="27"/>
      <c r="R97" s="27"/>
      <c r="S97" s="27"/>
      <c r="T97" s="27"/>
      <c r="U97" s="27"/>
      <c r="V97" s="27"/>
      <c r="W97" s="27"/>
      <c r="X97" s="27"/>
      <c r="Y97" s="27"/>
      <c r="Z97" s="27"/>
      <c r="AA97" s="27"/>
      <c r="AB97" s="27"/>
      <c r="AC97" s="27"/>
      <c r="AD97" s="27"/>
      <c r="AE97" s="27"/>
      <c r="AF97" s="27"/>
      <c r="AG97" s="27"/>
      <c r="AH97" s="27"/>
      <c r="AI97" s="27"/>
      <c r="AJ97" s="27" t="s">
        <v>215</v>
      </c>
      <c r="AK97" s="27">
        <v>-0.46</v>
      </c>
      <c r="AL97" s="27">
        <v>-0.52644601250888901</v>
      </c>
      <c r="AM97" s="27">
        <f t="shared" si="13"/>
        <v>6.6446012508888985E-2</v>
      </c>
      <c r="AN97" s="27"/>
      <c r="AO97" s="27"/>
    </row>
    <row r="98" spans="1:41" x14ac:dyDescent="0.2">
      <c r="A98" s="27" t="s">
        <v>369</v>
      </c>
      <c r="B98" s="27">
        <v>-2.65</v>
      </c>
      <c r="C98" s="27">
        <v>-0.48940521822473798</v>
      </c>
      <c r="D98" s="27">
        <f t="shared" si="12"/>
        <v>-2.160594781775262</v>
      </c>
      <c r="E98" s="27"/>
      <c r="F98" s="27"/>
      <c r="G98" s="27"/>
      <c r="H98" s="27"/>
      <c r="I98" s="27"/>
      <c r="J98" s="27"/>
      <c r="K98" s="27"/>
      <c r="L98" s="27"/>
      <c r="M98" s="27"/>
      <c r="N98" s="27"/>
      <c r="O98" s="27"/>
      <c r="P98" s="27"/>
      <c r="Q98" s="27"/>
      <c r="R98" s="27"/>
      <c r="S98" s="27"/>
      <c r="T98" s="27"/>
      <c r="U98" s="27"/>
      <c r="V98" s="27"/>
      <c r="W98" s="27"/>
      <c r="X98" s="27"/>
      <c r="Y98" s="27"/>
      <c r="Z98" s="27"/>
      <c r="AA98" s="27"/>
      <c r="AB98" s="27"/>
      <c r="AC98" s="27"/>
      <c r="AD98" s="27"/>
      <c r="AE98" s="27"/>
      <c r="AF98" s="27"/>
      <c r="AG98" s="27"/>
      <c r="AH98" s="27"/>
      <c r="AI98" s="27"/>
      <c r="AJ98" s="27" t="s">
        <v>216</v>
      </c>
      <c r="AK98" s="27">
        <v>-5.04</v>
      </c>
      <c r="AL98" s="27">
        <v>-6.3635146972602001</v>
      </c>
      <c r="AM98" s="27">
        <f t="shared" si="13"/>
        <v>1.3235146972602001</v>
      </c>
      <c r="AN98" s="27"/>
      <c r="AO98" s="27"/>
    </row>
    <row r="99" spans="1:41" x14ac:dyDescent="0.2">
      <c r="A99" s="27" t="s">
        <v>371</v>
      </c>
      <c r="B99" s="27">
        <v>-5.01</v>
      </c>
      <c r="C99" s="27">
        <v>-5.8968365535320704</v>
      </c>
      <c r="D99" s="27">
        <f t="shared" si="12"/>
        <v>0.88683655353207058</v>
      </c>
      <c r="E99" s="27"/>
      <c r="F99" s="27"/>
      <c r="G99" s="27"/>
      <c r="H99" s="27"/>
      <c r="I99" s="27"/>
      <c r="J99" s="27"/>
      <c r="K99" s="27"/>
      <c r="L99" s="27"/>
      <c r="M99" s="27"/>
      <c r="N99" s="27"/>
      <c r="O99" s="27"/>
      <c r="P99" s="27"/>
      <c r="Q99" s="27"/>
      <c r="R99" s="27"/>
      <c r="S99" s="27"/>
      <c r="T99" s="27"/>
      <c r="U99" s="27"/>
      <c r="V99" s="27"/>
      <c r="W99" s="27"/>
      <c r="X99" s="27"/>
      <c r="Y99" s="27"/>
      <c r="Z99" s="27"/>
      <c r="AA99" s="27"/>
      <c r="AB99" s="27"/>
      <c r="AC99" s="27"/>
      <c r="AD99" s="27"/>
      <c r="AE99" s="27"/>
      <c r="AF99" s="27"/>
      <c r="AG99" s="27"/>
      <c r="AH99" s="27"/>
      <c r="AI99" s="27"/>
      <c r="AJ99" s="27" t="s">
        <v>217</v>
      </c>
      <c r="AK99" s="27">
        <v>-5.73</v>
      </c>
      <c r="AL99" s="27">
        <v>-11.1384897961506</v>
      </c>
      <c r="AM99" s="27">
        <f t="shared" si="13"/>
        <v>5.4084897961505991</v>
      </c>
      <c r="AN99" s="27"/>
      <c r="AO99" s="27"/>
    </row>
    <row r="100" spans="1:41" x14ac:dyDescent="0.2">
      <c r="A100" s="27" t="s">
        <v>373</v>
      </c>
      <c r="B100" s="27">
        <v>-1.6</v>
      </c>
      <c r="C100" s="27">
        <v>0.41664577362678601</v>
      </c>
      <c r="D100" s="27">
        <f t="shared" si="12"/>
        <v>-2.0166457736267862</v>
      </c>
      <c r="E100" s="27"/>
      <c r="F100" s="27"/>
      <c r="G100" s="27"/>
      <c r="H100" s="27"/>
      <c r="I100" s="27"/>
      <c r="J100" s="27"/>
      <c r="K100" s="27"/>
      <c r="L100" s="27"/>
      <c r="M100" s="27"/>
      <c r="N100" s="27"/>
      <c r="O100" s="27"/>
      <c r="P100" s="27"/>
      <c r="Q100" s="27"/>
      <c r="R100" s="27"/>
      <c r="S100" s="27"/>
      <c r="T100" s="27"/>
      <c r="U100" s="27"/>
      <c r="V100" s="27"/>
      <c r="W100" s="27"/>
      <c r="X100" s="27"/>
      <c r="Y100" s="27"/>
      <c r="Z100" s="27"/>
      <c r="AA100" s="27"/>
      <c r="AB100" s="27"/>
      <c r="AC100" s="27"/>
      <c r="AD100" s="27"/>
      <c r="AE100" s="27"/>
      <c r="AF100" s="27"/>
      <c r="AG100" s="27"/>
      <c r="AH100" s="27"/>
      <c r="AI100" s="27"/>
      <c r="AJ100" s="27" t="s">
        <v>218</v>
      </c>
      <c r="AK100" s="27">
        <v>-6.12</v>
      </c>
      <c r="AL100" s="27">
        <v>-8.3167805102377592</v>
      </c>
      <c r="AM100" s="27">
        <f t="shared" si="13"/>
        <v>2.1967805102377591</v>
      </c>
      <c r="AN100" s="27"/>
      <c r="AO100" s="27"/>
    </row>
    <row r="101" spans="1:41" x14ac:dyDescent="0.2">
      <c r="A101" s="27" t="s">
        <v>374</v>
      </c>
      <c r="B101" s="27">
        <v>-9.8800000000000008</v>
      </c>
      <c r="C101" s="27">
        <v>-11.623673897621901</v>
      </c>
      <c r="D101" s="27">
        <f t="shared" si="12"/>
        <v>1.7436738976218997</v>
      </c>
      <c r="E101" s="27"/>
      <c r="F101" s="27"/>
      <c r="G101" s="27"/>
      <c r="H101" s="27"/>
      <c r="I101" s="27"/>
      <c r="J101" s="27"/>
      <c r="K101" s="27"/>
      <c r="L101" s="27"/>
      <c r="M101" s="27"/>
      <c r="N101" s="27"/>
      <c r="O101" s="27"/>
      <c r="P101" s="27"/>
      <c r="Q101" s="27"/>
      <c r="R101" s="27"/>
      <c r="S101" s="27"/>
      <c r="T101" s="27"/>
      <c r="U101" s="27"/>
      <c r="V101" s="27"/>
      <c r="W101" s="27"/>
      <c r="X101" s="27"/>
      <c r="Y101" s="27"/>
      <c r="Z101" s="27"/>
      <c r="AA101" s="27"/>
      <c r="AB101" s="27"/>
      <c r="AC101" s="27"/>
      <c r="AD101" s="27"/>
      <c r="AE101" s="27"/>
      <c r="AF101" s="27"/>
      <c r="AG101" s="27"/>
      <c r="AH101" s="27"/>
      <c r="AI101" s="27"/>
      <c r="AJ101" s="27" t="s">
        <v>219</v>
      </c>
      <c r="AK101" s="27">
        <v>-6.55</v>
      </c>
      <c r="AL101" s="27">
        <v>-9.1387644046118908</v>
      </c>
      <c r="AM101" s="27">
        <f t="shared" si="13"/>
        <v>2.5887644046118909</v>
      </c>
      <c r="AN101" s="27"/>
      <c r="AO101" s="27"/>
    </row>
    <row r="102" spans="1:41" x14ac:dyDescent="0.2">
      <c r="A102" s="27" t="s">
        <v>382</v>
      </c>
      <c r="B102" s="27">
        <v>-4.18</v>
      </c>
      <c r="C102" s="27">
        <v>-1.12547363911253</v>
      </c>
      <c r="D102" s="27">
        <f t="shared" si="12"/>
        <v>-3.0545263608874698</v>
      </c>
      <c r="E102" s="27"/>
      <c r="F102" s="27"/>
      <c r="G102" s="27"/>
      <c r="H102" s="27"/>
      <c r="I102" s="27"/>
      <c r="J102" s="27"/>
      <c r="K102" s="27"/>
      <c r="L102" s="27"/>
      <c r="M102" s="27"/>
      <c r="N102" s="27"/>
      <c r="O102" s="27"/>
      <c r="P102" s="27"/>
      <c r="Q102" s="27"/>
      <c r="R102" s="27"/>
      <c r="S102" s="27"/>
      <c r="T102" s="27"/>
      <c r="U102" s="27"/>
      <c r="V102" s="27"/>
      <c r="W102" s="27"/>
      <c r="X102" s="27"/>
      <c r="Y102" s="27"/>
      <c r="Z102" s="27"/>
      <c r="AA102" s="27"/>
      <c r="AB102" s="27"/>
      <c r="AC102" s="27"/>
      <c r="AD102" s="27"/>
      <c r="AE102" s="27"/>
      <c r="AF102" s="27"/>
      <c r="AG102" s="27"/>
      <c r="AH102" s="27"/>
      <c r="AI102" s="27"/>
      <c r="AJ102" s="27" t="s">
        <v>220</v>
      </c>
      <c r="AK102" s="27">
        <v>-6.76</v>
      </c>
      <c r="AL102" s="27">
        <v>-11.8225616198023</v>
      </c>
      <c r="AM102" s="27">
        <f t="shared" si="13"/>
        <v>5.0625616198023007</v>
      </c>
      <c r="AN102" s="27"/>
      <c r="AO102" s="27"/>
    </row>
    <row r="103" spans="1:41" x14ac:dyDescent="0.2">
      <c r="A103" s="27" t="s">
        <v>70</v>
      </c>
      <c r="B103" s="27">
        <v>-3.07</v>
      </c>
      <c r="C103" s="27">
        <v>-1.4687149171112399</v>
      </c>
      <c r="D103" s="27">
        <f t="shared" si="12"/>
        <v>-1.6012850828887599</v>
      </c>
      <c r="E103" s="27"/>
      <c r="F103" s="27"/>
      <c r="G103" s="27"/>
      <c r="H103" s="27"/>
      <c r="I103" s="27"/>
      <c r="J103" s="27"/>
      <c r="K103" s="27"/>
      <c r="L103" s="27"/>
      <c r="M103" s="27"/>
      <c r="N103" s="27"/>
      <c r="O103" s="27"/>
      <c r="P103" s="27"/>
      <c r="Q103" s="27"/>
      <c r="R103" s="27"/>
      <c r="S103" s="27"/>
      <c r="T103" s="27"/>
      <c r="U103" s="27"/>
      <c r="V103" s="27"/>
      <c r="W103" s="27"/>
      <c r="X103" s="27"/>
      <c r="Y103" s="27"/>
      <c r="Z103" s="27"/>
      <c r="AA103" s="27"/>
      <c r="AB103" s="27"/>
      <c r="AC103" s="27"/>
      <c r="AD103" s="27"/>
      <c r="AE103" s="27"/>
      <c r="AF103" s="27"/>
      <c r="AG103" s="27"/>
      <c r="AH103" s="27"/>
      <c r="AI103" s="27"/>
      <c r="AJ103" s="27" t="s">
        <v>221</v>
      </c>
      <c r="AK103" s="27">
        <v>-5.57</v>
      </c>
      <c r="AL103" s="27">
        <v>-6.6670229557721203</v>
      </c>
      <c r="AM103" s="27">
        <f t="shared" si="13"/>
        <v>1.0970229557721201</v>
      </c>
      <c r="AN103" s="27"/>
      <c r="AO103" s="27"/>
    </row>
    <row r="104" spans="1:41" x14ac:dyDescent="0.2">
      <c r="A104" s="27" t="s">
        <v>384</v>
      </c>
      <c r="B104" s="27">
        <v>-5.45</v>
      </c>
      <c r="C104" s="27">
        <v>-4.6088417436972202</v>
      </c>
      <c r="D104" s="27">
        <f t="shared" si="12"/>
        <v>-0.84115825630277996</v>
      </c>
      <c r="E104" s="27"/>
      <c r="F104" s="27"/>
      <c r="G104" s="27"/>
      <c r="H104" s="27"/>
      <c r="I104" s="27"/>
      <c r="J104" s="27"/>
      <c r="K104" s="27"/>
      <c r="L104" s="27"/>
      <c r="M104" s="27"/>
      <c r="N104" s="27"/>
      <c r="O104" s="27"/>
      <c r="P104" s="27"/>
      <c r="Q104" s="27"/>
      <c r="R104" s="27"/>
      <c r="S104" s="27"/>
      <c r="T104" s="27"/>
      <c r="U104" s="27"/>
      <c r="V104" s="27"/>
      <c r="W104" s="27"/>
      <c r="X104" s="27"/>
      <c r="Y104" s="27"/>
      <c r="Z104" s="27"/>
      <c r="AA104" s="27"/>
      <c r="AB104" s="27"/>
      <c r="AC104" s="27"/>
      <c r="AD104" s="27"/>
      <c r="AE104" s="27"/>
      <c r="AF104" s="27"/>
      <c r="AG104" s="27"/>
      <c r="AH104" s="27"/>
      <c r="AI104" s="27"/>
      <c r="AJ104" s="27" t="s">
        <v>222</v>
      </c>
      <c r="AK104" s="27">
        <v>1.31</v>
      </c>
      <c r="AL104" s="27">
        <v>1.5600547029396199</v>
      </c>
      <c r="AM104" s="27">
        <f t="shared" si="13"/>
        <v>-0.25005470293961984</v>
      </c>
      <c r="AN104" s="27"/>
      <c r="AO104" s="27"/>
    </row>
    <row r="105" spans="1:41" x14ac:dyDescent="0.2">
      <c r="A105" s="27" t="s">
        <v>385</v>
      </c>
      <c r="B105" s="27">
        <v>-2.89</v>
      </c>
      <c r="C105" s="27">
        <v>-3.5194749503703902</v>
      </c>
      <c r="D105" s="27">
        <f t="shared" si="12"/>
        <v>0.62947495037039003</v>
      </c>
      <c r="E105" s="27"/>
      <c r="F105" s="27"/>
      <c r="G105" s="27"/>
      <c r="H105" s="27"/>
      <c r="I105" s="27"/>
      <c r="J105" s="27"/>
      <c r="K105" s="27"/>
      <c r="L105" s="27"/>
      <c r="M105" s="27"/>
      <c r="N105" s="27"/>
      <c r="O105" s="27"/>
      <c r="P105" s="27"/>
      <c r="Q105" s="27"/>
      <c r="R105" s="27"/>
      <c r="S105" s="27"/>
      <c r="T105" s="27"/>
      <c r="U105" s="27"/>
      <c r="V105" s="27"/>
      <c r="W105" s="27"/>
      <c r="X105" s="27"/>
      <c r="Y105" s="27"/>
      <c r="Z105" s="27"/>
      <c r="AA105" s="27"/>
      <c r="AB105" s="27"/>
      <c r="AC105" s="27"/>
      <c r="AD105" s="27"/>
      <c r="AE105" s="27"/>
      <c r="AF105" s="27"/>
      <c r="AG105" s="27"/>
      <c r="AH105" s="27"/>
      <c r="AI105" s="27"/>
      <c r="AJ105" s="27" t="s">
        <v>223</v>
      </c>
      <c r="AK105" s="27">
        <v>1.31</v>
      </c>
      <c r="AL105" s="27">
        <v>1.5600547029396199</v>
      </c>
      <c r="AM105" s="27">
        <f t="shared" si="13"/>
        <v>-0.25005470293961984</v>
      </c>
      <c r="AN105" s="27"/>
      <c r="AO105" s="27"/>
    </row>
    <row r="106" spans="1:41" x14ac:dyDescent="0.2">
      <c r="A106" s="27" t="s">
        <v>388</v>
      </c>
      <c r="B106" s="27">
        <v>-4.09</v>
      </c>
      <c r="C106" s="27">
        <v>-3.5030891940920599</v>
      </c>
      <c r="D106" s="27">
        <f t="shared" si="12"/>
        <v>-0.58691080590793998</v>
      </c>
      <c r="E106" s="27"/>
      <c r="F106" s="27"/>
      <c r="G106" s="27"/>
      <c r="H106" s="27"/>
      <c r="I106" s="27"/>
      <c r="J106" s="27"/>
      <c r="K106" s="27"/>
      <c r="L106" s="27"/>
      <c r="M106" s="27"/>
      <c r="N106" s="27"/>
      <c r="O106" s="27"/>
      <c r="P106" s="27"/>
      <c r="Q106" s="27"/>
      <c r="R106" s="27"/>
      <c r="S106" s="27"/>
      <c r="T106" s="27"/>
      <c r="U106" s="27"/>
      <c r="V106" s="27"/>
      <c r="W106" s="27"/>
      <c r="X106" s="27"/>
      <c r="Y106" s="27"/>
      <c r="Z106" s="27"/>
      <c r="AA106" s="27"/>
      <c r="AB106" s="27"/>
      <c r="AC106" s="27"/>
      <c r="AD106" s="27"/>
      <c r="AE106" s="27"/>
      <c r="AF106" s="27"/>
      <c r="AG106" s="27"/>
      <c r="AH106" s="27"/>
      <c r="AI106" s="27"/>
      <c r="AJ106" s="27" t="s">
        <v>224</v>
      </c>
      <c r="AK106" s="27">
        <v>0.68</v>
      </c>
      <c r="AL106" s="27">
        <v>0.69477297777901004</v>
      </c>
      <c r="AM106" s="27">
        <f t="shared" si="13"/>
        <v>-1.4772977779009988E-2</v>
      </c>
      <c r="AN106" s="27"/>
      <c r="AO106" s="27"/>
    </row>
    <row r="107" spans="1:41" x14ac:dyDescent="0.2">
      <c r="A107" s="27" t="s">
        <v>111</v>
      </c>
      <c r="B107" s="27">
        <v>-4.75</v>
      </c>
      <c r="C107" s="27">
        <v>-5.2022793477990499</v>
      </c>
      <c r="D107" s="27">
        <f t="shared" si="12"/>
        <v>0.45227934779904988</v>
      </c>
      <c r="E107" s="27"/>
      <c r="F107" s="27"/>
      <c r="G107" s="27"/>
      <c r="H107" s="27"/>
      <c r="I107" s="27"/>
      <c r="J107" s="27"/>
      <c r="K107" s="27"/>
      <c r="L107" s="27"/>
      <c r="M107" s="27"/>
      <c r="N107" s="27"/>
      <c r="O107" s="27"/>
      <c r="P107" s="27"/>
      <c r="Q107" s="27"/>
      <c r="R107" s="27"/>
      <c r="S107" s="27"/>
      <c r="T107" s="27"/>
      <c r="U107" s="27"/>
      <c r="V107" s="27"/>
      <c r="W107" s="27"/>
      <c r="X107" s="27"/>
      <c r="Y107" s="27"/>
      <c r="Z107" s="27"/>
      <c r="AA107" s="27"/>
      <c r="AB107" s="27"/>
      <c r="AC107" s="27"/>
      <c r="AD107" s="27"/>
      <c r="AE107" s="27"/>
      <c r="AF107" s="27"/>
      <c r="AG107" s="27"/>
      <c r="AH107" s="27"/>
      <c r="AI107" s="27"/>
      <c r="AJ107" s="27" t="s">
        <v>225</v>
      </c>
      <c r="AK107" s="27">
        <v>-4.42</v>
      </c>
      <c r="AL107" s="27">
        <v>-4.4506761382646296</v>
      </c>
      <c r="AM107" s="27">
        <f t="shared" si="13"/>
        <v>3.0676138264629671E-2</v>
      </c>
      <c r="AN107" s="27"/>
      <c r="AO107" s="27"/>
    </row>
    <row r="108" spans="1:41" x14ac:dyDescent="0.2">
      <c r="A108" s="27" t="s">
        <v>389</v>
      </c>
      <c r="B108" s="27">
        <v>-5.63</v>
      </c>
      <c r="C108" s="27">
        <v>-3.4699809784955402</v>
      </c>
      <c r="D108" s="27">
        <f t="shared" si="12"/>
        <v>-2.1600190215044597</v>
      </c>
      <c r="E108" s="27"/>
      <c r="F108" s="27"/>
      <c r="G108" s="27"/>
      <c r="H108" s="27"/>
      <c r="I108" s="27"/>
      <c r="J108" s="27"/>
      <c r="K108" s="27"/>
      <c r="L108" s="27"/>
      <c r="M108" s="27"/>
      <c r="N108" s="27"/>
      <c r="O108" s="27"/>
      <c r="P108" s="27"/>
      <c r="Q108" s="27"/>
      <c r="R108" s="27"/>
      <c r="S108" s="27"/>
      <c r="T108" s="27"/>
      <c r="U108" s="27"/>
      <c r="V108" s="27"/>
      <c r="W108" s="27"/>
      <c r="X108" s="27"/>
      <c r="Y108" s="27"/>
      <c r="Z108" s="27"/>
      <c r="AA108" s="27"/>
      <c r="AB108" s="27"/>
      <c r="AC108" s="27"/>
      <c r="AD108" s="27"/>
      <c r="AE108" s="27"/>
      <c r="AF108" s="27"/>
      <c r="AG108" s="27"/>
      <c r="AH108" s="27"/>
      <c r="AI108" s="27"/>
      <c r="AJ108" s="27" t="s">
        <v>226</v>
      </c>
      <c r="AK108" s="27">
        <v>-4.43</v>
      </c>
      <c r="AL108" s="27">
        <v>-3.7225749791154001</v>
      </c>
      <c r="AM108" s="27">
        <f t="shared" si="13"/>
        <v>-0.70742502088459958</v>
      </c>
      <c r="AN108" s="27"/>
      <c r="AO108" s="27"/>
    </row>
    <row r="109" spans="1:41" x14ac:dyDescent="0.2">
      <c r="A109" s="27" t="s">
        <v>393</v>
      </c>
      <c r="B109" s="27">
        <v>-4.24</v>
      </c>
      <c r="C109" s="27">
        <v>-1.17066001366649</v>
      </c>
      <c r="D109" s="27">
        <f t="shared" si="12"/>
        <v>-3.0693399863335102</v>
      </c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 t="s">
        <v>227</v>
      </c>
      <c r="AK109" s="27">
        <v>2.38</v>
      </c>
      <c r="AL109" s="27">
        <v>2.3894848766042802</v>
      </c>
      <c r="AM109" s="27">
        <f t="shared" si="13"/>
        <v>-9.4848766042803234E-3</v>
      </c>
      <c r="AN109" s="27"/>
      <c r="AO109" s="27"/>
    </row>
    <row r="110" spans="1:41" x14ac:dyDescent="0.2">
      <c r="A110" s="27" t="s">
        <v>394</v>
      </c>
      <c r="B110" s="27">
        <v>-2.06</v>
      </c>
      <c r="C110" s="27">
        <v>-2.47628922919038</v>
      </c>
      <c r="D110" s="27">
        <f t="shared" si="12"/>
        <v>0.41628922919037992</v>
      </c>
      <c r="E110" s="27"/>
      <c r="F110" s="27"/>
      <c r="G110" s="27"/>
      <c r="H110" s="27"/>
      <c r="I110" s="27"/>
      <c r="J110" s="27"/>
      <c r="K110" s="27"/>
      <c r="L110" s="27"/>
      <c r="M110" s="27"/>
      <c r="N110" s="27"/>
      <c r="O110" s="27"/>
      <c r="P110" s="27"/>
      <c r="Q110" s="27"/>
      <c r="R110" s="27"/>
      <c r="S110" s="27"/>
      <c r="T110" s="27"/>
      <c r="U110" s="27"/>
      <c r="V110" s="27"/>
      <c r="W110" s="27"/>
      <c r="X110" s="27"/>
      <c r="Y110" s="27"/>
      <c r="Z110" s="27"/>
      <c r="AA110" s="27"/>
      <c r="AB110" s="27"/>
      <c r="AC110" s="27"/>
      <c r="AD110" s="27"/>
      <c r="AE110" s="27"/>
      <c r="AF110" s="27"/>
      <c r="AG110" s="27"/>
      <c r="AH110" s="27"/>
      <c r="AI110" s="27"/>
      <c r="AJ110" s="27" t="s">
        <v>228</v>
      </c>
      <c r="AK110" s="27">
        <v>2.93</v>
      </c>
      <c r="AL110" s="27">
        <v>2.5681133065738502</v>
      </c>
      <c r="AM110" s="27">
        <f t="shared" si="13"/>
        <v>0.36188669342614999</v>
      </c>
      <c r="AN110" s="27"/>
      <c r="AO110" s="27"/>
    </row>
    <row r="111" spans="1:41" x14ac:dyDescent="0.2">
      <c r="A111" s="27" t="s">
        <v>113</v>
      </c>
      <c r="B111" s="27">
        <v>-2.72</v>
      </c>
      <c r="C111" s="27">
        <v>-5.1553404324071899</v>
      </c>
      <c r="D111" s="27">
        <f t="shared" si="12"/>
        <v>2.4353404324071897</v>
      </c>
      <c r="E111" s="27"/>
      <c r="F111" s="27"/>
      <c r="G111" s="27"/>
      <c r="H111" s="27"/>
      <c r="I111" s="27"/>
      <c r="J111" s="27"/>
      <c r="K111" s="27"/>
      <c r="L111" s="27"/>
      <c r="M111" s="27"/>
      <c r="N111" s="27"/>
      <c r="O111" s="27"/>
      <c r="P111" s="27"/>
      <c r="Q111" s="27"/>
      <c r="R111" s="27"/>
      <c r="S111" s="27"/>
      <c r="T111" s="27"/>
      <c r="U111" s="27"/>
      <c r="V111" s="27"/>
      <c r="W111" s="27"/>
      <c r="X111" s="27"/>
      <c r="Y111" s="27"/>
      <c r="Z111" s="27"/>
      <c r="AA111" s="27"/>
      <c r="AB111" s="27"/>
      <c r="AC111" s="27"/>
      <c r="AD111" s="27"/>
      <c r="AE111" s="27"/>
      <c r="AF111" s="27"/>
      <c r="AG111" s="27"/>
      <c r="AH111" s="27"/>
      <c r="AI111" s="27"/>
      <c r="AJ111" s="27" t="s">
        <v>229</v>
      </c>
      <c r="AK111" s="27">
        <v>1.47</v>
      </c>
      <c r="AL111" s="27">
        <v>1.7601302929579199</v>
      </c>
      <c r="AM111" s="27">
        <f t="shared" si="13"/>
        <v>-0.29013029295791992</v>
      </c>
      <c r="AN111" s="27"/>
      <c r="AO111" s="27"/>
    </row>
    <row r="112" spans="1:41" x14ac:dyDescent="0.2">
      <c r="A112" s="27" t="s">
        <v>405</v>
      </c>
      <c r="B112" s="27">
        <v>-0.64</v>
      </c>
      <c r="C112" s="27">
        <v>0.89159456671091897</v>
      </c>
      <c r="D112" s="27">
        <f t="shared" si="12"/>
        <v>-1.531594566710919</v>
      </c>
      <c r="E112" s="27"/>
      <c r="F112" s="27"/>
      <c r="G112" s="27"/>
      <c r="H112" s="27"/>
      <c r="I112" s="27"/>
      <c r="J112" s="27"/>
      <c r="K112" s="27"/>
      <c r="L112" s="27"/>
      <c r="M112" s="27"/>
      <c r="N112" s="27"/>
      <c r="O112" s="27"/>
      <c r="P112" s="27"/>
      <c r="Q112" s="27"/>
      <c r="R112" s="27"/>
      <c r="S112" s="27"/>
      <c r="T112" s="27"/>
      <c r="U112" s="27"/>
      <c r="V112" s="27"/>
      <c r="W112" s="27"/>
      <c r="X112" s="27"/>
      <c r="Y112" s="27"/>
      <c r="Z112" s="27"/>
      <c r="AA112" s="27"/>
      <c r="AB112" s="27"/>
      <c r="AC112" s="27"/>
      <c r="AD112" s="27"/>
      <c r="AE112" s="27"/>
      <c r="AF112" s="27"/>
      <c r="AG112" s="27"/>
      <c r="AH112" s="27"/>
      <c r="AI112" s="27"/>
      <c r="AJ112" s="27" t="s">
        <v>230</v>
      </c>
      <c r="AK112" s="27">
        <v>-3.92</v>
      </c>
      <c r="AL112" s="27">
        <v>-4.2061764338118701</v>
      </c>
      <c r="AM112" s="27">
        <f t="shared" si="13"/>
        <v>0.28617643381187019</v>
      </c>
      <c r="AN112" s="27"/>
      <c r="AO112" s="27"/>
    </row>
    <row r="113" spans="1:41" x14ac:dyDescent="0.2">
      <c r="A113" s="27" t="s">
        <v>77</v>
      </c>
      <c r="B113" s="27">
        <v>-4.3600000000000003</v>
      </c>
      <c r="C113" s="27">
        <v>-6.6497130994980402</v>
      </c>
      <c r="D113" s="27">
        <f t="shared" si="12"/>
        <v>2.2897130994980399</v>
      </c>
      <c r="E113" s="27"/>
      <c r="F113" s="27"/>
      <c r="G113" s="27"/>
      <c r="H113" s="27"/>
      <c r="I113" s="27"/>
      <c r="J113" s="27"/>
      <c r="K113" s="27"/>
      <c r="L113" s="27"/>
      <c r="M113" s="27"/>
      <c r="N113" s="27"/>
      <c r="O113" s="27"/>
      <c r="P113" s="27"/>
      <c r="Q113" s="27"/>
      <c r="R113" s="27"/>
      <c r="S113" s="27"/>
      <c r="T113" s="27"/>
      <c r="U113" s="27"/>
      <c r="V113" s="27"/>
      <c r="W113" s="27"/>
      <c r="X113" s="27"/>
      <c r="Y113" s="27"/>
      <c r="Z113" s="27"/>
      <c r="AA113" s="27"/>
      <c r="AB113" s="27"/>
      <c r="AC113" s="27"/>
      <c r="AD113" s="27"/>
      <c r="AE113" s="27"/>
      <c r="AF113" s="27"/>
      <c r="AG113" s="27"/>
      <c r="AH113" s="27"/>
      <c r="AI113" s="27"/>
      <c r="AJ113" s="27" t="s">
        <v>231</v>
      </c>
      <c r="AK113" s="27">
        <v>-3.88</v>
      </c>
      <c r="AL113" s="27">
        <v>-2.8528659812050798</v>
      </c>
      <c r="AM113" s="27">
        <f t="shared" si="13"/>
        <v>-1.0271340187949201</v>
      </c>
      <c r="AN113" s="27"/>
      <c r="AO113" s="27"/>
    </row>
    <row r="114" spans="1:41" x14ac:dyDescent="0.2">
      <c r="A114" s="27" t="s">
        <v>407</v>
      </c>
      <c r="B114" s="27">
        <v>-0.27</v>
      </c>
      <c r="C114" s="27">
        <v>0.63208452680077698</v>
      </c>
      <c r="D114" s="27">
        <f t="shared" si="12"/>
        <v>-0.902084526800777</v>
      </c>
      <c r="E114" s="27"/>
      <c r="F114" s="27"/>
      <c r="G114" s="27"/>
      <c r="H114" s="27"/>
      <c r="I114" s="27"/>
      <c r="J114" s="27"/>
      <c r="K114" s="27"/>
      <c r="L114" s="27"/>
      <c r="M114" s="27"/>
      <c r="N114" s="27"/>
      <c r="O114" s="27"/>
      <c r="P114" s="27"/>
      <c r="Q114" s="27"/>
      <c r="R114" s="27"/>
      <c r="S114" s="27"/>
      <c r="T114" s="27"/>
      <c r="U114" s="27"/>
      <c r="V114" s="27"/>
      <c r="W114" s="27"/>
      <c r="X114" s="27"/>
      <c r="Y114" s="27"/>
      <c r="Z114" s="27"/>
      <c r="AA114" s="27"/>
      <c r="AB114" s="27"/>
      <c r="AC114" s="27"/>
      <c r="AD114" s="27"/>
      <c r="AE114" s="27"/>
      <c r="AF114" s="27"/>
      <c r="AG114" s="27"/>
      <c r="AH114" s="27"/>
      <c r="AI114" s="27"/>
      <c r="AJ114" s="27" t="s">
        <v>232</v>
      </c>
      <c r="AK114" s="27">
        <v>2.5099999999999998</v>
      </c>
      <c r="AL114" s="27">
        <v>2.4891500951126599</v>
      </c>
      <c r="AM114" s="27">
        <f t="shared" si="13"/>
        <v>2.0849904887339843E-2</v>
      </c>
      <c r="AN114" s="27"/>
      <c r="AO114" s="27"/>
    </row>
    <row r="115" spans="1:41" x14ac:dyDescent="0.2">
      <c r="A115" s="27" t="s">
        <v>116</v>
      </c>
      <c r="B115" s="27">
        <v>-4.0599999999999996</v>
      </c>
      <c r="C115" s="27">
        <v>-6.7857205239852396</v>
      </c>
      <c r="D115" s="27">
        <f t="shared" si="12"/>
        <v>2.72572052398524</v>
      </c>
      <c r="E115" s="27"/>
      <c r="F115" s="27"/>
      <c r="G115" s="27"/>
      <c r="H115" s="27"/>
      <c r="I115" s="27"/>
      <c r="J115" s="27"/>
      <c r="K115" s="27"/>
      <c r="L115" s="27"/>
      <c r="M115" s="27"/>
      <c r="N115" s="27"/>
      <c r="O115" s="27"/>
      <c r="P115" s="27"/>
      <c r="Q115" s="27"/>
      <c r="R115" s="27"/>
      <c r="S115" s="27"/>
      <c r="T115" s="27"/>
      <c r="U115" s="27"/>
      <c r="V115" s="27"/>
      <c r="W115" s="27"/>
      <c r="X115" s="27"/>
      <c r="Y115" s="27"/>
      <c r="Z115" s="27"/>
      <c r="AA115" s="27"/>
      <c r="AB115" s="27"/>
      <c r="AC115" s="27"/>
      <c r="AD115" s="27"/>
      <c r="AE115" s="27"/>
      <c r="AF115" s="27"/>
      <c r="AG115" s="27"/>
      <c r="AH115" s="27"/>
      <c r="AI115" s="27"/>
      <c r="AJ115" s="27" t="s">
        <v>233</v>
      </c>
      <c r="AK115" s="27">
        <v>-4.5</v>
      </c>
      <c r="AL115" s="27">
        <v>-5.0866507003461203</v>
      </c>
      <c r="AM115" s="27">
        <f t="shared" si="13"/>
        <v>0.58665070034612032</v>
      </c>
      <c r="AN115" s="27"/>
      <c r="AO115" s="27"/>
    </row>
    <row r="116" spans="1:41" x14ac:dyDescent="0.2">
      <c r="A116" s="27" t="s">
        <v>408</v>
      </c>
      <c r="B116" s="27">
        <v>-7.24</v>
      </c>
      <c r="C116" s="27">
        <v>-9.7810138366119102</v>
      </c>
      <c r="D116" s="27">
        <f t="shared" si="12"/>
        <v>2.5410138366119099</v>
      </c>
      <c r="E116" s="27"/>
      <c r="F116" s="27"/>
      <c r="G116" s="27"/>
      <c r="H116" s="27"/>
      <c r="I116" s="27"/>
      <c r="J116" s="27"/>
      <c r="K116" s="27"/>
      <c r="L116" s="27"/>
      <c r="M116" s="27"/>
      <c r="N116" s="27"/>
      <c r="O116" s="27"/>
      <c r="P116" s="27"/>
      <c r="Q116" s="27"/>
      <c r="R116" s="27"/>
      <c r="S116" s="27"/>
      <c r="T116" s="27"/>
      <c r="U116" s="27"/>
      <c r="V116" s="27"/>
      <c r="W116" s="27"/>
      <c r="X116" s="27"/>
      <c r="Y116" s="27"/>
      <c r="Z116" s="27"/>
      <c r="AA116" s="27"/>
      <c r="AB116" s="27"/>
      <c r="AC116" s="27"/>
      <c r="AD116" s="27"/>
      <c r="AE116" s="27"/>
      <c r="AF116" s="27"/>
      <c r="AG116" s="27"/>
      <c r="AH116" s="27"/>
      <c r="AI116" s="27"/>
      <c r="AJ116" s="27" t="s">
        <v>234</v>
      </c>
      <c r="AK116" s="27">
        <v>-4.47</v>
      </c>
      <c r="AL116" s="27">
        <v>-4.6941930585088398</v>
      </c>
      <c r="AM116" s="27">
        <f t="shared" si="13"/>
        <v>0.22419305850884008</v>
      </c>
      <c r="AN116" s="27"/>
      <c r="AO116" s="27"/>
    </row>
    <row r="117" spans="1:41" x14ac:dyDescent="0.2">
      <c r="A117" s="27" t="s">
        <v>413</v>
      </c>
      <c r="B117" s="27">
        <v>-5.65</v>
      </c>
      <c r="C117" s="27">
        <v>-6.4619492507810499</v>
      </c>
      <c r="D117" s="27">
        <f t="shared" si="12"/>
        <v>0.81194925078104951</v>
      </c>
      <c r="E117" s="27"/>
      <c r="F117" s="27"/>
      <c r="G117" s="27"/>
      <c r="H117" s="27"/>
      <c r="I117" s="27"/>
      <c r="J117" s="27"/>
      <c r="K117" s="27"/>
      <c r="L117" s="27"/>
      <c r="M117" s="27"/>
      <c r="N117" s="27"/>
      <c r="O117" s="27"/>
      <c r="P117" s="27"/>
      <c r="Q117" s="27"/>
      <c r="R117" s="27"/>
      <c r="S117" s="27"/>
      <c r="T117" s="27"/>
      <c r="U117" s="27"/>
      <c r="V117" s="27"/>
      <c r="W117" s="27"/>
      <c r="X117" s="27"/>
      <c r="Y117" s="27"/>
      <c r="Z117" s="27"/>
      <c r="AA117" s="27"/>
      <c r="AB117" s="27"/>
      <c r="AC117" s="27"/>
      <c r="AD117" s="27"/>
      <c r="AE117" s="27"/>
      <c r="AF117" s="27"/>
      <c r="AG117" s="27"/>
      <c r="AH117" s="27"/>
      <c r="AI117" s="27"/>
      <c r="AJ117" s="27" t="s">
        <v>235</v>
      </c>
      <c r="AK117" s="27">
        <v>2.3199999999999998</v>
      </c>
      <c r="AL117" s="27">
        <v>2.3233444522275102</v>
      </c>
      <c r="AM117" s="27">
        <f t="shared" si="13"/>
        <v>-3.3444522275103417E-3</v>
      </c>
      <c r="AN117" s="27"/>
      <c r="AO117" s="27"/>
    </row>
    <row r="118" spans="1:41" x14ac:dyDescent="0.2">
      <c r="A118" s="27" t="s">
        <v>118</v>
      </c>
      <c r="B118" s="27">
        <v>-4.09</v>
      </c>
      <c r="C118" s="27">
        <v>-5.7948185207037</v>
      </c>
      <c r="D118" s="27">
        <f t="shared" si="12"/>
        <v>1.7048185207037001</v>
      </c>
      <c r="E118" s="27"/>
      <c r="F118" s="27"/>
      <c r="G118" s="27"/>
      <c r="H118" s="27"/>
      <c r="I118" s="27"/>
      <c r="J118" s="27"/>
      <c r="K118" s="27"/>
      <c r="L118" s="27"/>
      <c r="M118" s="27"/>
      <c r="N118" s="27"/>
      <c r="O118" s="27"/>
      <c r="P118" s="27"/>
      <c r="Q118" s="27"/>
      <c r="R118" s="27"/>
      <c r="S118" s="27"/>
      <c r="T118" s="27"/>
      <c r="U118" s="27"/>
      <c r="V118" s="27"/>
      <c r="W118" s="27"/>
      <c r="X118" s="27"/>
      <c r="Y118" s="27"/>
      <c r="Z118" s="27"/>
      <c r="AA118" s="27"/>
      <c r="AB118" s="27"/>
      <c r="AC118" s="27"/>
      <c r="AD118" s="27"/>
      <c r="AE118" s="27"/>
      <c r="AF118" s="27"/>
      <c r="AG118" s="27"/>
      <c r="AH118" s="27"/>
      <c r="AI118" s="27"/>
      <c r="AJ118" s="27" t="s">
        <v>236</v>
      </c>
      <c r="AK118" s="27">
        <v>1.1599999999999999</v>
      </c>
      <c r="AL118" s="27">
        <v>1.5189102312490099</v>
      </c>
      <c r="AM118" s="27">
        <f t="shared" si="13"/>
        <v>-0.35891023124901</v>
      </c>
      <c r="AN118" s="27"/>
      <c r="AO118" s="27"/>
    </row>
    <row r="119" spans="1:41" x14ac:dyDescent="0.2">
      <c r="A119" s="27" t="s">
        <v>42</v>
      </c>
      <c r="B119" s="27">
        <v>-5.08</v>
      </c>
      <c r="C119" s="27">
        <v>-4.3241376341574096</v>
      </c>
      <c r="D119" s="27">
        <f t="shared" si="12"/>
        <v>-0.75586236584259048</v>
      </c>
      <c r="E119" s="27"/>
      <c r="F119" s="27"/>
      <c r="G119" s="27"/>
      <c r="H119" s="27"/>
      <c r="I119" s="27"/>
      <c r="J119" s="27"/>
      <c r="K119" s="27"/>
      <c r="L119" s="27"/>
      <c r="M119" s="27"/>
      <c r="N119" s="27"/>
      <c r="O119" s="27"/>
      <c r="P119" s="27"/>
      <c r="Q119" s="27"/>
      <c r="R119" s="27"/>
      <c r="S119" s="27"/>
      <c r="T119" s="27"/>
      <c r="U119" s="27"/>
      <c r="V119" s="27"/>
      <c r="W119" s="27"/>
      <c r="X119" s="27"/>
      <c r="Y119" s="27"/>
      <c r="Z119" s="27"/>
      <c r="AA119" s="27"/>
      <c r="AB119" s="27"/>
      <c r="AC119" s="27"/>
      <c r="AD119" s="27"/>
      <c r="AE119" s="27"/>
      <c r="AF119" s="27"/>
      <c r="AG119" s="27"/>
      <c r="AH119" s="27"/>
      <c r="AI119" s="27"/>
      <c r="AJ119" s="27" t="s">
        <v>237</v>
      </c>
      <c r="AK119" s="27">
        <v>-5.51</v>
      </c>
      <c r="AL119" s="27">
        <v>-7.3518641549834198</v>
      </c>
      <c r="AM119" s="27">
        <f t="shared" si="13"/>
        <v>1.84186415498342</v>
      </c>
      <c r="AN119" s="27"/>
      <c r="AO119" s="27"/>
    </row>
    <row r="120" spans="1:41" x14ac:dyDescent="0.2">
      <c r="A120" s="27" t="s">
        <v>41</v>
      </c>
      <c r="B120" s="27">
        <v>-3.87</v>
      </c>
      <c r="C120" s="27">
        <v>-3.2394229389408</v>
      </c>
      <c r="D120" s="27">
        <f t="shared" si="12"/>
        <v>-0.63057706105920008</v>
      </c>
      <c r="E120" s="27"/>
      <c r="F120" s="27"/>
      <c r="G120" s="27"/>
      <c r="H120" s="27"/>
      <c r="I120" s="27"/>
      <c r="J120" s="27"/>
      <c r="K120" s="27"/>
      <c r="L120" s="27"/>
      <c r="M120" s="27"/>
      <c r="N120" s="27"/>
      <c r="O120" s="27"/>
      <c r="P120" s="27"/>
      <c r="Q120" s="27"/>
      <c r="R120" s="27"/>
      <c r="S120" s="27"/>
      <c r="T120" s="27"/>
      <c r="U120" s="27"/>
      <c r="V120" s="27"/>
      <c r="W120" s="27"/>
      <c r="X120" s="27"/>
      <c r="Y120" s="27"/>
      <c r="Z120" s="27"/>
      <c r="AA120" s="27"/>
      <c r="AB120" s="27"/>
      <c r="AC120" s="27"/>
      <c r="AD120" s="27"/>
      <c r="AE120" s="27"/>
      <c r="AF120" s="27"/>
      <c r="AG120" s="27"/>
      <c r="AH120" s="27"/>
      <c r="AI120" s="27"/>
      <c r="AJ120" s="27" t="s">
        <v>238</v>
      </c>
      <c r="AK120" s="27">
        <v>-4.63</v>
      </c>
      <c r="AL120" s="27">
        <v>-4.3908128630774801</v>
      </c>
      <c r="AM120" s="27">
        <f t="shared" si="13"/>
        <v>-0.23918713692251981</v>
      </c>
      <c r="AN120" s="27"/>
      <c r="AO120" s="27"/>
    </row>
    <row r="121" spans="1:41" x14ac:dyDescent="0.2">
      <c r="A121" s="27" t="s">
        <v>417</v>
      </c>
      <c r="B121" s="27">
        <v>-3.23</v>
      </c>
      <c r="C121" s="27">
        <v>-4.5322697188662904</v>
      </c>
      <c r="D121" s="27">
        <f t="shared" si="12"/>
        <v>1.3022697188662904</v>
      </c>
      <c r="E121" s="27"/>
      <c r="F121" s="27"/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  <c r="AA121" s="27"/>
      <c r="AB121" s="27"/>
      <c r="AC121" s="27"/>
      <c r="AD121" s="27"/>
      <c r="AE121" s="27"/>
      <c r="AF121" s="27"/>
      <c r="AG121" s="27"/>
      <c r="AH121" s="27"/>
      <c r="AI121" s="27"/>
      <c r="AJ121" s="27" t="s">
        <v>239</v>
      </c>
      <c r="AK121" s="27">
        <v>-3.3</v>
      </c>
      <c r="AL121" s="27">
        <v>-1.84462867849572</v>
      </c>
      <c r="AM121" s="27">
        <f t="shared" si="13"/>
        <v>-1.4553713215042798</v>
      </c>
      <c r="AN121" s="27"/>
      <c r="AO121" s="27"/>
    </row>
    <row r="122" spans="1:41" x14ac:dyDescent="0.2">
      <c r="A122" s="27" t="s">
        <v>120</v>
      </c>
      <c r="B122" s="27">
        <v>-7.75</v>
      </c>
      <c r="C122" s="27">
        <v>-8.9353354620845096</v>
      </c>
      <c r="D122" s="27">
        <f t="shared" si="12"/>
        <v>1.1853354620845096</v>
      </c>
      <c r="E122" s="27"/>
      <c r="F122" s="27"/>
      <c r="G122" s="27"/>
      <c r="H122" s="27"/>
      <c r="I122" s="27"/>
      <c r="J122" s="27"/>
      <c r="K122" s="27"/>
      <c r="L122" s="27"/>
      <c r="M122" s="27"/>
      <c r="N122" s="27"/>
      <c r="O122" s="27"/>
      <c r="P122" s="27"/>
      <c r="Q122" s="27"/>
      <c r="R122" s="27"/>
      <c r="S122" s="27"/>
      <c r="T122" s="27"/>
      <c r="U122" s="27"/>
      <c r="V122" s="27"/>
      <c r="W122" s="27"/>
      <c r="X122" s="27"/>
      <c r="Y122" s="27"/>
      <c r="Z122" s="27"/>
      <c r="AA122" s="27"/>
      <c r="AB122" s="27"/>
      <c r="AC122" s="27"/>
      <c r="AD122" s="27"/>
      <c r="AE122" s="27"/>
      <c r="AF122" s="27"/>
      <c r="AG122" s="27"/>
      <c r="AH122" s="27"/>
      <c r="AI122" s="27"/>
      <c r="AJ122" s="27" t="s">
        <v>240</v>
      </c>
      <c r="AK122" s="27">
        <v>-1.38</v>
      </c>
      <c r="AL122" s="27">
        <v>-0.357327849394316</v>
      </c>
      <c r="AM122" s="27">
        <f t="shared" si="13"/>
        <v>-1.0226721506056839</v>
      </c>
      <c r="AN122" s="27"/>
      <c r="AO122" s="27"/>
    </row>
    <row r="123" spans="1:41" x14ac:dyDescent="0.2">
      <c r="A123" s="27" t="s">
        <v>122</v>
      </c>
      <c r="B123" s="27">
        <v>-5.65</v>
      </c>
      <c r="C123" s="27">
        <v>-7.8238379220769696</v>
      </c>
      <c r="D123" s="27">
        <f t="shared" si="12"/>
        <v>2.1738379220769692</v>
      </c>
      <c r="E123" s="27"/>
      <c r="F123" s="27"/>
      <c r="G123" s="27"/>
      <c r="H123" s="27"/>
      <c r="I123" s="27"/>
      <c r="J123" s="27"/>
      <c r="K123" s="27"/>
      <c r="L123" s="27"/>
      <c r="M123" s="27"/>
      <c r="N123" s="27"/>
      <c r="O123" s="27"/>
      <c r="P123" s="27"/>
      <c r="Q123" s="27"/>
      <c r="R123" s="27"/>
      <c r="S123" s="27"/>
      <c r="T123" s="27"/>
      <c r="U123" s="27"/>
      <c r="V123" s="27"/>
      <c r="W123" s="27"/>
      <c r="X123" s="27"/>
      <c r="Y123" s="27"/>
      <c r="Z123" s="27"/>
      <c r="AA123" s="27"/>
      <c r="AB123" s="27"/>
      <c r="AC123" s="27"/>
      <c r="AD123" s="27"/>
      <c r="AE123" s="27"/>
      <c r="AF123" s="27"/>
      <c r="AG123" s="27"/>
      <c r="AH123" s="27"/>
      <c r="AI123" s="27"/>
      <c r="AJ123" s="27" t="s">
        <v>241</v>
      </c>
      <c r="AK123" s="27">
        <v>-8.11</v>
      </c>
      <c r="AL123" s="27">
        <v>-9.1841708596349694</v>
      </c>
      <c r="AM123" s="27">
        <f t="shared" si="13"/>
        <v>1.0741708596349699</v>
      </c>
      <c r="AN123" s="27"/>
      <c r="AO123" s="27"/>
    </row>
    <row r="124" spans="1:41" x14ac:dyDescent="0.2">
      <c r="A124" s="27" t="s">
        <v>423</v>
      </c>
      <c r="B124" s="27">
        <v>-2.94</v>
      </c>
      <c r="C124" s="27">
        <v>-2.0857786495962398</v>
      </c>
      <c r="D124" s="27">
        <f t="shared" si="12"/>
        <v>-0.85422135040376013</v>
      </c>
      <c r="E124" s="27"/>
      <c r="F124" s="27"/>
      <c r="G124" s="27"/>
      <c r="H124" s="27"/>
      <c r="I124" s="27"/>
      <c r="J124" s="27"/>
      <c r="K124" s="27"/>
      <c r="L124" s="27"/>
      <c r="M124" s="27"/>
      <c r="N124" s="27"/>
      <c r="O124" s="27"/>
      <c r="P124" s="27"/>
      <c r="Q124" s="27"/>
      <c r="R124" s="27"/>
      <c r="S124" s="27"/>
      <c r="T124" s="27"/>
      <c r="U124" s="27"/>
      <c r="V124" s="27"/>
      <c r="W124" s="27"/>
      <c r="X124" s="27"/>
      <c r="Y124" s="27"/>
      <c r="Z124" s="27"/>
      <c r="AA124" s="27"/>
      <c r="AB124" s="27"/>
      <c r="AC124" s="27"/>
      <c r="AD124" s="27"/>
      <c r="AE124" s="27"/>
      <c r="AF124" s="27"/>
      <c r="AG124" s="27"/>
      <c r="AH124" s="27"/>
      <c r="AI124" s="27"/>
      <c r="AJ124" s="27" t="s">
        <v>242</v>
      </c>
      <c r="AK124" s="27">
        <v>-7.47</v>
      </c>
      <c r="AL124" s="27">
        <v>-8.6328573978079302</v>
      </c>
      <c r="AM124" s="27">
        <f t="shared" si="13"/>
        <v>1.1628573978079304</v>
      </c>
      <c r="AN124" s="27"/>
      <c r="AO124" s="27"/>
    </row>
    <row r="125" spans="1:41" x14ac:dyDescent="0.2">
      <c r="A125" s="27" t="s">
        <v>424</v>
      </c>
      <c r="B125" s="27">
        <v>-3.43</v>
      </c>
      <c r="C125" s="27">
        <v>-2.5483689925326898</v>
      </c>
      <c r="D125" s="27">
        <f t="shared" si="12"/>
        <v>-0.88163100746731038</v>
      </c>
      <c r="E125" s="27"/>
      <c r="F125" s="27"/>
      <c r="G125" s="27"/>
      <c r="H125" s="27"/>
      <c r="I125" s="27"/>
      <c r="J125" s="27"/>
      <c r="K125" s="27"/>
      <c r="L125" s="27"/>
      <c r="M125" s="27"/>
      <c r="N125" s="27"/>
      <c r="O125" s="27"/>
      <c r="P125" s="27"/>
      <c r="Q125" s="27"/>
      <c r="R125" s="27"/>
      <c r="S125" s="27"/>
      <c r="T125" s="27"/>
      <c r="U125" s="27"/>
      <c r="V125" s="27"/>
      <c r="W125" s="27"/>
      <c r="X125" s="27"/>
      <c r="Y125" s="27"/>
      <c r="Z125" s="27"/>
      <c r="AA125" s="27"/>
      <c r="AB125" s="27"/>
      <c r="AC125" s="27"/>
      <c r="AD125" s="27"/>
      <c r="AE125" s="27"/>
      <c r="AF125" s="27"/>
      <c r="AG125" s="27"/>
      <c r="AH125" s="27"/>
      <c r="AI125" s="27"/>
      <c r="AJ125" s="27" t="s">
        <v>243</v>
      </c>
      <c r="AK125" s="27">
        <v>-7.37</v>
      </c>
      <c r="AL125" s="27">
        <v>-6.37199087327736</v>
      </c>
      <c r="AM125" s="27">
        <f t="shared" si="13"/>
        <v>-0.99800912672264008</v>
      </c>
      <c r="AN125" s="27"/>
      <c r="AO125" s="27"/>
    </row>
    <row r="126" spans="1:41" x14ac:dyDescent="0.2">
      <c r="A126" s="27" t="s">
        <v>124</v>
      </c>
      <c r="B126" s="27">
        <v>-7.06</v>
      </c>
      <c r="C126" s="27">
        <v>-8.2273484936874404</v>
      </c>
      <c r="D126" s="27">
        <f t="shared" si="12"/>
        <v>1.1673484936874408</v>
      </c>
      <c r="E126" s="27"/>
      <c r="F126" s="27"/>
      <c r="G126" s="27"/>
      <c r="H126" s="27"/>
      <c r="I126" s="27"/>
      <c r="J126" s="27"/>
      <c r="K126" s="27"/>
      <c r="L126" s="27"/>
      <c r="M126" s="27"/>
      <c r="N126" s="27"/>
      <c r="O126" s="27"/>
      <c r="P126" s="27"/>
      <c r="Q126" s="27"/>
      <c r="R126" s="27"/>
      <c r="S126" s="27"/>
      <c r="T126" s="27"/>
      <c r="U126" s="27"/>
      <c r="V126" s="27"/>
      <c r="W126" s="27"/>
      <c r="X126" s="27"/>
      <c r="Y126" s="27"/>
      <c r="Z126" s="27"/>
      <c r="AA126" s="27"/>
      <c r="AB126" s="27"/>
      <c r="AC126" s="27"/>
      <c r="AD126" s="27"/>
      <c r="AE126" s="27"/>
      <c r="AF126" s="27"/>
      <c r="AG126" s="27"/>
      <c r="AH126" s="27"/>
      <c r="AI126" s="27"/>
      <c r="AJ126" s="27" t="s">
        <v>244</v>
      </c>
      <c r="AK126" s="27">
        <v>-4.58</v>
      </c>
      <c r="AL126" s="27">
        <v>-8.6732107038338793</v>
      </c>
      <c r="AM126" s="27">
        <f t="shared" si="13"/>
        <v>4.0932107038338792</v>
      </c>
      <c r="AN126" s="27"/>
      <c r="AO126" s="27"/>
    </row>
    <row r="127" spans="1:41" x14ac:dyDescent="0.2">
      <c r="A127" s="27" t="s">
        <v>126</v>
      </c>
      <c r="B127" s="27">
        <v>-5.0199999999999996</v>
      </c>
      <c r="C127" s="27">
        <v>-7.1886718815190704</v>
      </c>
      <c r="D127" s="27">
        <f t="shared" si="12"/>
        <v>2.1686718815190709</v>
      </c>
      <c r="E127" s="27"/>
      <c r="F127" s="27"/>
      <c r="G127" s="27"/>
      <c r="H127" s="27"/>
      <c r="I127" s="27"/>
      <c r="J127" s="27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27"/>
      <c r="V127" s="27"/>
      <c r="W127" s="27"/>
      <c r="X127" s="27"/>
      <c r="Y127" s="27"/>
      <c r="Z127" s="27"/>
      <c r="AA127" s="27"/>
      <c r="AB127" s="27"/>
      <c r="AC127" s="27"/>
      <c r="AD127" s="27"/>
      <c r="AE127" s="27"/>
      <c r="AF127" s="27"/>
      <c r="AG127" s="27"/>
      <c r="AH127" s="27"/>
      <c r="AI127" s="27"/>
      <c r="AJ127" s="27" t="s">
        <v>245</v>
      </c>
      <c r="AK127" s="27">
        <v>-3.13</v>
      </c>
      <c r="AL127" s="27">
        <v>-1.0565030515704199</v>
      </c>
      <c r="AM127" s="27">
        <f t="shared" si="13"/>
        <v>-2.0734969484295798</v>
      </c>
      <c r="AN127" s="27"/>
      <c r="AO127" s="27"/>
    </row>
    <row r="128" spans="1:41" x14ac:dyDescent="0.2">
      <c r="A128" s="27" t="s">
        <v>128</v>
      </c>
      <c r="B128" s="27">
        <v>-8.82</v>
      </c>
      <c r="C128" s="27">
        <v>-13.339447794482499</v>
      </c>
      <c r="D128" s="27">
        <f t="shared" si="12"/>
        <v>4.5194477944824989</v>
      </c>
      <c r="E128" s="27"/>
      <c r="F128" s="27"/>
      <c r="G128" s="27"/>
      <c r="H128" s="27"/>
      <c r="I128" s="27"/>
      <c r="J128" s="27"/>
      <c r="K128" s="27"/>
      <c r="L128" s="27"/>
      <c r="M128" s="27"/>
      <c r="N128" s="27"/>
      <c r="O128" s="27"/>
      <c r="P128" s="27"/>
      <c r="Q128" s="27"/>
      <c r="R128" s="27"/>
      <c r="S128" s="27"/>
      <c r="T128" s="27"/>
      <c r="U128" s="27"/>
      <c r="V128" s="27"/>
      <c r="W128" s="27"/>
      <c r="X128" s="27"/>
      <c r="Y128" s="27"/>
      <c r="Z128" s="27"/>
      <c r="AA128" s="27"/>
      <c r="AB128" s="27"/>
      <c r="AC128" s="27"/>
      <c r="AD128" s="27"/>
      <c r="AE128" s="27"/>
      <c r="AF128" s="27"/>
      <c r="AG128" s="27"/>
      <c r="AH128" s="27"/>
      <c r="AI128" s="27"/>
      <c r="AJ128" s="27" t="s">
        <v>246</v>
      </c>
      <c r="AK128" s="27">
        <v>-3.58</v>
      </c>
      <c r="AL128" s="27">
        <v>-1.8395400495257199</v>
      </c>
      <c r="AM128" s="27">
        <f t="shared" si="13"/>
        <v>-1.7404599504742801</v>
      </c>
      <c r="AN128" s="27"/>
      <c r="AO128" s="27"/>
    </row>
    <row r="129" spans="1:41" x14ac:dyDescent="0.2">
      <c r="A129" s="27" t="s">
        <v>429</v>
      </c>
      <c r="B129" s="27">
        <v>-3.44</v>
      </c>
      <c r="C129" s="27">
        <v>-13.160413997177301</v>
      </c>
      <c r="D129" s="27">
        <f t="shared" si="12"/>
        <v>9.7204139971773014</v>
      </c>
      <c r="E129" s="27"/>
      <c r="F129" s="27"/>
      <c r="G129" s="27"/>
      <c r="H129" s="27"/>
      <c r="I129" s="27"/>
      <c r="J129" s="27"/>
      <c r="K129" s="27"/>
      <c r="L129" s="27"/>
      <c r="M129" s="27"/>
      <c r="N129" s="27"/>
      <c r="O129" s="27"/>
      <c r="P129" s="27"/>
      <c r="Q129" s="27"/>
      <c r="R129" s="27"/>
      <c r="S129" s="27"/>
      <c r="T129" s="27"/>
      <c r="U129" s="27"/>
      <c r="V129" s="27"/>
      <c r="W129" s="27"/>
      <c r="X129" s="27"/>
      <c r="Y129" s="27"/>
      <c r="Z129" s="27"/>
      <c r="AA129" s="27"/>
      <c r="AB129" s="27"/>
      <c r="AC129" s="27"/>
      <c r="AD129" s="27"/>
      <c r="AE129" s="27"/>
      <c r="AF129" s="27"/>
      <c r="AG129" s="27"/>
      <c r="AH129" s="27"/>
      <c r="AI129" s="27"/>
      <c r="AJ129" s="27" t="s">
        <v>247</v>
      </c>
      <c r="AK129" s="27">
        <v>-6.79</v>
      </c>
      <c r="AL129" s="27">
        <v>-7.8618194460908297</v>
      </c>
      <c r="AM129" s="27">
        <f t="shared" si="13"/>
        <v>1.0718194460908297</v>
      </c>
      <c r="AN129" s="27"/>
      <c r="AO129" s="27"/>
    </row>
    <row r="130" spans="1:41" x14ac:dyDescent="0.2">
      <c r="A130" s="27" t="s">
        <v>431</v>
      </c>
      <c r="B130" s="27">
        <v>-54.77</v>
      </c>
      <c r="C130" s="27">
        <v>-57.166939270824898</v>
      </c>
      <c r="D130" s="27">
        <f t="shared" si="12"/>
        <v>2.3969392708248947</v>
      </c>
      <c r="E130" s="27"/>
      <c r="F130" s="27"/>
      <c r="G130" s="27"/>
      <c r="H130" s="27"/>
      <c r="I130" s="27"/>
      <c r="J130" s="27"/>
      <c r="K130" s="27"/>
      <c r="L130" s="27"/>
      <c r="M130" s="27"/>
      <c r="N130" s="27"/>
      <c r="O130" s="27"/>
      <c r="P130" s="27"/>
      <c r="Q130" s="27"/>
      <c r="R130" s="27"/>
      <c r="S130" s="27"/>
      <c r="T130" s="27"/>
      <c r="U130" s="27"/>
      <c r="V130" s="27"/>
      <c r="W130" s="27"/>
      <c r="X130" s="27"/>
      <c r="Y130" s="27"/>
      <c r="Z130" s="27"/>
      <c r="AA130" s="27"/>
      <c r="AB130" s="27"/>
      <c r="AC130" s="27"/>
      <c r="AD130" s="27"/>
      <c r="AE130" s="27"/>
      <c r="AF130" s="27"/>
      <c r="AG130" s="27"/>
      <c r="AH130" s="27"/>
      <c r="AI130" s="27"/>
      <c r="AJ130" s="27" t="s">
        <v>248</v>
      </c>
      <c r="AK130" s="27">
        <v>-6.4</v>
      </c>
      <c r="AL130" s="27">
        <v>-13.2918761366639</v>
      </c>
      <c r="AM130" s="27">
        <f t="shared" si="13"/>
        <v>6.8918761366638996</v>
      </c>
      <c r="AN130" s="27"/>
      <c r="AO130" s="27"/>
    </row>
    <row r="131" spans="1:41" x14ac:dyDescent="0.2">
      <c r="A131" s="27" t="s">
        <v>34</v>
      </c>
      <c r="B131" s="27">
        <v>-6.18</v>
      </c>
      <c r="C131" s="27">
        <v>-3.91770151007572</v>
      </c>
      <c r="D131" s="27">
        <f t="shared" si="12"/>
        <v>-2.2622984899242797</v>
      </c>
      <c r="E131" s="27"/>
      <c r="F131" s="27"/>
      <c r="G131" s="27"/>
      <c r="H131" s="27"/>
      <c r="I131" s="27"/>
      <c r="J131" s="27"/>
      <c r="K131" s="27"/>
      <c r="L131" s="27"/>
      <c r="M131" s="27"/>
      <c r="N131" s="27"/>
      <c r="O131" s="27"/>
      <c r="P131" s="27"/>
      <c r="Q131" s="27"/>
      <c r="R131" s="27"/>
      <c r="S131" s="27"/>
      <c r="T131" s="27"/>
      <c r="U131" s="27"/>
      <c r="V131" s="27"/>
      <c r="W131" s="27"/>
      <c r="X131" s="27"/>
      <c r="Y131" s="27"/>
      <c r="Z131" s="27"/>
      <c r="AA131" s="27"/>
      <c r="AB131" s="27"/>
      <c r="AC131" s="27"/>
      <c r="AD131" s="27"/>
      <c r="AE131" s="27"/>
      <c r="AF131" s="27"/>
      <c r="AG131" s="27"/>
      <c r="AH131" s="27"/>
      <c r="AI131" s="27"/>
      <c r="AJ131" s="27" t="s">
        <v>249</v>
      </c>
      <c r="AK131" s="27">
        <v>2.5099999999999998</v>
      </c>
      <c r="AL131" s="27">
        <v>2.4555786568046898</v>
      </c>
      <c r="AM131" s="27">
        <f t="shared" si="13"/>
        <v>5.4421343195310001E-2</v>
      </c>
      <c r="AN131" s="27"/>
      <c r="AO131" s="27"/>
    </row>
    <row r="132" spans="1:41" x14ac:dyDescent="0.2">
      <c r="A132" s="27" t="s">
        <v>434</v>
      </c>
      <c r="B132" s="27">
        <v>-3.45</v>
      </c>
      <c r="C132" s="27">
        <v>-2.4680392766605599</v>
      </c>
      <c r="D132" s="27">
        <f t="shared" si="12"/>
        <v>-0.98196072333944029</v>
      </c>
      <c r="E132" s="27"/>
      <c r="F132" s="27"/>
      <c r="G132" s="27"/>
      <c r="H132" s="27"/>
      <c r="I132" s="27"/>
      <c r="J132" s="27"/>
      <c r="K132" s="27"/>
      <c r="L132" s="27"/>
      <c r="M132" s="27"/>
      <c r="N132" s="27"/>
      <c r="O132" s="27"/>
      <c r="P132" s="27"/>
      <c r="Q132" s="27"/>
      <c r="R132" s="27"/>
      <c r="S132" s="27"/>
      <c r="T132" s="27"/>
      <c r="U132" s="27"/>
      <c r="V132" s="27"/>
      <c r="W132" s="27"/>
      <c r="X132" s="27"/>
      <c r="Y132" s="27"/>
      <c r="Z132" s="27"/>
      <c r="AA132" s="27"/>
      <c r="AB132" s="27"/>
      <c r="AC132" s="27"/>
      <c r="AD132" s="27"/>
      <c r="AE132" s="27"/>
      <c r="AF132" s="27"/>
      <c r="AG132" s="27"/>
      <c r="AH132" s="27"/>
      <c r="AI132" s="27"/>
      <c r="AJ132" s="27" t="s">
        <v>250</v>
      </c>
      <c r="AK132" s="27">
        <v>2.88</v>
      </c>
      <c r="AL132" s="27">
        <v>2.54761248831718</v>
      </c>
      <c r="AM132" s="27">
        <f t="shared" si="13"/>
        <v>0.33238751168281988</v>
      </c>
      <c r="AN132" s="27"/>
      <c r="AO132" s="27"/>
    </row>
    <row r="133" spans="1:41" x14ac:dyDescent="0.2">
      <c r="A133" s="27" t="s">
        <v>434</v>
      </c>
      <c r="B133" s="27">
        <v>-3.45</v>
      </c>
      <c r="C133" s="27">
        <v>-2.4680392766605599</v>
      </c>
      <c r="D133" s="27">
        <f t="shared" si="12"/>
        <v>-0.98196072333944029</v>
      </c>
      <c r="E133" s="27"/>
      <c r="F133" s="27"/>
      <c r="G133" s="27"/>
      <c r="H133" s="27"/>
      <c r="I133" s="27"/>
      <c r="J133" s="27"/>
      <c r="K133" s="27"/>
      <c r="L133" s="27"/>
      <c r="M133" s="27"/>
      <c r="N133" s="27"/>
      <c r="O133" s="27"/>
      <c r="P133" s="27"/>
      <c r="Q133" s="27"/>
      <c r="R133" s="27"/>
      <c r="S133" s="27"/>
      <c r="T133" s="27"/>
      <c r="U133" s="27"/>
      <c r="V133" s="27"/>
      <c r="W133" s="27"/>
      <c r="X133" s="27"/>
      <c r="Y133" s="27"/>
      <c r="Z133" s="27"/>
      <c r="AA133" s="27"/>
      <c r="AB133" s="27"/>
      <c r="AC133" s="27"/>
      <c r="AD133" s="27"/>
      <c r="AE133" s="27"/>
      <c r="AF133" s="27"/>
      <c r="AG133" s="27"/>
      <c r="AH133" s="27"/>
      <c r="AI133" s="27"/>
      <c r="AJ133" s="27" t="s">
        <v>251</v>
      </c>
      <c r="AK133" s="27">
        <v>2.5099999999999998</v>
      </c>
      <c r="AL133" s="27">
        <v>2.3909682415779101</v>
      </c>
      <c r="AM133" s="27">
        <f t="shared" si="13"/>
        <v>0.11903175842208968</v>
      </c>
      <c r="AN133" s="27"/>
      <c r="AO133" s="27"/>
    </row>
    <row r="134" spans="1:41" x14ac:dyDescent="0.2">
      <c r="A134" s="27" t="s">
        <v>435</v>
      </c>
      <c r="B134" s="27">
        <v>-3.07</v>
      </c>
      <c r="C134" s="27">
        <v>-1.83366127067688</v>
      </c>
      <c r="D134" s="27">
        <f t="shared" si="12"/>
        <v>-1.2363387293231198</v>
      </c>
      <c r="E134" s="27"/>
      <c r="F134" s="27"/>
      <c r="G134" s="27"/>
      <c r="H134" s="27"/>
      <c r="I134" s="27"/>
      <c r="J134" s="27"/>
      <c r="K134" s="27"/>
      <c r="L134" s="27"/>
      <c r="M134" s="27"/>
      <c r="N134" s="27"/>
      <c r="O134" s="27"/>
      <c r="P134" s="27"/>
      <c r="Q134" s="27"/>
      <c r="R134" s="27"/>
      <c r="S134" s="27"/>
      <c r="T134" s="27"/>
      <c r="U134" s="27"/>
      <c r="V134" s="27"/>
      <c r="W134" s="27"/>
      <c r="X134" s="27"/>
      <c r="Y134" s="27"/>
      <c r="Z134" s="27"/>
      <c r="AA134" s="27"/>
      <c r="AB134" s="27"/>
      <c r="AC134" s="27"/>
      <c r="AD134" s="27"/>
      <c r="AE134" s="27"/>
      <c r="AF134" s="27"/>
      <c r="AG134" s="27"/>
      <c r="AH134" s="27"/>
      <c r="AI134" s="27"/>
      <c r="AJ134" s="27" t="s">
        <v>252</v>
      </c>
      <c r="AK134" s="27">
        <v>-4.3099999999999996</v>
      </c>
      <c r="AL134" s="27">
        <v>-7.2188718523727697</v>
      </c>
      <c r="AM134" s="27">
        <f t="shared" si="13"/>
        <v>2.9088718523727701</v>
      </c>
      <c r="AN134" s="27"/>
      <c r="AO134" s="27"/>
    </row>
    <row r="135" spans="1:41" x14ac:dyDescent="0.2">
      <c r="A135" s="27" t="s">
        <v>446</v>
      </c>
      <c r="B135" s="27">
        <v>-80.930000000000007</v>
      </c>
      <c r="C135" s="27">
        <v>-80.598408129763101</v>
      </c>
      <c r="D135" s="27">
        <f t="shared" si="12"/>
        <v>-0.33159187023690606</v>
      </c>
      <c r="E135" s="27"/>
      <c r="F135" s="27"/>
      <c r="G135" s="27"/>
      <c r="H135" s="27"/>
      <c r="I135" s="27"/>
      <c r="J135" s="27"/>
      <c r="K135" s="27"/>
      <c r="L135" s="27"/>
      <c r="M135" s="27"/>
      <c r="N135" s="27"/>
      <c r="O135" s="27"/>
      <c r="P135" s="27"/>
      <c r="Q135" s="27"/>
      <c r="R135" s="27"/>
      <c r="S135" s="27"/>
      <c r="T135" s="27"/>
      <c r="U135" s="27"/>
      <c r="V135" s="27"/>
      <c r="W135" s="27"/>
      <c r="X135" s="27"/>
      <c r="Y135" s="27"/>
      <c r="Z135" s="27"/>
      <c r="AA135" s="27"/>
      <c r="AB135" s="27"/>
      <c r="AC135" s="27"/>
      <c r="AD135" s="27"/>
      <c r="AE135" s="27"/>
      <c r="AF135" s="27"/>
      <c r="AG135" s="27"/>
      <c r="AH135" s="27"/>
      <c r="AI135" s="27"/>
      <c r="AJ135" s="27" t="s">
        <v>253</v>
      </c>
      <c r="AK135" s="27">
        <v>2.89</v>
      </c>
      <c r="AL135" s="27">
        <v>2.58648493401776</v>
      </c>
      <c r="AM135" s="27">
        <f t="shared" si="13"/>
        <v>0.3035150659822401</v>
      </c>
      <c r="AN135" s="27"/>
      <c r="AO135" s="27"/>
    </row>
    <row r="136" spans="1:41" x14ac:dyDescent="0.2">
      <c r="A136" s="27" t="s">
        <v>447</v>
      </c>
      <c r="B136" s="27">
        <v>-123.89</v>
      </c>
      <c r="C136" s="27">
        <v>-123.823940681442</v>
      </c>
      <c r="D136" s="27">
        <f t="shared" si="12"/>
        <v>-6.6059318558004065E-2</v>
      </c>
      <c r="E136" s="27"/>
      <c r="F136" s="27"/>
      <c r="G136" s="27"/>
      <c r="H136" s="27"/>
      <c r="I136" s="27"/>
      <c r="J136" s="27"/>
      <c r="K136" s="27"/>
      <c r="L136" s="27"/>
      <c r="M136" s="27"/>
      <c r="N136" s="27"/>
      <c r="O136" s="27"/>
      <c r="P136" s="27"/>
      <c r="Q136" s="27"/>
      <c r="R136" s="27"/>
      <c r="S136" s="27"/>
      <c r="T136" s="27"/>
      <c r="U136" s="27"/>
      <c r="V136" s="27"/>
      <c r="W136" s="27"/>
      <c r="X136" s="27"/>
      <c r="Y136" s="27"/>
      <c r="Z136" s="27"/>
      <c r="AA136" s="27"/>
      <c r="AB136" s="27"/>
      <c r="AC136" s="27"/>
      <c r="AD136" s="27"/>
      <c r="AE136" s="27"/>
      <c r="AF136" s="27"/>
      <c r="AG136" s="27"/>
      <c r="AH136" s="27"/>
      <c r="AI136" s="27"/>
      <c r="AJ136" s="27" t="s">
        <v>254</v>
      </c>
      <c r="AK136" s="27">
        <v>2.93</v>
      </c>
      <c r="AL136" s="27">
        <v>2.6828420331199601</v>
      </c>
      <c r="AM136" s="27">
        <f t="shared" si="13"/>
        <v>0.2471579668800401</v>
      </c>
      <c r="AN136" s="27"/>
      <c r="AO136" s="27"/>
    </row>
    <row r="137" spans="1:41" x14ac:dyDescent="0.2">
      <c r="A137" s="27" t="s">
        <v>130</v>
      </c>
      <c r="B137" s="27">
        <v>-8.1999999999999993</v>
      </c>
      <c r="C137" s="27">
        <v>-9.9367550290653899</v>
      </c>
      <c r="D137" s="27">
        <f t="shared" si="12"/>
        <v>1.7367550290653906</v>
      </c>
      <c r="E137" s="27"/>
      <c r="F137" s="27"/>
      <c r="G137" s="27"/>
      <c r="H137" s="27"/>
      <c r="I137" s="27"/>
      <c r="J137" s="27"/>
      <c r="K137" s="27"/>
      <c r="L137" s="27"/>
      <c r="M137" s="27"/>
      <c r="N137" s="27"/>
      <c r="O137" s="27"/>
      <c r="P137" s="27"/>
      <c r="Q137" s="27"/>
      <c r="R137" s="27"/>
      <c r="S137" s="27"/>
      <c r="T137" s="27"/>
      <c r="U137" s="27"/>
      <c r="V137" s="27"/>
      <c r="W137" s="27"/>
      <c r="X137" s="27"/>
      <c r="Y137" s="27"/>
      <c r="Z137" s="27"/>
      <c r="AA137" s="27"/>
      <c r="AB137" s="27"/>
      <c r="AC137" s="27"/>
      <c r="AD137" s="27"/>
      <c r="AE137" s="27"/>
      <c r="AF137" s="27"/>
      <c r="AG137" s="27"/>
      <c r="AH137" s="27"/>
      <c r="AI137" s="27"/>
      <c r="AJ137" s="27" t="s">
        <v>255</v>
      </c>
      <c r="AK137" s="27">
        <v>0.4</v>
      </c>
      <c r="AL137" s="27">
        <v>0.72606521103395905</v>
      </c>
      <c r="AM137" s="27">
        <f t="shared" si="13"/>
        <v>-0.32606521103395902</v>
      </c>
      <c r="AN137" s="27"/>
      <c r="AO137" s="27"/>
    </row>
    <row r="138" spans="1:41" x14ac:dyDescent="0.2">
      <c r="A138" s="27" t="s">
        <v>449</v>
      </c>
      <c r="B138" s="27">
        <v>-5.25</v>
      </c>
      <c r="C138" s="27">
        <v>-4.2686890331008804</v>
      </c>
      <c r="D138" s="27">
        <f t="shared" si="12"/>
        <v>-0.98131096689911956</v>
      </c>
      <c r="E138" s="27"/>
      <c r="F138" s="27"/>
      <c r="G138" s="27"/>
      <c r="H138" s="27"/>
      <c r="I138" s="27"/>
      <c r="J138" s="27"/>
      <c r="K138" s="27"/>
      <c r="L138" s="27"/>
      <c r="M138" s="27"/>
      <c r="N138" s="27"/>
      <c r="O138" s="27"/>
      <c r="P138" s="27"/>
      <c r="Q138" s="27"/>
      <c r="R138" s="27"/>
      <c r="S138" s="27"/>
      <c r="T138" s="27"/>
      <c r="U138" s="27"/>
      <c r="V138" s="27"/>
      <c r="W138" s="27"/>
      <c r="X138" s="27"/>
      <c r="Y138" s="27"/>
      <c r="Z138" s="27"/>
      <c r="AA138" s="27"/>
      <c r="AB138" s="27"/>
      <c r="AC138" s="27"/>
      <c r="AD138" s="27"/>
      <c r="AE138" s="27"/>
      <c r="AF138" s="27"/>
      <c r="AG138" s="27"/>
      <c r="AH138" s="27"/>
      <c r="AI138" s="27"/>
      <c r="AJ138" s="27" t="s">
        <v>256</v>
      </c>
      <c r="AK138" s="27">
        <v>2.34</v>
      </c>
      <c r="AL138" s="27">
        <v>2.4585099541629098</v>
      </c>
      <c r="AM138" s="27">
        <f t="shared" si="13"/>
        <v>-0.11850995416290999</v>
      </c>
      <c r="AN138" s="27"/>
      <c r="AO138" s="27"/>
    </row>
    <row r="139" spans="1:41" x14ac:dyDescent="0.2">
      <c r="A139" s="27" t="s">
        <v>450</v>
      </c>
      <c r="B139" s="27">
        <v>0.51</v>
      </c>
      <c r="C139" s="27">
        <v>1.7004098833417201</v>
      </c>
      <c r="D139" s="27">
        <f t="shared" si="12"/>
        <v>-1.19040988334172</v>
      </c>
      <c r="E139" s="27"/>
      <c r="F139" s="27"/>
      <c r="G139" s="27"/>
      <c r="H139" s="27"/>
      <c r="I139" s="27"/>
      <c r="J139" s="27"/>
      <c r="K139" s="27"/>
      <c r="L139" s="27"/>
      <c r="M139" s="27"/>
      <c r="N139" s="27"/>
      <c r="O139" s="27"/>
      <c r="P139" s="27"/>
      <c r="Q139" s="27"/>
      <c r="R139" s="27"/>
      <c r="S139" s="27"/>
      <c r="T139" s="27"/>
      <c r="U139" s="27"/>
      <c r="V139" s="27"/>
      <c r="W139" s="27"/>
      <c r="X139" s="27"/>
      <c r="Y139" s="27"/>
      <c r="Z139" s="27"/>
      <c r="AA139" s="27"/>
      <c r="AB139" s="27"/>
      <c r="AC139" s="27"/>
      <c r="AD139" s="27"/>
      <c r="AE139" s="27"/>
      <c r="AF139" s="27"/>
      <c r="AG139" s="27"/>
      <c r="AH139" s="27"/>
      <c r="AI139" s="27"/>
      <c r="AJ139" s="27" t="s">
        <v>257</v>
      </c>
      <c r="AK139" s="27">
        <v>-2.78</v>
      </c>
      <c r="AL139" s="27">
        <v>-2.4889751643396298</v>
      </c>
      <c r="AM139" s="27">
        <f t="shared" si="13"/>
        <v>-0.29102483566036996</v>
      </c>
      <c r="AN139" s="27"/>
      <c r="AO139" s="27"/>
    </row>
    <row r="140" spans="1:41" x14ac:dyDescent="0.2">
      <c r="A140" s="27" t="s">
        <v>76</v>
      </c>
      <c r="B140" s="27">
        <v>-3.87</v>
      </c>
      <c r="C140" s="27">
        <v>-6.2122411235075203</v>
      </c>
      <c r="D140" s="27">
        <f t="shared" si="12"/>
        <v>2.3422411235075202</v>
      </c>
      <c r="E140" s="27"/>
      <c r="F140" s="27"/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7"/>
      <c r="R140" s="27"/>
      <c r="S140" s="27"/>
      <c r="T140" s="27"/>
      <c r="U140" s="27"/>
      <c r="V140" s="27"/>
      <c r="W140" s="27"/>
      <c r="X140" s="27"/>
      <c r="Y140" s="27"/>
      <c r="Z140" s="27"/>
      <c r="AA140" s="27"/>
      <c r="AB140" s="27"/>
      <c r="AC140" s="27"/>
      <c r="AD140" s="27"/>
      <c r="AE140" s="27"/>
      <c r="AF140" s="27"/>
      <c r="AG140" s="27"/>
      <c r="AH140" s="27"/>
      <c r="AI140" s="27"/>
      <c r="AJ140" s="27" t="s">
        <v>258</v>
      </c>
      <c r="AK140" s="27">
        <v>2.52</v>
      </c>
      <c r="AL140" s="27">
        <v>2.5333284473857902</v>
      </c>
      <c r="AM140" s="27">
        <f t="shared" si="13"/>
        <v>-1.3328447385790199E-2</v>
      </c>
      <c r="AN140" s="27"/>
      <c r="AO140" s="27"/>
    </row>
    <row r="141" spans="1:41" x14ac:dyDescent="0.2">
      <c r="A141" s="27" t="s">
        <v>133</v>
      </c>
      <c r="B141" s="27">
        <v>-3.54</v>
      </c>
      <c r="C141" s="27">
        <v>-6.7747174457060098</v>
      </c>
      <c r="D141" s="27">
        <f t="shared" si="12"/>
        <v>3.2347174457060097</v>
      </c>
      <c r="E141" s="27"/>
      <c r="F141" s="27"/>
      <c r="G141" s="27"/>
      <c r="H141" s="27"/>
      <c r="I141" s="27"/>
      <c r="J141" s="27"/>
      <c r="K141" s="27"/>
      <c r="L141" s="27"/>
      <c r="M141" s="27"/>
      <c r="N141" s="27"/>
      <c r="O141" s="27"/>
      <c r="P141" s="27"/>
      <c r="Q141" s="27"/>
      <c r="R141" s="27"/>
      <c r="S141" s="27"/>
      <c r="T141" s="27"/>
      <c r="U141" s="27"/>
      <c r="V141" s="27"/>
      <c r="W141" s="27"/>
      <c r="X141" s="27"/>
      <c r="Y141" s="27"/>
      <c r="Z141" s="27"/>
      <c r="AA141" s="27"/>
      <c r="AB141" s="27"/>
      <c r="AC141" s="27"/>
      <c r="AD141" s="27"/>
      <c r="AE141" s="27"/>
      <c r="AF141" s="27"/>
      <c r="AG141" s="27"/>
      <c r="AH141" s="27"/>
      <c r="AI141" s="27"/>
      <c r="AJ141" s="27" t="s">
        <v>259</v>
      </c>
      <c r="AK141" s="27">
        <v>-6.16</v>
      </c>
      <c r="AL141" s="27">
        <v>-6.0446932135289204</v>
      </c>
      <c r="AM141" s="27">
        <f t="shared" si="13"/>
        <v>-0.11530678647107973</v>
      </c>
      <c r="AN141" s="27"/>
      <c r="AO141" s="27"/>
    </row>
    <row r="142" spans="1:41" x14ac:dyDescent="0.2">
      <c r="A142" s="27" t="s">
        <v>454</v>
      </c>
      <c r="B142" s="27">
        <v>-7.26</v>
      </c>
      <c r="C142" s="27">
        <v>-9.4179352093900501</v>
      </c>
      <c r="D142" s="27">
        <f t="shared" ref="D142:D205" si="14">-(C142-B142)</f>
        <v>2.1579352093900503</v>
      </c>
      <c r="E142" s="27"/>
      <c r="F142" s="27"/>
      <c r="G142" s="27"/>
      <c r="H142" s="27"/>
      <c r="I142" s="27"/>
      <c r="J142" s="27"/>
      <c r="K142" s="27"/>
      <c r="L142" s="27"/>
      <c r="M142" s="27"/>
      <c r="N142" s="27"/>
      <c r="O142" s="27"/>
      <c r="P142" s="27"/>
      <c r="Q142" s="27"/>
      <c r="R142" s="27"/>
      <c r="S142" s="27"/>
      <c r="T142" s="27"/>
      <c r="U142" s="27"/>
      <c r="V142" s="27"/>
      <c r="W142" s="27"/>
      <c r="X142" s="27"/>
      <c r="Y142" s="27"/>
      <c r="Z142" s="27"/>
      <c r="AA142" s="27"/>
      <c r="AB142" s="27"/>
      <c r="AC142" s="27"/>
      <c r="AD142" s="27"/>
      <c r="AE142" s="27"/>
      <c r="AF142" s="27"/>
      <c r="AG142" s="27"/>
      <c r="AH142" s="27"/>
      <c r="AI142" s="27"/>
      <c r="AJ142" s="27" t="s">
        <v>260</v>
      </c>
      <c r="AK142" s="27">
        <v>-4.82</v>
      </c>
      <c r="AL142" s="27">
        <v>-4.0145909965053601</v>
      </c>
      <c r="AM142" s="27">
        <f t="shared" ref="AM142:AM205" si="15">-(AL142-AK142)</f>
        <v>-0.80540900349464017</v>
      </c>
      <c r="AN142" s="27"/>
      <c r="AO142" s="27"/>
    </row>
    <row r="143" spans="1:41" x14ac:dyDescent="0.2">
      <c r="A143" s="27" t="s">
        <v>455</v>
      </c>
      <c r="B143" s="27">
        <v>-4.59</v>
      </c>
      <c r="C143" s="27">
        <v>-7.2894646744076699</v>
      </c>
      <c r="D143" s="27">
        <f t="shared" si="14"/>
        <v>2.69946467440767</v>
      </c>
      <c r="E143" s="27"/>
      <c r="F143" s="27"/>
      <c r="G143" s="27"/>
      <c r="H143" s="27"/>
      <c r="I143" s="27"/>
      <c r="J143" s="27"/>
      <c r="K143" s="27"/>
      <c r="L143" s="27"/>
      <c r="M143" s="27"/>
      <c r="N143" s="27"/>
      <c r="O143" s="27"/>
      <c r="P143" s="27"/>
      <c r="Q143" s="27"/>
      <c r="R143" s="27"/>
      <c r="S143" s="27"/>
      <c r="T143" s="27"/>
      <c r="U143" s="27"/>
      <c r="V143" s="27"/>
      <c r="W143" s="27"/>
      <c r="X143" s="27"/>
      <c r="Y143" s="27"/>
      <c r="Z143" s="27"/>
      <c r="AA143" s="27"/>
      <c r="AB143" s="27"/>
      <c r="AC143" s="27"/>
      <c r="AD143" s="27"/>
      <c r="AE143" s="27"/>
      <c r="AF143" s="27"/>
      <c r="AG143" s="27"/>
      <c r="AH143" s="27"/>
      <c r="AI143" s="27"/>
      <c r="AJ143" s="27" t="s">
        <v>261</v>
      </c>
      <c r="AK143" s="27">
        <v>2.56</v>
      </c>
      <c r="AL143" s="27">
        <v>2.5923028644914199</v>
      </c>
      <c r="AM143" s="27">
        <f t="shared" si="15"/>
        <v>-3.2302864491419836E-2</v>
      </c>
      <c r="AN143" s="27"/>
      <c r="AO143" s="27"/>
    </row>
    <row r="144" spans="1:41" x14ac:dyDescent="0.2">
      <c r="A144" s="27" t="s">
        <v>464</v>
      </c>
      <c r="B144" s="27">
        <v>-2.82</v>
      </c>
      <c r="C144" s="27">
        <v>-5.5137740037592797</v>
      </c>
      <c r="D144" s="27">
        <f t="shared" si="14"/>
        <v>2.6937740037592799</v>
      </c>
      <c r="E144" s="27"/>
      <c r="F144" s="27"/>
      <c r="G144" s="27"/>
      <c r="H144" s="27"/>
      <c r="I144" s="27"/>
      <c r="J144" s="27"/>
      <c r="K144" s="27"/>
      <c r="L144" s="27"/>
      <c r="M144" s="27"/>
      <c r="N144" s="27"/>
      <c r="O144" s="27"/>
      <c r="P144" s="27"/>
      <c r="Q144" s="27"/>
      <c r="R144" s="27"/>
      <c r="S144" s="27"/>
      <c r="T144" s="27"/>
      <c r="U144" s="27"/>
      <c r="V144" s="27"/>
      <c r="W144" s="27"/>
      <c r="X144" s="27"/>
      <c r="Y144" s="27"/>
      <c r="Z144" s="27"/>
      <c r="AA144" s="27"/>
      <c r="AB144" s="27"/>
      <c r="AC144" s="27"/>
      <c r="AD144" s="27"/>
      <c r="AE144" s="27"/>
      <c r="AF144" s="27"/>
      <c r="AG144" s="27"/>
      <c r="AH144" s="27"/>
      <c r="AI144" s="27"/>
      <c r="AJ144" s="27" t="s">
        <v>262</v>
      </c>
      <c r="AK144" s="27">
        <v>-2.74</v>
      </c>
      <c r="AL144" s="27">
        <v>-4.4737019409064303</v>
      </c>
      <c r="AM144" s="27">
        <f t="shared" si="15"/>
        <v>1.73370194090643</v>
      </c>
      <c r="AN144" s="27"/>
      <c r="AO144" s="27"/>
    </row>
    <row r="145" spans="1:41" x14ac:dyDescent="0.2">
      <c r="A145" s="27" t="s">
        <v>465</v>
      </c>
      <c r="B145" s="27">
        <v>-4.6399999999999997</v>
      </c>
      <c r="C145" s="27">
        <v>-3.3073662334812299</v>
      </c>
      <c r="D145" s="27">
        <f t="shared" si="14"/>
        <v>-1.3326337665187697</v>
      </c>
      <c r="E145" s="27"/>
      <c r="F145" s="27"/>
      <c r="G145" s="27"/>
      <c r="H145" s="27"/>
      <c r="I145" s="27"/>
      <c r="J145" s="27"/>
      <c r="K145" s="27"/>
      <c r="L145" s="27"/>
      <c r="M145" s="27"/>
      <c r="N145" s="27"/>
      <c r="O145" s="27"/>
      <c r="P145" s="27"/>
      <c r="Q145" s="27"/>
      <c r="R145" s="27"/>
      <c r="S145" s="27"/>
      <c r="T145" s="27"/>
      <c r="U145" s="27"/>
      <c r="V145" s="27"/>
      <c r="W145" s="27"/>
      <c r="X145" s="27"/>
      <c r="Y145" s="27"/>
      <c r="Z145" s="27"/>
      <c r="AA145" s="27"/>
      <c r="AB145" s="27"/>
      <c r="AC145" s="27"/>
      <c r="AD145" s="27"/>
      <c r="AE145" s="27"/>
      <c r="AF145" s="27"/>
      <c r="AG145" s="27"/>
      <c r="AH145" s="27"/>
      <c r="AI145" s="27"/>
      <c r="AJ145" s="27" t="s">
        <v>263</v>
      </c>
      <c r="AK145" s="27">
        <v>2.83</v>
      </c>
      <c r="AL145" s="27">
        <v>2.5192596859240401</v>
      </c>
      <c r="AM145" s="27">
        <f t="shared" si="15"/>
        <v>0.31074031407595992</v>
      </c>
      <c r="AN145" s="27"/>
      <c r="AO145" s="27"/>
    </row>
    <row r="146" spans="1:41" x14ac:dyDescent="0.2">
      <c r="A146" s="27" t="s">
        <v>137</v>
      </c>
      <c r="B146" s="27">
        <v>-5.13</v>
      </c>
      <c r="C146" s="27">
        <v>-8.0877368409528501</v>
      </c>
      <c r="D146" s="27">
        <f t="shared" si="14"/>
        <v>2.9577368409528502</v>
      </c>
      <c r="E146" s="27"/>
      <c r="F146" s="27"/>
      <c r="G146" s="27"/>
      <c r="H146" s="27"/>
      <c r="I146" s="27"/>
      <c r="J146" s="27"/>
      <c r="K146" s="27"/>
      <c r="L146" s="27"/>
      <c r="M146" s="27"/>
      <c r="N146" s="27"/>
      <c r="O146" s="27"/>
      <c r="P146" s="27"/>
      <c r="Q146" s="27"/>
      <c r="R146" s="27"/>
      <c r="S146" s="27"/>
      <c r="T146" s="27"/>
      <c r="U146" s="27"/>
      <c r="V146" s="27"/>
      <c r="W146" s="27"/>
      <c r="X146" s="27"/>
      <c r="Y146" s="27"/>
      <c r="Z146" s="27"/>
      <c r="AA146" s="27"/>
      <c r="AB146" s="27"/>
      <c r="AC146" s="27"/>
      <c r="AD146" s="27"/>
      <c r="AE146" s="27"/>
      <c r="AF146" s="27"/>
      <c r="AG146" s="27"/>
      <c r="AH146" s="27"/>
      <c r="AI146" s="27"/>
      <c r="AJ146" s="27" t="s">
        <v>264</v>
      </c>
      <c r="AK146" s="27">
        <v>-6.01</v>
      </c>
      <c r="AL146" s="27">
        <v>-5.9937161624080497</v>
      </c>
      <c r="AM146" s="27">
        <f t="shared" si="15"/>
        <v>-1.6283837591950068E-2</v>
      </c>
      <c r="AN146" s="27"/>
      <c r="AO146" s="27"/>
    </row>
    <row r="147" spans="1:41" x14ac:dyDescent="0.2">
      <c r="A147" s="27" t="s">
        <v>139</v>
      </c>
      <c r="B147" s="27">
        <v>-4.0599999999999996</v>
      </c>
      <c r="C147" s="27">
        <v>-6.93783551984437</v>
      </c>
      <c r="D147" s="27">
        <f t="shared" si="14"/>
        <v>2.8778355198443704</v>
      </c>
      <c r="E147" s="27"/>
      <c r="F147" s="27"/>
      <c r="G147" s="27"/>
      <c r="H147" s="27"/>
      <c r="I147" s="27"/>
      <c r="J147" s="27"/>
      <c r="K147" s="27"/>
      <c r="L147" s="27"/>
      <c r="M147" s="27"/>
      <c r="N147" s="27"/>
      <c r="O147" s="27"/>
      <c r="P147" s="27"/>
      <c r="Q147" s="27"/>
      <c r="R147" s="27"/>
      <c r="S147" s="27"/>
      <c r="T147" s="27"/>
      <c r="U147" s="27"/>
      <c r="V147" s="27"/>
      <c r="W147" s="27"/>
      <c r="X147" s="27"/>
      <c r="Y147" s="27"/>
      <c r="Z147" s="27"/>
      <c r="AA147" s="27"/>
      <c r="AB147" s="27"/>
      <c r="AC147" s="27"/>
      <c r="AD147" s="27"/>
      <c r="AE147" s="27"/>
      <c r="AF147" s="27"/>
      <c r="AG147" s="27"/>
      <c r="AH147" s="27"/>
      <c r="AI147" s="27"/>
      <c r="AJ147" s="27" t="s">
        <v>265</v>
      </c>
      <c r="AK147" s="27">
        <v>-4.8600000000000003</v>
      </c>
      <c r="AL147" s="27">
        <v>-4.1621601303576599</v>
      </c>
      <c r="AM147" s="27">
        <f t="shared" si="15"/>
        <v>-0.69783986964234046</v>
      </c>
      <c r="AN147" s="27"/>
      <c r="AO147" s="27"/>
    </row>
    <row r="148" spans="1:41" x14ac:dyDescent="0.2">
      <c r="A148" s="27" t="s">
        <v>470</v>
      </c>
      <c r="B148" s="27">
        <v>-3.63</v>
      </c>
      <c r="C148" s="27">
        <v>-3.6897590539166298</v>
      </c>
      <c r="D148" s="27">
        <f t="shared" si="14"/>
        <v>5.9759053916629945E-2</v>
      </c>
      <c r="E148" s="27"/>
      <c r="F148" s="27"/>
      <c r="G148" s="27"/>
      <c r="H148" s="27"/>
      <c r="I148" s="27"/>
      <c r="J148" s="27"/>
      <c r="K148" s="27"/>
      <c r="L148" s="27"/>
      <c r="M148" s="27"/>
      <c r="N148" s="27"/>
      <c r="O148" s="27"/>
      <c r="P148" s="27"/>
      <c r="Q148" s="27"/>
      <c r="R148" s="27"/>
      <c r="S148" s="27"/>
      <c r="T148" s="27"/>
      <c r="U148" s="27"/>
      <c r="V148" s="27"/>
      <c r="W148" s="27"/>
      <c r="X148" s="27"/>
      <c r="Y148" s="27"/>
      <c r="Z148" s="27"/>
      <c r="AA148" s="27"/>
      <c r="AB148" s="27"/>
      <c r="AC148" s="27"/>
      <c r="AD148" s="27"/>
      <c r="AE148" s="27"/>
      <c r="AF148" s="27"/>
      <c r="AG148" s="27"/>
      <c r="AH148" s="27"/>
      <c r="AI148" s="27"/>
      <c r="AJ148" s="27" t="s">
        <v>266</v>
      </c>
      <c r="AK148" s="27">
        <v>-5.91</v>
      </c>
      <c r="AL148" s="27">
        <v>-4.4560009302505197</v>
      </c>
      <c r="AM148" s="27">
        <f t="shared" si="15"/>
        <v>-1.4539990697494805</v>
      </c>
      <c r="AN148" s="27"/>
      <c r="AO148" s="27"/>
    </row>
    <row r="149" spans="1:41" x14ac:dyDescent="0.2">
      <c r="A149" s="27" t="s">
        <v>141</v>
      </c>
      <c r="B149" s="27">
        <v>-3.78</v>
      </c>
      <c r="C149" s="27">
        <v>-5.7339285342660702</v>
      </c>
      <c r="D149" s="27">
        <f t="shared" si="14"/>
        <v>1.9539285342660704</v>
      </c>
      <c r="E149" s="27"/>
      <c r="F149" s="27"/>
      <c r="G149" s="27"/>
      <c r="H149" s="27"/>
      <c r="I149" s="27"/>
      <c r="J149" s="27"/>
      <c r="K149" s="27"/>
      <c r="L149" s="27"/>
      <c r="M149" s="27"/>
      <c r="N149" s="27"/>
      <c r="O149" s="27"/>
      <c r="P149" s="27"/>
      <c r="Q149" s="27"/>
      <c r="R149" s="27"/>
      <c r="S149" s="27"/>
      <c r="T149" s="27"/>
      <c r="U149" s="27"/>
      <c r="V149" s="27"/>
      <c r="W149" s="27"/>
      <c r="X149" s="27"/>
      <c r="Y149" s="27"/>
      <c r="Z149" s="27"/>
      <c r="AA149" s="27"/>
      <c r="AB149" s="27"/>
      <c r="AC149" s="27"/>
      <c r="AD149" s="27"/>
      <c r="AE149" s="27"/>
      <c r="AF149" s="27"/>
      <c r="AG149" s="27"/>
      <c r="AH149" s="27"/>
      <c r="AI149" s="27"/>
      <c r="AJ149" s="27" t="s">
        <v>267</v>
      </c>
      <c r="AK149" s="27">
        <v>-4.72</v>
      </c>
      <c r="AL149" s="27">
        <v>-3.9621367977619402</v>
      </c>
      <c r="AM149" s="27">
        <f t="shared" si="15"/>
        <v>-0.75786320223805959</v>
      </c>
      <c r="AN149" s="27"/>
      <c r="AO149" s="27"/>
    </row>
    <row r="150" spans="1:41" x14ac:dyDescent="0.2">
      <c r="A150" s="27" t="s">
        <v>477</v>
      </c>
      <c r="B150" s="27">
        <v>-5.99</v>
      </c>
      <c r="C150" s="27">
        <v>-7.7028545078475004</v>
      </c>
      <c r="D150" s="27">
        <f t="shared" si="14"/>
        <v>1.7128545078475002</v>
      </c>
      <c r="E150" s="27"/>
      <c r="F150" s="27"/>
      <c r="G150" s="27"/>
      <c r="H150" s="27"/>
      <c r="I150" s="27"/>
      <c r="J150" s="27"/>
      <c r="K150" s="27"/>
      <c r="L150" s="27"/>
      <c r="M150" s="27"/>
      <c r="N150" s="27"/>
      <c r="O150" s="27"/>
      <c r="P150" s="27"/>
      <c r="Q150" s="27"/>
      <c r="R150" s="27"/>
      <c r="S150" s="27"/>
      <c r="T150" s="27"/>
      <c r="U150" s="27"/>
      <c r="V150" s="27"/>
      <c r="W150" s="27"/>
      <c r="X150" s="27"/>
      <c r="Y150" s="27"/>
      <c r="Z150" s="27"/>
      <c r="AA150" s="27"/>
      <c r="AB150" s="27"/>
      <c r="AC150" s="27"/>
      <c r="AD150" s="27"/>
      <c r="AE150" s="27"/>
      <c r="AF150" s="27"/>
      <c r="AG150" s="27"/>
      <c r="AH150" s="27"/>
      <c r="AI150" s="27"/>
      <c r="AJ150" s="27" t="s">
        <v>268</v>
      </c>
      <c r="AK150" s="27">
        <v>-2.92</v>
      </c>
      <c r="AL150" s="27">
        <v>-1.6230952261684199</v>
      </c>
      <c r="AM150" s="27">
        <f t="shared" si="15"/>
        <v>-1.29690477383158</v>
      </c>
      <c r="AN150" s="27"/>
      <c r="AO150" s="27"/>
    </row>
    <row r="151" spans="1:41" x14ac:dyDescent="0.2">
      <c r="A151" s="27" t="s">
        <v>479</v>
      </c>
      <c r="B151" s="27">
        <v>-1.86</v>
      </c>
      <c r="C151" s="27">
        <v>-0.41971867130670498</v>
      </c>
      <c r="D151" s="27">
        <f t="shared" si="14"/>
        <v>-1.4402813286932952</v>
      </c>
      <c r="E151" s="27"/>
      <c r="F151" s="27"/>
      <c r="G151" s="27"/>
      <c r="H151" s="27"/>
      <c r="I151" s="27"/>
      <c r="J151" s="27"/>
      <c r="K151" s="27"/>
      <c r="L151" s="27"/>
      <c r="M151" s="27"/>
      <c r="N151" s="27"/>
      <c r="O151" s="27"/>
      <c r="P151" s="27"/>
      <c r="Q151" s="27"/>
      <c r="R151" s="27"/>
      <c r="S151" s="27"/>
      <c r="T151" s="27"/>
      <c r="U151" s="27"/>
      <c r="V151" s="27"/>
      <c r="W151" s="27"/>
      <c r="X151" s="27"/>
      <c r="Y151" s="27"/>
      <c r="Z151" s="27"/>
      <c r="AA151" s="27"/>
      <c r="AB151" s="27"/>
      <c r="AC151" s="27"/>
      <c r="AD151" s="27"/>
      <c r="AE151" s="27"/>
      <c r="AF151" s="27"/>
      <c r="AG151" s="27"/>
      <c r="AH151" s="27"/>
      <c r="AI151" s="27"/>
      <c r="AJ151" s="27" t="s">
        <v>269</v>
      </c>
      <c r="AK151" s="27">
        <v>-5.21</v>
      </c>
      <c r="AL151" s="27">
        <v>-5.2987372163158097</v>
      </c>
      <c r="AM151" s="27">
        <f t="shared" si="15"/>
        <v>8.8737216315809775E-2</v>
      </c>
      <c r="AN151" s="27"/>
      <c r="AO151" s="27"/>
    </row>
    <row r="152" spans="1:41" x14ac:dyDescent="0.2">
      <c r="A152" s="27" t="s">
        <v>143</v>
      </c>
      <c r="B152" s="27">
        <v>-4.96</v>
      </c>
      <c r="C152" s="27">
        <v>-8.3125066084173902</v>
      </c>
      <c r="D152" s="27">
        <f t="shared" si="14"/>
        <v>3.3525066084173902</v>
      </c>
      <c r="E152" s="27"/>
      <c r="F152" s="27"/>
      <c r="G152" s="27"/>
      <c r="H152" s="27"/>
      <c r="I152" s="27"/>
      <c r="J152" s="27"/>
      <c r="K152" s="27"/>
      <c r="L152" s="27"/>
      <c r="M152" s="27"/>
      <c r="N152" s="27"/>
      <c r="O152" s="27"/>
      <c r="P152" s="27"/>
      <c r="Q152" s="27"/>
      <c r="R152" s="27"/>
      <c r="S152" s="27"/>
      <c r="T152" s="27"/>
      <c r="U152" s="27"/>
      <c r="V152" s="27"/>
      <c r="W152" s="27"/>
      <c r="X152" s="27"/>
      <c r="Y152" s="27"/>
      <c r="Z152" s="27"/>
      <c r="AA152" s="27"/>
      <c r="AB152" s="27"/>
      <c r="AC152" s="27"/>
      <c r="AD152" s="27"/>
      <c r="AE152" s="27"/>
      <c r="AF152" s="27"/>
      <c r="AG152" s="27"/>
      <c r="AH152" s="27"/>
      <c r="AI152" s="27"/>
      <c r="AJ152" s="27" t="s">
        <v>270</v>
      </c>
      <c r="AK152" s="27">
        <v>-2.63</v>
      </c>
      <c r="AL152" s="27">
        <v>-2.4673241581029801</v>
      </c>
      <c r="AM152" s="27">
        <f t="shared" si="15"/>
        <v>-0.16267584189701978</v>
      </c>
      <c r="AN152" s="27"/>
      <c r="AO152" s="27"/>
    </row>
    <row r="153" spans="1:41" x14ac:dyDescent="0.2">
      <c r="A153" s="27" t="s">
        <v>482</v>
      </c>
      <c r="B153" s="27">
        <v>-5.33</v>
      </c>
      <c r="C153" s="27">
        <v>-7.3009659350181</v>
      </c>
      <c r="D153" s="27">
        <f t="shared" si="14"/>
        <v>1.9709659350180999</v>
      </c>
      <c r="E153" s="27"/>
      <c r="F153" s="27"/>
      <c r="G153" s="27"/>
      <c r="H153" s="27"/>
      <c r="I153" s="27"/>
      <c r="J153" s="27"/>
      <c r="K153" s="27"/>
      <c r="L153" s="27"/>
      <c r="M153" s="27"/>
      <c r="N153" s="27"/>
      <c r="O153" s="27"/>
      <c r="P153" s="27"/>
      <c r="Q153" s="27"/>
      <c r="R153" s="27"/>
      <c r="S153" s="27"/>
      <c r="T153" s="27"/>
      <c r="U153" s="27"/>
      <c r="V153" s="27"/>
      <c r="W153" s="27"/>
      <c r="X153" s="27"/>
      <c r="Y153" s="27"/>
      <c r="Z153" s="27"/>
      <c r="AA153" s="27"/>
      <c r="AB153" s="27"/>
      <c r="AC153" s="27"/>
      <c r="AD153" s="27"/>
      <c r="AE153" s="27"/>
      <c r="AF153" s="27"/>
      <c r="AG153" s="27"/>
      <c r="AH153" s="27"/>
      <c r="AI153" s="27"/>
      <c r="AJ153" s="27" t="s">
        <v>271</v>
      </c>
      <c r="AK153" s="27">
        <v>-5.26</v>
      </c>
      <c r="AL153" s="27">
        <v>-4.49844689880661</v>
      </c>
      <c r="AM153" s="27">
        <f t="shared" si="15"/>
        <v>-0.76155310119338981</v>
      </c>
      <c r="AN153" s="27"/>
      <c r="AO153" s="27"/>
    </row>
    <row r="154" spans="1:41" x14ac:dyDescent="0.2">
      <c r="A154" s="27" t="s">
        <v>485</v>
      </c>
      <c r="B154" s="27">
        <v>-3.74</v>
      </c>
      <c r="C154" s="27">
        <v>-2.3891636792788602</v>
      </c>
      <c r="D154" s="27">
        <f t="shared" si="14"/>
        <v>-1.35083632072114</v>
      </c>
      <c r="E154" s="27"/>
      <c r="F154" s="27"/>
      <c r="G154" s="27"/>
      <c r="H154" s="27"/>
      <c r="I154" s="27"/>
      <c r="J154" s="27"/>
      <c r="K154" s="27"/>
      <c r="L154" s="27"/>
      <c r="M154" s="27"/>
      <c r="N154" s="27"/>
      <c r="O154" s="27"/>
      <c r="P154" s="27"/>
      <c r="Q154" s="27"/>
      <c r="R154" s="27"/>
      <c r="S154" s="27"/>
      <c r="T154" s="27"/>
      <c r="U154" s="27"/>
      <c r="V154" s="27"/>
      <c r="W154" s="27"/>
      <c r="X154" s="27"/>
      <c r="Y154" s="27"/>
      <c r="Z154" s="27"/>
      <c r="AA154" s="27"/>
      <c r="AB154" s="27"/>
      <c r="AC154" s="27"/>
      <c r="AD154" s="27"/>
      <c r="AE154" s="27"/>
      <c r="AF154" s="27"/>
      <c r="AG154" s="27"/>
      <c r="AH154" s="27"/>
      <c r="AI154" s="27"/>
      <c r="AJ154" s="27" t="s">
        <v>272</v>
      </c>
      <c r="AK154" s="27">
        <v>-4.59</v>
      </c>
      <c r="AL154" s="27">
        <v>-4.3632844003227902</v>
      </c>
      <c r="AM154" s="27">
        <f t="shared" si="15"/>
        <v>-0.22671559967720967</v>
      </c>
      <c r="AN154" s="27"/>
      <c r="AO154" s="27"/>
    </row>
    <row r="155" spans="1:41" x14ac:dyDescent="0.2">
      <c r="A155" s="27" t="s">
        <v>487</v>
      </c>
      <c r="B155" s="27">
        <v>-3.01</v>
      </c>
      <c r="C155" s="27">
        <v>-1.71930780976007</v>
      </c>
      <c r="D155" s="27">
        <f t="shared" si="14"/>
        <v>-1.2906921902399298</v>
      </c>
      <c r="E155" s="27"/>
      <c r="F155" s="27"/>
      <c r="G155" s="27"/>
      <c r="H155" s="27"/>
      <c r="I155" s="27"/>
      <c r="J155" s="27"/>
      <c r="K155" s="27"/>
      <c r="L155" s="27"/>
      <c r="M155" s="27"/>
      <c r="N155" s="27"/>
      <c r="O155" s="27"/>
      <c r="P155" s="27"/>
      <c r="Q155" s="27"/>
      <c r="R155" s="27"/>
      <c r="S155" s="27"/>
      <c r="T155" s="27"/>
      <c r="U155" s="27"/>
      <c r="V155" s="27"/>
      <c r="W155" s="27"/>
      <c r="X155" s="27"/>
      <c r="Y155" s="27"/>
      <c r="Z155" s="27"/>
      <c r="AA155" s="27"/>
      <c r="AB155" s="27"/>
      <c r="AC155" s="27"/>
      <c r="AD155" s="27"/>
      <c r="AE155" s="27"/>
      <c r="AF155" s="27"/>
      <c r="AG155" s="27"/>
      <c r="AH155" s="27"/>
      <c r="AI155" s="27"/>
      <c r="AJ155" s="27" t="s">
        <v>273</v>
      </c>
      <c r="AK155" s="27">
        <v>-8.26</v>
      </c>
      <c r="AL155" s="27">
        <v>-9.5645151334935097</v>
      </c>
      <c r="AM155" s="27">
        <f t="shared" si="15"/>
        <v>1.3045151334935099</v>
      </c>
      <c r="AN155" s="27"/>
      <c r="AO155" s="27"/>
    </row>
    <row r="156" spans="1:41" x14ac:dyDescent="0.2">
      <c r="A156" s="27" t="s">
        <v>492</v>
      </c>
      <c r="B156" s="27">
        <v>-8.57</v>
      </c>
      <c r="C156" s="27">
        <v>-10.9578994918968</v>
      </c>
      <c r="D156" s="27">
        <f t="shared" si="14"/>
        <v>2.3878994918967997</v>
      </c>
      <c r="E156" s="27"/>
      <c r="F156" s="27"/>
      <c r="G156" s="27"/>
      <c r="H156" s="27"/>
      <c r="I156" s="27"/>
      <c r="J156" s="27"/>
      <c r="K156" s="27"/>
      <c r="L156" s="27"/>
      <c r="M156" s="27"/>
      <c r="N156" s="27"/>
      <c r="O156" s="27"/>
      <c r="P156" s="27"/>
      <c r="Q156" s="27"/>
      <c r="R156" s="27"/>
      <c r="S156" s="27"/>
      <c r="T156" s="27"/>
      <c r="U156" s="27"/>
      <c r="V156" s="27"/>
      <c r="W156" s="27"/>
      <c r="X156" s="27"/>
      <c r="Y156" s="27"/>
      <c r="Z156" s="27"/>
      <c r="AA156" s="27"/>
      <c r="AB156" s="27"/>
      <c r="AC156" s="27"/>
      <c r="AD156" s="27"/>
      <c r="AE156" s="27"/>
      <c r="AF156" s="27"/>
      <c r="AG156" s="27"/>
      <c r="AH156" s="27"/>
      <c r="AI156" s="27"/>
      <c r="AJ156" s="27" t="s">
        <v>274</v>
      </c>
      <c r="AK156" s="27">
        <v>-5.82</v>
      </c>
      <c r="AL156" s="27">
        <v>-5.8364058558927701</v>
      </c>
      <c r="AM156" s="27">
        <f t="shared" si="15"/>
        <v>1.6405855892769772E-2</v>
      </c>
      <c r="AN156" s="27"/>
      <c r="AO156" s="27"/>
    </row>
    <row r="157" spans="1:41" x14ac:dyDescent="0.2">
      <c r="A157" s="27" t="s">
        <v>493</v>
      </c>
      <c r="B157" s="27">
        <v>-6.94</v>
      </c>
      <c r="C157" s="27">
        <v>-9.3203382043165401</v>
      </c>
      <c r="D157" s="27">
        <f t="shared" si="14"/>
        <v>2.3803382043165398</v>
      </c>
      <c r="E157" s="27"/>
      <c r="F157" s="27"/>
      <c r="G157" s="27"/>
      <c r="H157" s="27"/>
      <c r="I157" s="27"/>
      <c r="J157" s="27"/>
      <c r="K157" s="27"/>
      <c r="L157" s="27"/>
      <c r="M157" s="27"/>
      <c r="N157" s="27"/>
      <c r="O157" s="27"/>
      <c r="P157" s="27"/>
      <c r="Q157" s="27"/>
      <c r="R157" s="27"/>
      <c r="S157" s="27"/>
      <c r="T157" s="27"/>
      <c r="U157" s="27"/>
      <c r="V157" s="27"/>
      <c r="W157" s="27"/>
      <c r="X157" s="27"/>
      <c r="Y157" s="27"/>
      <c r="Z157" s="27"/>
      <c r="AA157" s="27"/>
      <c r="AB157" s="27"/>
      <c r="AC157" s="27"/>
      <c r="AD157" s="27"/>
      <c r="AE157" s="27"/>
      <c r="AF157" s="27"/>
      <c r="AG157" s="27"/>
      <c r="AH157" s="27"/>
      <c r="AI157" s="27"/>
      <c r="AJ157" s="27" t="s">
        <v>275</v>
      </c>
      <c r="AK157" s="27">
        <v>-6.62</v>
      </c>
      <c r="AL157" s="27">
        <v>-5.9695748615378799</v>
      </c>
      <c r="AM157" s="27">
        <f t="shared" si="15"/>
        <v>-0.65042513846212024</v>
      </c>
      <c r="AN157" s="27"/>
      <c r="AO157" s="27"/>
    </row>
    <row r="158" spans="1:41" x14ac:dyDescent="0.2">
      <c r="A158" s="27" t="s">
        <v>497</v>
      </c>
      <c r="B158" s="27">
        <v>-4.55</v>
      </c>
      <c r="C158" s="27">
        <v>-3.6894538888862001</v>
      </c>
      <c r="D158" s="27">
        <f t="shared" si="14"/>
        <v>-0.86054611111379975</v>
      </c>
      <c r="E158" s="27"/>
      <c r="F158" s="27"/>
      <c r="G158" s="27"/>
      <c r="H158" s="27"/>
      <c r="I158" s="27"/>
      <c r="J158" s="27"/>
      <c r="K158" s="27"/>
      <c r="L158" s="27"/>
      <c r="M158" s="27"/>
      <c r="N158" s="27"/>
      <c r="O158" s="27"/>
      <c r="P158" s="27"/>
      <c r="Q158" s="27"/>
      <c r="R158" s="27"/>
      <c r="S158" s="27"/>
      <c r="T158" s="27"/>
      <c r="U158" s="27"/>
      <c r="V158" s="27"/>
      <c r="W158" s="27"/>
      <c r="X158" s="27"/>
      <c r="Y158" s="27"/>
      <c r="Z158" s="27"/>
      <c r="AA158" s="27"/>
      <c r="AB158" s="27"/>
      <c r="AC158" s="27"/>
      <c r="AD158" s="27"/>
      <c r="AE158" s="27"/>
      <c r="AF158" s="27"/>
      <c r="AG158" s="27"/>
      <c r="AH158" s="27"/>
      <c r="AI158" s="27"/>
      <c r="AJ158" s="27" t="s">
        <v>276</v>
      </c>
      <c r="AK158" s="27">
        <v>-0.56999999999999995</v>
      </c>
      <c r="AL158" s="27">
        <v>-4.0639857320409901E-2</v>
      </c>
      <c r="AM158" s="27">
        <f t="shared" si="15"/>
        <v>-0.52936014267959008</v>
      </c>
      <c r="AN158" s="27"/>
      <c r="AO158" s="27"/>
    </row>
    <row r="159" spans="1:41" x14ac:dyDescent="0.2">
      <c r="A159" s="27" t="s">
        <v>145</v>
      </c>
      <c r="B159" s="27">
        <v>-4.18</v>
      </c>
      <c r="C159" s="27">
        <v>-3.0389710766391702</v>
      </c>
      <c r="D159" s="27">
        <f t="shared" si="14"/>
        <v>-1.1410289233608295</v>
      </c>
      <c r="E159" s="27"/>
      <c r="F159" s="27"/>
      <c r="G159" s="27"/>
      <c r="H159" s="27"/>
      <c r="I159" s="27"/>
      <c r="J159" s="27"/>
      <c r="K159" s="27"/>
      <c r="L159" s="27"/>
      <c r="M159" s="27"/>
      <c r="N159" s="27"/>
      <c r="O159" s="27"/>
      <c r="P159" s="27"/>
      <c r="Q159" s="27"/>
      <c r="R159" s="27"/>
      <c r="S159" s="27"/>
      <c r="T159" s="27"/>
      <c r="U159" s="27"/>
      <c r="V159" s="27"/>
      <c r="W159" s="27"/>
      <c r="X159" s="27"/>
      <c r="Y159" s="27"/>
      <c r="Z159" s="27"/>
      <c r="AA159" s="27"/>
      <c r="AB159" s="27"/>
      <c r="AC159" s="27"/>
      <c r="AD159" s="27"/>
      <c r="AE159" s="27"/>
      <c r="AF159" s="27"/>
      <c r="AG159" s="27"/>
      <c r="AH159" s="27"/>
      <c r="AI159" s="27"/>
      <c r="AJ159" s="27" t="s">
        <v>277</v>
      </c>
      <c r="AK159" s="27">
        <v>-4.01</v>
      </c>
      <c r="AL159" s="27">
        <v>-3.34343904544783</v>
      </c>
      <c r="AM159" s="27">
        <f t="shared" si="15"/>
        <v>-0.66656095455216979</v>
      </c>
      <c r="AN159" s="27"/>
      <c r="AO159" s="27"/>
    </row>
    <row r="160" spans="1:41" x14ac:dyDescent="0.2">
      <c r="A160" s="27" t="s">
        <v>499</v>
      </c>
      <c r="B160" s="27">
        <v>-2.4500000000000002</v>
      </c>
      <c r="C160" s="27">
        <v>-1.0735463390644699</v>
      </c>
      <c r="D160" s="27">
        <f t="shared" si="14"/>
        <v>-1.3764536609355302</v>
      </c>
      <c r="E160" s="27"/>
      <c r="F160" s="27"/>
      <c r="G160" s="27"/>
      <c r="H160" s="27"/>
      <c r="I160" s="27"/>
      <c r="J160" s="27"/>
      <c r="K160" s="27"/>
      <c r="L160" s="27"/>
      <c r="M160" s="27"/>
      <c r="N160" s="27"/>
      <c r="O160" s="27"/>
      <c r="P160" s="27"/>
      <c r="Q160" s="27"/>
      <c r="R160" s="27"/>
      <c r="S160" s="27"/>
      <c r="T160" s="27"/>
      <c r="U160" s="27"/>
      <c r="V160" s="27"/>
      <c r="W160" s="27"/>
      <c r="X160" s="27"/>
      <c r="Y160" s="27"/>
      <c r="Z160" s="27"/>
      <c r="AA160" s="27"/>
      <c r="AB160" s="27"/>
      <c r="AC160" s="27"/>
      <c r="AD160" s="27"/>
      <c r="AE160" s="27"/>
      <c r="AF160" s="27"/>
      <c r="AG160" s="27"/>
      <c r="AH160" s="27"/>
      <c r="AI160" s="27"/>
      <c r="AJ160" s="27" t="s">
        <v>278</v>
      </c>
      <c r="AK160" s="27">
        <v>-9.65</v>
      </c>
      <c r="AL160" s="27">
        <v>-8.9261882995910504</v>
      </c>
      <c r="AM160" s="27">
        <f t="shared" si="15"/>
        <v>-0.72381170040894993</v>
      </c>
      <c r="AN160" s="27"/>
      <c r="AO160" s="27"/>
    </row>
    <row r="161" spans="1:41" x14ac:dyDescent="0.2">
      <c r="A161" s="27" t="s">
        <v>505</v>
      </c>
      <c r="B161" s="27">
        <v>-3.52</v>
      </c>
      <c r="C161" s="27">
        <v>-3.9619863168766498</v>
      </c>
      <c r="D161" s="27">
        <f t="shared" si="14"/>
        <v>0.4419863168766498</v>
      </c>
      <c r="E161" s="27"/>
      <c r="F161" s="27"/>
      <c r="G161" s="27"/>
      <c r="H161" s="27"/>
      <c r="I161" s="27"/>
      <c r="J161" s="27"/>
      <c r="K161" s="27"/>
      <c r="L161" s="27"/>
      <c r="M161" s="27"/>
      <c r="N161" s="27"/>
      <c r="O161" s="27"/>
      <c r="P161" s="27"/>
      <c r="Q161" s="27"/>
      <c r="R161" s="27"/>
      <c r="S161" s="27"/>
      <c r="T161" s="27"/>
      <c r="U161" s="27"/>
      <c r="V161" s="27"/>
      <c r="W161" s="27"/>
      <c r="X161" s="27"/>
      <c r="Y161" s="27"/>
      <c r="Z161" s="27"/>
      <c r="AA161" s="27"/>
      <c r="AB161" s="27"/>
      <c r="AC161" s="27"/>
      <c r="AD161" s="27"/>
      <c r="AE161" s="27"/>
      <c r="AF161" s="27"/>
      <c r="AG161" s="27"/>
      <c r="AH161" s="27"/>
      <c r="AI161" s="27"/>
      <c r="AJ161" s="27" t="s">
        <v>279</v>
      </c>
      <c r="AK161" s="27">
        <v>-6.75</v>
      </c>
      <c r="AL161" s="27">
        <v>-6.1114984426341898</v>
      </c>
      <c r="AM161" s="27">
        <f t="shared" si="15"/>
        <v>-0.63850155736581016</v>
      </c>
      <c r="AN161" s="27"/>
      <c r="AO161" s="27"/>
    </row>
    <row r="162" spans="1:41" x14ac:dyDescent="0.2">
      <c r="A162" s="27" t="s">
        <v>147</v>
      </c>
      <c r="B162" s="27">
        <v>-4.55</v>
      </c>
      <c r="C162" s="27">
        <v>-7.5308241921335703</v>
      </c>
      <c r="D162" s="27">
        <f t="shared" si="14"/>
        <v>2.9808241921335705</v>
      </c>
      <c r="E162" s="27"/>
      <c r="F162" s="27"/>
      <c r="G162" s="27"/>
      <c r="H162" s="27"/>
      <c r="I162" s="27"/>
      <c r="J162" s="27"/>
      <c r="K162" s="27"/>
      <c r="L162" s="27"/>
      <c r="M162" s="27"/>
      <c r="N162" s="27"/>
      <c r="O162" s="27"/>
      <c r="P162" s="27"/>
      <c r="Q162" s="27"/>
      <c r="R162" s="27"/>
      <c r="S162" s="27"/>
      <c r="T162" s="27"/>
      <c r="U162" s="27"/>
      <c r="V162" s="27"/>
      <c r="W162" s="27"/>
      <c r="X162" s="27"/>
      <c r="Y162" s="27"/>
      <c r="Z162" s="27"/>
      <c r="AA162" s="27"/>
      <c r="AB162" s="27"/>
      <c r="AC162" s="27"/>
      <c r="AD162" s="27"/>
      <c r="AE162" s="27"/>
      <c r="AF162" s="27"/>
      <c r="AG162" s="27"/>
      <c r="AH162" s="27"/>
      <c r="AI162" s="27"/>
      <c r="AJ162" s="27" t="s">
        <v>280</v>
      </c>
      <c r="AK162" s="27">
        <v>-6.25</v>
      </c>
      <c r="AL162" s="27">
        <v>-6.3999450124968202</v>
      </c>
      <c r="AM162" s="27">
        <f t="shared" si="15"/>
        <v>0.14994501249682024</v>
      </c>
      <c r="AN162" s="27"/>
      <c r="AO162" s="27"/>
    </row>
    <row r="163" spans="1:41" x14ac:dyDescent="0.2">
      <c r="A163" s="27" t="s">
        <v>149</v>
      </c>
      <c r="B163" s="27">
        <v>-4.7699999999999996</v>
      </c>
      <c r="C163" s="27">
        <v>-6.4290160101035001</v>
      </c>
      <c r="D163" s="27">
        <f t="shared" si="14"/>
        <v>1.6590160101035005</v>
      </c>
      <c r="E163" s="27"/>
      <c r="F163" s="27"/>
      <c r="G163" s="27"/>
      <c r="H163" s="27"/>
      <c r="I163" s="27"/>
      <c r="J163" s="27"/>
      <c r="K163" s="27"/>
      <c r="L163" s="27"/>
      <c r="M163" s="27"/>
      <c r="N163" s="27"/>
      <c r="O163" s="27"/>
      <c r="P163" s="27"/>
      <c r="Q163" s="27"/>
      <c r="R163" s="27"/>
      <c r="S163" s="27"/>
      <c r="T163" s="27"/>
      <c r="U163" s="27"/>
      <c r="V163" s="27"/>
      <c r="W163" s="27"/>
      <c r="X163" s="27"/>
      <c r="Y163" s="27"/>
      <c r="Z163" s="27"/>
      <c r="AA163" s="27"/>
      <c r="AB163" s="27"/>
      <c r="AC163" s="27"/>
      <c r="AD163" s="27"/>
      <c r="AE163" s="27"/>
      <c r="AF163" s="27"/>
      <c r="AG163" s="27"/>
      <c r="AH163" s="27"/>
      <c r="AI163" s="27"/>
      <c r="AJ163" s="27" t="s">
        <v>281</v>
      </c>
      <c r="AK163" s="27">
        <v>-4.59</v>
      </c>
      <c r="AL163" s="27">
        <v>-3.9726075412146198</v>
      </c>
      <c r="AM163" s="27">
        <f t="shared" si="15"/>
        <v>-0.61739245878538007</v>
      </c>
      <c r="AN163" s="27"/>
      <c r="AO163" s="27"/>
    </row>
    <row r="164" spans="1:41" x14ac:dyDescent="0.2">
      <c r="A164" s="27" t="s">
        <v>511</v>
      </c>
      <c r="B164" s="27">
        <v>-98.26</v>
      </c>
      <c r="C164" s="27">
        <v>-98.034003317638295</v>
      </c>
      <c r="D164" s="27">
        <f t="shared" si="14"/>
        <v>-0.22599668236171055</v>
      </c>
      <c r="E164" s="27"/>
      <c r="F164" s="27"/>
      <c r="G164" s="27"/>
      <c r="H164" s="27"/>
      <c r="I164" s="27"/>
      <c r="J164" s="27"/>
      <c r="K164" s="27"/>
      <c r="L164" s="27"/>
      <c r="M164" s="27"/>
      <c r="N164" s="27"/>
      <c r="O164" s="27"/>
      <c r="P164" s="27"/>
      <c r="Q164" s="27"/>
      <c r="R164" s="27"/>
      <c r="S164" s="27"/>
      <c r="T164" s="27"/>
      <c r="U164" s="27"/>
      <c r="V164" s="27"/>
      <c r="W164" s="27"/>
      <c r="X164" s="27"/>
      <c r="Y164" s="27"/>
      <c r="Z164" s="27"/>
      <c r="AA164" s="27"/>
      <c r="AB164" s="27"/>
      <c r="AC164" s="27"/>
      <c r="AD164" s="27"/>
      <c r="AE164" s="27"/>
      <c r="AF164" s="27"/>
      <c r="AG164" s="27"/>
      <c r="AH164" s="27"/>
      <c r="AI164" s="27"/>
      <c r="AJ164" s="27" t="s">
        <v>282</v>
      </c>
      <c r="AK164" s="27">
        <v>-7.1</v>
      </c>
      <c r="AL164" s="27">
        <v>-9.9216365317032604</v>
      </c>
      <c r="AM164" s="27">
        <f t="shared" si="15"/>
        <v>2.8216365317032608</v>
      </c>
      <c r="AN164" s="27"/>
      <c r="AO164" s="27"/>
    </row>
    <row r="165" spans="1:41" x14ac:dyDescent="0.2">
      <c r="A165" s="27" t="s">
        <v>512</v>
      </c>
      <c r="B165" s="27">
        <v>-6.97</v>
      </c>
      <c r="C165" s="27">
        <v>-6.4450828248472503</v>
      </c>
      <c r="D165" s="27">
        <f t="shared" si="14"/>
        <v>-0.52491717515274949</v>
      </c>
      <c r="E165" s="27"/>
      <c r="F165" s="27"/>
      <c r="G165" s="27"/>
      <c r="H165" s="27"/>
      <c r="I165" s="27"/>
      <c r="J165" s="27"/>
      <c r="K165" s="27"/>
      <c r="L165" s="27"/>
      <c r="M165" s="27"/>
      <c r="N165" s="27"/>
      <c r="O165" s="27"/>
      <c r="P165" s="27"/>
      <c r="Q165" s="27"/>
      <c r="R165" s="27"/>
      <c r="S165" s="27"/>
      <c r="T165" s="27"/>
      <c r="U165" s="27"/>
      <c r="V165" s="27"/>
      <c r="W165" s="27"/>
      <c r="X165" s="27"/>
      <c r="Y165" s="27"/>
      <c r="Z165" s="27"/>
      <c r="AA165" s="27"/>
      <c r="AB165" s="27"/>
      <c r="AC165" s="27"/>
      <c r="AD165" s="27"/>
      <c r="AE165" s="27"/>
      <c r="AF165" s="27"/>
      <c r="AG165" s="27"/>
      <c r="AH165" s="27"/>
      <c r="AI165" s="27"/>
      <c r="AJ165" s="27" t="s">
        <v>283</v>
      </c>
      <c r="AK165" s="27">
        <v>-9.5</v>
      </c>
      <c r="AL165" s="27">
        <v>-11.7967270206272</v>
      </c>
      <c r="AM165" s="27">
        <f t="shared" si="15"/>
        <v>2.2967270206272001</v>
      </c>
      <c r="AN165" s="27"/>
      <c r="AO165" s="27"/>
    </row>
    <row r="166" spans="1:41" x14ac:dyDescent="0.2">
      <c r="A166" s="27" t="s">
        <v>93</v>
      </c>
      <c r="B166" s="27">
        <v>-6.63</v>
      </c>
      <c r="C166" s="27">
        <v>-5.4349590529993499</v>
      </c>
      <c r="D166" s="27">
        <f t="shared" si="14"/>
        <v>-1.19504094700065</v>
      </c>
      <c r="E166" s="27"/>
      <c r="F166" s="27"/>
      <c r="G166" s="27"/>
      <c r="H166" s="27"/>
      <c r="I166" s="27"/>
      <c r="J166" s="27"/>
      <c r="K166" s="27"/>
      <c r="L166" s="27"/>
      <c r="M166" s="27"/>
      <c r="N166" s="27"/>
      <c r="O166" s="27"/>
      <c r="P166" s="27"/>
      <c r="Q166" s="27"/>
      <c r="R166" s="27"/>
      <c r="S166" s="27"/>
      <c r="T166" s="27"/>
      <c r="U166" s="27"/>
      <c r="V166" s="27"/>
      <c r="W166" s="27"/>
      <c r="X166" s="27"/>
      <c r="Y166" s="27"/>
      <c r="Z166" s="27"/>
      <c r="AA166" s="27"/>
      <c r="AB166" s="27"/>
      <c r="AC166" s="27"/>
      <c r="AD166" s="27"/>
      <c r="AE166" s="27"/>
      <c r="AF166" s="27"/>
      <c r="AG166" s="27"/>
      <c r="AH166" s="27"/>
      <c r="AI166" s="27"/>
      <c r="AJ166" s="27" t="s">
        <v>284</v>
      </c>
      <c r="AK166" s="27">
        <v>-7.29</v>
      </c>
      <c r="AL166" s="27">
        <v>-8.9377003126918009</v>
      </c>
      <c r="AM166" s="27">
        <f t="shared" si="15"/>
        <v>1.6477003126918008</v>
      </c>
      <c r="AN166" s="27"/>
      <c r="AO166" s="27"/>
    </row>
    <row r="167" spans="1:41" x14ac:dyDescent="0.2">
      <c r="A167" s="27" t="s">
        <v>25</v>
      </c>
      <c r="B167" s="27">
        <v>-3.93</v>
      </c>
      <c r="C167" s="27">
        <v>-2.9523860048720598</v>
      </c>
      <c r="D167" s="27">
        <f t="shared" si="14"/>
        <v>-0.97761399512794034</v>
      </c>
      <c r="E167" s="27"/>
      <c r="F167" s="27"/>
      <c r="G167" s="27"/>
      <c r="H167" s="27"/>
      <c r="I167" s="27"/>
      <c r="J167" s="27"/>
      <c r="K167" s="27"/>
      <c r="L167" s="27"/>
      <c r="M167" s="27"/>
      <c r="N167" s="27"/>
      <c r="O167" s="27"/>
      <c r="P167" s="27"/>
      <c r="Q167" s="27"/>
      <c r="R167" s="27"/>
      <c r="S167" s="27"/>
      <c r="T167" s="27"/>
      <c r="U167" s="27"/>
      <c r="V167" s="27"/>
      <c r="W167" s="27"/>
      <c r="X167" s="27"/>
      <c r="Y167" s="27"/>
      <c r="Z167" s="27"/>
      <c r="AA167" s="27"/>
      <c r="AB167" s="27"/>
      <c r="AC167" s="27"/>
      <c r="AD167" s="27"/>
      <c r="AE167" s="27"/>
      <c r="AF167" s="27"/>
      <c r="AG167" s="27"/>
      <c r="AH167" s="27"/>
      <c r="AI167" s="27"/>
      <c r="AJ167" s="27" t="s">
        <v>285</v>
      </c>
      <c r="AK167" s="27">
        <v>-7.66</v>
      </c>
      <c r="AL167" s="27">
        <v>-9.02830362845617</v>
      </c>
      <c r="AM167" s="27">
        <f t="shared" si="15"/>
        <v>1.3683036284561698</v>
      </c>
      <c r="AN167" s="27"/>
      <c r="AO167" s="27"/>
    </row>
    <row r="168" spans="1:41" x14ac:dyDescent="0.2">
      <c r="A168" s="27" t="s">
        <v>94</v>
      </c>
      <c r="B168" s="27">
        <v>-3.51</v>
      </c>
      <c r="C168" s="27">
        <v>-2.5191446744502701</v>
      </c>
      <c r="D168" s="27">
        <f t="shared" si="14"/>
        <v>-0.99085532554972966</v>
      </c>
      <c r="E168" s="27"/>
      <c r="F168" s="27"/>
      <c r="G168" s="27"/>
      <c r="H168" s="27"/>
      <c r="I168" s="27"/>
      <c r="J168" s="27"/>
      <c r="K168" s="27"/>
      <c r="L168" s="27"/>
      <c r="M168" s="27"/>
      <c r="N168" s="27"/>
      <c r="O168" s="27"/>
      <c r="P168" s="27"/>
      <c r="Q168" s="27"/>
      <c r="R168" s="27"/>
      <c r="S168" s="27"/>
      <c r="T168" s="27"/>
      <c r="U168" s="27"/>
      <c r="V168" s="27"/>
      <c r="W168" s="27"/>
      <c r="X168" s="27"/>
      <c r="Y168" s="27"/>
      <c r="Z168" s="27"/>
      <c r="AA168" s="27"/>
      <c r="AB168" s="27"/>
      <c r="AC168" s="27"/>
      <c r="AD168" s="27"/>
      <c r="AE168" s="27"/>
      <c r="AF168" s="27"/>
      <c r="AG168" s="27"/>
      <c r="AH168" s="27"/>
      <c r="AI168" s="27"/>
      <c r="AJ168" s="27" t="s">
        <v>286</v>
      </c>
      <c r="AK168" s="27">
        <v>-5.88</v>
      </c>
      <c r="AL168" s="27">
        <v>-6.95210314592829</v>
      </c>
      <c r="AM168" s="27">
        <f t="shared" si="15"/>
        <v>1.0721031459282901</v>
      </c>
      <c r="AN168" s="27"/>
      <c r="AO168" s="27"/>
    </row>
    <row r="169" spans="1:41" x14ac:dyDescent="0.2">
      <c r="A169" s="27" t="s">
        <v>517</v>
      </c>
      <c r="B169" s="27">
        <v>-6.14</v>
      </c>
      <c r="C169" s="27">
        <v>-8.5569055324775007</v>
      </c>
      <c r="D169" s="27">
        <f t="shared" si="14"/>
        <v>2.4169055324775011</v>
      </c>
      <c r="E169" s="27"/>
      <c r="F169" s="27"/>
      <c r="G169" s="27"/>
      <c r="H169" s="27"/>
      <c r="I169" s="27"/>
      <c r="J169" s="27"/>
      <c r="K169" s="27"/>
      <c r="L169" s="27"/>
      <c r="M169" s="27"/>
      <c r="N169" s="27"/>
      <c r="O169" s="27"/>
      <c r="P169" s="27"/>
      <c r="Q169" s="27"/>
      <c r="R169" s="27"/>
      <c r="S169" s="27"/>
      <c r="T169" s="27"/>
      <c r="U169" s="27"/>
      <c r="V169" s="27"/>
      <c r="W169" s="27"/>
      <c r="X169" s="27"/>
      <c r="Y169" s="27"/>
      <c r="Z169" s="27"/>
      <c r="AA169" s="27"/>
      <c r="AB169" s="27"/>
      <c r="AC169" s="27"/>
      <c r="AD169" s="27"/>
      <c r="AE169" s="27"/>
      <c r="AF169" s="27"/>
      <c r="AG169" s="27"/>
      <c r="AH169" s="27"/>
      <c r="AI169" s="27"/>
      <c r="AJ169" s="27" t="s">
        <v>287</v>
      </c>
      <c r="AK169" s="27">
        <v>1.83</v>
      </c>
      <c r="AL169" s="27">
        <v>1.7709987472963</v>
      </c>
      <c r="AM169" s="27">
        <f t="shared" si="15"/>
        <v>5.9001252703700047E-2</v>
      </c>
      <c r="AN169" s="27"/>
      <c r="AO169" s="27"/>
    </row>
    <row r="170" spans="1:41" x14ac:dyDescent="0.2">
      <c r="A170" s="27" t="s">
        <v>152</v>
      </c>
      <c r="B170" s="27">
        <v>-8.49</v>
      </c>
      <c r="C170" s="27">
        <v>-9.6851535085255698</v>
      </c>
      <c r="D170" s="27">
        <f t="shared" si="14"/>
        <v>1.1951535085255696</v>
      </c>
      <c r="E170" s="27"/>
      <c r="F170" s="27"/>
      <c r="G170" s="27"/>
      <c r="H170" s="27"/>
      <c r="I170" s="27"/>
      <c r="J170" s="27"/>
      <c r="K170" s="27"/>
      <c r="L170" s="27"/>
      <c r="M170" s="27"/>
      <c r="N170" s="27"/>
      <c r="O170" s="27"/>
      <c r="P170" s="27"/>
      <c r="Q170" s="27"/>
      <c r="R170" s="27"/>
      <c r="S170" s="27"/>
      <c r="T170" s="27"/>
      <c r="U170" s="27"/>
      <c r="V170" s="27"/>
      <c r="W170" s="27"/>
      <c r="X170" s="27"/>
      <c r="Y170" s="27"/>
      <c r="Z170" s="27"/>
      <c r="AA170" s="27"/>
      <c r="AB170" s="27"/>
      <c r="AC170" s="27"/>
      <c r="AD170" s="27"/>
      <c r="AE170" s="27"/>
      <c r="AF170" s="27"/>
      <c r="AG170" s="27"/>
      <c r="AH170" s="27"/>
      <c r="AI170" s="27"/>
      <c r="AJ170" s="27" t="s">
        <v>288</v>
      </c>
      <c r="AK170" s="27">
        <v>1.82</v>
      </c>
      <c r="AL170" s="27">
        <v>1.7709987472963</v>
      </c>
      <c r="AM170" s="27">
        <f t="shared" si="15"/>
        <v>4.9001252703700038E-2</v>
      </c>
      <c r="AN170" s="27"/>
      <c r="AO170" s="27"/>
    </row>
    <row r="171" spans="1:41" x14ac:dyDescent="0.2">
      <c r="A171" s="27" t="s">
        <v>524</v>
      </c>
      <c r="B171" s="27">
        <v>-5.07</v>
      </c>
      <c r="C171" s="27">
        <v>-4.1105763461416602</v>
      </c>
      <c r="D171" s="27">
        <f t="shared" si="14"/>
        <v>-0.95942365385834005</v>
      </c>
      <c r="E171" s="27"/>
      <c r="F171" s="27"/>
      <c r="G171" s="27"/>
      <c r="H171" s="27"/>
      <c r="I171" s="27"/>
      <c r="J171" s="27"/>
      <c r="K171" s="27"/>
      <c r="L171" s="27"/>
      <c r="M171" s="27"/>
      <c r="N171" s="27"/>
      <c r="O171" s="27"/>
      <c r="P171" s="27"/>
      <c r="Q171" s="27"/>
      <c r="R171" s="27"/>
      <c r="S171" s="27"/>
      <c r="T171" s="27"/>
      <c r="U171" s="27"/>
      <c r="V171" s="27"/>
      <c r="W171" s="27"/>
      <c r="X171" s="27"/>
      <c r="Y171" s="27"/>
      <c r="Z171" s="27"/>
      <c r="AA171" s="27"/>
      <c r="AB171" s="27"/>
      <c r="AC171" s="27"/>
      <c r="AD171" s="27"/>
      <c r="AE171" s="27"/>
      <c r="AF171" s="27"/>
      <c r="AG171" s="27"/>
      <c r="AH171" s="27"/>
      <c r="AI171" s="27"/>
      <c r="AJ171" s="27" t="s">
        <v>289</v>
      </c>
      <c r="AK171" s="27">
        <v>-4.42</v>
      </c>
      <c r="AL171" s="27">
        <v>-6.3188407837781702</v>
      </c>
      <c r="AM171" s="27">
        <f t="shared" si="15"/>
        <v>1.8988407837781702</v>
      </c>
      <c r="AN171" s="27"/>
      <c r="AO171" s="27"/>
    </row>
    <row r="172" spans="1:41" x14ac:dyDescent="0.2">
      <c r="A172" s="27" t="s">
        <v>527</v>
      </c>
      <c r="B172" s="27">
        <v>-8.1300000000000008</v>
      </c>
      <c r="C172" s="27">
        <v>-11.1255345455456</v>
      </c>
      <c r="D172" s="27">
        <f t="shared" si="14"/>
        <v>2.9955345455455991</v>
      </c>
      <c r="E172" s="27"/>
      <c r="F172" s="27"/>
      <c r="G172" s="27"/>
      <c r="H172" s="27"/>
      <c r="I172" s="27"/>
      <c r="J172" s="27"/>
      <c r="K172" s="27"/>
      <c r="L172" s="27"/>
      <c r="M172" s="27"/>
      <c r="N172" s="27"/>
      <c r="O172" s="27"/>
      <c r="P172" s="27"/>
      <c r="Q172" s="27"/>
      <c r="R172" s="27"/>
      <c r="S172" s="27"/>
      <c r="T172" s="27"/>
      <c r="U172" s="27"/>
      <c r="V172" s="27"/>
      <c r="W172" s="27"/>
      <c r="X172" s="27"/>
      <c r="Y172" s="27"/>
      <c r="Z172" s="27"/>
      <c r="AA172" s="27"/>
      <c r="AB172" s="27"/>
      <c r="AC172" s="27"/>
      <c r="AD172" s="27"/>
      <c r="AE172" s="27"/>
      <c r="AF172" s="27"/>
      <c r="AG172" s="27"/>
      <c r="AH172" s="27"/>
      <c r="AI172" s="27"/>
      <c r="AJ172" s="27" t="s">
        <v>290</v>
      </c>
      <c r="AK172" s="27">
        <v>-3.24</v>
      </c>
      <c r="AL172" s="27">
        <v>-4.8909820555769397</v>
      </c>
      <c r="AM172" s="27">
        <f t="shared" si="15"/>
        <v>1.6509820555769394</v>
      </c>
      <c r="AN172" s="27"/>
      <c r="AO172" s="27"/>
    </row>
    <row r="173" spans="1:41" x14ac:dyDescent="0.2">
      <c r="A173" s="27" t="s">
        <v>528</v>
      </c>
      <c r="B173" s="27">
        <v>-6.38</v>
      </c>
      <c r="C173" s="27">
        <v>-8.4495564681400595</v>
      </c>
      <c r="D173" s="27">
        <f t="shared" si="14"/>
        <v>2.0695564681400596</v>
      </c>
      <c r="E173" s="27"/>
      <c r="F173" s="27"/>
      <c r="G173" s="27"/>
      <c r="H173" s="27"/>
      <c r="I173" s="27"/>
      <c r="J173" s="27"/>
      <c r="K173" s="27"/>
      <c r="L173" s="27"/>
      <c r="M173" s="27"/>
      <c r="N173" s="27"/>
      <c r="O173" s="27"/>
      <c r="P173" s="27"/>
      <c r="Q173" s="27"/>
      <c r="R173" s="27"/>
      <c r="S173" s="27"/>
      <c r="T173" s="27"/>
      <c r="U173" s="27"/>
      <c r="V173" s="27"/>
      <c r="W173" s="27"/>
      <c r="X173" s="27"/>
      <c r="Y173" s="27"/>
      <c r="Z173" s="27"/>
      <c r="AA173" s="27"/>
      <c r="AB173" s="27"/>
      <c r="AC173" s="27"/>
      <c r="AD173" s="27"/>
      <c r="AE173" s="27"/>
      <c r="AF173" s="27"/>
      <c r="AG173" s="27"/>
      <c r="AH173" s="27"/>
      <c r="AI173" s="27"/>
      <c r="AJ173" s="27" t="s">
        <v>291</v>
      </c>
      <c r="AK173" s="27">
        <v>-6.09</v>
      </c>
      <c r="AL173" s="27">
        <v>-9.8669472902690494</v>
      </c>
      <c r="AM173" s="27">
        <f t="shared" si="15"/>
        <v>3.7769472902690495</v>
      </c>
      <c r="AN173" s="27"/>
      <c r="AO173" s="27"/>
    </row>
    <row r="174" spans="1:41" x14ac:dyDescent="0.2">
      <c r="A174" s="27" t="s">
        <v>154</v>
      </c>
      <c r="B174" s="27">
        <v>-8.84</v>
      </c>
      <c r="C174" s="27">
        <v>-10.2460643048297</v>
      </c>
      <c r="D174" s="27">
        <f t="shared" si="14"/>
        <v>1.4060643048296999</v>
      </c>
      <c r="E174" s="27"/>
      <c r="F174" s="27"/>
      <c r="G174" s="27"/>
      <c r="H174" s="27"/>
      <c r="I174" s="27"/>
      <c r="J174" s="27"/>
      <c r="K174" s="27"/>
      <c r="L174" s="27"/>
      <c r="M174" s="27"/>
      <c r="N174" s="27"/>
      <c r="O174" s="27"/>
      <c r="P174" s="27"/>
      <c r="Q174" s="27"/>
      <c r="R174" s="27"/>
      <c r="S174" s="27"/>
      <c r="T174" s="27"/>
      <c r="U174" s="27"/>
      <c r="V174" s="27"/>
      <c r="W174" s="27"/>
      <c r="X174" s="27"/>
      <c r="Y174" s="27"/>
      <c r="Z174" s="27"/>
      <c r="AA174" s="27"/>
      <c r="AB174" s="27"/>
      <c r="AC174" s="27"/>
      <c r="AD174" s="27"/>
      <c r="AE174" s="27"/>
      <c r="AF174" s="27"/>
      <c r="AG174" s="27"/>
      <c r="AH174" s="27"/>
      <c r="AI174" s="27"/>
      <c r="AJ174" s="27" t="s">
        <v>292</v>
      </c>
      <c r="AK174" s="27">
        <v>2.97</v>
      </c>
      <c r="AL174" s="27">
        <v>2.6589777125406</v>
      </c>
      <c r="AM174" s="27">
        <f t="shared" si="15"/>
        <v>0.31102228745940019</v>
      </c>
      <c r="AN174" s="27"/>
      <c r="AO174" s="27"/>
    </row>
    <row r="175" spans="1:41" x14ac:dyDescent="0.2">
      <c r="A175" s="27" t="s">
        <v>531</v>
      </c>
      <c r="B175" s="27">
        <v>-7.46</v>
      </c>
      <c r="C175" s="27">
        <v>-10.343520902902</v>
      </c>
      <c r="D175" s="27">
        <f t="shared" si="14"/>
        <v>2.8835209029020001</v>
      </c>
      <c r="E175" s="27"/>
      <c r="F175" s="27"/>
      <c r="G175" s="27"/>
      <c r="H175" s="27"/>
      <c r="I175" s="27"/>
      <c r="J175" s="27"/>
      <c r="K175" s="27"/>
      <c r="L175" s="27"/>
      <c r="M175" s="27"/>
      <c r="N175" s="27"/>
      <c r="O175" s="27"/>
      <c r="P175" s="27"/>
      <c r="Q175" s="27"/>
      <c r="R175" s="27"/>
      <c r="S175" s="27"/>
      <c r="T175" s="27"/>
      <c r="U175" s="27"/>
      <c r="V175" s="27"/>
      <c r="W175" s="27"/>
      <c r="X175" s="27"/>
      <c r="Y175" s="27"/>
      <c r="Z175" s="27"/>
      <c r="AA175" s="27"/>
      <c r="AB175" s="27"/>
      <c r="AC175" s="27"/>
      <c r="AD175" s="27"/>
      <c r="AE175" s="27"/>
      <c r="AF175" s="27"/>
      <c r="AG175" s="27"/>
      <c r="AH175" s="27"/>
      <c r="AI175" s="27"/>
      <c r="AJ175" s="27" t="s">
        <v>293</v>
      </c>
      <c r="AK175" s="27">
        <v>2.71</v>
      </c>
      <c r="AL175" s="27">
        <v>2.5589074531002298</v>
      </c>
      <c r="AM175" s="27">
        <f t="shared" si="15"/>
        <v>0.15109254689977014</v>
      </c>
      <c r="AN175" s="27"/>
      <c r="AO175" s="27"/>
    </row>
    <row r="176" spans="1:41" x14ac:dyDescent="0.2">
      <c r="A176" s="27" t="s">
        <v>532</v>
      </c>
      <c r="B176" s="27">
        <v>-5.19</v>
      </c>
      <c r="C176" s="27">
        <v>-4.2927818122396602</v>
      </c>
      <c r="D176" s="27">
        <f t="shared" si="14"/>
        <v>-0.89721818776034024</v>
      </c>
      <c r="E176" s="27"/>
      <c r="F176" s="27"/>
      <c r="G176" s="27"/>
      <c r="H176" s="27"/>
      <c r="I176" s="27"/>
      <c r="J176" s="27"/>
      <c r="K176" s="27"/>
      <c r="L176" s="27"/>
      <c r="M176" s="27"/>
      <c r="N176" s="27"/>
      <c r="O176" s="27"/>
      <c r="P176" s="27"/>
      <c r="Q176" s="27"/>
      <c r="R176" s="27"/>
      <c r="S176" s="27"/>
      <c r="T176" s="27"/>
      <c r="U176" s="27"/>
      <c r="V176" s="27"/>
      <c r="W176" s="27"/>
      <c r="X176" s="27"/>
      <c r="Y176" s="27"/>
      <c r="Z176" s="27"/>
      <c r="AA176" s="27"/>
      <c r="AB176" s="27"/>
      <c r="AC176" s="27"/>
      <c r="AD176" s="27"/>
      <c r="AE176" s="27"/>
      <c r="AF176" s="27"/>
      <c r="AG176" s="27"/>
      <c r="AH176" s="27"/>
      <c r="AI176" s="27"/>
      <c r="AJ176" s="27" t="s">
        <v>294</v>
      </c>
      <c r="AK176" s="27">
        <v>2.5099999999999998</v>
      </c>
      <c r="AL176" s="27">
        <v>2.47990668886011</v>
      </c>
      <c r="AM176" s="27">
        <f t="shared" si="15"/>
        <v>3.0093311139889778E-2</v>
      </c>
      <c r="AN176" s="27"/>
      <c r="AO176" s="27"/>
    </row>
    <row r="177" spans="1:41" x14ac:dyDescent="0.2">
      <c r="A177" s="27" t="s">
        <v>534</v>
      </c>
      <c r="B177" s="27">
        <v>-2.79</v>
      </c>
      <c r="C177" s="27">
        <v>-1.8953622139805799</v>
      </c>
      <c r="D177" s="27">
        <f t="shared" si="14"/>
        <v>-0.89463778601942012</v>
      </c>
      <c r="E177" s="27"/>
      <c r="F177" s="27"/>
      <c r="G177" s="27"/>
      <c r="H177" s="27"/>
      <c r="I177" s="27"/>
      <c r="J177" s="27"/>
      <c r="K177" s="27"/>
      <c r="L177" s="27"/>
      <c r="M177" s="27"/>
      <c r="N177" s="27"/>
      <c r="O177" s="27"/>
      <c r="P177" s="27"/>
      <c r="Q177" s="27"/>
      <c r="R177" s="27"/>
      <c r="S177" s="27"/>
      <c r="T177" s="27"/>
      <c r="U177" s="27"/>
      <c r="V177" s="27"/>
      <c r="W177" s="27"/>
      <c r="X177" s="27"/>
      <c r="Y177" s="27"/>
      <c r="Z177" s="27"/>
      <c r="AA177" s="27"/>
      <c r="AB177" s="27"/>
      <c r="AC177" s="27"/>
      <c r="AD177" s="27"/>
      <c r="AE177" s="27"/>
      <c r="AF177" s="27"/>
      <c r="AG177" s="27"/>
      <c r="AH177" s="27"/>
      <c r="AI177" s="27"/>
      <c r="AJ177" s="27" t="s">
        <v>295</v>
      </c>
      <c r="AK177" s="27">
        <v>-4.7699999999999996</v>
      </c>
      <c r="AL177" s="27">
        <v>-4.1349407450760003</v>
      </c>
      <c r="AM177" s="27">
        <f t="shared" si="15"/>
        <v>-0.63505925492399928</v>
      </c>
      <c r="AN177" s="27"/>
      <c r="AO177" s="27"/>
    </row>
    <row r="178" spans="1:41" x14ac:dyDescent="0.2">
      <c r="A178" s="27" t="s">
        <v>536</v>
      </c>
      <c r="B178" s="27">
        <v>-5.78</v>
      </c>
      <c r="C178" s="27">
        <v>-2.6043742044384501</v>
      </c>
      <c r="D178" s="27">
        <f t="shared" si="14"/>
        <v>-3.1756257955615501</v>
      </c>
      <c r="E178" s="27"/>
      <c r="F178" s="27"/>
      <c r="G178" s="27"/>
      <c r="H178" s="27"/>
      <c r="I178" s="27"/>
      <c r="J178" s="27"/>
      <c r="K178" s="27"/>
      <c r="L178" s="27"/>
      <c r="M178" s="27"/>
      <c r="N178" s="27"/>
      <c r="O178" s="27"/>
      <c r="P178" s="27"/>
      <c r="Q178" s="27"/>
      <c r="R178" s="27"/>
      <c r="S178" s="27"/>
      <c r="T178" s="27"/>
      <c r="U178" s="27"/>
      <c r="V178" s="27"/>
      <c r="W178" s="27"/>
      <c r="X178" s="27"/>
      <c r="Y178" s="27"/>
      <c r="Z178" s="27"/>
      <c r="AA178" s="27"/>
      <c r="AB178" s="27"/>
      <c r="AC178" s="27"/>
      <c r="AD178" s="27"/>
      <c r="AE178" s="27"/>
      <c r="AF178" s="27"/>
      <c r="AG178" s="27"/>
      <c r="AH178" s="27"/>
      <c r="AI178" s="27"/>
      <c r="AJ178" s="27" t="s">
        <v>296</v>
      </c>
      <c r="AK178" s="27">
        <v>-8.84</v>
      </c>
      <c r="AL178" s="27">
        <v>-8.0470269861973591</v>
      </c>
      <c r="AM178" s="27">
        <f t="shared" si="15"/>
        <v>-0.79297301380264074</v>
      </c>
      <c r="AN178" s="27"/>
      <c r="AO178" s="27"/>
    </row>
    <row r="179" spans="1:41" x14ac:dyDescent="0.2">
      <c r="A179" s="27" t="s">
        <v>156</v>
      </c>
      <c r="B179" s="27">
        <v>-6.4</v>
      </c>
      <c r="C179" s="27">
        <v>-7.6233256455220504</v>
      </c>
      <c r="D179" s="27">
        <f t="shared" si="14"/>
        <v>1.22332564552205</v>
      </c>
      <c r="E179" s="27"/>
      <c r="F179" s="27"/>
      <c r="G179" s="27"/>
      <c r="H179" s="27"/>
      <c r="I179" s="27"/>
      <c r="J179" s="27"/>
      <c r="K179" s="27"/>
      <c r="L179" s="27"/>
      <c r="M179" s="27"/>
      <c r="N179" s="27"/>
      <c r="O179" s="27"/>
      <c r="P179" s="27"/>
      <c r="Q179" s="27"/>
      <c r="R179" s="27"/>
      <c r="S179" s="27"/>
      <c r="T179" s="27"/>
      <c r="U179" s="27"/>
      <c r="V179" s="27"/>
      <c r="W179" s="27"/>
      <c r="X179" s="27"/>
      <c r="Y179" s="27"/>
      <c r="Z179" s="27"/>
      <c r="AA179" s="27"/>
      <c r="AB179" s="27"/>
      <c r="AC179" s="27"/>
      <c r="AD179" s="27"/>
      <c r="AE179" s="27"/>
      <c r="AF179" s="27"/>
      <c r="AG179" s="27"/>
      <c r="AH179" s="27"/>
      <c r="AI179" s="27"/>
      <c r="AJ179" s="27" t="s">
        <v>297</v>
      </c>
      <c r="AK179" s="27">
        <v>-9.6199999999999992</v>
      </c>
      <c r="AL179" s="27">
        <v>-7.4814493255898604</v>
      </c>
      <c r="AM179" s="27">
        <f t="shared" si="15"/>
        <v>-2.1385506744101388</v>
      </c>
      <c r="AN179" s="27"/>
      <c r="AO179" s="27"/>
    </row>
    <row r="180" spans="1:41" x14ac:dyDescent="0.2">
      <c r="A180" s="27" t="s">
        <v>158</v>
      </c>
      <c r="B180" s="27">
        <v>-4.3499999999999996</v>
      </c>
      <c r="C180" s="27">
        <v>-6.5425192018141001</v>
      </c>
      <c r="D180" s="27">
        <f t="shared" si="14"/>
        <v>2.1925192018141004</v>
      </c>
      <c r="E180" s="27"/>
      <c r="F180" s="27"/>
      <c r="G180" s="27"/>
      <c r="H180" s="27"/>
      <c r="I180" s="27"/>
      <c r="J180" s="27"/>
      <c r="K180" s="27"/>
      <c r="L180" s="27"/>
      <c r="M180" s="27"/>
      <c r="N180" s="27"/>
      <c r="O180" s="27"/>
      <c r="P180" s="27"/>
      <c r="Q180" s="27"/>
      <c r="R180" s="27"/>
      <c r="S180" s="27"/>
      <c r="T180" s="27"/>
      <c r="U180" s="27"/>
      <c r="V180" s="27"/>
      <c r="W180" s="27"/>
      <c r="X180" s="27"/>
      <c r="Y180" s="27"/>
      <c r="Z180" s="27"/>
      <c r="AA180" s="27"/>
      <c r="AB180" s="27"/>
      <c r="AC180" s="27"/>
      <c r="AD180" s="27"/>
      <c r="AE180" s="27"/>
      <c r="AF180" s="27"/>
      <c r="AG180" s="27"/>
      <c r="AH180" s="27"/>
      <c r="AI180" s="27"/>
      <c r="AJ180" s="27" t="s">
        <v>298</v>
      </c>
      <c r="AK180" s="27">
        <v>-3.45</v>
      </c>
      <c r="AL180" s="27">
        <v>-2.0255365899775102</v>
      </c>
      <c r="AM180" s="27">
        <f t="shared" si="15"/>
        <v>-1.42446341002249</v>
      </c>
      <c r="AN180" s="27"/>
      <c r="AO180" s="27"/>
    </row>
    <row r="181" spans="1:41" x14ac:dyDescent="0.2">
      <c r="A181" s="27" t="s">
        <v>539</v>
      </c>
      <c r="B181" s="27">
        <v>-4.3600000000000003</v>
      </c>
      <c r="C181" s="27">
        <v>-6.1907385972616797</v>
      </c>
      <c r="D181" s="27">
        <f t="shared" si="14"/>
        <v>1.8307385972616794</v>
      </c>
      <c r="E181" s="27"/>
      <c r="F181" s="27"/>
      <c r="G181" s="27"/>
      <c r="H181" s="27"/>
      <c r="I181" s="27"/>
      <c r="J181" s="27"/>
      <c r="K181" s="27"/>
      <c r="L181" s="27"/>
      <c r="M181" s="27"/>
      <c r="N181" s="27"/>
      <c r="O181" s="27"/>
      <c r="P181" s="27"/>
      <c r="Q181" s="27"/>
      <c r="R181" s="27"/>
      <c r="S181" s="27"/>
      <c r="T181" s="27"/>
      <c r="U181" s="27"/>
      <c r="V181" s="27"/>
      <c r="W181" s="27"/>
      <c r="X181" s="27"/>
      <c r="Y181" s="27"/>
      <c r="Z181" s="27"/>
      <c r="AA181" s="27"/>
      <c r="AB181" s="27"/>
      <c r="AC181" s="27"/>
      <c r="AD181" s="27"/>
      <c r="AE181" s="27"/>
      <c r="AF181" s="27"/>
      <c r="AG181" s="27"/>
      <c r="AH181" s="27"/>
      <c r="AI181" s="27"/>
      <c r="AJ181" s="27" t="s">
        <v>299</v>
      </c>
      <c r="AK181" s="27">
        <v>-6.92</v>
      </c>
      <c r="AL181" s="27">
        <v>-7.5218655465454596</v>
      </c>
      <c r="AM181" s="27">
        <f t="shared" si="15"/>
        <v>0.60186554654545965</v>
      </c>
      <c r="AN181" s="27"/>
      <c r="AO181" s="27"/>
    </row>
    <row r="182" spans="1:41" x14ac:dyDescent="0.2">
      <c r="A182" s="27" t="s">
        <v>160</v>
      </c>
      <c r="B182" s="27">
        <v>-8.2200000000000006</v>
      </c>
      <c r="C182" s="27">
        <v>-12.869544988042099</v>
      </c>
      <c r="D182" s="27">
        <f t="shared" si="14"/>
        <v>4.6495449880420985</v>
      </c>
      <c r="E182" s="27"/>
      <c r="F182" s="27"/>
      <c r="G182" s="27"/>
      <c r="H182" s="27"/>
      <c r="I182" s="27"/>
      <c r="J182" s="27"/>
      <c r="K182" s="27"/>
      <c r="L182" s="27"/>
      <c r="M182" s="27"/>
      <c r="N182" s="27"/>
      <c r="O182" s="27"/>
      <c r="P182" s="27"/>
      <c r="Q182" s="27"/>
      <c r="R182" s="27"/>
      <c r="S182" s="27"/>
      <c r="T182" s="27"/>
      <c r="U182" s="27"/>
      <c r="V182" s="27"/>
      <c r="W182" s="27"/>
      <c r="X182" s="27"/>
      <c r="Y182" s="27"/>
      <c r="Z182" s="27"/>
      <c r="AA182" s="27"/>
      <c r="AB182" s="27"/>
      <c r="AC182" s="27"/>
      <c r="AD182" s="27"/>
      <c r="AE182" s="27"/>
      <c r="AF182" s="27"/>
      <c r="AG182" s="27"/>
      <c r="AH182" s="27"/>
      <c r="AI182" s="27"/>
      <c r="AJ182" s="27" t="s">
        <v>99</v>
      </c>
      <c r="AK182" s="27">
        <v>-3.11</v>
      </c>
      <c r="AL182" s="27">
        <v>-4.5785119975556601</v>
      </c>
      <c r="AM182" s="27">
        <f t="shared" si="15"/>
        <v>1.4685119975556602</v>
      </c>
      <c r="AN182" s="27"/>
      <c r="AO182" s="27"/>
    </row>
    <row r="183" spans="1:41" x14ac:dyDescent="0.2">
      <c r="A183" s="27" t="s">
        <v>542</v>
      </c>
      <c r="B183" s="27">
        <v>-10.039999999999999</v>
      </c>
      <c r="C183" s="27">
        <v>-9.2254313321809107</v>
      </c>
      <c r="D183" s="27">
        <f t="shared" si="14"/>
        <v>-0.81456866781908843</v>
      </c>
      <c r="E183" s="27"/>
      <c r="F183" s="27"/>
      <c r="G183" s="27"/>
      <c r="H183" s="27"/>
      <c r="I183" s="27"/>
      <c r="J183" s="27"/>
      <c r="K183" s="27"/>
      <c r="L183" s="27"/>
      <c r="M183" s="27"/>
      <c r="N183" s="27"/>
      <c r="O183" s="27"/>
      <c r="P183" s="27"/>
      <c r="Q183" s="27"/>
      <c r="R183" s="27"/>
      <c r="S183" s="27"/>
      <c r="T183" s="27"/>
      <c r="U183" s="27"/>
      <c r="V183" s="27"/>
      <c r="W183" s="27"/>
      <c r="X183" s="27"/>
      <c r="Y183" s="27"/>
      <c r="Z183" s="27"/>
      <c r="AA183" s="27"/>
      <c r="AB183" s="27"/>
      <c r="AC183" s="27"/>
      <c r="AD183" s="27"/>
      <c r="AE183" s="27"/>
      <c r="AF183" s="27"/>
      <c r="AG183" s="27"/>
      <c r="AH183" s="27"/>
      <c r="AI183" s="27"/>
      <c r="AJ183" s="27" t="s">
        <v>300</v>
      </c>
      <c r="AK183" s="27">
        <v>2.56</v>
      </c>
      <c r="AL183" s="27">
        <v>2.5258019597075099</v>
      </c>
      <c r="AM183" s="27">
        <f t="shared" si="15"/>
        <v>3.4198040292490184E-2</v>
      </c>
      <c r="AN183" s="27"/>
      <c r="AO183" s="27"/>
    </row>
    <row r="184" spans="1:41" x14ac:dyDescent="0.2">
      <c r="A184" s="27" t="s">
        <v>162</v>
      </c>
      <c r="B184" s="27">
        <v>-8.69</v>
      </c>
      <c r="C184" s="27">
        <v>-9.7718125069059401</v>
      </c>
      <c r="D184" s="27">
        <f t="shared" si="14"/>
        <v>1.0818125069059406</v>
      </c>
      <c r="E184" s="27"/>
      <c r="F184" s="27"/>
      <c r="G184" s="27"/>
      <c r="H184" s="27"/>
      <c r="I184" s="27"/>
      <c r="J184" s="27"/>
      <c r="K184" s="27"/>
      <c r="L184" s="27"/>
      <c r="M184" s="27"/>
      <c r="N184" s="27"/>
      <c r="O184" s="27"/>
      <c r="P184" s="27"/>
      <c r="Q184" s="27"/>
      <c r="R184" s="27"/>
      <c r="S184" s="27"/>
      <c r="T184" s="27"/>
      <c r="U184" s="27"/>
      <c r="V184" s="27"/>
      <c r="W184" s="27"/>
      <c r="X184" s="27"/>
      <c r="Y184" s="27"/>
      <c r="Z184" s="27"/>
      <c r="AA184" s="27"/>
      <c r="AB184" s="27"/>
      <c r="AC184" s="27"/>
      <c r="AD184" s="27"/>
      <c r="AE184" s="27"/>
      <c r="AF184" s="27"/>
      <c r="AG184" s="27"/>
      <c r="AH184" s="27"/>
      <c r="AI184" s="27"/>
      <c r="AJ184" s="27" t="s">
        <v>301</v>
      </c>
      <c r="AK184" s="27">
        <v>-6.4</v>
      </c>
      <c r="AL184" s="27">
        <v>-8.8901394506421507</v>
      </c>
      <c r="AM184" s="27">
        <f t="shared" si="15"/>
        <v>2.4901394506421504</v>
      </c>
      <c r="AN184" s="27"/>
      <c r="AO184" s="27"/>
    </row>
    <row r="185" spans="1:41" x14ac:dyDescent="0.2">
      <c r="A185" s="27" t="s">
        <v>546</v>
      </c>
      <c r="B185" s="27">
        <v>-5.8</v>
      </c>
      <c r="C185" s="27">
        <v>-9.3660939678135495</v>
      </c>
      <c r="D185" s="27">
        <f t="shared" si="14"/>
        <v>3.5660939678135497</v>
      </c>
      <c r="E185" s="27"/>
      <c r="F185" s="27"/>
      <c r="G185" s="27"/>
      <c r="H185" s="27"/>
      <c r="I185" s="27"/>
      <c r="J185" s="27"/>
      <c r="K185" s="27"/>
      <c r="L185" s="27"/>
      <c r="M185" s="27"/>
      <c r="N185" s="27"/>
      <c r="O185" s="27"/>
      <c r="P185" s="27"/>
      <c r="Q185" s="27"/>
      <c r="R185" s="27"/>
      <c r="S185" s="27"/>
      <c r="T185" s="27"/>
      <c r="U185" s="27"/>
      <c r="V185" s="27"/>
      <c r="W185" s="27"/>
      <c r="X185" s="27"/>
      <c r="Y185" s="27"/>
      <c r="Z185" s="27"/>
      <c r="AA185" s="27"/>
      <c r="AB185" s="27"/>
      <c r="AC185" s="27"/>
      <c r="AD185" s="27"/>
      <c r="AE185" s="27"/>
      <c r="AF185" s="27"/>
      <c r="AG185" s="27"/>
      <c r="AH185" s="27"/>
      <c r="AI185" s="27"/>
      <c r="AJ185" s="27" t="s">
        <v>302</v>
      </c>
      <c r="AK185" s="27">
        <v>-6.5</v>
      </c>
      <c r="AL185" s="27">
        <v>-6.2907891379032099</v>
      </c>
      <c r="AM185" s="27">
        <f t="shared" si="15"/>
        <v>-0.20921086209679007</v>
      </c>
      <c r="AN185" s="27"/>
      <c r="AO185" s="27"/>
    </row>
    <row r="186" spans="1:41" x14ac:dyDescent="0.2">
      <c r="A186" s="27" t="s">
        <v>164</v>
      </c>
      <c r="B186" s="27">
        <v>-6.27</v>
      </c>
      <c r="C186" s="27">
        <v>-5.3455755292854699</v>
      </c>
      <c r="D186" s="27">
        <f t="shared" si="14"/>
        <v>-0.92442447071452971</v>
      </c>
      <c r="E186" s="27"/>
      <c r="F186" s="27"/>
      <c r="G186" s="27"/>
      <c r="H186" s="27"/>
      <c r="I186" s="27"/>
      <c r="J186" s="27"/>
      <c r="K186" s="27"/>
      <c r="L186" s="27"/>
      <c r="M186" s="27"/>
      <c r="N186" s="27"/>
      <c r="O186" s="27"/>
      <c r="P186" s="27"/>
      <c r="Q186" s="27"/>
      <c r="R186" s="27"/>
      <c r="S186" s="27"/>
      <c r="T186" s="27"/>
      <c r="U186" s="27"/>
      <c r="V186" s="27"/>
      <c r="W186" s="27"/>
      <c r="X186" s="27"/>
      <c r="Y186" s="27"/>
      <c r="Z186" s="27"/>
      <c r="AA186" s="27"/>
      <c r="AB186" s="27"/>
      <c r="AC186" s="27"/>
      <c r="AD186" s="27"/>
      <c r="AE186" s="27"/>
      <c r="AF186" s="27"/>
      <c r="AG186" s="27"/>
      <c r="AH186" s="27"/>
      <c r="AI186" s="27"/>
      <c r="AJ186" s="27" t="s">
        <v>303</v>
      </c>
      <c r="AK186" s="27">
        <v>-5.22</v>
      </c>
      <c r="AL186" s="27">
        <v>-3.9950376879299001</v>
      </c>
      <c r="AM186" s="27">
        <f t="shared" si="15"/>
        <v>-1.2249623120700996</v>
      </c>
      <c r="AN186" s="27"/>
      <c r="AO186" s="27"/>
    </row>
    <row r="187" spans="1:41" x14ac:dyDescent="0.2">
      <c r="A187" s="27" t="s">
        <v>166</v>
      </c>
      <c r="B187" s="27">
        <v>-5.0199999999999996</v>
      </c>
      <c r="C187" s="27">
        <v>-6.5751919249917101</v>
      </c>
      <c r="D187" s="27">
        <f t="shared" si="14"/>
        <v>1.5551919249917106</v>
      </c>
      <c r="E187" s="27"/>
      <c r="F187" s="27"/>
      <c r="G187" s="27"/>
      <c r="H187" s="27"/>
      <c r="I187" s="27"/>
      <c r="J187" s="27"/>
      <c r="K187" s="27"/>
      <c r="L187" s="27"/>
      <c r="M187" s="27"/>
      <c r="N187" s="27"/>
      <c r="O187" s="27"/>
      <c r="P187" s="27"/>
      <c r="Q187" s="27"/>
      <c r="R187" s="27"/>
      <c r="S187" s="27"/>
      <c r="T187" s="27"/>
      <c r="U187" s="27"/>
      <c r="V187" s="27"/>
      <c r="W187" s="27"/>
      <c r="X187" s="27"/>
      <c r="Y187" s="27"/>
      <c r="Z187" s="27"/>
      <c r="AA187" s="27"/>
      <c r="AB187" s="27"/>
      <c r="AC187" s="27"/>
      <c r="AD187" s="27"/>
      <c r="AE187" s="27"/>
      <c r="AF187" s="27"/>
      <c r="AG187" s="27"/>
      <c r="AH187" s="27"/>
      <c r="AI187" s="27"/>
      <c r="AJ187" s="27" t="s">
        <v>304</v>
      </c>
      <c r="AK187" s="27">
        <v>-6.27</v>
      </c>
      <c r="AL187" s="27">
        <v>-6.5482637701412303</v>
      </c>
      <c r="AM187" s="27">
        <f t="shared" si="15"/>
        <v>0.27826377014123072</v>
      </c>
      <c r="AN187" s="27"/>
      <c r="AO187" s="27"/>
    </row>
    <row r="188" spans="1:41" x14ac:dyDescent="0.2">
      <c r="A188" s="27" t="s">
        <v>549</v>
      </c>
      <c r="B188" s="27">
        <v>-1.26</v>
      </c>
      <c r="C188" s="27">
        <v>0.23202200825208399</v>
      </c>
      <c r="D188" s="27">
        <f t="shared" si="14"/>
        <v>-1.4920220082520841</v>
      </c>
      <c r="E188" s="27"/>
      <c r="F188" s="27"/>
      <c r="G188" s="27"/>
      <c r="H188" s="27"/>
      <c r="I188" s="27"/>
      <c r="J188" s="27"/>
      <c r="K188" s="27"/>
      <c r="L188" s="27"/>
      <c r="M188" s="27"/>
      <c r="N188" s="27"/>
      <c r="O188" s="27"/>
      <c r="P188" s="27"/>
      <c r="Q188" s="27"/>
      <c r="R188" s="27"/>
      <c r="S188" s="27"/>
      <c r="T188" s="27"/>
      <c r="U188" s="27"/>
      <c r="V188" s="27"/>
      <c r="W188" s="27"/>
      <c r="X188" s="27"/>
      <c r="Y188" s="27"/>
      <c r="Z188" s="27"/>
      <c r="AA188" s="27"/>
      <c r="AB188" s="27"/>
      <c r="AC188" s="27"/>
      <c r="AD188" s="27"/>
      <c r="AE188" s="27"/>
      <c r="AF188" s="27"/>
      <c r="AG188" s="27"/>
      <c r="AH188" s="27"/>
      <c r="AI188" s="27"/>
      <c r="AJ188" s="27" t="s">
        <v>305</v>
      </c>
      <c r="AK188" s="27">
        <v>-4.84</v>
      </c>
      <c r="AL188" s="27">
        <v>-3.9847206209061699</v>
      </c>
      <c r="AM188" s="27">
        <f t="shared" si="15"/>
        <v>-0.85527937909383001</v>
      </c>
      <c r="AN188" s="27"/>
      <c r="AO188" s="27"/>
    </row>
    <row r="189" spans="1:41" x14ac:dyDescent="0.2">
      <c r="A189" s="27" t="s">
        <v>554</v>
      </c>
      <c r="B189" s="27">
        <v>-11.16</v>
      </c>
      <c r="C189" s="27">
        <v>-10.3656600124605</v>
      </c>
      <c r="D189" s="27">
        <f t="shared" si="14"/>
        <v>-0.79433998753949986</v>
      </c>
      <c r="E189" s="27"/>
      <c r="F189" s="27"/>
      <c r="G189" s="27"/>
      <c r="H189" s="27"/>
      <c r="I189" s="27"/>
      <c r="J189" s="27"/>
      <c r="K189" s="27"/>
      <c r="L189" s="27"/>
      <c r="M189" s="27"/>
      <c r="N189" s="27"/>
      <c r="O189" s="27"/>
      <c r="P189" s="27"/>
      <c r="Q189" s="27"/>
      <c r="R189" s="27"/>
      <c r="S189" s="27"/>
      <c r="T189" s="27"/>
      <c r="U189" s="27"/>
      <c r="V189" s="27"/>
      <c r="W189" s="27"/>
      <c r="X189" s="27"/>
      <c r="Y189" s="27"/>
      <c r="Z189" s="27"/>
      <c r="AA189" s="27"/>
      <c r="AB189" s="27"/>
      <c r="AC189" s="27"/>
      <c r="AD189" s="27"/>
      <c r="AE189" s="27"/>
      <c r="AF189" s="27"/>
      <c r="AG189" s="27"/>
      <c r="AH189" s="27"/>
      <c r="AI189" s="27"/>
      <c r="AJ189" s="27" t="s">
        <v>306</v>
      </c>
      <c r="AK189" s="27">
        <v>-7.62</v>
      </c>
      <c r="AL189" s="27">
        <v>-9.6487743865085491</v>
      </c>
      <c r="AM189" s="27">
        <f t="shared" si="15"/>
        <v>2.028774386508549</v>
      </c>
      <c r="AN189" s="27"/>
      <c r="AO189" s="27"/>
    </row>
    <row r="190" spans="1:41" x14ac:dyDescent="0.2">
      <c r="A190" s="27" t="s">
        <v>171</v>
      </c>
      <c r="B190" s="27">
        <v>-5.34</v>
      </c>
      <c r="C190" s="27">
        <v>-5.5031249117326899</v>
      </c>
      <c r="D190" s="27">
        <f t="shared" si="14"/>
        <v>0.16312491173269006</v>
      </c>
      <c r="E190" s="27"/>
      <c r="F190" s="27"/>
      <c r="G190" s="27"/>
      <c r="H190" s="27"/>
      <c r="I190" s="27"/>
      <c r="J190" s="27"/>
      <c r="K190" s="27"/>
      <c r="L190" s="27"/>
      <c r="M190" s="27"/>
      <c r="N190" s="27"/>
      <c r="O190" s="27"/>
      <c r="P190" s="27"/>
      <c r="Q190" s="27"/>
      <c r="R190" s="27"/>
      <c r="S190" s="27"/>
      <c r="T190" s="27"/>
      <c r="U190" s="27"/>
      <c r="V190" s="27"/>
      <c r="W190" s="27"/>
      <c r="X190" s="27"/>
      <c r="Y190" s="27"/>
      <c r="Z190" s="27"/>
      <c r="AA190" s="27"/>
      <c r="AB190" s="27"/>
      <c r="AC190" s="27"/>
      <c r="AD190" s="27"/>
      <c r="AE190" s="27"/>
      <c r="AF190" s="27"/>
      <c r="AG190" s="27"/>
      <c r="AH190" s="27"/>
      <c r="AI190" s="27"/>
      <c r="AJ190" s="27" t="s">
        <v>101</v>
      </c>
      <c r="AK190" s="27">
        <v>-7.13</v>
      </c>
      <c r="AL190" s="27">
        <v>-6.4572755580588304</v>
      </c>
      <c r="AM190" s="27">
        <f t="shared" si="15"/>
        <v>-0.67272444194116954</v>
      </c>
      <c r="AN190" s="27"/>
      <c r="AO190" s="27"/>
    </row>
    <row r="191" spans="1:41" x14ac:dyDescent="0.2">
      <c r="A191" s="27" t="s">
        <v>555</v>
      </c>
      <c r="B191" s="27">
        <v>-5.28</v>
      </c>
      <c r="C191" s="27">
        <v>-6.5918241228282097</v>
      </c>
      <c r="D191" s="27">
        <f t="shared" si="14"/>
        <v>1.3118241228282095</v>
      </c>
      <c r="E191" s="27"/>
      <c r="F191" s="27"/>
      <c r="G191" s="27"/>
      <c r="H191" s="27"/>
      <c r="I191" s="27"/>
      <c r="J191" s="27"/>
      <c r="K191" s="27"/>
      <c r="L191" s="27"/>
      <c r="M191" s="27"/>
      <c r="N191" s="27"/>
      <c r="O191" s="27"/>
      <c r="P191" s="27"/>
      <c r="Q191" s="27"/>
      <c r="R191" s="27"/>
      <c r="S191" s="27"/>
      <c r="T191" s="27"/>
      <c r="U191" s="27"/>
      <c r="V191" s="27"/>
      <c r="W191" s="27"/>
      <c r="X191" s="27"/>
      <c r="Y191" s="27"/>
      <c r="Z191" s="27"/>
      <c r="AA191" s="27"/>
      <c r="AB191" s="27"/>
      <c r="AC191" s="27"/>
      <c r="AD191" s="27"/>
      <c r="AE191" s="27"/>
      <c r="AF191" s="27"/>
      <c r="AG191" s="27"/>
      <c r="AH191" s="27"/>
      <c r="AI191" s="27"/>
      <c r="AJ191" s="27" t="s">
        <v>307</v>
      </c>
      <c r="AK191" s="27">
        <v>-1.39</v>
      </c>
      <c r="AL191" s="27">
        <v>-0.46672942975592902</v>
      </c>
      <c r="AM191" s="27">
        <f t="shared" si="15"/>
        <v>-0.92327057024407089</v>
      </c>
      <c r="AN191" s="27"/>
      <c r="AO191" s="27"/>
    </row>
    <row r="192" spans="1:41" x14ac:dyDescent="0.2">
      <c r="A192" s="27" t="s">
        <v>557</v>
      </c>
      <c r="B192" s="27">
        <v>-8.43</v>
      </c>
      <c r="C192" s="27">
        <v>-7.8082967302835096</v>
      </c>
      <c r="D192" s="27">
        <f t="shared" si="14"/>
        <v>-0.62170326971649015</v>
      </c>
      <c r="E192" s="27"/>
      <c r="F192" s="27"/>
      <c r="G192" s="27"/>
      <c r="H192" s="27"/>
      <c r="I192" s="27"/>
      <c r="J192" s="27"/>
      <c r="K192" s="27"/>
      <c r="L192" s="27"/>
      <c r="M192" s="27"/>
      <c r="N192" s="27"/>
      <c r="O192" s="27"/>
      <c r="P192" s="27"/>
      <c r="Q192" s="27"/>
      <c r="R192" s="27"/>
      <c r="S192" s="27"/>
      <c r="T192" s="27"/>
      <c r="U192" s="27"/>
      <c r="V192" s="27"/>
      <c r="W192" s="27"/>
      <c r="X192" s="27"/>
      <c r="Y192" s="27"/>
      <c r="Z192" s="27"/>
      <c r="AA192" s="27"/>
      <c r="AB192" s="27"/>
      <c r="AC192" s="27"/>
      <c r="AD192" s="27"/>
      <c r="AE192" s="27"/>
      <c r="AF192" s="27"/>
      <c r="AG192" s="27"/>
      <c r="AH192" s="27"/>
      <c r="AI192" s="27"/>
      <c r="AJ192" s="27" t="s">
        <v>308</v>
      </c>
      <c r="AK192" s="27">
        <v>-6.79</v>
      </c>
      <c r="AL192" s="27">
        <v>-5.8767189671768403</v>
      </c>
      <c r="AM192" s="27">
        <f t="shared" si="15"/>
        <v>-0.91328103282315976</v>
      </c>
      <c r="AN192" s="27"/>
      <c r="AO192" s="27"/>
    </row>
    <row r="193" spans="1:41" x14ac:dyDescent="0.2">
      <c r="A193" s="27" t="s">
        <v>10</v>
      </c>
      <c r="B193" s="27">
        <v>-4.24</v>
      </c>
      <c r="C193" s="27">
        <v>-0.60838298403122804</v>
      </c>
      <c r="D193" s="27">
        <f t="shared" si="14"/>
        <v>-3.6316170159687724</v>
      </c>
      <c r="E193" s="27"/>
      <c r="F193" s="27"/>
      <c r="G193" s="27"/>
      <c r="H193" s="27"/>
      <c r="I193" s="27"/>
      <c r="J193" s="27"/>
      <c r="K193" s="27"/>
      <c r="L193" s="27"/>
      <c r="M193" s="27"/>
      <c r="N193" s="27"/>
      <c r="O193" s="27"/>
      <c r="P193" s="27"/>
      <c r="Q193" s="27"/>
      <c r="R193" s="27"/>
      <c r="S193" s="27"/>
      <c r="T193" s="27"/>
      <c r="U193" s="27"/>
      <c r="V193" s="27"/>
      <c r="W193" s="27"/>
      <c r="X193" s="27"/>
      <c r="Y193" s="27"/>
      <c r="Z193" s="27"/>
      <c r="AA193" s="27"/>
      <c r="AB193" s="27"/>
      <c r="AC193" s="27"/>
      <c r="AD193" s="27"/>
      <c r="AE193" s="27"/>
      <c r="AF193" s="27"/>
      <c r="AG193" s="27"/>
      <c r="AH193" s="27"/>
      <c r="AI193" s="27"/>
      <c r="AJ193" s="27" t="s">
        <v>309</v>
      </c>
      <c r="AK193" s="27">
        <v>-5.9</v>
      </c>
      <c r="AL193" s="27">
        <v>-6.54627690723773</v>
      </c>
      <c r="AM193" s="27">
        <f t="shared" si="15"/>
        <v>0.64627690723772968</v>
      </c>
      <c r="AN193" s="27"/>
      <c r="AO193" s="27"/>
    </row>
    <row r="194" spans="1:41" x14ac:dyDescent="0.2">
      <c r="A194" s="27" t="s">
        <v>563</v>
      </c>
      <c r="B194" s="27">
        <v>-3.77</v>
      </c>
      <c r="C194" s="27">
        <v>-0.29825974696181901</v>
      </c>
      <c r="D194" s="27">
        <f t="shared" si="14"/>
        <v>-3.4717402530381811</v>
      </c>
      <c r="E194" s="27"/>
      <c r="F194" s="27"/>
      <c r="G194" s="27"/>
      <c r="H194" s="27"/>
      <c r="I194" s="27"/>
      <c r="J194" s="27"/>
      <c r="K194" s="27"/>
      <c r="L194" s="27"/>
      <c r="M194" s="27"/>
      <c r="N194" s="27"/>
      <c r="O194" s="27"/>
      <c r="P194" s="27"/>
      <c r="Q194" s="27"/>
      <c r="R194" s="27"/>
      <c r="S194" s="27"/>
      <c r="T194" s="27"/>
      <c r="U194" s="27"/>
      <c r="V194" s="27"/>
      <c r="W194" s="27"/>
      <c r="X194" s="27"/>
      <c r="Y194" s="27"/>
      <c r="Z194" s="27"/>
      <c r="AA194" s="27"/>
      <c r="AB194" s="27"/>
      <c r="AC194" s="27"/>
      <c r="AD194" s="27"/>
      <c r="AE194" s="27"/>
      <c r="AF194" s="27"/>
      <c r="AG194" s="27"/>
      <c r="AH194" s="27"/>
      <c r="AI194" s="27"/>
      <c r="AJ194" s="27" t="s">
        <v>310</v>
      </c>
      <c r="AK194" s="27">
        <v>-7.03</v>
      </c>
      <c r="AL194" s="27">
        <v>-6.4356337472218597</v>
      </c>
      <c r="AM194" s="27">
        <f t="shared" si="15"/>
        <v>-0.59436625277814059</v>
      </c>
      <c r="AN194" s="27"/>
      <c r="AO194" s="27"/>
    </row>
    <row r="195" spans="1:41" x14ac:dyDescent="0.2">
      <c r="A195" s="27" t="s">
        <v>564</v>
      </c>
      <c r="B195" s="27">
        <v>1.5</v>
      </c>
      <c r="C195" s="27">
        <v>0.155445987965701</v>
      </c>
      <c r="D195" s="27">
        <f t="shared" si="14"/>
        <v>1.3445540120342989</v>
      </c>
      <c r="E195" s="27"/>
      <c r="F195" s="27"/>
      <c r="G195" s="27"/>
      <c r="H195" s="27"/>
      <c r="I195" s="27"/>
      <c r="J195" s="27"/>
      <c r="K195" s="27"/>
      <c r="L195" s="27"/>
      <c r="M195" s="27"/>
      <c r="N195" s="27"/>
      <c r="O195" s="27"/>
      <c r="P195" s="27"/>
      <c r="Q195" s="27"/>
      <c r="R195" s="27"/>
      <c r="S195" s="27"/>
      <c r="T195" s="27"/>
      <c r="U195" s="27"/>
      <c r="V195" s="27"/>
      <c r="W195" s="27"/>
      <c r="X195" s="27"/>
      <c r="Y195" s="27"/>
      <c r="Z195" s="27"/>
      <c r="AA195" s="27"/>
      <c r="AB195" s="27"/>
      <c r="AC195" s="27"/>
      <c r="AD195" s="27"/>
      <c r="AE195" s="27"/>
      <c r="AF195" s="27"/>
      <c r="AG195" s="27"/>
      <c r="AH195" s="27"/>
      <c r="AI195" s="27"/>
      <c r="AJ195" s="27" t="s">
        <v>311</v>
      </c>
      <c r="AK195" s="27">
        <v>-10.17</v>
      </c>
      <c r="AL195" s="27">
        <v>-9.2180801801437902</v>
      </c>
      <c r="AM195" s="27">
        <f t="shared" si="15"/>
        <v>-0.95191981985620977</v>
      </c>
      <c r="AN195" s="27"/>
      <c r="AO195" s="27"/>
    </row>
    <row r="196" spans="1:41" x14ac:dyDescent="0.2">
      <c r="A196" s="27" t="s">
        <v>9</v>
      </c>
      <c r="B196" s="27">
        <v>-3.93</v>
      </c>
      <c r="C196" s="27">
        <v>-3.5532645324962502</v>
      </c>
      <c r="D196" s="27">
        <f t="shared" si="14"/>
        <v>-0.37673546750374998</v>
      </c>
      <c r="E196" s="27"/>
      <c r="F196" s="27"/>
      <c r="G196" s="27"/>
      <c r="H196" s="27"/>
      <c r="I196" s="27"/>
      <c r="J196" s="27"/>
      <c r="K196" s="27"/>
      <c r="L196" s="27"/>
      <c r="M196" s="27"/>
      <c r="N196" s="27"/>
      <c r="O196" s="27"/>
      <c r="P196" s="27"/>
      <c r="Q196" s="27"/>
      <c r="R196" s="27"/>
      <c r="S196" s="27"/>
      <c r="T196" s="27"/>
      <c r="U196" s="27"/>
      <c r="V196" s="27"/>
      <c r="W196" s="27"/>
      <c r="X196" s="27"/>
      <c r="Y196" s="27"/>
      <c r="Z196" s="27"/>
      <c r="AA196" s="27"/>
      <c r="AB196" s="27"/>
      <c r="AC196" s="27"/>
      <c r="AD196" s="27"/>
      <c r="AE196" s="27"/>
      <c r="AF196" s="27"/>
      <c r="AG196" s="27"/>
      <c r="AH196" s="27"/>
      <c r="AI196" s="27"/>
      <c r="AJ196" s="27" t="s">
        <v>312</v>
      </c>
      <c r="AK196" s="27">
        <v>-6.02</v>
      </c>
      <c r="AL196" s="27">
        <v>-6.19344142542817</v>
      </c>
      <c r="AM196" s="27">
        <f t="shared" si="15"/>
        <v>0.17344142542817043</v>
      </c>
      <c r="AN196" s="27"/>
      <c r="AO196" s="27"/>
    </row>
    <row r="197" spans="1:41" x14ac:dyDescent="0.2">
      <c r="A197" s="27" t="s">
        <v>565</v>
      </c>
      <c r="B197" s="27">
        <v>-4.21</v>
      </c>
      <c r="C197" s="27">
        <v>-3.4345333001870602</v>
      </c>
      <c r="D197" s="27">
        <f t="shared" si="14"/>
        <v>-0.77546669981293981</v>
      </c>
      <c r="E197" s="27"/>
      <c r="F197" s="27"/>
      <c r="G197" s="27"/>
      <c r="H197" s="27"/>
      <c r="I197" s="27"/>
      <c r="J197" s="27"/>
      <c r="K197" s="27"/>
      <c r="L197" s="27"/>
      <c r="M197" s="27"/>
      <c r="N197" s="27"/>
      <c r="O197" s="27"/>
      <c r="P197" s="27"/>
      <c r="Q197" s="27"/>
      <c r="R197" s="27"/>
      <c r="S197" s="27"/>
      <c r="T197" s="27"/>
      <c r="U197" s="27"/>
      <c r="V197" s="27"/>
      <c r="W197" s="27"/>
      <c r="X197" s="27"/>
      <c r="Y197" s="27"/>
      <c r="Z197" s="27"/>
      <c r="AA197" s="27"/>
      <c r="AB197" s="27"/>
      <c r="AC197" s="27"/>
      <c r="AD197" s="27"/>
      <c r="AE197" s="27"/>
      <c r="AF197" s="27"/>
      <c r="AG197" s="27"/>
      <c r="AH197" s="27"/>
      <c r="AI197" s="27"/>
      <c r="AJ197" s="27" t="s">
        <v>313</v>
      </c>
      <c r="AK197" s="27">
        <v>-6.13</v>
      </c>
      <c r="AL197" s="27">
        <v>-6.66649973048946</v>
      </c>
      <c r="AM197" s="27">
        <f t="shared" si="15"/>
        <v>0.53649973048946009</v>
      </c>
      <c r="AN197" s="27"/>
      <c r="AO197" s="27"/>
    </row>
    <row r="198" spans="1:41" x14ac:dyDescent="0.2">
      <c r="A198" s="27" t="s">
        <v>566</v>
      </c>
      <c r="B198" s="27">
        <v>-3.89</v>
      </c>
      <c r="C198" s="27">
        <v>-2.4620516665583798</v>
      </c>
      <c r="D198" s="27">
        <f t="shared" si="14"/>
        <v>-1.4279483334416203</v>
      </c>
      <c r="E198" s="27"/>
      <c r="F198" s="27"/>
      <c r="G198" s="27"/>
      <c r="H198" s="27"/>
      <c r="I198" s="27"/>
      <c r="J198" s="27"/>
      <c r="K198" s="27"/>
      <c r="L198" s="27"/>
      <c r="M198" s="27"/>
      <c r="N198" s="27"/>
      <c r="O198" s="27"/>
      <c r="P198" s="27"/>
      <c r="Q198" s="27"/>
      <c r="R198" s="27"/>
      <c r="S198" s="27"/>
      <c r="T198" s="27"/>
      <c r="U198" s="27"/>
      <c r="V198" s="27"/>
      <c r="W198" s="27"/>
      <c r="X198" s="27"/>
      <c r="Y198" s="27"/>
      <c r="Z198" s="27"/>
      <c r="AA198" s="27"/>
      <c r="AB198" s="27"/>
      <c r="AC198" s="27"/>
      <c r="AD198" s="27"/>
      <c r="AE198" s="27"/>
      <c r="AF198" s="27"/>
      <c r="AG198" s="27"/>
      <c r="AH198" s="27"/>
      <c r="AI198" s="27"/>
      <c r="AJ198" s="27" t="s">
        <v>314</v>
      </c>
      <c r="AK198" s="27">
        <v>-4.7300000000000004</v>
      </c>
      <c r="AL198" s="27">
        <v>-4.17089499699581</v>
      </c>
      <c r="AM198" s="27">
        <f t="shared" si="15"/>
        <v>-0.55910500300419042</v>
      </c>
      <c r="AN198" s="27"/>
      <c r="AO198" s="27"/>
    </row>
    <row r="199" spans="1:41" x14ac:dyDescent="0.2">
      <c r="A199" s="27" t="s">
        <v>567</v>
      </c>
      <c r="B199" s="27">
        <v>-5.99</v>
      </c>
      <c r="C199" s="27">
        <v>-5.7647086148086997</v>
      </c>
      <c r="D199" s="27">
        <f t="shared" si="14"/>
        <v>-0.22529138519130054</v>
      </c>
      <c r="E199" s="27"/>
      <c r="F199" s="27"/>
      <c r="G199" s="27"/>
      <c r="H199" s="27"/>
      <c r="I199" s="27"/>
      <c r="J199" s="27"/>
      <c r="K199" s="27"/>
      <c r="L199" s="27"/>
      <c r="M199" s="27"/>
      <c r="N199" s="27"/>
      <c r="O199" s="27"/>
      <c r="P199" s="27"/>
      <c r="Q199" s="27"/>
      <c r="R199" s="27"/>
      <c r="S199" s="27"/>
      <c r="T199" s="27"/>
      <c r="U199" s="27"/>
      <c r="V199" s="27"/>
      <c r="W199" s="27"/>
      <c r="X199" s="27"/>
      <c r="Y199" s="27"/>
      <c r="Z199" s="27"/>
      <c r="AA199" s="27"/>
      <c r="AB199" s="27"/>
      <c r="AC199" s="27"/>
      <c r="AD199" s="27"/>
      <c r="AE199" s="27"/>
      <c r="AF199" s="27"/>
      <c r="AG199" s="27"/>
      <c r="AH199" s="27"/>
      <c r="AI199" s="27"/>
      <c r="AJ199" s="27" t="s">
        <v>315</v>
      </c>
      <c r="AK199" s="27">
        <v>-0.95</v>
      </c>
      <c r="AL199" s="27">
        <v>-0.60943261301739104</v>
      </c>
      <c r="AM199" s="27">
        <f t="shared" si="15"/>
        <v>-0.34056738698260891</v>
      </c>
      <c r="AN199" s="27"/>
      <c r="AO199" s="27"/>
    </row>
    <row r="200" spans="1:41" x14ac:dyDescent="0.2">
      <c r="A200" s="27" t="s">
        <v>71</v>
      </c>
      <c r="B200" s="27">
        <v>-4.55</v>
      </c>
      <c r="C200" s="27">
        <v>-3.7856593213451402</v>
      </c>
      <c r="D200" s="27">
        <f t="shared" si="14"/>
        <v>-0.76434067865485966</v>
      </c>
      <c r="E200" s="27"/>
      <c r="F200" s="27"/>
      <c r="G200" s="27"/>
      <c r="H200" s="27"/>
      <c r="I200" s="27"/>
      <c r="J200" s="27"/>
      <c r="K200" s="27"/>
      <c r="L200" s="27"/>
      <c r="M200" s="27"/>
      <c r="N200" s="27"/>
      <c r="O200" s="27"/>
      <c r="P200" s="27"/>
      <c r="Q200" s="27"/>
      <c r="R200" s="27"/>
      <c r="S200" s="27"/>
      <c r="T200" s="27"/>
      <c r="U200" s="27"/>
      <c r="V200" s="27"/>
      <c r="W200" s="27"/>
      <c r="X200" s="27"/>
      <c r="Y200" s="27"/>
      <c r="Z200" s="27"/>
      <c r="AA200" s="27"/>
      <c r="AB200" s="27"/>
      <c r="AC200" s="27"/>
      <c r="AD200" s="27"/>
      <c r="AE200" s="27"/>
      <c r="AF200" s="27"/>
      <c r="AG200" s="27"/>
      <c r="AH200" s="27"/>
      <c r="AI200" s="27"/>
      <c r="AJ200" s="27" t="s">
        <v>316</v>
      </c>
      <c r="AK200" s="27">
        <v>-6.19</v>
      </c>
      <c r="AL200" s="27">
        <v>-6.5147989737451697</v>
      </c>
      <c r="AM200" s="27">
        <f t="shared" si="15"/>
        <v>0.32479897374516931</v>
      </c>
      <c r="AN200" s="27"/>
      <c r="AO200" s="27"/>
    </row>
    <row r="201" spans="1:41" x14ac:dyDescent="0.2">
      <c r="A201" s="27" t="s">
        <v>570</v>
      </c>
      <c r="B201" s="27">
        <v>-5.62</v>
      </c>
      <c r="C201" s="27">
        <v>-1.13833772821389</v>
      </c>
      <c r="D201" s="27">
        <f t="shared" si="14"/>
        <v>-4.4816622717861101</v>
      </c>
      <c r="E201" s="27"/>
      <c r="F201" s="27"/>
      <c r="G201" s="27"/>
      <c r="H201" s="27"/>
      <c r="I201" s="27"/>
      <c r="J201" s="27"/>
      <c r="K201" s="27"/>
      <c r="L201" s="27"/>
      <c r="M201" s="27"/>
      <c r="N201" s="27"/>
      <c r="O201" s="27"/>
      <c r="P201" s="27"/>
      <c r="Q201" s="27"/>
      <c r="R201" s="27"/>
      <c r="S201" s="27"/>
      <c r="T201" s="27"/>
      <c r="U201" s="27"/>
      <c r="V201" s="27"/>
      <c r="W201" s="27"/>
      <c r="X201" s="27"/>
      <c r="Y201" s="27"/>
      <c r="Z201" s="27"/>
      <c r="AA201" s="27"/>
      <c r="AB201" s="27"/>
      <c r="AC201" s="27"/>
      <c r="AD201" s="27"/>
      <c r="AE201" s="27"/>
      <c r="AF201" s="27"/>
      <c r="AG201" s="27"/>
      <c r="AH201" s="27"/>
      <c r="AI201" s="27"/>
      <c r="AJ201" s="27" t="s">
        <v>317</v>
      </c>
      <c r="AK201" s="27">
        <v>-7</v>
      </c>
      <c r="AL201" s="27">
        <v>-9.5709476458643401</v>
      </c>
      <c r="AM201" s="27">
        <f t="shared" si="15"/>
        <v>2.5709476458643401</v>
      </c>
      <c r="AN201" s="27"/>
      <c r="AO201" s="27"/>
    </row>
    <row r="202" spans="1:41" x14ac:dyDescent="0.2">
      <c r="A202" s="27" t="s">
        <v>571</v>
      </c>
      <c r="B202" s="27">
        <v>-3.75</v>
      </c>
      <c r="C202" s="27">
        <v>-1.2832222734187899</v>
      </c>
      <c r="D202" s="27">
        <f t="shared" si="14"/>
        <v>-2.4667777265812099</v>
      </c>
      <c r="E202" s="27"/>
      <c r="F202" s="27"/>
      <c r="G202" s="27"/>
      <c r="H202" s="27"/>
      <c r="I202" s="27"/>
      <c r="J202" s="27"/>
      <c r="K202" s="27"/>
      <c r="L202" s="27"/>
      <c r="M202" s="27"/>
      <c r="N202" s="27"/>
      <c r="O202" s="27"/>
      <c r="P202" s="27"/>
      <c r="Q202" s="27"/>
      <c r="R202" s="27"/>
      <c r="S202" s="27"/>
      <c r="T202" s="27"/>
      <c r="U202" s="27"/>
      <c r="V202" s="27"/>
      <c r="W202" s="27"/>
      <c r="X202" s="27"/>
      <c r="Y202" s="27"/>
      <c r="Z202" s="27"/>
      <c r="AA202" s="27"/>
      <c r="AB202" s="27"/>
      <c r="AC202" s="27"/>
      <c r="AD202" s="27"/>
      <c r="AE202" s="27"/>
      <c r="AF202" s="27"/>
      <c r="AG202" s="27"/>
      <c r="AH202" s="27"/>
      <c r="AI202" s="27"/>
      <c r="AJ202" s="27" t="s">
        <v>318</v>
      </c>
      <c r="AK202" s="27">
        <v>-8.83</v>
      </c>
      <c r="AL202" s="27">
        <v>-13.0030552091422</v>
      </c>
      <c r="AM202" s="27">
        <f t="shared" si="15"/>
        <v>4.1730552091422002</v>
      </c>
      <c r="AN202" s="27"/>
      <c r="AO202" s="27"/>
    </row>
    <row r="203" spans="1:41" x14ac:dyDescent="0.2">
      <c r="A203" s="27" t="s">
        <v>572</v>
      </c>
      <c r="B203" s="27">
        <v>-3.81</v>
      </c>
      <c r="C203" s="27">
        <v>-1.6131713993276999</v>
      </c>
      <c r="D203" s="27">
        <f t="shared" si="14"/>
        <v>-2.1968286006723003</v>
      </c>
      <c r="E203" s="27"/>
      <c r="F203" s="27"/>
      <c r="G203" s="27"/>
      <c r="H203" s="27"/>
      <c r="I203" s="27"/>
      <c r="J203" s="27"/>
      <c r="K203" s="27"/>
      <c r="L203" s="27"/>
      <c r="M203" s="27"/>
      <c r="N203" s="27"/>
      <c r="O203" s="27"/>
      <c r="P203" s="27"/>
      <c r="Q203" s="27"/>
      <c r="R203" s="27"/>
      <c r="S203" s="27"/>
      <c r="T203" s="27"/>
      <c r="U203" s="27"/>
      <c r="V203" s="27"/>
      <c r="W203" s="27"/>
      <c r="X203" s="27"/>
      <c r="Y203" s="27"/>
      <c r="Z203" s="27"/>
      <c r="AA203" s="27"/>
      <c r="AB203" s="27"/>
      <c r="AC203" s="27"/>
      <c r="AD203" s="27"/>
      <c r="AE203" s="27"/>
      <c r="AF203" s="27"/>
      <c r="AG203" s="27"/>
      <c r="AH203" s="27"/>
      <c r="AI203" s="27"/>
      <c r="AJ203" s="27" t="s">
        <v>319</v>
      </c>
      <c r="AK203" s="27">
        <v>-0.68</v>
      </c>
      <c r="AL203" s="27">
        <v>-0.192534206705164</v>
      </c>
      <c r="AM203" s="27">
        <f t="shared" si="15"/>
        <v>-0.48746579329483608</v>
      </c>
      <c r="AN203" s="27"/>
      <c r="AO203" s="27"/>
    </row>
    <row r="204" spans="1:41" x14ac:dyDescent="0.2">
      <c r="A204" s="27" t="s">
        <v>573</v>
      </c>
      <c r="B204" s="27">
        <v>-8.8800000000000008</v>
      </c>
      <c r="C204" s="27">
        <v>-16.345579517821299</v>
      </c>
      <c r="D204" s="27">
        <f t="shared" si="14"/>
        <v>7.4655795178212987</v>
      </c>
      <c r="E204" s="27"/>
      <c r="F204" s="27"/>
      <c r="G204" s="27"/>
      <c r="H204" s="27"/>
      <c r="I204" s="27"/>
      <c r="J204" s="27"/>
      <c r="K204" s="27"/>
      <c r="L204" s="27"/>
      <c r="M204" s="27"/>
      <c r="N204" s="27"/>
      <c r="O204" s="27"/>
      <c r="P204" s="27"/>
      <c r="Q204" s="27"/>
      <c r="R204" s="27"/>
      <c r="S204" s="27"/>
      <c r="T204" s="27"/>
      <c r="U204" s="27"/>
      <c r="V204" s="27"/>
      <c r="W204" s="27"/>
      <c r="X204" s="27"/>
      <c r="Y204" s="27"/>
      <c r="Z204" s="27"/>
      <c r="AA204" s="27"/>
      <c r="AB204" s="27"/>
      <c r="AC204" s="27"/>
      <c r="AD204" s="27"/>
      <c r="AE204" s="27"/>
      <c r="AF204" s="27"/>
      <c r="AG204" s="27"/>
      <c r="AH204" s="27"/>
      <c r="AI204" s="27"/>
      <c r="AJ204" s="27" t="s">
        <v>320</v>
      </c>
      <c r="AK204" s="27">
        <v>-4.4000000000000004</v>
      </c>
      <c r="AL204" s="27">
        <v>-9.2850080794803809</v>
      </c>
      <c r="AM204" s="27">
        <f t="shared" si="15"/>
        <v>4.8850080794803805</v>
      </c>
      <c r="AN204" s="27"/>
      <c r="AO204" s="27"/>
    </row>
    <row r="205" spans="1:41" x14ac:dyDescent="0.2">
      <c r="A205" s="27" t="s">
        <v>4</v>
      </c>
      <c r="B205" s="27">
        <v>-5.19</v>
      </c>
      <c r="C205" s="27">
        <v>-4.4027282382325001</v>
      </c>
      <c r="D205" s="27">
        <f t="shared" si="14"/>
        <v>-0.78727176176750024</v>
      </c>
      <c r="E205" s="27"/>
      <c r="F205" s="27"/>
      <c r="G205" s="27"/>
      <c r="H205" s="27"/>
      <c r="I205" s="27"/>
      <c r="J205" s="27"/>
      <c r="K205" s="27"/>
      <c r="L205" s="27"/>
      <c r="M205" s="27"/>
      <c r="N205" s="27"/>
      <c r="O205" s="27"/>
      <c r="P205" s="27"/>
      <c r="Q205" s="27"/>
      <c r="R205" s="27"/>
      <c r="S205" s="27"/>
      <c r="T205" s="27"/>
      <c r="U205" s="27"/>
      <c r="V205" s="27"/>
      <c r="W205" s="27"/>
      <c r="X205" s="27"/>
      <c r="Y205" s="27"/>
      <c r="Z205" s="27"/>
      <c r="AA205" s="27"/>
      <c r="AB205" s="27"/>
      <c r="AC205" s="27"/>
      <c r="AD205" s="27"/>
      <c r="AE205" s="27"/>
      <c r="AF205" s="27"/>
      <c r="AG205" s="27"/>
      <c r="AH205" s="27"/>
      <c r="AI205" s="27"/>
      <c r="AJ205" s="27" t="s">
        <v>321</v>
      </c>
      <c r="AK205" s="27">
        <v>-7.48</v>
      </c>
      <c r="AL205" s="27">
        <v>-9.2264062107740408</v>
      </c>
      <c r="AM205" s="27">
        <f t="shared" si="15"/>
        <v>1.7464062107740403</v>
      </c>
      <c r="AN205" s="27"/>
      <c r="AO205" s="27"/>
    </row>
    <row r="206" spans="1:41" x14ac:dyDescent="0.2">
      <c r="A206" s="27" t="s">
        <v>576</v>
      </c>
      <c r="B206" s="27">
        <v>-7.81</v>
      </c>
      <c r="C206" s="27">
        <v>-14.9927529256999</v>
      </c>
      <c r="D206" s="27">
        <f>-(C206-B206)</f>
        <v>7.1827529256999005</v>
      </c>
      <c r="E206" s="27"/>
      <c r="F206" s="27"/>
      <c r="G206" s="27"/>
      <c r="H206" s="27"/>
      <c r="I206" s="27"/>
      <c r="J206" s="27"/>
      <c r="K206" s="27"/>
      <c r="L206" s="27"/>
      <c r="M206" s="27"/>
      <c r="N206" s="27"/>
      <c r="O206" s="27"/>
      <c r="P206" s="27"/>
      <c r="Q206" s="27"/>
      <c r="R206" s="27"/>
      <c r="S206" s="27"/>
      <c r="T206" s="27"/>
      <c r="U206" s="27"/>
      <c r="V206" s="27"/>
      <c r="W206" s="27"/>
      <c r="X206" s="27"/>
      <c r="Y206" s="27"/>
      <c r="Z206" s="27"/>
      <c r="AA206" s="27"/>
      <c r="AB206" s="27"/>
      <c r="AC206" s="27"/>
      <c r="AD206" s="27"/>
      <c r="AE206" s="27"/>
      <c r="AF206" s="27"/>
      <c r="AG206" s="27"/>
      <c r="AH206" s="27"/>
      <c r="AI206" s="27"/>
      <c r="AJ206" s="27" t="s">
        <v>322</v>
      </c>
      <c r="AK206" s="27">
        <v>-10.27</v>
      </c>
      <c r="AL206" s="27">
        <v>-9.5719894799497798</v>
      </c>
      <c r="AM206" s="27">
        <f t="shared" ref="AM206:AM269" si="16">-(AL206-AK206)</f>
        <v>-0.6980105200502198</v>
      </c>
      <c r="AN206" s="27"/>
      <c r="AO206" s="27"/>
    </row>
    <row r="207" spans="1:41" x14ac:dyDescent="0.2">
      <c r="A207" s="27" t="s">
        <v>174</v>
      </c>
      <c r="B207" s="27">
        <v>-3.6</v>
      </c>
      <c r="C207" s="27">
        <v>-3.70201836565903</v>
      </c>
      <c r="D207" s="27">
        <f>-(C207-B207)</f>
        <v>0.10201836565902989</v>
      </c>
      <c r="E207" s="27"/>
      <c r="F207" s="27"/>
      <c r="G207" s="27"/>
      <c r="H207" s="27"/>
      <c r="I207" s="27"/>
      <c r="J207" s="27"/>
      <c r="K207" s="27"/>
      <c r="L207" s="27"/>
      <c r="M207" s="27"/>
      <c r="N207" s="27"/>
      <c r="O207" s="27"/>
      <c r="P207" s="27"/>
      <c r="Q207" s="27"/>
      <c r="R207" s="27"/>
      <c r="S207" s="27"/>
      <c r="T207" s="27"/>
      <c r="U207" s="27"/>
      <c r="V207" s="27"/>
      <c r="W207" s="27"/>
      <c r="X207" s="27"/>
      <c r="Y207" s="27"/>
      <c r="Z207" s="27"/>
      <c r="AA207" s="27"/>
      <c r="AB207" s="27"/>
      <c r="AC207" s="27"/>
      <c r="AD207" s="27"/>
      <c r="AE207" s="27"/>
      <c r="AF207" s="27"/>
      <c r="AG207" s="27"/>
      <c r="AH207" s="27"/>
      <c r="AI207" s="27"/>
      <c r="AJ207" s="27" t="s">
        <v>323</v>
      </c>
      <c r="AK207" s="27">
        <v>-4.7</v>
      </c>
      <c r="AL207" s="27">
        <v>-6.8918666845577397</v>
      </c>
      <c r="AM207" s="27">
        <f t="shared" si="16"/>
        <v>2.1918666845577395</v>
      </c>
      <c r="AN207" s="27"/>
      <c r="AO207" s="27"/>
    </row>
    <row r="208" spans="1:41" x14ac:dyDescent="0.2">
      <c r="A208" s="27"/>
      <c r="B208" s="27"/>
      <c r="C208" s="27"/>
      <c r="D208" s="27"/>
      <c r="E208" s="27"/>
      <c r="F208" s="27"/>
      <c r="G208" s="27"/>
      <c r="H208" s="27"/>
      <c r="I208" s="27"/>
      <c r="J208" s="27"/>
      <c r="K208" s="27"/>
      <c r="L208" s="27"/>
      <c r="M208" s="27"/>
      <c r="N208" s="27"/>
      <c r="O208" s="27"/>
      <c r="P208" s="27"/>
      <c r="Q208" s="27"/>
      <c r="R208" s="27"/>
      <c r="S208" s="27"/>
      <c r="T208" s="27"/>
      <c r="U208" s="27"/>
      <c r="V208" s="27"/>
      <c r="W208" s="27"/>
      <c r="X208" s="27"/>
      <c r="Y208" s="27"/>
      <c r="Z208" s="27"/>
      <c r="AA208" s="27"/>
      <c r="AB208" s="27"/>
      <c r="AC208" s="27"/>
      <c r="AD208" s="27"/>
      <c r="AE208" s="27"/>
      <c r="AF208" s="27"/>
      <c r="AG208" s="27"/>
      <c r="AH208" s="27"/>
      <c r="AI208" s="27"/>
      <c r="AJ208" s="27" t="s">
        <v>324</v>
      </c>
      <c r="AK208" s="27">
        <v>-4.2699999999999996</v>
      </c>
      <c r="AL208" s="27">
        <v>-6.8947861503225303</v>
      </c>
      <c r="AM208" s="27">
        <f t="shared" si="16"/>
        <v>2.6247861503225307</v>
      </c>
      <c r="AN208" s="27"/>
      <c r="AO208" s="27"/>
    </row>
    <row r="209" spans="1:41" x14ac:dyDescent="0.2">
      <c r="A209" s="27"/>
      <c r="B209" s="27"/>
      <c r="C209" s="27"/>
      <c r="D209" s="27"/>
      <c r="E209" s="27"/>
      <c r="F209" s="27"/>
      <c r="G209" s="27"/>
      <c r="H209" s="27"/>
      <c r="I209" s="27"/>
      <c r="J209" s="27"/>
      <c r="K209" s="27"/>
      <c r="L209" s="27"/>
      <c r="M209" s="27"/>
      <c r="N209" s="27"/>
      <c r="O209" s="27"/>
      <c r="P209" s="27"/>
      <c r="Q209" s="27"/>
      <c r="R209" s="27"/>
      <c r="S209" s="27"/>
      <c r="T209" s="27"/>
      <c r="U209" s="27"/>
      <c r="V209" s="27"/>
      <c r="W209" s="27"/>
      <c r="X209" s="27"/>
      <c r="Y209" s="27"/>
      <c r="Z209" s="27"/>
      <c r="AA209" s="27"/>
      <c r="AB209" s="27"/>
      <c r="AC209" s="27"/>
      <c r="AD209" s="27"/>
      <c r="AE209" s="27"/>
      <c r="AF209" s="27"/>
      <c r="AG209" s="27"/>
      <c r="AH209" s="27"/>
      <c r="AI209" s="27"/>
      <c r="AJ209" s="27" t="s">
        <v>325</v>
      </c>
      <c r="AK209" s="27">
        <v>-3.73</v>
      </c>
      <c r="AL209" s="27">
        <v>-2.7371919842490899</v>
      </c>
      <c r="AM209" s="27">
        <f t="shared" si="16"/>
        <v>-0.99280801575091004</v>
      </c>
      <c r="AN209" s="27"/>
      <c r="AO209" s="27"/>
    </row>
    <row r="210" spans="1:41" x14ac:dyDescent="0.2">
      <c r="A210" s="27"/>
      <c r="B210" s="27"/>
      <c r="C210" s="27"/>
      <c r="D210" s="27"/>
      <c r="E210" s="27"/>
      <c r="F210" s="27"/>
      <c r="G210" s="27"/>
      <c r="H210" s="27"/>
      <c r="I210" s="27"/>
      <c r="J210" s="27"/>
      <c r="K210" s="27"/>
      <c r="L210" s="27"/>
      <c r="M210" s="27"/>
      <c r="N210" s="27"/>
      <c r="O210" s="27"/>
      <c r="P210" s="27"/>
      <c r="Q210" s="27"/>
      <c r="R210" s="27"/>
      <c r="S210" s="27"/>
      <c r="T210" s="27"/>
      <c r="U210" s="27"/>
      <c r="V210" s="27"/>
      <c r="W210" s="27"/>
      <c r="X210" s="27"/>
      <c r="Y210" s="27"/>
      <c r="Z210" s="27"/>
      <c r="AA210" s="27"/>
      <c r="AB210" s="27"/>
      <c r="AC210" s="27"/>
      <c r="AD210" s="27"/>
      <c r="AE210" s="27"/>
      <c r="AF210" s="27"/>
      <c r="AG210" s="27"/>
      <c r="AH210" s="27"/>
      <c r="AI210" s="27"/>
      <c r="AJ210" s="27" t="s">
        <v>326</v>
      </c>
      <c r="AK210" s="27">
        <v>-3.05</v>
      </c>
      <c r="AL210" s="27">
        <v>-4.5693213437967497</v>
      </c>
      <c r="AM210" s="27">
        <f t="shared" si="16"/>
        <v>1.5193213437967499</v>
      </c>
      <c r="AN210" s="27"/>
      <c r="AO210" s="27"/>
    </row>
    <row r="211" spans="1:41" x14ac:dyDescent="0.2">
      <c r="A211" s="27"/>
      <c r="B211" s="27"/>
      <c r="C211" s="27"/>
      <c r="D211" s="27"/>
      <c r="E211" s="27"/>
      <c r="F211" s="27"/>
      <c r="G211" s="27"/>
      <c r="H211" s="27"/>
      <c r="I211" s="27"/>
      <c r="J211" s="27"/>
      <c r="K211" s="27"/>
      <c r="L211" s="27"/>
      <c r="M211" s="27"/>
      <c r="N211" s="27"/>
      <c r="O211" s="27"/>
      <c r="P211" s="27"/>
      <c r="Q211" s="27"/>
      <c r="R211" s="27"/>
      <c r="S211" s="27"/>
      <c r="T211" s="27"/>
      <c r="U211" s="27"/>
      <c r="V211" s="27"/>
      <c r="W211" s="27"/>
      <c r="X211" s="27"/>
      <c r="Y211" s="27"/>
      <c r="Z211" s="27"/>
      <c r="AA211" s="27"/>
      <c r="AB211" s="27"/>
      <c r="AC211" s="27"/>
      <c r="AD211" s="27"/>
      <c r="AE211" s="27"/>
      <c r="AF211" s="27"/>
      <c r="AG211" s="27"/>
      <c r="AH211" s="27"/>
      <c r="AI211" s="27"/>
      <c r="AJ211" s="27" t="s">
        <v>327</v>
      </c>
      <c r="AK211" s="27">
        <v>-4.93</v>
      </c>
      <c r="AL211" s="27">
        <v>-4.34314758230345</v>
      </c>
      <c r="AM211" s="27">
        <f t="shared" si="16"/>
        <v>-0.58685241769654972</v>
      </c>
      <c r="AN211" s="27"/>
      <c r="AO211" s="27"/>
    </row>
    <row r="212" spans="1:41" x14ac:dyDescent="0.2">
      <c r="A212" s="27"/>
      <c r="B212" s="27"/>
      <c r="C212" s="27"/>
      <c r="D212" s="27"/>
      <c r="E212" s="27"/>
      <c r="F212" s="27"/>
      <c r="G212" s="27"/>
      <c r="H212" s="27"/>
      <c r="I212" s="27"/>
      <c r="J212" s="27"/>
      <c r="K212" s="27"/>
      <c r="L212" s="27"/>
      <c r="M212" s="27"/>
      <c r="N212" s="27"/>
      <c r="O212" s="27"/>
      <c r="P212" s="27"/>
      <c r="Q212" s="27"/>
      <c r="R212" s="27"/>
      <c r="S212" s="27"/>
      <c r="T212" s="27"/>
      <c r="U212" s="27"/>
      <c r="V212" s="27"/>
      <c r="W212" s="27"/>
      <c r="X212" s="27"/>
      <c r="Y212" s="27"/>
      <c r="Z212" s="27"/>
      <c r="AA212" s="27"/>
      <c r="AB212" s="27"/>
      <c r="AC212" s="27"/>
      <c r="AD212" s="27"/>
      <c r="AE212" s="27"/>
      <c r="AF212" s="27"/>
      <c r="AG212" s="27"/>
      <c r="AH212" s="27"/>
      <c r="AI212" s="27"/>
      <c r="AJ212" s="27" t="s">
        <v>328</v>
      </c>
      <c r="AK212" s="27">
        <v>-5.9</v>
      </c>
      <c r="AL212" s="27">
        <v>-6.5355874896825901</v>
      </c>
      <c r="AM212" s="27">
        <f t="shared" si="16"/>
        <v>0.63558748968258971</v>
      </c>
      <c r="AN212" s="27"/>
      <c r="AO212" s="27"/>
    </row>
    <row r="213" spans="1:41" x14ac:dyDescent="0.2">
      <c r="A213" s="27"/>
      <c r="B213" s="27"/>
      <c r="C213" s="27"/>
      <c r="D213" s="27"/>
      <c r="E213" s="27"/>
      <c r="F213" s="27"/>
      <c r="G213" s="27"/>
      <c r="H213" s="27"/>
      <c r="I213" s="27"/>
      <c r="J213" s="27"/>
      <c r="K213" s="27"/>
      <c r="L213" s="27"/>
      <c r="M213" s="27"/>
      <c r="N213" s="27"/>
      <c r="O213" s="27"/>
      <c r="P213" s="27"/>
      <c r="Q213" s="27"/>
      <c r="R213" s="27"/>
      <c r="S213" s="27"/>
      <c r="T213" s="27"/>
      <c r="U213" s="27"/>
      <c r="V213" s="27"/>
      <c r="W213" s="27"/>
      <c r="X213" s="27"/>
      <c r="Y213" s="27"/>
      <c r="Z213" s="27"/>
      <c r="AA213" s="27"/>
      <c r="AB213" s="27"/>
      <c r="AC213" s="27"/>
      <c r="AD213" s="27"/>
      <c r="AE213" s="27"/>
      <c r="AF213" s="27"/>
      <c r="AG213" s="27"/>
      <c r="AH213" s="27"/>
      <c r="AI213" s="27"/>
      <c r="AJ213" s="27" t="s">
        <v>329</v>
      </c>
      <c r="AK213" s="27">
        <v>-10.27</v>
      </c>
      <c r="AL213" s="27">
        <v>-9.0895973369892005</v>
      </c>
      <c r="AM213" s="27">
        <f t="shared" si="16"/>
        <v>-1.1804026630107991</v>
      </c>
      <c r="AN213" s="27"/>
      <c r="AO213" s="27"/>
    </row>
    <row r="214" spans="1:41" x14ac:dyDescent="0.2">
      <c r="A214" s="27"/>
      <c r="B214" s="27"/>
      <c r="C214" s="27"/>
      <c r="D214" s="27"/>
      <c r="E214" s="27"/>
      <c r="F214" s="27"/>
      <c r="G214" s="27"/>
      <c r="H214" s="27"/>
      <c r="I214" s="27"/>
      <c r="J214" s="27"/>
      <c r="K214" s="27"/>
      <c r="L214" s="27"/>
      <c r="M214" s="27"/>
      <c r="N214" s="27"/>
      <c r="O214" s="27"/>
      <c r="P214" s="27"/>
      <c r="Q214" s="27"/>
      <c r="R214" s="27"/>
      <c r="S214" s="27"/>
      <c r="T214" s="27"/>
      <c r="U214" s="27"/>
      <c r="V214" s="27"/>
      <c r="W214" s="27"/>
      <c r="X214" s="27"/>
      <c r="Y214" s="27"/>
      <c r="Z214" s="27"/>
      <c r="AA214" s="27"/>
      <c r="AB214" s="27"/>
      <c r="AC214" s="27"/>
      <c r="AD214" s="27"/>
      <c r="AE214" s="27"/>
      <c r="AF214" s="27"/>
      <c r="AG214" s="27"/>
      <c r="AH214" s="27"/>
      <c r="AI214" s="27"/>
      <c r="AJ214" s="27" t="s">
        <v>330</v>
      </c>
      <c r="AK214" s="27">
        <v>-10.64</v>
      </c>
      <c r="AL214" s="27">
        <v>-7.9420076922733998</v>
      </c>
      <c r="AM214" s="27">
        <f t="shared" si="16"/>
        <v>-2.6979923077266008</v>
      </c>
      <c r="AN214" s="27"/>
      <c r="AO214" s="27"/>
    </row>
    <row r="215" spans="1:41" x14ac:dyDescent="0.2">
      <c r="A215" s="27"/>
      <c r="B215" s="27"/>
      <c r="C215" s="27"/>
      <c r="D215" s="27"/>
      <c r="E215" s="27"/>
      <c r="F215" s="27"/>
      <c r="G215" s="27"/>
      <c r="H215" s="27"/>
      <c r="I215" s="27"/>
      <c r="J215" s="27"/>
      <c r="K215" s="27"/>
      <c r="L215" s="27"/>
      <c r="M215" s="27"/>
      <c r="N215" s="27"/>
      <c r="O215" s="27"/>
      <c r="P215" s="27"/>
      <c r="Q215" s="27"/>
      <c r="R215" s="27"/>
      <c r="S215" s="27"/>
      <c r="T215" s="27"/>
      <c r="U215" s="27"/>
      <c r="V215" s="27"/>
      <c r="W215" s="27"/>
      <c r="X215" s="27"/>
      <c r="Y215" s="27"/>
      <c r="Z215" s="27"/>
      <c r="AA215" s="27"/>
      <c r="AB215" s="27"/>
      <c r="AC215" s="27"/>
      <c r="AD215" s="27"/>
      <c r="AE215" s="27"/>
      <c r="AF215" s="27"/>
      <c r="AG215" s="27"/>
      <c r="AH215" s="27"/>
      <c r="AI215" s="27"/>
      <c r="AJ215" s="27" t="s">
        <v>331</v>
      </c>
      <c r="AK215" s="27">
        <v>-5.91</v>
      </c>
      <c r="AL215" s="27">
        <v>-7.5140195989876597</v>
      </c>
      <c r="AM215" s="27">
        <f t="shared" si="16"/>
        <v>1.6040195989876596</v>
      </c>
      <c r="AN215" s="27"/>
      <c r="AO215" s="27"/>
    </row>
    <row r="216" spans="1:41" x14ac:dyDescent="0.2">
      <c r="A216" s="27"/>
      <c r="B216" s="27"/>
      <c r="C216" s="27"/>
      <c r="D216" s="27"/>
      <c r="E216" s="27"/>
      <c r="F216" s="27"/>
      <c r="G216" s="27"/>
      <c r="H216" s="27"/>
      <c r="I216" s="27"/>
      <c r="J216" s="27"/>
      <c r="K216" s="27"/>
      <c r="L216" s="27"/>
      <c r="M216" s="27"/>
      <c r="N216" s="27"/>
      <c r="O216" s="27"/>
      <c r="P216" s="27"/>
      <c r="Q216" s="27"/>
      <c r="R216" s="27"/>
      <c r="S216" s="27"/>
      <c r="T216" s="27"/>
      <c r="U216" s="27"/>
      <c r="V216" s="27"/>
      <c r="W216" s="27"/>
      <c r="X216" s="27"/>
      <c r="Y216" s="27"/>
      <c r="Z216" s="27"/>
      <c r="AA216" s="27"/>
      <c r="AB216" s="27"/>
      <c r="AC216" s="27"/>
      <c r="AD216" s="27"/>
      <c r="AE216" s="27"/>
      <c r="AF216" s="27"/>
      <c r="AG216" s="27"/>
      <c r="AH216" s="27"/>
      <c r="AI216" s="27"/>
      <c r="AJ216" s="27" t="s">
        <v>332</v>
      </c>
      <c r="AK216" s="27">
        <v>-3.15</v>
      </c>
      <c r="AL216" s="27">
        <v>-3.1021839773986399</v>
      </c>
      <c r="AM216" s="27">
        <f t="shared" si="16"/>
        <v>-4.7816022601359975E-2</v>
      </c>
      <c r="AN216" s="27"/>
      <c r="AO216" s="27"/>
    </row>
    <row r="217" spans="1:41" x14ac:dyDescent="0.2">
      <c r="A217" s="27"/>
      <c r="B217" s="27"/>
      <c r="C217" s="27"/>
      <c r="D217" s="27"/>
      <c r="E217" s="27"/>
      <c r="F217" s="27"/>
      <c r="G217" s="27"/>
      <c r="H217" s="27"/>
      <c r="I217" s="27"/>
      <c r="J217" s="27"/>
      <c r="K217" s="27"/>
      <c r="L217" s="27"/>
      <c r="M217" s="27"/>
      <c r="N217" s="27"/>
      <c r="O217" s="27"/>
      <c r="P217" s="27"/>
      <c r="Q217" s="27"/>
      <c r="R217" s="27"/>
      <c r="S217" s="27"/>
      <c r="T217" s="27"/>
      <c r="U217" s="27"/>
      <c r="V217" s="27"/>
      <c r="W217" s="27"/>
      <c r="X217" s="27"/>
      <c r="Y217" s="27"/>
      <c r="Z217" s="27"/>
      <c r="AA217" s="27"/>
      <c r="AB217" s="27"/>
      <c r="AC217" s="27"/>
      <c r="AD217" s="27"/>
      <c r="AE217" s="27"/>
      <c r="AF217" s="27"/>
      <c r="AG217" s="27"/>
      <c r="AH217" s="27"/>
      <c r="AI217" s="27"/>
      <c r="AJ217" s="27" t="s">
        <v>333</v>
      </c>
      <c r="AK217" s="27">
        <v>-3.5</v>
      </c>
      <c r="AL217" s="27">
        <v>-5.4128127546562999</v>
      </c>
      <c r="AM217" s="27">
        <f t="shared" si="16"/>
        <v>1.9128127546562999</v>
      </c>
      <c r="AN217" s="27"/>
      <c r="AO217" s="27"/>
    </row>
    <row r="218" spans="1:41" x14ac:dyDescent="0.2">
      <c r="A218" s="27"/>
      <c r="B218" s="27"/>
      <c r="C218" s="27"/>
      <c r="D218" s="27"/>
      <c r="E218" s="27"/>
      <c r="F218" s="27"/>
      <c r="G218" s="27"/>
      <c r="H218" s="27"/>
      <c r="I218" s="27"/>
      <c r="J218" s="27"/>
      <c r="K218" s="27"/>
      <c r="L218" s="27"/>
      <c r="M218" s="27"/>
      <c r="N218" s="27"/>
      <c r="O218" s="27"/>
      <c r="P218" s="27"/>
      <c r="Q218" s="27"/>
      <c r="R218" s="27"/>
      <c r="S218" s="27"/>
      <c r="T218" s="27"/>
      <c r="U218" s="27"/>
      <c r="V218" s="27"/>
      <c r="W218" s="27"/>
      <c r="X218" s="27"/>
      <c r="Y218" s="27"/>
      <c r="Z218" s="27"/>
      <c r="AA218" s="27"/>
      <c r="AB218" s="27"/>
      <c r="AC218" s="27"/>
      <c r="AD218" s="27"/>
      <c r="AE218" s="27"/>
      <c r="AF218" s="27"/>
      <c r="AG218" s="27"/>
      <c r="AH218" s="27"/>
      <c r="AI218" s="27"/>
      <c r="AJ218" s="27" t="s">
        <v>103</v>
      </c>
      <c r="AK218" s="27">
        <v>-6.69</v>
      </c>
      <c r="AL218" s="27">
        <v>-11.004160892365199</v>
      </c>
      <c r="AM218" s="27">
        <f t="shared" si="16"/>
        <v>4.3141608923651988</v>
      </c>
      <c r="AN218" s="27"/>
      <c r="AO218" s="27"/>
    </row>
    <row r="219" spans="1:41" x14ac:dyDescent="0.2">
      <c r="A219" s="27"/>
      <c r="B219" s="27"/>
      <c r="C219" s="27"/>
      <c r="D219" s="27"/>
      <c r="E219" s="27"/>
      <c r="F219" s="27"/>
      <c r="G219" s="27"/>
      <c r="H219" s="27"/>
      <c r="I219" s="27"/>
      <c r="J219" s="27"/>
      <c r="K219" s="27"/>
      <c r="L219" s="27"/>
      <c r="M219" s="27"/>
      <c r="N219" s="27"/>
      <c r="O219" s="27"/>
      <c r="P219" s="27"/>
      <c r="Q219" s="27"/>
      <c r="R219" s="27"/>
      <c r="S219" s="27"/>
      <c r="T219" s="27"/>
      <c r="U219" s="27"/>
      <c r="V219" s="27"/>
      <c r="W219" s="27"/>
      <c r="X219" s="27"/>
      <c r="Y219" s="27"/>
      <c r="Z219" s="27"/>
      <c r="AA219" s="27"/>
      <c r="AB219" s="27"/>
      <c r="AC219" s="27"/>
      <c r="AD219" s="27"/>
      <c r="AE219" s="27"/>
      <c r="AF219" s="27"/>
      <c r="AG219" s="27"/>
      <c r="AH219" s="27"/>
      <c r="AI219" s="27"/>
      <c r="AJ219" s="27" t="s">
        <v>81</v>
      </c>
      <c r="AK219" s="27">
        <v>-3.88</v>
      </c>
      <c r="AL219" s="27">
        <v>-2.9606081757682099</v>
      </c>
      <c r="AM219" s="27">
        <f t="shared" si="16"/>
        <v>-0.91939182423179</v>
      </c>
      <c r="AN219" s="27"/>
      <c r="AO219" s="27"/>
    </row>
    <row r="220" spans="1:41" x14ac:dyDescent="0.2">
      <c r="A220" s="27"/>
      <c r="B220" s="27"/>
      <c r="C220" s="27"/>
      <c r="D220" s="27"/>
      <c r="E220" s="27"/>
      <c r="F220" s="27"/>
      <c r="G220" s="27"/>
      <c r="H220" s="27"/>
      <c r="I220" s="27"/>
      <c r="J220" s="27"/>
      <c r="K220" s="27"/>
      <c r="L220" s="27"/>
      <c r="M220" s="27"/>
      <c r="N220" s="27"/>
      <c r="O220" s="27"/>
      <c r="P220" s="27"/>
      <c r="Q220" s="27"/>
      <c r="R220" s="27"/>
      <c r="S220" s="27"/>
      <c r="T220" s="27"/>
      <c r="U220" s="27"/>
      <c r="V220" s="27"/>
      <c r="W220" s="27"/>
      <c r="X220" s="27"/>
      <c r="Y220" s="27"/>
      <c r="Z220" s="27"/>
      <c r="AA220" s="27"/>
      <c r="AB220" s="27"/>
      <c r="AC220" s="27"/>
      <c r="AD220" s="27"/>
      <c r="AE220" s="27"/>
      <c r="AF220" s="27"/>
      <c r="AG220" s="27"/>
      <c r="AH220" s="27"/>
      <c r="AI220" s="27"/>
      <c r="AJ220" s="27" t="s">
        <v>65</v>
      </c>
      <c r="AK220" s="27">
        <v>-4.58</v>
      </c>
      <c r="AL220" s="27">
        <v>-7.1037993871044502</v>
      </c>
      <c r="AM220" s="27">
        <f t="shared" si="16"/>
        <v>2.5237993871044502</v>
      </c>
      <c r="AN220" s="27"/>
      <c r="AO220" s="27"/>
    </row>
    <row r="221" spans="1:41" x14ac:dyDescent="0.2">
      <c r="A221" s="27"/>
      <c r="B221" s="27"/>
      <c r="C221" s="27"/>
      <c r="D221" s="27"/>
      <c r="E221" s="27"/>
      <c r="F221" s="27"/>
      <c r="G221" s="27"/>
      <c r="H221" s="27"/>
      <c r="I221" s="27"/>
      <c r="J221" s="27"/>
      <c r="K221" s="27"/>
      <c r="L221" s="27"/>
      <c r="M221" s="27"/>
      <c r="N221" s="27"/>
      <c r="O221" s="27"/>
      <c r="P221" s="27"/>
      <c r="Q221" s="27"/>
      <c r="R221" s="27"/>
      <c r="S221" s="27"/>
      <c r="T221" s="27"/>
      <c r="U221" s="27"/>
      <c r="V221" s="27"/>
      <c r="W221" s="27"/>
      <c r="X221" s="27"/>
      <c r="Y221" s="27"/>
      <c r="Z221" s="27"/>
      <c r="AA221" s="27"/>
      <c r="AB221" s="27"/>
      <c r="AC221" s="27"/>
      <c r="AD221" s="27"/>
      <c r="AE221" s="27"/>
      <c r="AF221" s="27"/>
      <c r="AG221" s="27"/>
      <c r="AH221" s="27"/>
      <c r="AI221" s="27"/>
      <c r="AJ221" s="27" t="s">
        <v>334</v>
      </c>
      <c r="AK221" s="27">
        <v>-1.24</v>
      </c>
      <c r="AL221" s="27">
        <v>-1.6181847640834199</v>
      </c>
      <c r="AM221" s="27">
        <f t="shared" si="16"/>
        <v>0.37818476408341994</v>
      </c>
      <c r="AN221" s="27"/>
      <c r="AO221" s="27"/>
    </row>
    <row r="222" spans="1:41" x14ac:dyDescent="0.2">
      <c r="A222" s="27"/>
      <c r="B222" s="27"/>
      <c r="C222" s="27"/>
      <c r="D222" s="27"/>
      <c r="E222" s="27"/>
      <c r="F222" s="27"/>
      <c r="G222" s="27"/>
      <c r="H222" s="27"/>
      <c r="I222" s="27"/>
      <c r="J222" s="27"/>
      <c r="K222" s="27"/>
      <c r="L222" s="27"/>
      <c r="M222" s="27"/>
      <c r="N222" s="27"/>
      <c r="O222" s="27"/>
      <c r="P222" s="27"/>
      <c r="Q222" s="27"/>
      <c r="R222" s="27"/>
      <c r="S222" s="27"/>
      <c r="T222" s="27"/>
      <c r="U222" s="27"/>
      <c r="V222" s="27"/>
      <c r="W222" s="27"/>
      <c r="X222" s="27"/>
      <c r="Y222" s="27"/>
      <c r="Z222" s="27"/>
      <c r="AA222" s="27"/>
      <c r="AB222" s="27"/>
      <c r="AC222" s="27"/>
      <c r="AD222" s="27"/>
      <c r="AE222" s="27"/>
      <c r="AF222" s="27"/>
      <c r="AG222" s="27"/>
      <c r="AH222" s="27"/>
      <c r="AI222" s="27"/>
      <c r="AJ222" s="27" t="s">
        <v>64</v>
      </c>
      <c r="AK222" s="27">
        <v>-5.49</v>
      </c>
      <c r="AL222" s="27">
        <v>-7.2415856985478504</v>
      </c>
      <c r="AM222" s="27">
        <f t="shared" si="16"/>
        <v>1.7515856985478502</v>
      </c>
      <c r="AN222" s="27"/>
      <c r="AO222" s="27"/>
    </row>
    <row r="223" spans="1:41" x14ac:dyDescent="0.2">
      <c r="A223" s="27"/>
      <c r="B223" s="27"/>
      <c r="C223" s="27"/>
      <c r="D223" s="27"/>
      <c r="E223" s="27"/>
      <c r="F223" s="27"/>
      <c r="G223" s="27"/>
      <c r="H223" s="27"/>
      <c r="I223" s="27"/>
      <c r="J223" s="27"/>
      <c r="K223" s="27"/>
      <c r="L223" s="27"/>
      <c r="M223" s="27"/>
      <c r="N223" s="27"/>
      <c r="O223" s="27"/>
      <c r="P223" s="27"/>
      <c r="Q223" s="27"/>
      <c r="R223" s="27"/>
      <c r="S223" s="27"/>
      <c r="T223" s="27"/>
      <c r="U223" s="27"/>
      <c r="V223" s="27"/>
      <c r="W223" s="27"/>
      <c r="X223" s="27"/>
      <c r="Y223" s="27"/>
      <c r="Z223" s="27"/>
      <c r="AA223" s="27"/>
      <c r="AB223" s="27"/>
      <c r="AC223" s="27"/>
      <c r="AD223" s="27"/>
      <c r="AE223" s="27"/>
      <c r="AF223" s="27"/>
      <c r="AG223" s="27"/>
      <c r="AH223" s="27"/>
      <c r="AI223" s="27"/>
      <c r="AJ223" s="27" t="s">
        <v>335</v>
      </c>
      <c r="AK223" s="27">
        <v>-2.4500000000000002</v>
      </c>
      <c r="AL223" s="27">
        <v>-3.3531502825280901</v>
      </c>
      <c r="AM223" s="27">
        <f t="shared" si="16"/>
        <v>0.90315028252808993</v>
      </c>
      <c r="AN223" s="27"/>
      <c r="AO223" s="27"/>
    </row>
    <row r="224" spans="1:41" x14ac:dyDescent="0.2">
      <c r="A224" s="27"/>
      <c r="B224" s="27"/>
      <c r="C224" s="27"/>
      <c r="D224" s="27"/>
      <c r="E224" s="27"/>
      <c r="F224" s="27"/>
      <c r="G224" s="27"/>
      <c r="H224" s="27"/>
      <c r="I224" s="27"/>
      <c r="J224" s="27"/>
      <c r="K224" s="27"/>
      <c r="L224" s="27"/>
      <c r="M224" s="27"/>
      <c r="N224" s="27"/>
      <c r="O224" s="27"/>
      <c r="P224" s="27"/>
      <c r="Q224" s="27"/>
      <c r="R224" s="27"/>
      <c r="S224" s="27"/>
      <c r="T224" s="27"/>
      <c r="U224" s="27"/>
      <c r="V224" s="27"/>
      <c r="W224" s="27"/>
      <c r="X224" s="27"/>
      <c r="Y224" s="27"/>
      <c r="Z224" s="27"/>
      <c r="AA224" s="27"/>
      <c r="AB224" s="27"/>
      <c r="AC224" s="27"/>
      <c r="AD224" s="27"/>
      <c r="AE224" s="27"/>
      <c r="AF224" s="27"/>
      <c r="AG224" s="27"/>
      <c r="AH224" s="27"/>
      <c r="AI224" s="27"/>
      <c r="AJ224" s="27" t="s">
        <v>336</v>
      </c>
      <c r="AK224" s="27">
        <v>-3.95</v>
      </c>
      <c r="AL224" s="27">
        <v>-4.4910145707443299</v>
      </c>
      <c r="AM224" s="27">
        <f t="shared" si="16"/>
        <v>0.54101457074432968</v>
      </c>
      <c r="AN224" s="27"/>
      <c r="AO224" s="27"/>
    </row>
    <row r="225" spans="1:41" x14ac:dyDescent="0.2">
      <c r="A225" s="27"/>
      <c r="B225" s="27"/>
      <c r="C225" s="27"/>
      <c r="D225" s="27"/>
      <c r="E225" s="27"/>
      <c r="F225" s="27"/>
      <c r="G225" s="27"/>
      <c r="H225" s="27"/>
      <c r="I225" s="27"/>
      <c r="J225" s="27"/>
      <c r="K225" s="27"/>
      <c r="L225" s="27"/>
      <c r="M225" s="27"/>
      <c r="N225" s="27"/>
      <c r="O225" s="27"/>
      <c r="P225" s="27"/>
      <c r="Q225" s="27"/>
      <c r="R225" s="27"/>
      <c r="S225" s="27"/>
      <c r="T225" s="27"/>
      <c r="U225" s="27"/>
      <c r="V225" s="27"/>
      <c r="W225" s="27"/>
      <c r="X225" s="27"/>
      <c r="Y225" s="27"/>
      <c r="Z225" s="27"/>
      <c r="AA225" s="27"/>
      <c r="AB225" s="27"/>
      <c r="AC225" s="27"/>
      <c r="AD225" s="27"/>
      <c r="AE225" s="27"/>
      <c r="AF225" s="27"/>
      <c r="AG225" s="27"/>
      <c r="AH225" s="27"/>
      <c r="AI225" s="27"/>
      <c r="AJ225" s="27" t="s">
        <v>337</v>
      </c>
      <c r="AK225" s="27">
        <v>-5.56</v>
      </c>
      <c r="AL225" s="27">
        <v>-5.1639203147149599</v>
      </c>
      <c r="AM225" s="27">
        <f t="shared" si="16"/>
        <v>-0.39607968528503967</v>
      </c>
      <c r="AN225" s="27"/>
      <c r="AO225" s="27"/>
    </row>
    <row r="226" spans="1:41" x14ac:dyDescent="0.2">
      <c r="A226" s="27"/>
      <c r="B226" s="27"/>
      <c r="C226" s="27"/>
      <c r="D226" s="27"/>
      <c r="E226" s="27"/>
      <c r="F226" s="27"/>
      <c r="G226" s="27"/>
      <c r="H226" s="27"/>
      <c r="I226" s="27"/>
      <c r="J226" s="27"/>
      <c r="K226" s="27"/>
      <c r="L226" s="27"/>
      <c r="M226" s="27"/>
      <c r="N226" s="27"/>
      <c r="O226" s="27"/>
      <c r="P226" s="27"/>
      <c r="Q226" s="27"/>
      <c r="R226" s="27"/>
      <c r="S226" s="27"/>
      <c r="T226" s="27"/>
      <c r="U226" s="27"/>
      <c r="V226" s="27"/>
      <c r="W226" s="27"/>
      <c r="X226" s="27"/>
      <c r="Y226" s="27"/>
      <c r="Z226" s="27"/>
      <c r="AA226" s="27"/>
      <c r="AB226" s="27"/>
      <c r="AC226" s="27"/>
      <c r="AD226" s="27"/>
      <c r="AE226" s="27"/>
      <c r="AF226" s="27"/>
      <c r="AG226" s="27"/>
      <c r="AH226" s="27"/>
      <c r="AI226" s="27"/>
      <c r="AJ226" s="27" t="s">
        <v>338</v>
      </c>
      <c r="AK226" s="27">
        <v>-4.0199999999999996</v>
      </c>
      <c r="AL226" s="27">
        <v>-7.02569896027219</v>
      </c>
      <c r="AM226" s="27">
        <f t="shared" si="16"/>
        <v>3.0056989602721904</v>
      </c>
      <c r="AN226" s="27"/>
      <c r="AO226" s="27"/>
    </row>
    <row r="227" spans="1:41" x14ac:dyDescent="0.2">
      <c r="A227" s="27"/>
      <c r="B227" s="27"/>
      <c r="C227" s="27"/>
      <c r="D227" s="27"/>
      <c r="E227" s="27"/>
      <c r="F227" s="27"/>
      <c r="G227" s="27"/>
      <c r="H227" s="27"/>
      <c r="I227" s="27"/>
      <c r="J227" s="27"/>
      <c r="K227" s="27"/>
      <c r="L227" s="27"/>
      <c r="M227" s="27"/>
      <c r="N227" s="27"/>
      <c r="O227" s="27"/>
      <c r="P227" s="27"/>
      <c r="Q227" s="27"/>
      <c r="R227" s="27"/>
      <c r="S227" s="27"/>
      <c r="T227" s="27"/>
      <c r="U227" s="27"/>
      <c r="V227" s="27"/>
      <c r="W227" s="27"/>
      <c r="X227" s="27"/>
      <c r="Y227" s="27"/>
      <c r="Z227" s="27"/>
      <c r="AA227" s="27"/>
      <c r="AB227" s="27"/>
      <c r="AC227" s="27"/>
      <c r="AD227" s="27"/>
      <c r="AE227" s="27"/>
      <c r="AF227" s="27"/>
      <c r="AG227" s="27"/>
      <c r="AH227" s="27"/>
      <c r="AI227" s="27"/>
      <c r="AJ227" s="27" t="s">
        <v>339</v>
      </c>
      <c r="AK227" s="27">
        <v>-11</v>
      </c>
      <c r="AL227" s="27">
        <v>-13.6853731484729</v>
      </c>
      <c r="AM227" s="27">
        <f t="shared" si="16"/>
        <v>2.6853731484729</v>
      </c>
      <c r="AN227" s="27"/>
      <c r="AO227" s="27"/>
    </row>
    <row r="228" spans="1:41" x14ac:dyDescent="0.2">
      <c r="A228" s="27"/>
      <c r="B228" s="27"/>
      <c r="C228" s="27"/>
      <c r="D228" s="27"/>
      <c r="E228" s="27"/>
      <c r="F228" s="27"/>
      <c r="G228" s="27"/>
      <c r="H228" s="27"/>
      <c r="I228" s="27"/>
      <c r="J228" s="27"/>
      <c r="K228" s="27"/>
      <c r="L228" s="27"/>
      <c r="M228" s="27"/>
      <c r="N228" s="27"/>
      <c r="O228" s="27"/>
      <c r="P228" s="27"/>
      <c r="Q228" s="27"/>
      <c r="R228" s="27"/>
      <c r="S228" s="27"/>
      <c r="T228" s="27"/>
      <c r="U228" s="27"/>
      <c r="V228" s="27"/>
      <c r="W228" s="27"/>
      <c r="X228" s="27"/>
      <c r="Y228" s="27"/>
      <c r="Z228" s="27"/>
      <c r="AA228" s="27"/>
      <c r="AB228" s="27"/>
      <c r="AC228" s="27"/>
      <c r="AD228" s="27"/>
      <c r="AE228" s="27"/>
      <c r="AF228" s="27"/>
      <c r="AG228" s="27"/>
      <c r="AH228" s="27"/>
      <c r="AI228" s="27"/>
      <c r="AJ228" s="27" t="s">
        <v>88</v>
      </c>
      <c r="AK228" s="27">
        <v>-0.86</v>
      </c>
      <c r="AL228" s="27">
        <v>-1.2443114415944101</v>
      </c>
      <c r="AM228" s="27">
        <f t="shared" si="16"/>
        <v>0.38431144159441011</v>
      </c>
      <c r="AN228" s="27"/>
      <c r="AO228" s="27"/>
    </row>
    <row r="229" spans="1:41" x14ac:dyDescent="0.2">
      <c r="A229" s="27"/>
      <c r="B229" s="27"/>
      <c r="C229" s="27"/>
      <c r="D229" s="27"/>
      <c r="E229" s="27"/>
      <c r="F229" s="27"/>
      <c r="G229" s="27"/>
      <c r="H229" s="27"/>
      <c r="I229" s="27"/>
      <c r="J229" s="27"/>
      <c r="K229" s="27"/>
      <c r="L229" s="27"/>
      <c r="M229" s="27"/>
      <c r="N229" s="27"/>
      <c r="O229" s="27"/>
      <c r="P229" s="27"/>
      <c r="Q229" s="27"/>
      <c r="R229" s="27"/>
      <c r="S229" s="27"/>
      <c r="T229" s="27"/>
      <c r="U229" s="27"/>
      <c r="V229" s="27"/>
      <c r="W229" s="27"/>
      <c r="X229" s="27"/>
      <c r="Y229" s="27"/>
      <c r="Z229" s="27"/>
      <c r="AA229" s="27"/>
      <c r="AB229" s="27"/>
      <c r="AC229" s="27"/>
      <c r="AD229" s="27"/>
      <c r="AE229" s="27"/>
      <c r="AF229" s="27"/>
      <c r="AG229" s="27"/>
      <c r="AH229" s="27"/>
      <c r="AI229" s="27"/>
      <c r="AJ229" s="27" t="s">
        <v>63</v>
      </c>
      <c r="AK229" s="27">
        <v>-4.21</v>
      </c>
      <c r="AL229" s="27">
        <v>-3.43740392848779</v>
      </c>
      <c r="AM229" s="27">
        <f t="shared" si="16"/>
        <v>-0.77259607151220999</v>
      </c>
      <c r="AN229" s="27"/>
      <c r="AO229" s="27"/>
    </row>
    <row r="230" spans="1:41" x14ac:dyDescent="0.2">
      <c r="A230" s="27"/>
      <c r="B230" s="27"/>
      <c r="C230" s="27"/>
      <c r="D230" s="27"/>
      <c r="E230" s="27"/>
      <c r="F230" s="27"/>
      <c r="G230" s="27"/>
      <c r="H230" s="27"/>
      <c r="I230" s="27"/>
      <c r="J230" s="27"/>
      <c r="K230" s="27"/>
      <c r="L230" s="27"/>
      <c r="M230" s="27"/>
      <c r="N230" s="27"/>
      <c r="O230" s="27"/>
      <c r="P230" s="27"/>
      <c r="Q230" s="27"/>
      <c r="R230" s="27"/>
      <c r="S230" s="27"/>
      <c r="T230" s="27"/>
      <c r="U230" s="27"/>
      <c r="V230" s="27"/>
      <c r="W230" s="27"/>
      <c r="X230" s="27"/>
      <c r="Y230" s="27"/>
      <c r="Z230" s="27"/>
      <c r="AA230" s="27"/>
      <c r="AB230" s="27"/>
      <c r="AC230" s="27"/>
      <c r="AD230" s="27"/>
      <c r="AE230" s="27"/>
      <c r="AF230" s="27"/>
      <c r="AG230" s="27"/>
      <c r="AH230" s="27"/>
      <c r="AI230" s="27"/>
      <c r="AJ230" s="27" t="s">
        <v>340</v>
      </c>
      <c r="AK230" s="27">
        <v>-0.25</v>
      </c>
      <c r="AL230" s="27">
        <v>-1.68990181143329</v>
      </c>
      <c r="AM230" s="27">
        <f t="shared" si="16"/>
        <v>1.43990181143329</v>
      </c>
      <c r="AN230" s="27"/>
      <c r="AO230" s="27"/>
    </row>
    <row r="231" spans="1:41" x14ac:dyDescent="0.2">
      <c r="A231" s="27"/>
      <c r="B231" s="27"/>
      <c r="C231" s="27"/>
      <c r="D231" s="27"/>
      <c r="E231" s="27"/>
      <c r="F231" s="27"/>
      <c r="G231" s="27"/>
      <c r="H231" s="27"/>
      <c r="I231" s="27"/>
      <c r="J231" s="27"/>
      <c r="K231" s="27"/>
      <c r="L231" s="27"/>
      <c r="M231" s="27"/>
      <c r="N231" s="27"/>
      <c r="O231" s="27"/>
      <c r="P231" s="27"/>
      <c r="Q231" s="27"/>
      <c r="R231" s="27"/>
      <c r="S231" s="27"/>
      <c r="T231" s="27"/>
      <c r="U231" s="27"/>
      <c r="V231" s="27"/>
      <c r="W231" s="27"/>
      <c r="X231" s="27"/>
      <c r="Y231" s="27"/>
      <c r="Z231" s="27"/>
      <c r="AA231" s="27"/>
      <c r="AB231" s="27"/>
      <c r="AC231" s="27"/>
      <c r="AD231" s="27"/>
      <c r="AE231" s="27"/>
      <c r="AF231" s="27"/>
      <c r="AG231" s="27"/>
      <c r="AH231" s="27"/>
      <c r="AI231" s="27"/>
      <c r="AJ231" s="27" t="s">
        <v>341</v>
      </c>
      <c r="AK231" s="27">
        <v>-6.62</v>
      </c>
      <c r="AL231" s="27">
        <v>-7.0565808617352204</v>
      </c>
      <c r="AM231" s="27">
        <f t="shared" si="16"/>
        <v>0.43658086173522026</v>
      </c>
      <c r="AN231" s="27"/>
      <c r="AO231" s="27"/>
    </row>
    <row r="232" spans="1:41" x14ac:dyDescent="0.2">
      <c r="A232" s="27"/>
      <c r="B232" s="27"/>
      <c r="C232" s="27"/>
      <c r="D232" s="27"/>
      <c r="E232" s="27"/>
      <c r="F232" s="27"/>
      <c r="G232" s="27"/>
      <c r="H232" s="27"/>
      <c r="I232" s="27"/>
      <c r="J232" s="27"/>
      <c r="K232" s="27"/>
      <c r="L232" s="27"/>
      <c r="M232" s="27"/>
      <c r="N232" s="27"/>
      <c r="O232" s="27"/>
      <c r="P232" s="27"/>
      <c r="Q232" s="27"/>
      <c r="R232" s="27"/>
      <c r="S232" s="27"/>
      <c r="T232" s="27"/>
      <c r="U232" s="27"/>
      <c r="V232" s="27"/>
      <c r="W232" s="27"/>
      <c r="X232" s="27"/>
      <c r="Y232" s="27"/>
      <c r="Z232" s="27"/>
      <c r="AA232" s="27"/>
      <c r="AB232" s="27"/>
      <c r="AC232" s="27"/>
      <c r="AD232" s="27"/>
      <c r="AE232" s="27"/>
      <c r="AF232" s="27"/>
      <c r="AG232" s="27"/>
      <c r="AH232" s="27"/>
      <c r="AI232" s="27"/>
      <c r="AJ232" s="27" t="s">
        <v>342</v>
      </c>
      <c r="AK232" s="27">
        <v>-2.38</v>
      </c>
      <c r="AL232" s="27">
        <v>-1.93215070022254</v>
      </c>
      <c r="AM232" s="27">
        <f t="shared" si="16"/>
        <v>-0.44784929977745991</v>
      </c>
      <c r="AN232" s="27"/>
      <c r="AO232" s="27"/>
    </row>
    <row r="233" spans="1:41" x14ac:dyDescent="0.2">
      <c r="A233" s="27"/>
      <c r="B233" s="27"/>
      <c r="C233" s="27"/>
      <c r="D233" s="27"/>
      <c r="E233" s="27"/>
      <c r="F233" s="27"/>
      <c r="G233" s="27"/>
      <c r="H233" s="27"/>
      <c r="I233" s="27"/>
      <c r="J233" s="27"/>
      <c r="K233" s="27"/>
      <c r="L233" s="27"/>
      <c r="M233" s="27"/>
      <c r="N233" s="27"/>
      <c r="O233" s="27"/>
      <c r="P233" s="27"/>
      <c r="Q233" s="27"/>
      <c r="R233" s="27"/>
      <c r="S233" s="27"/>
      <c r="T233" s="27"/>
      <c r="U233" s="27"/>
      <c r="V233" s="27"/>
      <c r="W233" s="27"/>
      <c r="X233" s="27"/>
      <c r="Y233" s="27"/>
      <c r="Z233" s="27"/>
      <c r="AA233" s="27"/>
      <c r="AB233" s="27"/>
      <c r="AC233" s="27"/>
      <c r="AD233" s="27"/>
      <c r="AE233" s="27"/>
      <c r="AF233" s="27"/>
      <c r="AG233" s="27"/>
      <c r="AH233" s="27"/>
      <c r="AI233" s="27"/>
      <c r="AJ233" s="27" t="s">
        <v>343</v>
      </c>
      <c r="AK233" s="27">
        <v>-1.93</v>
      </c>
      <c r="AL233" s="27">
        <v>-2.13208617670294</v>
      </c>
      <c r="AM233" s="27">
        <f t="shared" si="16"/>
        <v>0.20208617670294005</v>
      </c>
      <c r="AN233" s="27"/>
      <c r="AO233" s="27"/>
    </row>
    <row r="234" spans="1:41" x14ac:dyDescent="0.2">
      <c r="A234" s="27"/>
      <c r="B234" s="27"/>
      <c r="C234" s="27"/>
      <c r="D234" s="27"/>
      <c r="E234" s="27"/>
      <c r="F234" s="27"/>
      <c r="G234" s="27"/>
      <c r="H234" s="27"/>
      <c r="I234" s="27"/>
      <c r="J234" s="27"/>
      <c r="K234" s="27"/>
      <c r="L234" s="27"/>
      <c r="M234" s="27"/>
      <c r="N234" s="27"/>
      <c r="O234" s="27"/>
      <c r="P234" s="27"/>
      <c r="Q234" s="27"/>
      <c r="R234" s="27"/>
      <c r="S234" s="27"/>
      <c r="T234" s="27"/>
      <c r="U234" s="27"/>
      <c r="V234" s="27"/>
      <c r="W234" s="27"/>
      <c r="X234" s="27"/>
      <c r="Y234" s="27"/>
      <c r="Z234" s="27"/>
      <c r="AA234" s="27"/>
      <c r="AB234" s="27"/>
      <c r="AC234" s="27"/>
      <c r="AD234" s="27"/>
      <c r="AE234" s="27"/>
      <c r="AF234" s="27"/>
      <c r="AG234" s="27"/>
      <c r="AH234" s="27"/>
      <c r="AI234" s="27"/>
      <c r="AJ234" s="27" t="s">
        <v>344</v>
      </c>
      <c r="AK234" s="27">
        <v>-2.66</v>
      </c>
      <c r="AL234" s="27">
        <v>-2.9468681695279701</v>
      </c>
      <c r="AM234" s="27">
        <f t="shared" si="16"/>
        <v>0.28686816952797001</v>
      </c>
      <c r="AN234" s="27"/>
      <c r="AO234" s="27"/>
    </row>
    <row r="235" spans="1:41" x14ac:dyDescent="0.2">
      <c r="A235" s="27"/>
      <c r="B235" s="27"/>
      <c r="C235" s="27"/>
      <c r="D235" s="27"/>
      <c r="E235" s="27"/>
      <c r="F235" s="27"/>
      <c r="G235" s="27"/>
      <c r="H235" s="27"/>
      <c r="I235" s="27"/>
      <c r="J235" s="27"/>
      <c r="K235" s="27"/>
      <c r="L235" s="27"/>
      <c r="M235" s="27"/>
      <c r="N235" s="27"/>
      <c r="O235" s="27"/>
      <c r="P235" s="27"/>
      <c r="Q235" s="27"/>
      <c r="R235" s="27"/>
      <c r="S235" s="27"/>
      <c r="T235" s="27"/>
      <c r="U235" s="27"/>
      <c r="V235" s="27"/>
      <c r="W235" s="27"/>
      <c r="X235" s="27"/>
      <c r="Y235" s="27"/>
      <c r="Z235" s="27"/>
      <c r="AA235" s="27"/>
      <c r="AB235" s="27"/>
      <c r="AC235" s="27"/>
      <c r="AD235" s="27"/>
      <c r="AE235" s="27"/>
      <c r="AF235" s="27"/>
      <c r="AG235" s="27"/>
      <c r="AH235" s="27"/>
      <c r="AI235" s="27"/>
      <c r="AJ235" s="27" t="s">
        <v>345</v>
      </c>
      <c r="AK235" s="27">
        <v>-4.2300000000000004</v>
      </c>
      <c r="AL235" s="27">
        <v>-4.5365078194107404</v>
      </c>
      <c r="AM235" s="27">
        <f t="shared" si="16"/>
        <v>0.30650781941074001</v>
      </c>
      <c r="AN235" s="27"/>
      <c r="AO235" s="27"/>
    </row>
    <row r="236" spans="1:41" x14ac:dyDescent="0.2">
      <c r="A236" s="27"/>
      <c r="B236" s="27"/>
      <c r="C236" s="27"/>
      <c r="D236" s="27"/>
      <c r="E236" s="27"/>
      <c r="F236" s="27"/>
      <c r="G236" s="27"/>
      <c r="H236" s="27"/>
      <c r="I236" s="27"/>
      <c r="J236" s="27"/>
      <c r="K236" s="27"/>
      <c r="L236" s="27"/>
      <c r="M236" s="27"/>
      <c r="N236" s="27"/>
      <c r="O236" s="27"/>
      <c r="P236" s="27"/>
      <c r="Q236" s="27"/>
      <c r="R236" s="27"/>
      <c r="S236" s="27"/>
      <c r="T236" s="27"/>
      <c r="U236" s="27"/>
      <c r="V236" s="27"/>
      <c r="W236" s="27"/>
      <c r="X236" s="27"/>
      <c r="Y236" s="27"/>
      <c r="Z236" s="27"/>
      <c r="AA236" s="27"/>
      <c r="AB236" s="27"/>
      <c r="AC236" s="27"/>
      <c r="AD236" s="27"/>
      <c r="AE236" s="27"/>
      <c r="AF236" s="27"/>
      <c r="AG236" s="27"/>
      <c r="AH236" s="27"/>
      <c r="AI236" s="27"/>
      <c r="AJ236" s="27" t="s">
        <v>346</v>
      </c>
      <c r="AK236" s="27">
        <v>-66.400000000000006</v>
      </c>
      <c r="AL236" s="27">
        <v>-67.133488320945403</v>
      </c>
      <c r="AM236" s="27">
        <f t="shared" si="16"/>
        <v>0.73348832094539773</v>
      </c>
      <c r="AN236" s="27"/>
      <c r="AO236" s="27"/>
    </row>
    <row r="237" spans="1:41" x14ac:dyDescent="0.2">
      <c r="A237" s="27"/>
      <c r="B237" s="27"/>
      <c r="C237" s="27"/>
      <c r="D237" s="27"/>
      <c r="E237" s="27"/>
      <c r="F237" s="27"/>
      <c r="G237" s="27"/>
      <c r="H237" s="27"/>
      <c r="I237" s="27"/>
      <c r="J237" s="27"/>
      <c r="K237" s="27"/>
      <c r="L237" s="27"/>
      <c r="M237" s="27"/>
      <c r="N237" s="27"/>
      <c r="O237" s="27"/>
      <c r="P237" s="27"/>
      <c r="Q237" s="27"/>
      <c r="R237" s="27"/>
      <c r="S237" s="27"/>
      <c r="T237" s="27"/>
      <c r="U237" s="27"/>
      <c r="V237" s="27"/>
      <c r="W237" s="27"/>
      <c r="X237" s="27"/>
      <c r="Y237" s="27"/>
      <c r="Z237" s="27"/>
      <c r="AA237" s="27"/>
      <c r="AB237" s="27"/>
      <c r="AC237" s="27"/>
      <c r="AD237" s="27"/>
      <c r="AE237" s="27"/>
      <c r="AF237" s="27"/>
      <c r="AG237" s="27"/>
      <c r="AH237" s="27"/>
      <c r="AI237" s="27"/>
      <c r="AJ237" s="27" t="s">
        <v>61</v>
      </c>
      <c r="AK237" s="27">
        <v>-1.46</v>
      </c>
      <c r="AL237" s="27">
        <v>-0.71177550600802197</v>
      </c>
      <c r="AM237" s="27">
        <f t="shared" si="16"/>
        <v>-0.74822449399197799</v>
      </c>
      <c r="AN237" s="27"/>
      <c r="AO237" s="27"/>
    </row>
    <row r="238" spans="1:41" x14ac:dyDescent="0.2">
      <c r="A238" s="27"/>
      <c r="B238" s="27"/>
      <c r="C238" s="27"/>
      <c r="D238" s="27"/>
      <c r="E238" s="27"/>
      <c r="F238" s="27"/>
      <c r="G238" s="27"/>
      <c r="H238" s="27"/>
      <c r="I238" s="27"/>
      <c r="J238" s="27"/>
      <c r="K238" s="27"/>
      <c r="L238" s="27"/>
      <c r="M238" s="27"/>
      <c r="N238" s="27"/>
      <c r="O238" s="27"/>
      <c r="P238" s="27"/>
      <c r="Q238" s="27"/>
      <c r="R238" s="27"/>
      <c r="S238" s="27"/>
      <c r="T238" s="27"/>
      <c r="U238" s="27"/>
      <c r="V238" s="27"/>
      <c r="W238" s="27"/>
      <c r="X238" s="27"/>
      <c r="Y238" s="27"/>
      <c r="Z238" s="27"/>
      <c r="AA238" s="27"/>
      <c r="AB238" s="27"/>
      <c r="AC238" s="27"/>
      <c r="AD238" s="27"/>
      <c r="AE238" s="27"/>
      <c r="AF238" s="27"/>
      <c r="AG238" s="27"/>
      <c r="AH238" s="27"/>
      <c r="AI238" s="27"/>
      <c r="AJ238" s="27" t="s">
        <v>60</v>
      </c>
      <c r="AK238" s="27">
        <v>-0.74</v>
      </c>
      <c r="AL238" s="27">
        <v>0.67180039024567095</v>
      </c>
      <c r="AM238" s="27">
        <f t="shared" si="16"/>
        <v>-1.4118003902456708</v>
      </c>
      <c r="AN238" s="27"/>
      <c r="AO238" s="27"/>
    </row>
    <row r="239" spans="1:41" x14ac:dyDescent="0.2">
      <c r="A239" s="27"/>
      <c r="B239" s="27"/>
      <c r="C239" s="27"/>
      <c r="D239" s="27"/>
      <c r="E239" s="27"/>
      <c r="F239" s="27"/>
      <c r="G239" s="27"/>
      <c r="H239" s="27"/>
      <c r="I239" s="27"/>
      <c r="J239" s="27"/>
      <c r="K239" s="27"/>
      <c r="L239" s="27"/>
      <c r="M239" s="27"/>
      <c r="N239" s="27"/>
      <c r="O239" s="27"/>
      <c r="P239" s="27"/>
      <c r="Q239" s="27"/>
      <c r="R239" s="27"/>
      <c r="S239" s="27"/>
      <c r="T239" s="27"/>
      <c r="U239" s="27"/>
      <c r="V239" s="27"/>
      <c r="W239" s="27"/>
      <c r="X239" s="27"/>
      <c r="Y239" s="27"/>
      <c r="Z239" s="27"/>
      <c r="AA239" s="27"/>
      <c r="AB239" s="27"/>
      <c r="AC239" s="27"/>
      <c r="AD239" s="27"/>
      <c r="AE239" s="27"/>
      <c r="AF239" s="27"/>
      <c r="AG239" s="27"/>
      <c r="AH239" s="27"/>
      <c r="AI239" s="27"/>
      <c r="AJ239" s="27" t="s">
        <v>60</v>
      </c>
      <c r="AK239" s="27">
        <v>-0.74</v>
      </c>
      <c r="AL239" s="27">
        <v>0.67180039024567095</v>
      </c>
      <c r="AM239" s="27">
        <f t="shared" si="16"/>
        <v>-1.4118003902456708</v>
      </c>
      <c r="AN239" s="27"/>
      <c r="AO239" s="27"/>
    </row>
    <row r="240" spans="1:41" x14ac:dyDescent="0.2">
      <c r="A240" s="27"/>
      <c r="B240" s="27"/>
      <c r="C240" s="27"/>
      <c r="D240" s="27"/>
      <c r="E240" s="27"/>
      <c r="F240" s="27"/>
      <c r="G240" s="27"/>
      <c r="H240" s="27"/>
      <c r="I240" s="27"/>
      <c r="J240" s="27"/>
      <c r="K240" s="27"/>
      <c r="L240" s="27"/>
      <c r="M240" s="27"/>
      <c r="N240" s="27"/>
      <c r="O240" s="27"/>
      <c r="P240" s="27"/>
      <c r="Q240" s="27"/>
      <c r="R240" s="27"/>
      <c r="S240" s="27"/>
      <c r="T240" s="27"/>
      <c r="U240" s="27"/>
      <c r="V240" s="27"/>
      <c r="W240" s="27"/>
      <c r="X240" s="27"/>
      <c r="Y240" s="27"/>
      <c r="Z240" s="27"/>
      <c r="AA240" s="27"/>
      <c r="AB240" s="27"/>
      <c r="AC240" s="27"/>
      <c r="AD240" s="27"/>
      <c r="AE240" s="27"/>
      <c r="AF240" s="27"/>
      <c r="AG240" s="27"/>
      <c r="AH240" s="27"/>
      <c r="AI240" s="27"/>
      <c r="AJ240" s="27" t="s">
        <v>347</v>
      </c>
      <c r="AK240" s="27">
        <v>-0.82</v>
      </c>
      <c r="AL240" s="27">
        <v>0.63756233335739698</v>
      </c>
      <c r="AM240" s="27">
        <f t="shared" si="16"/>
        <v>-1.457562333357397</v>
      </c>
      <c r="AN240" s="27"/>
      <c r="AO240" s="27"/>
    </row>
    <row r="241" spans="1:41" x14ac:dyDescent="0.2">
      <c r="A241" s="27"/>
      <c r="B241" s="27"/>
      <c r="C241" s="27"/>
      <c r="D241" s="27"/>
      <c r="E241" s="27"/>
      <c r="F241" s="27"/>
      <c r="G241" s="27"/>
      <c r="H241" s="27"/>
      <c r="I241" s="27"/>
      <c r="J241" s="27"/>
      <c r="K241" s="27"/>
      <c r="L241" s="27"/>
      <c r="M241" s="27"/>
      <c r="N241" s="27"/>
      <c r="O241" s="27"/>
      <c r="P241" s="27"/>
      <c r="Q241" s="27"/>
      <c r="R241" s="27"/>
      <c r="S241" s="27"/>
      <c r="T241" s="27"/>
      <c r="U241" s="27"/>
      <c r="V241" s="27"/>
      <c r="W241" s="27"/>
      <c r="X241" s="27"/>
      <c r="Y241" s="27"/>
      <c r="Z241" s="27"/>
      <c r="AA241" s="27"/>
      <c r="AB241" s="27"/>
      <c r="AC241" s="27"/>
      <c r="AD241" s="27"/>
      <c r="AE241" s="27"/>
      <c r="AF241" s="27"/>
      <c r="AG241" s="27"/>
      <c r="AH241" s="27"/>
      <c r="AI241" s="27"/>
      <c r="AJ241" s="27" t="s">
        <v>348</v>
      </c>
      <c r="AK241" s="27">
        <v>1.79</v>
      </c>
      <c r="AL241" s="27">
        <v>1.49140913689662</v>
      </c>
      <c r="AM241" s="27">
        <f t="shared" si="16"/>
        <v>0.29859086310338001</v>
      </c>
      <c r="AN241" s="27"/>
      <c r="AO241" s="27"/>
    </row>
    <row r="242" spans="1:41" x14ac:dyDescent="0.2">
      <c r="A242" s="27"/>
      <c r="B242" s="27"/>
      <c r="C242" s="27"/>
      <c r="D242" s="27"/>
      <c r="E242" s="27"/>
      <c r="F242" s="27"/>
      <c r="G242" s="27"/>
      <c r="H242" s="27"/>
      <c r="I242" s="27"/>
      <c r="J242" s="27"/>
      <c r="K242" s="27"/>
      <c r="L242" s="27"/>
      <c r="M242" s="27"/>
      <c r="N242" s="27"/>
      <c r="O242" s="27"/>
      <c r="P242" s="27"/>
      <c r="Q242" s="27"/>
      <c r="R242" s="27"/>
      <c r="S242" s="27"/>
      <c r="T242" s="27"/>
      <c r="U242" s="27"/>
      <c r="V242" s="27"/>
      <c r="W242" s="27"/>
      <c r="X242" s="27"/>
      <c r="Y242" s="27"/>
      <c r="Z242" s="27"/>
      <c r="AA242" s="27"/>
      <c r="AB242" s="27"/>
      <c r="AC242" s="27"/>
      <c r="AD242" s="27"/>
      <c r="AE242" s="27"/>
      <c r="AF242" s="27"/>
      <c r="AG242" s="27"/>
      <c r="AH242" s="27"/>
      <c r="AI242" s="27"/>
      <c r="AJ242" s="27" t="s">
        <v>349</v>
      </c>
      <c r="AK242" s="27">
        <v>1.38</v>
      </c>
      <c r="AL242" s="27">
        <v>1.6194188155062099</v>
      </c>
      <c r="AM242" s="27">
        <f t="shared" si="16"/>
        <v>-0.23941881550621003</v>
      </c>
      <c r="AN242" s="27"/>
      <c r="AO242" s="27"/>
    </row>
    <row r="243" spans="1:41" x14ac:dyDescent="0.2">
      <c r="A243" s="27"/>
      <c r="B243" s="27"/>
      <c r="C243" s="27"/>
      <c r="D243" s="27"/>
      <c r="E243" s="27"/>
      <c r="F243" s="27"/>
      <c r="G243" s="27"/>
      <c r="H243" s="27"/>
      <c r="I243" s="27"/>
      <c r="J243" s="27"/>
      <c r="K243" s="27"/>
      <c r="L243" s="27"/>
      <c r="M243" s="27"/>
      <c r="N243" s="27"/>
      <c r="O243" s="27"/>
      <c r="P243" s="27"/>
      <c r="Q243" s="27"/>
      <c r="R243" s="27"/>
      <c r="S243" s="27"/>
      <c r="T243" s="27"/>
      <c r="U243" s="27"/>
      <c r="V243" s="27"/>
      <c r="W243" s="27"/>
      <c r="X243" s="27"/>
      <c r="Y243" s="27"/>
      <c r="Z243" s="27"/>
      <c r="AA243" s="27"/>
      <c r="AB243" s="27"/>
      <c r="AC243" s="27"/>
      <c r="AD243" s="27"/>
      <c r="AE243" s="27"/>
      <c r="AF243" s="27"/>
      <c r="AG243" s="27"/>
      <c r="AH243" s="27"/>
      <c r="AI243" s="27"/>
      <c r="AJ243" s="27" t="s">
        <v>350</v>
      </c>
      <c r="AK243" s="27">
        <v>-0.16</v>
      </c>
      <c r="AL243" s="27">
        <v>0.88516695355359798</v>
      </c>
      <c r="AM243" s="27">
        <f t="shared" si="16"/>
        <v>-1.0451669535535979</v>
      </c>
      <c r="AN243" s="27"/>
      <c r="AO243" s="27"/>
    </row>
    <row r="244" spans="1:41" x14ac:dyDescent="0.2">
      <c r="A244" s="27"/>
      <c r="B244" s="27"/>
      <c r="C244" s="27"/>
      <c r="D244" s="27"/>
      <c r="E244" s="27"/>
      <c r="F244" s="27"/>
      <c r="G244" s="27"/>
      <c r="H244" s="27"/>
      <c r="I244" s="27"/>
      <c r="J244" s="27"/>
      <c r="K244" s="27"/>
      <c r="L244" s="27"/>
      <c r="M244" s="27"/>
      <c r="N244" s="27"/>
      <c r="O244" s="27"/>
      <c r="P244" s="27"/>
      <c r="Q244" s="27"/>
      <c r="R244" s="27"/>
      <c r="S244" s="27"/>
      <c r="T244" s="27"/>
      <c r="U244" s="27"/>
      <c r="V244" s="27"/>
      <c r="W244" s="27"/>
      <c r="X244" s="27"/>
      <c r="Y244" s="27"/>
      <c r="Z244" s="27"/>
      <c r="AA244" s="27"/>
      <c r="AB244" s="27"/>
      <c r="AC244" s="27"/>
      <c r="AD244" s="27"/>
      <c r="AE244" s="27"/>
      <c r="AF244" s="27"/>
      <c r="AG244" s="27"/>
      <c r="AH244" s="27"/>
      <c r="AI244" s="27"/>
      <c r="AJ244" s="27" t="s">
        <v>351</v>
      </c>
      <c r="AK244" s="27">
        <v>0.61</v>
      </c>
      <c r="AL244" s="27">
        <v>0.64459251771220305</v>
      </c>
      <c r="AM244" s="27">
        <f t="shared" si="16"/>
        <v>-3.4592517712203064E-2</v>
      </c>
      <c r="AN244" s="27"/>
      <c r="AO244" s="27"/>
    </row>
    <row r="245" spans="1:41" x14ac:dyDescent="0.2">
      <c r="A245" s="27"/>
      <c r="B245" s="27"/>
      <c r="C245" s="27"/>
      <c r="D245" s="27"/>
      <c r="E245" s="27"/>
      <c r="F245" s="27"/>
      <c r="G245" s="27"/>
      <c r="H245" s="27"/>
      <c r="I245" s="27"/>
      <c r="J245" s="27"/>
      <c r="K245" s="27"/>
      <c r="L245" s="27"/>
      <c r="M245" s="27"/>
      <c r="N245" s="27"/>
      <c r="O245" s="27"/>
      <c r="P245" s="27"/>
      <c r="Q245" s="27"/>
      <c r="R245" s="27"/>
      <c r="S245" s="27"/>
      <c r="T245" s="27"/>
      <c r="U245" s="27"/>
      <c r="V245" s="27"/>
      <c r="W245" s="27"/>
      <c r="X245" s="27"/>
      <c r="Y245" s="27"/>
      <c r="Z245" s="27"/>
      <c r="AA245" s="27"/>
      <c r="AB245" s="27"/>
      <c r="AC245" s="27"/>
      <c r="AD245" s="27"/>
      <c r="AE245" s="27"/>
      <c r="AF245" s="27"/>
      <c r="AG245" s="27"/>
      <c r="AH245" s="27"/>
      <c r="AI245" s="27"/>
      <c r="AJ245" s="27" t="s">
        <v>106</v>
      </c>
      <c r="AK245" s="27">
        <v>-4.72</v>
      </c>
      <c r="AL245" s="27">
        <v>-5.1001256921297404</v>
      </c>
      <c r="AM245" s="27">
        <f t="shared" si="16"/>
        <v>0.38012569212974068</v>
      </c>
      <c r="AN245" s="27"/>
      <c r="AO245" s="27"/>
    </row>
    <row r="246" spans="1:41" x14ac:dyDescent="0.2">
      <c r="A246" s="27"/>
      <c r="B246" s="27"/>
      <c r="C246" s="27"/>
      <c r="D246" s="27"/>
      <c r="E246" s="27"/>
      <c r="F246" s="27"/>
      <c r="G246" s="27"/>
      <c r="H246" s="27"/>
      <c r="I246" s="27"/>
      <c r="J246" s="27"/>
      <c r="K246" s="27"/>
      <c r="L246" s="27"/>
      <c r="M246" s="27"/>
      <c r="N246" s="27"/>
      <c r="O246" s="27"/>
      <c r="P246" s="27"/>
      <c r="Q246" s="27"/>
      <c r="R246" s="27"/>
      <c r="S246" s="27"/>
      <c r="T246" s="27"/>
      <c r="U246" s="27"/>
      <c r="V246" s="27"/>
      <c r="W246" s="27"/>
      <c r="X246" s="27"/>
      <c r="Y246" s="27"/>
      <c r="Z246" s="27"/>
      <c r="AA246" s="27"/>
      <c r="AB246" s="27"/>
      <c r="AC246" s="27"/>
      <c r="AD246" s="27"/>
      <c r="AE246" s="27"/>
      <c r="AF246" s="27"/>
      <c r="AG246" s="27"/>
      <c r="AH246" s="27"/>
      <c r="AI246" s="27"/>
      <c r="AJ246" s="27" t="s">
        <v>352</v>
      </c>
      <c r="AK246" s="27">
        <v>-4.62</v>
      </c>
      <c r="AL246" s="27">
        <v>-4.05126983732114</v>
      </c>
      <c r="AM246" s="27">
        <f t="shared" si="16"/>
        <v>-0.56873016267886012</v>
      </c>
      <c r="AN246" s="27"/>
      <c r="AO246" s="27"/>
    </row>
    <row r="247" spans="1:41" x14ac:dyDescent="0.2">
      <c r="A247" s="27"/>
      <c r="B247" s="27"/>
      <c r="C247" s="27"/>
      <c r="D247" s="27"/>
      <c r="E247" s="27"/>
      <c r="F247" s="27"/>
      <c r="G247" s="27"/>
      <c r="H247" s="27"/>
      <c r="I247" s="27"/>
      <c r="J247" s="27"/>
      <c r="K247" s="27"/>
      <c r="L247" s="27"/>
      <c r="M247" s="27"/>
      <c r="N247" s="27"/>
      <c r="O247" s="27"/>
      <c r="P247" s="27"/>
      <c r="Q247" s="27"/>
      <c r="R247" s="27"/>
      <c r="S247" s="27"/>
      <c r="T247" s="27"/>
      <c r="U247" s="27"/>
      <c r="V247" s="27"/>
      <c r="W247" s="27"/>
      <c r="X247" s="27"/>
      <c r="Y247" s="27"/>
      <c r="Z247" s="27"/>
      <c r="AA247" s="27"/>
      <c r="AB247" s="27"/>
      <c r="AC247" s="27"/>
      <c r="AD247" s="27"/>
      <c r="AE247" s="27"/>
      <c r="AF247" s="27"/>
      <c r="AG247" s="27"/>
      <c r="AH247" s="27"/>
      <c r="AI247" s="27"/>
      <c r="AJ247" s="27" t="s">
        <v>353</v>
      </c>
      <c r="AK247" s="27">
        <v>-3.64</v>
      </c>
      <c r="AL247" s="27">
        <v>-2.3302549826686501</v>
      </c>
      <c r="AM247" s="27">
        <f t="shared" si="16"/>
        <v>-1.3097450173313501</v>
      </c>
      <c r="AN247" s="27"/>
      <c r="AO247" s="27"/>
    </row>
    <row r="248" spans="1:41" x14ac:dyDescent="0.2">
      <c r="A248" s="27"/>
      <c r="B248" s="27"/>
      <c r="C248" s="27"/>
      <c r="D248" s="27"/>
      <c r="E248" s="27"/>
      <c r="F248" s="27"/>
      <c r="G248" s="27"/>
      <c r="H248" s="27"/>
      <c r="I248" s="27"/>
      <c r="J248" s="27"/>
      <c r="K248" s="27"/>
      <c r="L248" s="27"/>
      <c r="M248" s="27"/>
      <c r="N248" s="27"/>
      <c r="O248" s="27"/>
      <c r="P248" s="27"/>
      <c r="Q248" s="27"/>
      <c r="R248" s="27"/>
      <c r="S248" s="27"/>
      <c r="T248" s="27"/>
      <c r="U248" s="27"/>
      <c r="V248" s="27"/>
      <c r="W248" s="27"/>
      <c r="X248" s="27"/>
      <c r="Y248" s="27"/>
      <c r="Z248" s="27"/>
      <c r="AA248" s="27"/>
      <c r="AB248" s="27"/>
      <c r="AC248" s="27"/>
      <c r="AD248" s="27"/>
      <c r="AE248" s="27"/>
      <c r="AF248" s="27"/>
      <c r="AG248" s="27"/>
      <c r="AH248" s="27"/>
      <c r="AI248" s="27"/>
      <c r="AJ248" s="27" t="s">
        <v>108</v>
      </c>
      <c r="AK248" s="27">
        <v>-6.35</v>
      </c>
      <c r="AL248" s="27">
        <v>-10.2404382208773</v>
      </c>
      <c r="AM248" s="27">
        <f t="shared" si="16"/>
        <v>3.8904382208773001</v>
      </c>
      <c r="AN248" s="27"/>
      <c r="AO248" s="27"/>
    </row>
    <row r="249" spans="1:41" x14ac:dyDescent="0.2">
      <c r="A249" s="27"/>
      <c r="B249" s="27"/>
      <c r="C249" s="27"/>
      <c r="D249" s="27"/>
      <c r="E249" s="27"/>
      <c r="F249" s="27"/>
      <c r="G249" s="27"/>
      <c r="H249" s="27"/>
      <c r="I249" s="27"/>
      <c r="J249" s="27"/>
      <c r="K249" s="27"/>
      <c r="L249" s="27"/>
      <c r="M249" s="27"/>
      <c r="N249" s="27"/>
      <c r="O249" s="27"/>
      <c r="P249" s="27"/>
      <c r="Q249" s="27"/>
      <c r="R249" s="27"/>
      <c r="S249" s="27"/>
      <c r="T249" s="27"/>
      <c r="U249" s="27"/>
      <c r="V249" s="27"/>
      <c r="W249" s="27"/>
      <c r="X249" s="27"/>
      <c r="Y249" s="27"/>
      <c r="Z249" s="27"/>
      <c r="AA249" s="27"/>
      <c r="AB249" s="27"/>
      <c r="AC249" s="27"/>
      <c r="AD249" s="27"/>
      <c r="AE249" s="27"/>
      <c r="AF249" s="27"/>
      <c r="AG249" s="27"/>
      <c r="AH249" s="27"/>
      <c r="AI249" s="27"/>
      <c r="AJ249" s="27" t="s">
        <v>57</v>
      </c>
      <c r="AK249" s="27">
        <v>-3.71</v>
      </c>
      <c r="AL249" s="27">
        <v>-5.1553571812968002</v>
      </c>
      <c r="AM249" s="27">
        <f t="shared" si="16"/>
        <v>1.4453571812968002</v>
      </c>
      <c r="AN249" s="27"/>
      <c r="AO249" s="27"/>
    </row>
    <row r="250" spans="1:41" x14ac:dyDescent="0.2">
      <c r="A250" s="27"/>
      <c r="B250" s="27"/>
      <c r="C250" s="27"/>
      <c r="D250" s="27"/>
      <c r="E250" s="27"/>
      <c r="F250" s="27"/>
      <c r="G250" s="27"/>
      <c r="H250" s="27"/>
      <c r="I250" s="27"/>
      <c r="J250" s="27"/>
      <c r="K250" s="27"/>
      <c r="L250" s="27"/>
      <c r="M250" s="27"/>
      <c r="N250" s="27"/>
      <c r="O250" s="27"/>
      <c r="P250" s="27"/>
      <c r="Q250" s="27"/>
      <c r="R250" s="27"/>
      <c r="S250" s="27"/>
      <c r="T250" s="27"/>
      <c r="U250" s="27"/>
      <c r="V250" s="27"/>
      <c r="W250" s="27"/>
      <c r="X250" s="27"/>
      <c r="Y250" s="27"/>
      <c r="Z250" s="27"/>
      <c r="AA250" s="27"/>
      <c r="AB250" s="27"/>
      <c r="AC250" s="27"/>
      <c r="AD250" s="27"/>
      <c r="AE250" s="27"/>
      <c r="AF250" s="27"/>
      <c r="AG250" s="27"/>
      <c r="AH250" s="27"/>
      <c r="AI250" s="27"/>
      <c r="AJ250" s="27" t="s">
        <v>354</v>
      </c>
      <c r="AK250" s="27">
        <v>-3.18</v>
      </c>
      <c r="AL250" s="27">
        <v>-5.1553571812968002</v>
      </c>
      <c r="AM250" s="27">
        <f t="shared" si="16"/>
        <v>1.9753571812968</v>
      </c>
      <c r="AN250" s="27"/>
      <c r="AO250" s="27"/>
    </row>
    <row r="251" spans="1:41" x14ac:dyDescent="0.2">
      <c r="A251" s="27"/>
      <c r="B251" s="27"/>
      <c r="C251" s="27"/>
      <c r="D251" s="27"/>
      <c r="E251" s="27"/>
      <c r="F251" s="27"/>
      <c r="G251" s="27"/>
      <c r="H251" s="27"/>
      <c r="I251" s="27"/>
      <c r="J251" s="27"/>
      <c r="K251" s="27"/>
      <c r="L251" s="27"/>
      <c r="M251" s="27"/>
      <c r="N251" s="27"/>
      <c r="O251" s="27"/>
      <c r="P251" s="27"/>
      <c r="Q251" s="27"/>
      <c r="R251" s="27"/>
      <c r="S251" s="27"/>
      <c r="T251" s="27"/>
      <c r="U251" s="27"/>
      <c r="V251" s="27"/>
      <c r="W251" s="27"/>
      <c r="X251" s="27"/>
      <c r="Y251" s="27"/>
      <c r="Z251" s="27"/>
      <c r="AA251" s="27"/>
      <c r="AB251" s="27"/>
      <c r="AC251" s="27"/>
      <c r="AD251" s="27"/>
      <c r="AE251" s="27"/>
      <c r="AF251" s="27"/>
      <c r="AG251" s="27"/>
      <c r="AH251" s="27"/>
      <c r="AI251" s="27"/>
      <c r="AJ251" s="27" t="s">
        <v>53</v>
      </c>
      <c r="AK251" s="27">
        <v>-1.1200000000000001</v>
      </c>
      <c r="AL251" s="27">
        <v>-0.62797711213549501</v>
      </c>
      <c r="AM251" s="27">
        <f t="shared" si="16"/>
        <v>-0.4920228878645051</v>
      </c>
      <c r="AN251" s="27"/>
      <c r="AO251" s="27"/>
    </row>
    <row r="252" spans="1:41" x14ac:dyDescent="0.2">
      <c r="A252" s="27"/>
      <c r="B252" s="27"/>
      <c r="C252" s="27"/>
      <c r="D252" s="27"/>
      <c r="E252" s="27"/>
      <c r="F252" s="27"/>
      <c r="G252" s="27"/>
      <c r="H252" s="27"/>
      <c r="I252" s="27"/>
      <c r="J252" s="27"/>
      <c r="K252" s="27"/>
      <c r="L252" s="27"/>
      <c r="M252" s="27"/>
      <c r="N252" s="27"/>
      <c r="O252" s="27"/>
      <c r="P252" s="27"/>
      <c r="Q252" s="27"/>
      <c r="R252" s="27"/>
      <c r="S252" s="27"/>
      <c r="T252" s="27"/>
      <c r="U252" s="27"/>
      <c r="V252" s="27"/>
      <c r="W252" s="27"/>
      <c r="X252" s="27"/>
      <c r="Y252" s="27"/>
      <c r="Z252" s="27"/>
      <c r="AA252" s="27"/>
      <c r="AB252" s="27"/>
      <c r="AC252" s="27"/>
      <c r="AD252" s="27"/>
      <c r="AE252" s="27"/>
      <c r="AF252" s="27"/>
      <c r="AG252" s="27"/>
      <c r="AH252" s="27"/>
      <c r="AI252" s="27"/>
      <c r="AJ252" s="27" t="s">
        <v>355</v>
      </c>
      <c r="AK252" s="27">
        <v>-0.5</v>
      </c>
      <c r="AL252" s="27">
        <v>-1.2600806293006599</v>
      </c>
      <c r="AM252" s="27">
        <f t="shared" si="16"/>
        <v>0.76008062930065989</v>
      </c>
      <c r="AN252" s="27"/>
      <c r="AO252" s="27"/>
    </row>
    <row r="253" spans="1:41" x14ac:dyDescent="0.2">
      <c r="A253" s="27"/>
      <c r="B253" s="27"/>
      <c r="C253" s="27"/>
      <c r="D253" s="27"/>
      <c r="E253" s="27"/>
      <c r="F253" s="27"/>
      <c r="G253" s="27"/>
      <c r="H253" s="27"/>
      <c r="I253" s="27"/>
      <c r="J253" s="27"/>
      <c r="K253" s="27"/>
      <c r="L253" s="27"/>
      <c r="M253" s="27"/>
      <c r="N253" s="27"/>
      <c r="O253" s="27"/>
      <c r="P253" s="27"/>
      <c r="Q253" s="27"/>
      <c r="R253" s="27"/>
      <c r="S253" s="27"/>
      <c r="T253" s="27"/>
      <c r="U253" s="27"/>
      <c r="V253" s="27"/>
      <c r="W253" s="27"/>
      <c r="X253" s="27"/>
      <c r="Y253" s="27"/>
      <c r="Z253" s="27"/>
      <c r="AA253" s="27"/>
      <c r="AB253" s="27"/>
      <c r="AC253" s="27"/>
      <c r="AD253" s="27"/>
      <c r="AE253" s="27"/>
      <c r="AF253" s="27"/>
      <c r="AG253" s="27"/>
      <c r="AH253" s="27"/>
      <c r="AI253" s="27"/>
      <c r="AJ253" s="27" t="s">
        <v>356</v>
      </c>
      <c r="AK253" s="27">
        <v>-0.63</v>
      </c>
      <c r="AL253" s="27">
        <v>0.42834910182147201</v>
      </c>
      <c r="AM253" s="27">
        <f t="shared" si="16"/>
        <v>-1.0583491018214719</v>
      </c>
      <c r="AN253" s="27"/>
      <c r="AO253" s="27"/>
    </row>
    <row r="254" spans="1:41" x14ac:dyDescent="0.2">
      <c r="A254" s="27"/>
      <c r="B254" s="27"/>
      <c r="C254" s="27"/>
      <c r="D254" s="27"/>
      <c r="E254" s="27"/>
      <c r="F254" s="27"/>
      <c r="G254" s="27"/>
      <c r="H254" s="27"/>
      <c r="I254" s="27"/>
      <c r="J254" s="27"/>
      <c r="K254" s="27"/>
      <c r="L254" s="27"/>
      <c r="M254" s="27"/>
      <c r="N254" s="27"/>
      <c r="O254" s="27"/>
      <c r="P254" s="27"/>
      <c r="Q254" s="27"/>
      <c r="R254" s="27"/>
      <c r="S254" s="27"/>
      <c r="T254" s="27"/>
      <c r="U254" s="27"/>
      <c r="V254" s="27"/>
      <c r="W254" s="27"/>
      <c r="X254" s="27"/>
      <c r="Y254" s="27"/>
      <c r="Z254" s="27"/>
      <c r="AA254" s="27"/>
      <c r="AB254" s="27"/>
      <c r="AC254" s="27"/>
      <c r="AD254" s="27"/>
      <c r="AE254" s="27"/>
      <c r="AF254" s="27"/>
      <c r="AG254" s="27"/>
      <c r="AH254" s="27"/>
      <c r="AI254" s="27"/>
      <c r="AJ254" s="27" t="s">
        <v>357</v>
      </c>
      <c r="AK254" s="27">
        <v>-0.59</v>
      </c>
      <c r="AL254" s="27">
        <v>0.55305171700589595</v>
      </c>
      <c r="AM254" s="27">
        <f t="shared" si="16"/>
        <v>-1.1430517170058958</v>
      </c>
      <c r="AN254" s="27"/>
      <c r="AO254" s="27"/>
    </row>
    <row r="255" spans="1:41" x14ac:dyDescent="0.2">
      <c r="A255" s="27"/>
      <c r="B255" s="27"/>
      <c r="C255" s="27"/>
      <c r="D255" s="27"/>
      <c r="E255" s="27"/>
      <c r="F255" s="27"/>
      <c r="G255" s="27"/>
      <c r="H255" s="27"/>
      <c r="I255" s="27"/>
      <c r="J255" s="27"/>
      <c r="K255" s="27"/>
      <c r="L255" s="27"/>
      <c r="M255" s="27"/>
      <c r="N255" s="27"/>
      <c r="O255" s="27"/>
      <c r="P255" s="27"/>
      <c r="Q255" s="27"/>
      <c r="R255" s="27"/>
      <c r="S255" s="27"/>
      <c r="T255" s="27"/>
      <c r="U255" s="27"/>
      <c r="V255" s="27"/>
      <c r="W255" s="27"/>
      <c r="X255" s="27"/>
      <c r="Y255" s="27"/>
      <c r="Z255" s="27"/>
      <c r="AA255" s="27"/>
      <c r="AB255" s="27"/>
      <c r="AC255" s="27"/>
      <c r="AD255" s="27"/>
      <c r="AE255" s="27"/>
      <c r="AF255" s="27"/>
      <c r="AG255" s="27"/>
      <c r="AH255" s="27"/>
      <c r="AI255" s="27"/>
      <c r="AJ255" s="27" t="s">
        <v>358</v>
      </c>
      <c r="AK255" s="27">
        <v>-0.77</v>
      </c>
      <c r="AL255" s="27">
        <v>-1.09138796195384</v>
      </c>
      <c r="AM255" s="27">
        <f t="shared" si="16"/>
        <v>0.32138796195384001</v>
      </c>
      <c r="AN255" s="27"/>
      <c r="AO255" s="27"/>
    </row>
    <row r="256" spans="1:41" x14ac:dyDescent="0.2">
      <c r="A256" s="27"/>
      <c r="B256" s="27"/>
      <c r="C256" s="27"/>
      <c r="D256" s="27"/>
      <c r="E256" s="27"/>
      <c r="F256" s="27"/>
      <c r="G256" s="27"/>
      <c r="H256" s="27"/>
      <c r="I256" s="27"/>
      <c r="J256" s="27"/>
      <c r="K256" s="27"/>
      <c r="L256" s="27"/>
      <c r="M256" s="27"/>
      <c r="N256" s="27"/>
      <c r="O256" s="27"/>
      <c r="P256" s="27"/>
      <c r="Q256" s="27"/>
      <c r="R256" s="27"/>
      <c r="S256" s="27"/>
      <c r="T256" s="27"/>
      <c r="U256" s="27"/>
      <c r="V256" s="27"/>
      <c r="W256" s="27"/>
      <c r="X256" s="27"/>
      <c r="Y256" s="27"/>
      <c r="Z256" s="27"/>
      <c r="AA256" s="27"/>
      <c r="AB256" s="27"/>
      <c r="AC256" s="27"/>
      <c r="AD256" s="27"/>
      <c r="AE256" s="27"/>
      <c r="AF256" s="27"/>
      <c r="AG256" s="27"/>
      <c r="AH256" s="27"/>
      <c r="AI256" s="27"/>
      <c r="AJ256" s="27" t="s">
        <v>359</v>
      </c>
      <c r="AK256" s="27">
        <v>-0.55000000000000004</v>
      </c>
      <c r="AL256" s="27">
        <v>0.37635224014776297</v>
      </c>
      <c r="AM256" s="27">
        <f t="shared" si="16"/>
        <v>-0.92635224014776307</v>
      </c>
      <c r="AN256" s="27"/>
      <c r="AO256" s="27"/>
    </row>
    <row r="257" spans="1:41" x14ac:dyDescent="0.2">
      <c r="A257" s="27"/>
      <c r="B257" s="27"/>
      <c r="C257" s="27"/>
      <c r="D257" s="27"/>
      <c r="E257" s="27"/>
      <c r="F257" s="27"/>
      <c r="G257" s="27"/>
      <c r="H257" s="27"/>
      <c r="I257" s="27"/>
      <c r="J257" s="27"/>
      <c r="K257" s="27"/>
      <c r="L257" s="27"/>
      <c r="M257" s="27"/>
      <c r="N257" s="27"/>
      <c r="O257" s="27"/>
      <c r="P257" s="27"/>
      <c r="Q257" s="27"/>
      <c r="R257" s="27"/>
      <c r="S257" s="27"/>
      <c r="T257" s="27"/>
      <c r="U257" s="27"/>
      <c r="V257" s="27"/>
      <c r="W257" s="27"/>
      <c r="X257" s="27"/>
      <c r="Y257" s="27"/>
      <c r="Z257" s="27"/>
      <c r="AA257" s="27"/>
      <c r="AB257" s="27"/>
      <c r="AC257" s="27"/>
      <c r="AD257" s="27"/>
      <c r="AE257" s="27"/>
      <c r="AF257" s="27"/>
      <c r="AG257" s="27"/>
      <c r="AH257" s="27"/>
      <c r="AI257" s="27"/>
      <c r="AJ257" s="27" t="s">
        <v>360</v>
      </c>
      <c r="AK257" s="27">
        <v>1.58</v>
      </c>
      <c r="AL257" s="27">
        <v>2.5327696770866299</v>
      </c>
      <c r="AM257" s="27">
        <f t="shared" si="16"/>
        <v>-0.95276967708662985</v>
      </c>
      <c r="AN257" s="27"/>
      <c r="AO257" s="27"/>
    </row>
    <row r="258" spans="1:41" x14ac:dyDescent="0.2">
      <c r="A258" s="27"/>
      <c r="B258" s="27"/>
      <c r="C258" s="27"/>
      <c r="D258" s="27"/>
      <c r="E258" s="27"/>
      <c r="F258" s="27"/>
      <c r="G258" s="27"/>
      <c r="H258" s="27"/>
      <c r="I258" s="27"/>
      <c r="J258" s="27"/>
      <c r="K258" s="27"/>
      <c r="L258" s="27"/>
      <c r="M258" s="27"/>
      <c r="N258" s="27"/>
      <c r="O258" s="27"/>
      <c r="P258" s="27"/>
      <c r="Q258" s="27"/>
      <c r="R258" s="27"/>
      <c r="S258" s="27"/>
      <c r="T258" s="27"/>
      <c r="U258" s="27"/>
      <c r="V258" s="27"/>
      <c r="W258" s="27"/>
      <c r="X258" s="27"/>
      <c r="Y258" s="27"/>
      <c r="Z258" s="27"/>
      <c r="AA258" s="27"/>
      <c r="AB258" s="27"/>
      <c r="AC258" s="27"/>
      <c r="AD258" s="27"/>
      <c r="AE258" s="27"/>
      <c r="AF258" s="27"/>
      <c r="AG258" s="27"/>
      <c r="AH258" s="27"/>
      <c r="AI258" s="27"/>
      <c r="AJ258" s="27" t="s">
        <v>361</v>
      </c>
      <c r="AK258" s="27">
        <v>-72.7</v>
      </c>
      <c r="AL258" s="27">
        <v>-70.456471541996393</v>
      </c>
      <c r="AM258" s="27">
        <f t="shared" si="16"/>
        <v>-2.2435284580036097</v>
      </c>
      <c r="AN258" s="27"/>
      <c r="AO258" s="27"/>
    </row>
    <row r="259" spans="1:41" x14ac:dyDescent="0.2">
      <c r="A259" s="27"/>
      <c r="B259" s="27"/>
      <c r="C259" s="27"/>
      <c r="D259" s="27"/>
      <c r="E259" s="27"/>
      <c r="F259" s="27"/>
      <c r="G259" s="27"/>
      <c r="H259" s="27"/>
      <c r="I259" s="27"/>
      <c r="J259" s="27"/>
      <c r="K259" s="27"/>
      <c r="L259" s="27"/>
      <c r="M259" s="27"/>
      <c r="N259" s="27"/>
      <c r="O259" s="27"/>
      <c r="P259" s="27"/>
      <c r="Q259" s="27"/>
      <c r="R259" s="27"/>
      <c r="S259" s="27"/>
      <c r="T259" s="27"/>
      <c r="U259" s="27"/>
      <c r="V259" s="27"/>
      <c r="W259" s="27"/>
      <c r="X259" s="27"/>
      <c r="Y259" s="27"/>
      <c r="Z259" s="27"/>
      <c r="AA259" s="27"/>
      <c r="AB259" s="27"/>
      <c r="AC259" s="27"/>
      <c r="AD259" s="27"/>
      <c r="AE259" s="27"/>
      <c r="AF259" s="27"/>
      <c r="AG259" s="27"/>
      <c r="AH259" s="27"/>
      <c r="AI259" s="27"/>
      <c r="AJ259" s="27" t="s">
        <v>362</v>
      </c>
      <c r="AK259" s="27">
        <v>-73.099999999999994</v>
      </c>
      <c r="AL259" s="27">
        <v>-76.603221611582399</v>
      </c>
      <c r="AM259" s="27">
        <f t="shared" si="16"/>
        <v>3.5032216115824042</v>
      </c>
      <c r="AN259" s="27"/>
      <c r="AO259" s="27"/>
    </row>
    <row r="260" spans="1:41" x14ac:dyDescent="0.2">
      <c r="A260" s="27"/>
      <c r="B260" s="27"/>
      <c r="C260" s="27"/>
      <c r="D260" s="27"/>
      <c r="E260" s="27"/>
      <c r="F260" s="27"/>
      <c r="G260" s="27"/>
      <c r="H260" s="27"/>
      <c r="I260" s="27"/>
      <c r="J260" s="27"/>
      <c r="K260" s="27"/>
      <c r="L260" s="27"/>
      <c r="M260" s="27"/>
      <c r="N260" s="27"/>
      <c r="O260" s="27"/>
      <c r="P260" s="27"/>
      <c r="Q260" s="27"/>
      <c r="R260" s="27"/>
      <c r="S260" s="27"/>
      <c r="T260" s="27"/>
      <c r="U260" s="27"/>
      <c r="V260" s="27"/>
      <c r="W260" s="27"/>
      <c r="X260" s="27"/>
      <c r="Y260" s="27"/>
      <c r="Z260" s="27"/>
      <c r="AA260" s="27"/>
      <c r="AB260" s="27"/>
      <c r="AC260" s="27"/>
      <c r="AD260" s="27"/>
      <c r="AE260" s="27"/>
      <c r="AF260" s="27"/>
      <c r="AG260" s="27"/>
      <c r="AH260" s="27"/>
      <c r="AI260" s="27"/>
      <c r="AJ260" s="27" t="s">
        <v>363</v>
      </c>
      <c r="AK260" s="27">
        <v>-4.0999999999999996</v>
      </c>
      <c r="AL260" s="27">
        <v>-3.43740392848779</v>
      </c>
      <c r="AM260" s="27">
        <f t="shared" si="16"/>
        <v>-0.66259607151220967</v>
      </c>
      <c r="AN260" s="27"/>
      <c r="AO260" s="27"/>
    </row>
    <row r="261" spans="1:41" x14ac:dyDescent="0.2">
      <c r="A261" s="27"/>
      <c r="B261" s="27"/>
      <c r="C261" s="27"/>
      <c r="D261" s="27"/>
      <c r="E261" s="27"/>
      <c r="F261" s="27"/>
      <c r="G261" s="27"/>
      <c r="H261" s="27"/>
      <c r="I261" s="27"/>
      <c r="J261" s="27"/>
      <c r="K261" s="27"/>
      <c r="L261" s="27"/>
      <c r="M261" s="27"/>
      <c r="N261" s="27"/>
      <c r="O261" s="27"/>
      <c r="P261" s="27"/>
      <c r="Q261" s="27"/>
      <c r="R261" s="27"/>
      <c r="S261" s="27"/>
      <c r="T261" s="27"/>
      <c r="U261" s="27"/>
      <c r="V261" s="27"/>
      <c r="W261" s="27"/>
      <c r="X261" s="27"/>
      <c r="Y261" s="27"/>
      <c r="Z261" s="27"/>
      <c r="AA261" s="27"/>
      <c r="AB261" s="27"/>
      <c r="AC261" s="27"/>
      <c r="AD261" s="27"/>
      <c r="AE261" s="27"/>
      <c r="AF261" s="27"/>
      <c r="AG261" s="27"/>
      <c r="AH261" s="27"/>
      <c r="AI261" s="27"/>
      <c r="AJ261" s="27" t="s">
        <v>364</v>
      </c>
      <c r="AK261" s="27">
        <v>-0.99</v>
      </c>
      <c r="AL261" s="27">
        <v>-0.89789409261797903</v>
      </c>
      <c r="AM261" s="27">
        <f t="shared" si="16"/>
        <v>-9.2105907382020957E-2</v>
      </c>
      <c r="AN261" s="27"/>
      <c r="AO261" s="27"/>
    </row>
    <row r="262" spans="1:41" x14ac:dyDescent="0.2">
      <c r="A262" s="27"/>
      <c r="B262" s="27"/>
      <c r="C262" s="27"/>
      <c r="D262" s="27"/>
      <c r="E262" s="27"/>
      <c r="F262" s="27"/>
      <c r="G262" s="27"/>
      <c r="H262" s="27"/>
      <c r="I262" s="27"/>
      <c r="J262" s="27"/>
      <c r="K262" s="27"/>
      <c r="L262" s="27"/>
      <c r="M262" s="27"/>
      <c r="N262" s="27"/>
      <c r="O262" s="27"/>
      <c r="P262" s="27"/>
      <c r="Q262" s="27"/>
      <c r="R262" s="27"/>
      <c r="S262" s="27"/>
      <c r="T262" s="27"/>
      <c r="U262" s="27"/>
      <c r="V262" s="27"/>
      <c r="W262" s="27"/>
      <c r="X262" s="27"/>
      <c r="Y262" s="27"/>
      <c r="Z262" s="27"/>
      <c r="AA262" s="27"/>
      <c r="AB262" s="27"/>
      <c r="AC262" s="27"/>
      <c r="AD262" s="27"/>
      <c r="AE262" s="27"/>
      <c r="AF262" s="27"/>
      <c r="AG262" s="27"/>
      <c r="AH262" s="27"/>
      <c r="AI262" s="27"/>
      <c r="AJ262" s="27" t="s">
        <v>365</v>
      </c>
      <c r="AK262" s="27">
        <v>-5.48</v>
      </c>
      <c r="AL262" s="27">
        <v>-4.8296754812023304</v>
      </c>
      <c r="AM262" s="27">
        <f t="shared" si="16"/>
        <v>-0.65032451879767006</v>
      </c>
      <c r="AN262" s="27"/>
      <c r="AO262" s="27"/>
    </row>
    <row r="263" spans="1:41" x14ac:dyDescent="0.2">
      <c r="A263" s="27"/>
      <c r="B263" s="27"/>
      <c r="C263" s="27"/>
      <c r="D263" s="27"/>
      <c r="E263" s="27"/>
      <c r="F263" s="27"/>
      <c r="G263" s="27"/>
      <c r="H263" s="27"/>
      <c r="I263" s="27"/>
      <c r="J263" s="27"/>
      <c r="K263" s="27"/>
      <c r="L263" s="27"/>
      <c r="M263" s="27"/>
      <c r="N263" s="27"/>
      <c r="O263" s="27"/>
      <c r="P263" s="27"/>
      <c r="Q263" s="27"/>
      <c r="R263" s="27"/>
      <c r="S263" s="27"/>
      <c r="T263" s="27"/>
      <c r="U263" s="27"/>
      <c r="V263" s="27"/>
      <c r="W263" s="27"/>
      <c r="X263" s="27"/>
      <c r="Y263" s="27"/>
      <c r="Z263" s="27"/>
      <c r="AA263" s="27"/>
      <c r="AB263" s="27"/>
      <c r="AC263" s="27"/>
      <c r="AD263" s="27"/>
      <c r="AE263" s="27"/>
      <c r="AF263" s="27"/>
      <c r="AG263" s="27"/>
      <c r="AH263" s="27"/>
      <c r="AI263" s="27"/>
      <c r="AJ263" s="27" t="s">
        <v>84</v>
      </c>
      <c r="AK263" s="27">
        <v>1.23</v>
      </c>
      <c r="AL263" s="27">
        <v>2.4050613085419701</v>
      </c>
      <c r="AM263" s="27">
        <f t="shared" si="16"/>
        <v>-1.1750613085419701</v>
      </c>
      <c r="AN263" s="27"/>
      <c r="AO263" s="27"/>
    </row>
    <row r="264" spans="1:41" x14ac:dyDescent="0.2">
      <c r="A264" s="27"/>
      <c r="B264" s="27"/>
      <c r="C264" s="27"/>
      <c r="D264" s="27"/>
      <c r="E264" s="27"/>
      <c r="F264" s="27"/>
      <c r="G264" s="27"/>
      <c r="H264" s="27"/>
      <c r="I264" s="27"/>
      <c r="J264" s="27"/>
      <c r="K264" s="27"/>
      <c r="L264" s="27"/>
      <c r="M264" s="27"/>
      <c r="N264" s="27"/>
      <c r="O264" s="27"/>
      <c r="P264" s="27"/>
      <c r="Q264" s="27"/>
      <c r="R264" s="27"/>
      <c r="S264" s="27"/>
      <c r="T264" s="27"/>
      <c r="U264" s="27"/>
      <c r="V264" s="27"/>
      <c r="W264" s="27"/>
      <c r="X264" s="27"/>
      <c r="Y264" s="27"/>
      <c r="Z264" s="27"/>
      <c r="AA264" s="27"/>
      <c r="AB264" s="27"/>
      <c r="AC264" s="27"/>
      <c r="AD264" s="27"/>
      <c r="AE264" s="27"/>
      <c r="AF264" s="27"/>
      <c r="AG264" s="27"/>
      <c r="AH264" s="27"/>
      <c r="AI264" s="27"/>
      <c r="AJ264" s="27" t="s">
        <v>366</v>
      </c>
      <c r="AK264" s="27">
        <v>-5.46</v>
      </c>
      <c r="AL264" s="27">
        <v>-5.3917570824335002</v>
      </c>
      <c r="AM264" s="27">
        <f t="shared" si="16"/>
        <v>-6.8242917566499806E-2</v>
      </c>
      <c r="AN264" s="27"/>
      <c r="AO264" s="27"/>
    </row>
    <row r="265" spans="1:41" x14ac:dyDescent="0.2">
      <c r="A265" s="27"/>
      <c r="B265" s="27"/>
      <c r="C265" s="27"/>
      <c r="D265" s="27"/>
      <c r="E265" s="27"/>
      <c r="F265" s="27"/>
      <c r="G265" s="27"/>
      <c r="H265" s="27"/>
      <c r="I265" s="27"/>
      <c r="J265" s="27"/>
      <c r="K265" s="27"/>
      <c r="L265" s="27"/>
      <c r="M265" s="27"/>
      <c r="N265" s="27"/>
      <c r="O265" s="27"/>
      <c r="P265" s="27"/>
      <c r="Q265" s="27"/>
      <c r="R265" s="27"/>
      <c r="S265" s="27"/>
      <c r="T265" s="27"/>
      <c r="U265" s="27"/>
      <c r="V265" s="27"/>
      <c r="W265" s="27"/>
      <c r="X265" s="27"/>
      <c r="Y265" s="27"/>
      <c r="Z265" s="27"/>
      <c r="AA265" s="27"/>
      <c r="AB265" s="27"/>
      <c r="AC265" s="27"/>
      <c r="AD265" s="27"/>
      <c r="AE265" s="27"/>
      <c r="AF265" s="27"/>
      <c r="AG265" s="27"/>
      <c r="AH265" s="27"/>
      <c r="AI265" s="27"/>
      <c r="AJ265" s="27" t="s">
        <v>51</v>
      </c>
      <c r="AK265" s="27">
        <v>-4.91</v>
      </c>
      <c r="AL265" s="27">
        <v>-4.9546541085991196</v>
      </c>
      <c r="AM265" s="27">
        <f t="shared" si="16"/>
        <v>4.4654108599119446E-2</v>
      </c>
      <c r="AN265" s="27"/>
      <c r="AO265" s="27"/>
    </row>
    <row r="266" spans="1:41" x14ac:dyDescent="0.2">
      <c r="A266" s="27"/>
      <c r="B266" s="27"/>
      <c r="C266" s="27"/>
      <c r="D266" s="27"/>
      <c r="E266" s="27"/>
      <c r="F266" s="27"/>
      <c r="G266" s="27"/>
      <c r="H266" s="27"/>
      <c r="I266" s="27"/>
      <c r="J266" s="27"/>
      <c r="K266" s="27"/>
      <c r="L266" s="27"/>
      <c r="M266" s="27"/>
      <c r="N266" s="27"/>
      <c r="O266" s="27"/>
      <c r="P266" s="27"/>
      <c r="Q266" s="27"/>
      <c r="R266" s="27"/>
      <c r="S266" s="27"/>
      <c r="T266" s="27"/>
      <c r="U266" s="27"/>
      <c r="V266" s="27"/>
      <c r="W266" s="27"/>
      <c r="X266" s="27"/>
      <c r="Y266" s="27"/>
      <c r="Z266" s="27"/>
      <c r="AA266" s="27"/>
      <c r="AB266" s="27"/>
      <c r="AC266" s="27"/>
      <c r="AD266" s="27"/>
      <c r="AE266" s="27"/>
      <c r="AF266" s="27"/>
      <c r="AG266" s="27"/>
      <c r="AH266" s="27"/>
      <c r="AI266" s="27"/>
      <c r="AJ266" s="27" t="s">
        <v>367</v>
      </c>
      <c r="AK266" s="27">
        <v>0.37</v>
      </c>
      <c r="AL266" s="27">
        <v>1.5552140054866199</v>
      </c>
      <c r="AM266" s="27">
        <f t="shared" si="16"/>
        <v>-1.1852140054866198</v>
      </c>
      <c r="AN266" s="27"/>
      <c r="AO266" s="27"/>
    </row>
    <row r="267" spans="1:41" x14ac:dyDescent="0.2">
      <c r="A267" s="27"/>
      <c r="B267" s="27"/>
      <c r="C267" s="27"/>
      <c r="D267" s="27"/>
      <c r="E267" s="27"/>
      <c r="F267" s="27"/>
      <c r="G267" s="27"/>
      <c r="H267" s="27"/>
      <c r="I267" s="27"/>
      <c r="J267" s="27"/>
      <c r="K267" s="27"/>
      <c r="L267" s="27"/>
      <c r="M267" s="27"/>
      <c r="N267" s="27"/>
      <c r="O267" s="27"/>
      <c r="P267" s="27"/>
      <c r="Q267" s="27"/>
      <c r="R267" s="27"/>
      <c r="S267" s="27"/>
      <c r="T267" s="27"/>
      <c r="U267" s="27"/>
      <c r="V267" s="27"/>
      <c r="W267" s="27"/>
      <c r="X267" s="27"/>
      <c r="Y267" s="27"/>
      <c r="Z267" s="27"/>
      <c r="AA267" s="27"/>
      <c r="AB267" s="27"/>
      <c r="AC267" s="27"/>
      <c r="AD267" s="27"/>
      <c r="AE267" s="27"/>
      <c r="AF267" s="27"/>
      <c r="AG267" s="27"/>
      <c r="AH267" s="27"/>
      <c r="AI267" s="27"/>
      <c r="AJ267" s="27" t="s">
        <v>368</v>
      </c>
      <c r="AK267" s="27">
        <v>-4.59</v>
      </c>
      <c r="AL267" s="27">
        <v>-3.2312311853775699</v>
      </c>
      <c r="AM267" s="27">
        <f t="shared" si="16"/>
        <v>-1.3587688146224299</v>
      </c>
      <c r="AN267" s="27"/>
      <c r="AO267" s="27"/>
    </row>
    <row r="268" spans="1:41" x14ac:dyDescent="0.2">
      <c r="A268" s="27"/>
      <c r="B268" s="27"/>
      <c r="C268" s="27"/>
      <c r="D268" s="27"/>
      <c r="E268" s="27"/>
      <c r="F268" s="27"/>
      <c r="G268" s="27"/>
      <c r="H268" s="27"/>
      <c r="I268" s="27"/>
      <c r="J268" s="27"/>
      <c r="K268" s="27"/>
      <c r="L268" s="27"/>
      <c r="M268" s="27"/>
      <c r="N268" s="27"/>
      <c r="O268" s="27"/>
      <c r="P268" s="27"/>
      <c r="Q268" s="27"/>
      <c r="R268" s="27"/>
      <c r="S268" s="27"/>
      <c r="T268" s="27"/>
      <c r="U268" s="27"/>
      <c r="V268" s="27"/>
      <c r="W268" s="27"/>
      <c r="X268" s="27"/>
      <c r="Y268" s="27"/>
      <c r="Z268" s="27"/>
      <c r="AA268" s="27"/>
      <c r="AB268" s="27"/>
      <c r="AC268" s="27"/>
      <c r="AD268" s="27"/>
      <c r="AE268" s="27"/>
      <c r="AF268" s="27"/>
      <c r="AG268" s="27"/>
      <c r="AH268" s="27"/>
      <c r="AI268" s="27"/>
      <c r="AJ268" s="27" t="s">
        <v>369</v>
      </c>
      <c r="AK268" s="27">
        <v>1.2</v>
      </c>
      <c r="AL268" s="27">
        <v>2.30854626209738</v>
      </c>
      <c r="AM268" s="27">
        <f t="shared" si="16"/>
        <v>-1.1085462620973801</v>
      </c>
      <c r="AN268" s="27"/>
      <c r="AO268" s="27"/>
    </row>
    <row r="269" spans="1:41" x14ac:dyDescent="0.2">
      <c r="A269" s="27"/>
      <c r="B269" s="27"/>
      <c r="C269" s="27"/>
      <c r="D269" s="27"/>
      <c r="E269" s="27"/>
      <c r="F269" s="27"/>
      <c r="G269" s="27"/>
      <c r="H269" s="27"/>
      <c r="I269" s="27"/>
      <c r="J269" s="27"/>
      <c r="K269" s="27"/>
      <c r="L269" s="27"/>
      <c r="M269" s="27"/>
      <c r="N269" s="27"/>
      <c r="O269" s="27"/>
      <c r="P269" s="27"/>
      <c r="Q269" s="27"/>
      <c r="R269" s="27"/>
      <c r="S269" s="27"/>
      <c r="T269" s="27"/>
      <c r="U269" s="27"/>
      <c r="V269" s="27"/>
      <c r="W269" s="27"/>
      <c r="X269" s="27"/>
      <c r="Y269" s="27"/>
      <c r="Z269" s="27"/>
      <c r="AA269" s="27"/>
      <c r="AB269" s="27"/>
      <c r="AC269" s="27"/>
      <c r="AD269" s="27"/>
      <c r="AE269" s="27"/>
      <c r="AF269" s="27"/>
      <c r="AG269" s="27"/>
      <c r="AH269" s="27"/>
      <c r="AI269" s="27"/>
      <c r="AJ269" s="27" t="s">
        <v>370</v>
      </c>
      <c r="AK269" s="27">
        <v>-5.49</v>
      </c>
      <c r="AL269" s="27">
        <v>-5.1708209219553396</v>
      </c>
      <c r="AM269" s="27">
        <f t="shared" si="16"/>
        <v>-0.31917907804466061</v>
      </c>
      <c r="AN269" s="27"/>
      <c r="AO269" s="27"/>
    </row>
    <row r="270" spans="1:41" x14ac:dyDescent="0.2">
      <c r="A270" s="27"/>
      <c r="B270" s="27"/>
      <c r="C270" s="27"/>
      <c r="D270" s="27"/>
      <c r="E270" s="27"/>
      <c r="F270" s="27"/>
      <c r="G270" s="27"/>
      <c r="H270" s="27"/>
      <c r="I270" s="27"/>
      <c r="J270" s="27"/>
      <c r="K270" s="27"/>
      <c r="L270" s="27"/>
      <c r="M270" s="27"/>
      <c r="N270" s="27"/>
      <c r="O270" s="27"/>
      <c r="P270" s="27"/>
      <c r="Q270" s="27"/>
      <c r="R270" s="27"/>
      <c r="S270" s="27"/>
      <c r="T270" s="27"/>
      <c r="U270" s="27"/>
      <c r="V270" s="27"/>
      <c r="W270" s="27"/>
      <c r="X270" s="27"/>
      <c r="Y270" s="27"/>
      <c r="Z270" s="27"/>
      <c r="AA270" s="27"/>
      <c r="AB270" s="27"/>
      <c r="AC270" s="27"/>
      <c r="AD270" s="27"/>
      <c r="AE270" s="27"/>
      <c r="AF270" s="27"/>
      <c r="AG270" s="27"/>
      <c r="AH270" s="27"/>
      <c r="AI270" s="27"/>
      <c r="AJ270" s="27" t="s">
        <v>371</v>
      </c>
      <c r="AK270" s="27">
        <v>-4.7</v>
      </c>
      <c r="AL270" s="27">
        <v>-4.7072943425656701</v>
      </c>
      <c r="AM270" s="27">
        <f t="shared" ref="AM270:AM333" si="17">-(AL270-AK270)</f>
        <v>7.2943425656699645E-3</v>
      </c>
      <c r="AN270" s="27"/>
      <c r="AO270" s="27"/>
    </row>
    <row r="271" spans="1:41" x14ac:dyDescent="0.2">
      <c r="A271" s="27"/>
      <c r="B271" s="27"/>
      <c r="C271" s="27"/>
      <c r="D271" s="27"/>
      <c r="E271" s="27"/>
      <c r="F271" s="27"/>
      <c r="G271" s="27"/>
      <c r="H271" s="27"/>
      <c r="I271" s="27"/>
      <c r="J271" s="27"/>
      <c r="K271" s="27"/>
      <c r="L271" s="27"/>
      <c r="M271" s="27"/>
      <c r="N271" s="27"/>
      <c r="O271" s="27"/>
      <c r="P271" s="27"/>
      <c r="Q271" s="27"/>
      <c r="R271" s="27"/>
      <c r="S271" s="27"/>
      <c r="T271" s="27"/>
      <c r="U271" s="27"/>
      <c r="V271" s="27"/>
      <c r="W271" s="27"/>
      <c r="X271" s="27"/>
      <c r="Y271" s="27"/>
      <c r="Z271" s="27"/>
      <c r="AA271" s="27"/>
      <c r="AB271" s="27"/>
      <c r="AC271" s="27"/>
      <c r="AD271" s="27"/>
      <c r="AE271" s="27"/>
      <c r="AF271" s="27"/>
      <c r="AG271" s="27"/>
      <c r="AH271" s="27"/>
      <c r="AI271" s="27"/>
      <c r="AJ271" s="27" t="s">
        <v>372</v>
      </c>
      <c r="AK271" s="27">
        <v>0.56000000000000005</v>
      </c>
      <c r="AL271" s="27">
        <v>1.3414247834675901</v>
      </c>
      <c r="AM271" s="27">
        <f t="shared" si="17"/>
        <v>-0.78142478346759003</v>
      </c>
      <c r="AN271" s="27"/>
      <c r="AO271" s="27"/>
    </row>
    <row r="272" spans="1:41" x14ac:dyDescent="0.2">
      <c r="A272" s="27"/>
      <c r="B272" s="27"/>
      <c r="C272" s="27"/>
      <c r="D272" s="27"/>
      <c r="E272" s="27"/>
      <c r="F272" s="27"/>
      <c r="G272" s="27"/>
      <c r="H272" s="27"/>
      <c r="I272" s="27"/>
      <c r="J272" s="27"/>
      <c r="K272" s="27"/>
      <c r="L272" s="27"/>
      <c r="M272" s="27"/>
      <c r="N272" s="27"/>
      <c r="O272" s="27"/>
      <c r="P272" s="27"/>
      <c r="Q272" s="27"/>
      <c r="R272" s="27"/>
      <c r="S272" s="27"/>
      <c r="T272" s="27"/>
      <c r="U272" s="27"/>
      <c r="V272" s="27"/>
      <c r="W272" s="27"/>
      <c r="X272" s="27"/>
      <c r="Y272" s="27"/>
      <c r="Z272" s="27"/>
      <c r="AA272" s="27"/>
      <c r="AB272" s="27"/>
      <c r="AC272" s="27"/>
      <c r="AD272" s="27"/>
      <c r="AE272" s="27"/>
      <c r="AF272" s="27"/>
      <c r="AG272" s="27"/>
      <c r="AH272" s="27"/>
      <c r="AI272" s="27"/>
      <c r="AJ272" s="27" t="s">
        <v>373</v>
      </c>
      <c r="AK272" s="27">
        <v>0.75</v>
      </c>
      <c r="AL272" s="27">
        <v>1.9928913382122</v>
      </c>
      <c r="AM272" s="27">
        <f t="shared" si="17"/>
        <v>-1.2428913382122</v>
      </c>
      <c r="AN272" s="27"/>
      <c r="AO272" s="27"/>
    </row>
    <row r="273" spans="1:41" x14ac:dyDescent="0.2">
      <c r="A273" s="27"/>
      <c r="B273" s="27"/>
      <c r="C273" s="27"/>
      <c r="D273" s="27"/>
      <c r="E273" s="27"/>
      <c r="F273" s="27"/>
      <c r="G273" s="27"/>
      <c r="H273" s="27"/>
      <c r="I273" s="27"/>
      <c r="J273" s="27"/>
      <c r="K273" s="27"/>
      <c r="L273" s="27"/>
      <c r="M273" s="27"/>
      <c r="N273" s="27"/>
      <c r="O273" s="27"/>
      <c r="P273" s="27"/>
      <c r="Q273" s="27"/>
      <c r="R273" s="27"/>
      <c r="S273" s="27"/>
      <c r="T273" s="27"/>
      <c r="U273" s="27"/>
      <c r="V273" s="27"/>
      <c r="W273" s="27"/>
      <c r="X273" s="27"/>
      <c r="Y273" s="27"/>
      <c r="Z273" s="27"/>
      <c r="AA273" s="27"/>
      <c r="AB273" s="27"/>
      <c r="AC273" s="27"/>
      <c r="AD273" s="27"/>
      <c r="AE273" s="27"/>
      <c r="AF273" s="27"/>
      <c r="AG273" s="27"/>
      <c r="AH273" s="27"/>
      <c r="AI273" s="27"/>
      <c r="AJ273" s="27" t="s">
        <v>374</v>
      </c>
      <c r="AK273" s="27">
        <v>-3.64</v>
      </c>
      <c r="AL273" s="27">
        <v>-4.9238746702825402</v>
      </c>
      <c r="AM273" s="27">
        <f t="shared" si="17"/>
        <v>1.2838746702825401</v>
      </c>
      <c r="AN273" s="27"/>
      <c r="AO273" s="27"/>
    </row>
    <row r="274" spans="1:41" x14ac:dyDescent="0.2">
      <c r="A274" s="27"/>
      <c r="B274" s="27"/>
      <c r="C274" s="27"/>
      <c r="D274" s="27"/>
      <c r="E274" s="27"/>
      <c r="F274" s="27"/>
      <c r="G274" s="27"/>
      <c r="H274" s="27"/>
      <c r="I274" s="27"/>
      <c r="J274" s="27"/>
      <c r="K274" s="27"/>
      <c r="L274" s="27"/>
      <c r="M274" s="27"/>
      <c r="N274" s="27"/>
      <c r="O274" s="27"/>
      <c r="P274" s="27"/>
      <c r="Q274" s="27"/>
      <c r="R274" s="27"/>
      <c r="S274" s="27"/>
      <c r="T274" s="27"/>
      <c r="U274" s="27"/>
      <c r="V274" s="27"/>
      <c r="W274" s="27"/>
      <c r="X274" s="27"/>
      <c r="Y274" s="27"/>
      <c r="Z274" s="27"/>
      <c r="AA274" s="27"/>
      <c r="AB274" s="27"/>
      <c r="AC274" s="27"/>
      <c r="AD274" s="27"/>
      <c r="AE274" s="27"/>
      <c r="AF274" s="27"/>
      <c r="AG274" s="27"/>
      <c r="AH274" s="27"/>
      <c r="AI274" s="27"/>
      <c r="AJ274" s="27" t="s">
        <v>375</v>
      </c>
      <c r="AK274" s="27">
        <v>-2.34</v>
      </c>
      <c r="AL274" s="27">
        <v>-4.1628968427278403</v>
      </c>
      <c r="AM274" s="27">
        <f t="shared" si="17"/>
        <v>1.8228968427278405</v>
      </c>
      <c r="AN274" s="27"/>
      <c r="AO274" s="27"/>
    </row>
    <row r="275" spans="1:41" x14ac:dyDescent="0.2">
      <c r="A275" s="27"/>
      <c r="B275" s="27"/>
      <c r="C275" s="27"/>
      <c r="D275" s="27"/>
      <c r="E275" s="27"/>
      <c r="F275" s="27"/>
      <c r="G275" s="27"/>
      <c r="H275" s="27"/>
      <c r="I275" s="27"/>
      <c r="J275" s="27"/>
      <c r="K275" s="27"/>
      <c r="L275" s="27"/>
      <c r="M275" s="27"/>
      <c r="N275" s="27"/>
      <c r="O275" s="27"/>
      <c r="P275" s="27"/>
      <c r="Q275" s="27"/>
      <c r="R275" s="27"/>
      <c r="S275" s="27"/>
      <c r="T275" s="27"/>
      <c r="U275" s="27"/>
      <c r="V275" s="27"/>
      <c r="W275" s="27"/>
      <c r="X275" s="27"/>
      <c r="Y275" s="27"/>
      <c r="Z275" s="27"/>
      <c r="AA275" s="27"/>
      <c r="AB275" s="27"/>
      <c r="AC275" s="27"/>
      <c r="AD275" s="27"/>
      <c r="AE275" s="27"/>
      <c r="AF275" s="27"/>
      <c r="AG275" s="27"/>
      <c r="AH275" s="27"/>
      <c r="AI275" s="27"/>
      <c r="AJ275" s="27" t="s">
        <v>376</v>
      </c>
      <c r="AK275" s="27">
        <v>-1.21</v>
      </c>
      <c r="AL275" s="27">
        <v>-0.64843229321136497</v>
      </c>
      <c r="AM275" s="27">
        <f t="shared" si="17"/>
        <v>-0.56156770678863499</v>
      </c>
      <c r="AN275" s="27"/>
      <c r="AO275" s="27"/>
    </row>
    <row r="276" spans="1:41" x14ac:dyDescent="0.2">
      <c r="A276" s="27"/>
      <c r="B276" s="27"/>
      <c r="C276" s="27"/>
      <c r="D276" s="27"/>
      <c r="E276" s="27"/>
      <c r="F276" s="27"/>
      <c r="G276" s="27"/>
      <c r="H276" s="27"/>
      <c r="I276" s="27"/>
      <c r="J276" s="27"/>
      <c r="K276" s="27"/>
      <c r="L276" s="27"/>
      <c r="M276" s="27"/>
      <c r="N276" s="27"/>
      <c r="O276" s="27"/>
      <c r="P276" s="27"/>
      <c r="Q276" s="27"/>
      <c r="R276" s="27"/>
      <c r="S276" s="27"/>
      <c r="T276" s="27"/>
      <c r="U276" s="27"/>
      <c r="V276" s="27"/>
      <c r="W276" s="27"/>
      <c r="X276" s="27"/>
      <c r="Y276" s="27"/>
      <c r="Z276" s="27"/>
      <c r="AA276" s="27"/>
      <c r="AB276" s="27"/>
      <c r="AC276" s="27"/>
      <c r="AD276" s="27"/>
      <c r="AE276" s="27"/>
      <c r="AF276" s="27"/>
      <c r="AG276" s="27"/>
      <c r="AH276" s="27"/>
      <c r="AI276" s="27"/>
      <c r="AJ276" s="27" t="s">
        <v>377</v>
      </c>
      <c r="AK276" s="27">
        <v>-0.83</v>
      </c>
      <c r="AL276" s="27">
        <v>-0.58764528420116302</v>
      </c>
      <c r="AM276" s="27">
        <f t="shared" si="17"/>
        <v>-0.24235471579883694</v>
      </c>
      <c r="AN276" s="27"/>
      <c r="AO276" s="27"/>
    </row>
    <row r="277" spans="1:41" x14ac:dyDescent="0.2">
      <c r="A277" s="27"/>
      <c r="B277" s="27"/>
      <c r="C277" s="27"/>
      <c r="D277" s="27"/>
      <c r="E277" s="27"/>
      <c r="F277" s="27"/>
      <c r="G277" s="27"/>
      <c r="H277" s="27"/>
      <c r="I277" s="27"/>
      <c r="J277" s="27"/>
      <c r="K277" s="27"/>
      <c r="L277" s="27"/>
      <c r="M277" s="27"/>
      <c r="N277" s="27"/>
      <c r="O277" s="27"/>
      <c r="P277" s="27"/>
      <c r="Q277" s="27"/>
      <c r="R277" s="27"/>
      <c r="S277" s="27"/>
      <c r="T277" s="27"/>
      <c r="U277" s="27"/>
      <c r="V277" s="27"/>
      <c r="W277" s="27"/>
      <c r="X277" s="27"/>
      <c r="Y277" s="27"/>
      <c r="Z277" s="27"/>
      <c r="AA277" s="27"/>
      <c r="AB277" s="27"/>
      <c r="AC277" s="27"/>
      <c r="AD277" s="27"/>
      <c r="AE277" s="27"/>
      <c r="AF277" s="27"/>
      <c r="AG277" s="27"/>
      <c r="AH277" s="27"/>
      <c r="AI277" s="27"/>
      <c r="AJ277" s="27" t="s">
        <v>378</v>
      </c>
      <c r="AK277" s="27">
        <v>-3.24</v>
      </c>
      <c r="AL277" s="27">
        <v>-3.0654261708280202</v>
      </c>
      <c r="AM277" s="27">
        <f t="shared" si="17"/>
        <v>-0.17457382917198006</v>
      </c>
      <c r="AN277" s="27"/>
      <c r="AO277" s="27"/>
    </row>
    <row r="278" spans="1:41" x14ac:dyDescent="0.2">
      <c r="A278" s="27"/>
      <c r="B278" s="27"/>
      <c r="C278" s="27"/>
      <c r="D278" s="27"/>
      <c r="E278" s="27"/>
      <c r="F278" s="27"/>
      <c r="G278" s="27"/>
      <c r="H278" s="27"/>
      <c r="I278" s="27"/>
      <c r="J278" s="27"/>
      <c r="K278" s="27"/>
      <c r="L278" s="27"/>
      <c r="M278" s="27"/>
      <c r="N278" s="27"/>
      <c r="O278" s="27"/>
      <c r="P278" s="27"/>
      <c r="Q278" s="27"/>
      <c r="R278" s="27"/>
      <c r="S278" s="27"/>
      <c r="T278" s="27"/>
      <c r="U278" s="27"/>
      <c r="V278" s="27"/>
      <c r="W278" s="27"/>
      <c r="X278" s="27"/>
      <c r="Y278" s="27"/>
      <c r="Z278" s="27"/>
      <c r="AA278" s="27"/>
      <c r="AB278" s="27"/>
      <c r="AC278" s="27"/>
      <c r="AD278" s="27"/>
      <c r="AE278" s="27"/>
      <c r="AF278" s="27"/>
      <c r="AG278" s="27"/>
      <c r="AH278" s="27"/>
      <c r="AI278" s="27"/>
      <c r="AJ278" s="27" t="s">
        <v>379</v>
      </c>
      <c r="AK278" s="27">
        <v>-1.1599999999999999</v>
      </c>
      <c r="AL278" s="27">
        <v>-0.80984168451052396</v>
      </c>
      <c r="AM278" s="27">
        <f t="shared" si="17"/>
        <v>-0.35015831548947596</v>
      </c>
      <c r="AN278" s="27"/>
      <c r="AO278" s="27"/>
    </row>
    <row r="279" spans="1:41" x14ac:dyDescent="0.2">
      <c r="A279" s="27"/>
      <c r="B279" s="27"/>
      <c r="C279" s="27"/>
      <c r="D279" s="27"/>
      <c r="E279" s="27"/>
      <c r="F279" s="27"/>
      <c r="G279" s="27"/>
      <c r="H279" s="27"/>
      <c r="I279" s="27"/>
      <c r="J279" s="27"/>
      <c r="K279" s="27"/>
      <c r="L279" s="27"/>
      <c r="M279" s="27"/>
      <c r="N279" s="27"/>
      <c r="O279" s="27"/>
      <c r="P279" s="27"/>
      <c r="Q279" s="27"/>
      <c r="R279" s="27"/>
      <c r="S279" s="27"/>
      <c r="T279" s="27"/>
      <c r="U279" s="27"/>
      <c r="V279" s="27"/>
      <c r="W279" s="27"/>
      <c r="X279" s="27"/>
      <c r="Y279" s="27"/>
      <c r="Z279" s="27"/>
      <c r="AA279" s="27"/>
      <c r="AB279" s="27"/>
      <c r="AC279" s="27"/>
      <c r="AD279" s="27"/>
      <c r="AE279" s="27"/>
      <c r="AF279" s="27"/>
      <c r="AG279" s="27"/>
      <c r="AH279" s="27"/>
      <c r="AI279" s="27"/>
      <c r="AJ279" s="27" t="s">
        <v>380</v>
      </c>
      <c r="AK279" s="27">
        <v>-1.28</v>
      </c>
      <c r="AL279" s="27">
        <v>-8.8666390093067093E-2</v>
      </c>
      <c r="AM279" s="27">
        <f t="shared" si="17"/>
        <v>-1.1913336099069329</v>
      </c>
      <c r="AN279" s="27"/>
      <c r="AO279" s="27"/>
    </row>
    <row r="280" spans="1:41" x14ac:dyDescent="0.2">
      <c r="A280" s="27"/>
      <c r="B280" s="27"/>
      <c r="C280" s="27"/>
      <c r="D280" s="27"/>
      <c r="E280" s="27"/>
      <c r="F280" s="27"/>
      <c r="G280" s="27"/>
      <c r="H280" s="27"/>
      <c r="I280" s="27"/>
      <c r="J280" s="27"/>
      <c r="K280" s="27"/>
      <c r="L280" s="27"/>
      <c r="M280" s="27"/>
      <c r="N280" s="27"/>
      <c r="O280" s="27"/>
      <c r="P280" s="27"/>
      <c r="Q280" s="27"/>
      <c r="R280" s="27"/>
      <c r="S280" s="27"/>
      <c r="T280" s="27"/>
      <c r="U280" s="27"/>
      <c r="V280" s="27"/>
      <c r="W280" s="27"/>
      <c r="X280" s="27"/>
      <c r="Y280" s="27"/>
      <c r="Z280" s="27"/>
      <c r="AA280" s="27"/>
      <c r="AB280" s="27"/>
      <c r="AC280" s="27"/>
      <c r="AD280" s="27"/>
      <c r="AE280" s="27"/>
      <c r="AF280" s="27"/>
      <c r="AG280" s="27"/>
      <c r="AH280" s="27"/>
      <c r="AI280" s="27"/>
      <c r="AJ280" s="27" t="s">
        <v>381</v>
      </c>
      <c r="AK280" s="27">
        <v>-3.65</v>
      </c>
      <c r="AL280" s="27">
        <v>-3.23140872637418</v>
      </c>
      <c r="AM280" s="27">
        <f t="shared" si="17"/>
        <v>-0.41859127362581994</v>
      </c>
      <c r="AN280" s="27"/>
      <c r="AO280" s="27"/>
    </row>
    <row r="281" spans="1:41" x14ac:dyDescent="0.2">
      <c r="A281" s="27"/>
      <c r="B281" s="27"/>
      <c r="C281" s="27"/>
      <c r="D281" s="27"/>
      <c r="E281" s="27"/>
      <c r="F281" s="27"/>
      <c r="G281" s="27"/>
      <c r="H281" s="27"/>
      <c r="I281" s="27"/>
      <c r="J281" s="27"/>
      <c r="K281" s="27"/>
      <c r="L281" s="27"/>
      <c r="M281" s="27"/>
      <c r="N281" s="27"/>
      <c r="O281" s="27"/>
      <c r="P281" s="27"/>
      <c r="Q281" s="27"/>
      <c r="R281" s="27"/>
      <c r="S281" s="27"/>
      <c r="T281" s="27"/>
      <c r="U281" s="27"/>
      <c r="V281" s="27"/>
      <c r="W281" s="27"/>
      <c r="X281" s="27"/>
      <c r="Y281" s="27"/>
      <c r="Z281" s="27"/>
      <c r="AA281" s="27"/>
      <c r="AB281" s="27"/>
      <c r="AC281" s="27"/>
      <c r="AD281" s="27"/>
      <c r="AE281" s="27"/>
      <c r="AF281" s="27"/>
      <c r="AG281" s="27"/>
      <c r="AH281" s="27"/>
      <c r="AI281" s="27"/>
      <c r="AJ281" s="27" t="s">
        <v>382</v>
      </c>
      <c r="AK281" s="27">
        <v>-1.96</v>
      </c>
      <c r="AL281" s="27">
        <v>0.53759774210981404</v>
      </c>
      <c r="AM281" s="27">
        <f t="shared" si="17"/>
        <v>-2.4975977421098139</v>
      </c>
      <c r="AN281" s="27"/>
      <c r="AO281" s="27"/>
    </row>
    <row r="282" spans="1:41" x14ac:dyDescent="0.2">
      <c r="A282" s="27"/>
      <c r="B282" s="27"/>
      <c r="C282" s="27"/>
      <c r="D282" s="27"/>
      <c r="E282" s="27"/>
      <c r="F282" s="27"/>
      <c r="G282" s="27"/>
      <c r="H282" s="27"/>
      <c r="I282" s="27"/>
      <c r="J282" s="27"/>
      <c r="K282" s="27"/>
      <c r="L282" s="27"/>
      <c r="M282" s="27"/>
      <c r="N282" s="27"/>
      <c r="O282" s="27"/>
      <c r="P282" s="27"/>
      <c r="Q282" s="27"/>
      <c r="R282" s="27"/>
      <c r="S282" s="27"/>
      <c r="T282" s="27"/>
      <c r="U282" s="27"/>
      <c r="V282" s="27"/>
      <c r="W282" s="27"/>
      <c r="X282" s="27"/>
      <c r="Y282" s="27"/>
      <c r="Z282" s="27"/>
      <c r="AA282" s="27"/>
      <c r="AB282" s="27"/>
      <c r="AC282" s="27"/>
      <c r="AD282" s="27"/>
      <c r="AE282" s="27"/>
      <c r="AF282" s="27"/>
      <c r="AG282" s="27"/>
      <c r="AH282" s="27"/>
      <c r="AI282" s="27"/>
      <c r="AJ282" s="27" t="s">
        <v>70</v>
      </c>
      <c r="AK282" s="27">
        <v>-1.31</v>
      </c>
      <c r="AL282" s="27">
        <v>-9.8372397071638099E-2</v>
      </c>
      <c r="AM282" s="27">
        <f t="shared" si="17"/>
        <v>-1.2116276029283619</v>
      </c>
      <c r="AN282" s="27"/>
      <c r="AO282" s="27"/>
    </row>
    <row r="283" spans="1:41" x14ac:dyDescent="0.2">
      <c r="A283" s="27"/>
      <c r="B283" s="27"/>
      <c r="C283" s="27"/>
      <c r="D283" s="27"/>
      <c r="E283" s="27"/>
      <c r="F283" s="27"/>
      <c r="G283" s="27"/>
      <c r="H283" s="27"/>
      <c r="I283" s="27"/>
      <c r="J283" s="27"/>
      <c r="K283" s="27"/>
      <c r="L283" s="27"/>
      <c r="M283" s="27"/>
      <c r="N283" s="27"/>
      <c r="O283" s="27"/>
      <c r="P283" s="27"/>
      <c r="Q283" s="27"/>
      <c r="R283" s="27"/>
      <c r="S283" s="27"/>
      <c r="T283" s="27"/>
      <c r="U283" s="27"/>
      <c r="V283" s="27"/>
      <c r="W283" s="27"/>
      <c r="X283" s="27"/>
      <c r="Y283" s="27"/>
      <c r="Z283" s="27"/>
      <c r="AA283" s="27"/>
      <c r="AB283" s="27"/>
      <c r="AC283" s="27"/>
      <c r="AD283" s="27"/>
      <c r="AE283" s="27"/>
      <c r="AF283" s="27"/>
      <c r="AG283" s="27"/>
      <c r="AH283" s="27"/>
      <c r="AI283" s="27"/>
      <c r="AJ283" s="27" t="s">
        <v>383</v>
      </c>
      <c r="AK283" s="27">
        <v>-5.23</v>
      </c>
      <c r="AL283" s="27">
        <v>-5.7546623200019997</v>
      </c>
      <c r="AM283" s="27">
        <f t="shared" si="17"/>
        <v>0.5246623200019993</v>
      </c>
      <c r="AN283" s="27"/>
      <c r="AO283" s="27"/>
    </row>
    <row r="284" spans="1:41" x14ac:dyDescent="0.2">
      <c r="A284" s="27"/>
      <c r="B284" s="27"/>
      <c r="C284" s="27"/>
      <c r="D284" s="27"/>
      <c r="E284" s="27"/>
      <c r="F284" s="27"/>
      <c r="G284" s="27"/>
      <c r="H284" s="27"/>
      <c r="I284" s="27"/>
      <c r="J284" s="27"/>
      <c r="K284" s="27"/>
      <c r="L284" s="27"/>
      <c r="M284" s="27"/>
      <c r="N284" s="27"/>
      <c r="O284" s="27"/>
      <c r="P284" s="27"/>
      <c r="Q284" s="27"/>
      <c r="R284" s="27"/>
      <c r="S284" s="27"/>
      <c r="T284" s="27"/>
      <c r="U284" s="27"/>
      <c r="V284" s="27"/>
      <c r="W284" s="27"/>
      <c r="X284" s="27"/>
      <c r="Y284" s="27"/>
      <c r="Z284" s="27"/>
      <c r="AA284" s="27"/>
      <c r="AB284" s="27"/>
      <c r="AC284" s="27"/>
      <c r="AD284" s="27"/>
      <c r="AE284" s="27"/>
      <c r="AF284" s="27"/>
      <c r="AG284" s="27"/>
      <c r="AH284" s="27"/>
      <c r="AI284" s="27"/>
      <c r="AJ284" s="27" t="s">
        <v>384</v>
      </c>
      <c r="AK284" s="27">
        <v>-1.64</v>
      </c>
      <c r="AL284" s="27">
        <v>-0.67479041664961203</v>
      </c>
      <c r="AM284" s="27">
        <f t="shared" si="17"/>
        <v>-0.96520958335038787</v>
      </c>
      <c r="AN284" s="27"/>
      <c r="AO284" s="27"/>
    </row>
    <row r="285" spans="1:41" x14ac:dyDescent="0.2">
      <c r="A285" s="27"/>
      <c r="B285" s="27"/>
      <c r="C285" s="27"/>
      <c r="D285" s="27"/>
      <c r="E285" s="27"/>
      <c r="F285" s="27"/>
      <c r="G285" s="27"/>
      <c r="H285" s="27"/>
      <c r="I285" s="27"/>
      <c r="J285" s="27"/>
      <c r="K285" s="27"/>
      <c r="L285" s="27"/>
      <c r="M285" s="27"/>
      <c r="N285" s="27"/>
      <c r="O285" s="27"/>
      <c r="P285" s="27"/>
      <c r="Q285" s="27"/>
      <c r="R285" s="27"/>
      <c r="S285" s="27"/>
      <c r="T285" s="27"/>
      <c r="U285" s="27"/>
      <c r="V285" s="27"/>
      <c r="W285" s="27"/>
      <c r="X285" s="27"/>
      <c r="Y285" s="27"/>
      <c r="Z285" s="27"/>
      <c r="AA285" s="27"/>
      <c r="AB285" s="27"/>
      <c r="AC285" s="27"/>
      <c r="AD285" s="27"/>
      <c r="AE285" s="27"/>
      <c r="AF285" s="27"/>
      <c r="AG285" s="27"/>
      <c r="AH285" s="27"/>
      <c r="AI285" s="27"/>
      <c r="AJ285" s="27" t="s">
        <v>385</v>
      </c>
      <c r="AK285" s="27">
        <v>-1.59</v>
      </c>
      <c r="AL285" s="27">
        <v>-1.40579314712338</v>
      </c>
      <c r="AM285" s="27">
        <f t="shared" si="17"/>
        <v>-0.18420685287662009</v>
      </c>
      <c r="AN285" s="27"/>
      <c r="AO285" s="27"/>
    </row>
    <row r="286" spans="1:41" x14ac:dyDescent="0.2">
      <c r="A286" s="27"/>
      <c r="B286" s="27"/>
      <c r="C286" s="27"/>
      <c r="D286" s="27"/>
      <c r="E286" s="27"/>
      <c r="F286" s="27"/>
      <c r="G286" s="27"/>
      <c r="H286" s="27"/>
      <c r="I286" s="27"/>
      <c r="J286" s="27"/>
      <c r="K286" s="27"/>
      <c r="L286" s="27"/>
      <c r="M286" s="27"/>
      <c r="N286" s="27"/>
      <c r="O286" s="27"/>
      <c r="P286" s="27"/>
      <c r="Q286" s="27"/>
      <c r="R286" s="27"/>
      <c r="S286" s="27"/>
      <c r="T286" s="27"/>
      <c r="U286" s="27"/>
      <c r="V286" s="27"/>
      <c r="W286" s="27"/>
      <c r="X286" s="27"/>
      <c r="Y286" s="27"/>
      <c r="Z286" s="27"/>
      <c r="AA286" s="27"/>
      <c r="AB286" s="27"/>
      <c r="AC286" s="27"/>
      <c r="AD286" s="27"/>
      <c r="AE286" s="27"/>
      <c r="AF286" s="27"/>
      <c r="AG286" s="27"/>
      <c r="AH286" s="27"/>
      <c r="AI286" s="27"/>
      <c r="AJ286" s="27" t="s">
        <v>386</v>
      </c>
      <c r="AK286" s="27">
        <v>-6</v>
      </c>
      <c r="AL286" s="27">
        <v>-12.152323249785599</v>
      </c>
      <c r="AM286" s="27">
        <f t="shared" si="17"/>
        <v>6.1523232497855993</v>
      </c>
      <c r="AN286" s="27"/>
      <c r="AO286" s="27"/>
    </row>
    <row r="287" spans="1:41" x14ac:dyDescent="0.2">
      <c r="A287" s="27"/>
      <c r="B287" s="27"/>
      <c r="C287" s="27"/>
      <c r="D287" s="27"/>
      <c r="E287" s="27"/>
      <c r="F287" s="27"/>
      <c r="G287" s="27"/>
      <c r="H287" s="27"/>
      <c r="I287" s="27"/>
      <c r="J287" s="27"/>
      <c r="K287" s="27"/>
      <c r="L287" s="27"/>
      <c r="M287" s="27"/>
      <c r="N287" s="27"/>
      <c r="O287" s="27"/>
      <c r="P287" s="27"/>
      <c r="Q287" s="27"/>
      <c r="R287" s="27"/>
      <c r="S287" s="27"/>
      <c r="T287" s="27"/>
      <c r="U287" s="27"/>
      <c r="V287" s="27"/>
      <c r="W287" s="27"/>
      <c r="X287" s="27"/>
      <c r="Y287" s="27"/>
      <c r="Z287" s="27"/>
      <c r="AA287" s="27"/>
      <c r="AB287" s="27"/>
      <c r="AC287" s="27"/>
      <c r="AD287" s="27"/>
      <c r="AE287" s="27"/>
      <c r="AF287" s="27"/>
      <c r="AG287" s="27"/>
      <c r="AH287" s="27"/>
      <c r="AI287" s="27"/>
      <c r="AJ287" s="27" t="s">
        <v>387</v>
      </c>
      <c r="AK287" s="27">
        <v>-5.71</v>
      </c>
      <c r="AL287" s="27">
        <v>-11.464961668633</v>
      </c>
      <c r="AM287" s="27">
        <f t="shared" si="17"/>
        <v>5.7549616686330003</v>
      </c>
      <c r="AN287" s="27"/>
      <c r="AO287" s="27"/>
    </row>
    <row r="288" spans="1:41" x14ac:dyDescent="0.2">
      <c r="A288" s="27"/>
      <c r="B288" s="27"/>
      <c r="C288" s="27"/>
      <c r="D288" s="27"/>
      <c r="E288" s="27"/>
      <c r="F288" s="27"/>
      <c r="G288" s="27"/>
      <c r="H288" s="27"/>
      <c r="I288" s="27"/>
      <c r="J288" s="27"/>
      <c r="K288" s="27"/>
      <c r="L288" s="27"/>
      <c r="M288" s="27"/>
      <c r="N288" s="27"/>
      <c r="O288" s="27"/>
      <c r="P288" s="27"/>
      <c r="Q288" s="27"/>
      <c r="R288" s="27"/>
      <c r="S288" s="27"/>
      <c r="T288" s="27"/>
      <c r="U288" s="27"/>
      <c r="V288" s="27"/>
      <c r="W288" s="27"/>
      <c r="X288" s="27"/>
      <c r="Y288" s="27"/>
      <c r="Z288" s="27"/>
      <c r="AA288" s="27"/>
      <c r="AB288" s="27"/>
      <c r="AC288" s="27"/>
      <c r="AD288" s="27"/>
      <c r="AE288" s="27"/>
      <c r="AF288" s="27"/>
      <c r="AG288" s="27"/>
      <c r="AH288" s="27"/>
      <c r="AI288" s="27"/>
      <c r="AJ288" s="27" t="s">
        <v>388</v>
      </c>
      <c r="AK288" s="27">
        <v>-1.46</v>
      </c>
      <c r="AL288" s="27">
        <v>-0.41939199075526801</v>
      </c>
      <c r="AM288" s="27">
        <f t="shared" si="17"/>
        <v>-1.0406080092447318</v>
      </c>
      <c r="AN288" s="27"/>
      <c r="AO288" s="27"/>
    </row>
    <row r="289" spans="1:41" x14ac:dyDescent="0.2">
      <c r="A289" s="27"/>
      <c r="B289" s="27"/>
      <c r="C289" s="27"/>
      <c r="D289" s="27"/>
      <c r="E289" s="27"/>
      <c r="F289" s="27"/>
      <c r="G289" s="27"/>
      <c r="H289" s="27"/>
      <c r="I289" s="27"/>
      <c r="J289" s="27"/>
      <c r="K289" s="27"/>
      <c r="L289" s="27"/>
      <c r="M289" s="27"/>
      <c r="N289" s="27"/>
      <c r="O289" s="27"/>
      <c r="P289" s="27"/>
      <c r="Q289" s="27"/>
      <c r="R289" s="27"/>
      <c r="S289" s="27"/>
      <c r="T289" s="27"/>
      <c r="U289" s="27"/>
      <c r="V289" s="27"/>
      <c r="W289" s="27"/>
      <c r="X289" s="27"/>
      <c r="Y289" s="27"/>
      <c r="Z289" s="27"/>
      <c r="AA289" s="27"/>
      <c r="AB289" s="27"/>
      <c r="AC289" s="27"/>
      <c r="AD289" s="27"/>
      <c r="AE289" s="27"/>
      <c r="AF289" s="27"/>
      <c r="AG289" s="27"/>
      <c r="AH289" s="27"/>
      <c r="AI289" s="27"/>
      <c r="AJ289" s="27" t="s">
        <v>111</v>
      </c>
      <c r="AK289" s="27">
        <v>-4.07</v>
      </c>
      <c r="AL289" s="27">
        <v>-3.6227902423005802</v>
      </c>
      <c r="AM289" s="27">
        <f t="shared" si="17"/>
        <v>-0.44720975769942006</v>
      </c>
      <c r="AN289" s="27"/>
      <c r="AO289" s="27"/>
    </row>
    <row r="290" spans="1:41" x14ac:dyDescent="0.2">
      <c r="A290" s="27"/>
      <c r="B290" s="27"/>
      <c r="C290" s="27"/>
      <c r="D290" s="27"/>
      <c r="E290" s="27"/>
      <c r="F290" s="27"/>
      <c r="G290" s="27"/>
      <c r="H290" s="27"/>
      <c r="I290" s="27"/>
      <c r="J290" s="27"/>
      <c r="K290" s="27"/>
      <c r="L290" s="27"/>
      <c r="M290" s="27"/>
      <c r="N290" s="27"/>
      <c r="O290" s="27"/>
      <c r="P290" s="27"/>
      <c r="Q290" s="27"/>
      <c r="R290" s="27"/>
      <c r="S290" s="27"/>
      <c r="T290" s="27"/>
      <c r="U290" s="27"/>
      <c r="V290" s="27"/>
      <c r="W290" s="27"/>
      <c r="X290" s="27"/>
      <c r="Y290" s="27"/>
      <c r="Z290" s="27"/>
      <c r="AA290" s="27"/>
      <c r="AB290" s="27"/>
      <c r="AC290" s="27"/>
      <c r="AD290" s="27"/>
      <c r="AE290" s="27"/>
      <c r="AF290" s="27"/>
      <c r="AG290" s="27"/>
      <c r="AH290" s="27"/>
      <c r="AI290" s="27"/>
      <c r="AJ290" s="27" t="s">
        <v>389</v>
      </c>
      <c r="AK290" s="27">
        <v>-2.4900000000000002</v>
      </c>
      <c r="AL290" s="27">
        <v>-1.33075379687592</v>
      </c>
      <c r="AM290" s="27">
        <f t="shared" si="17"/>
        <v>-1.1592462031240802</v>
      </c>
      <c r="AN290" s="27"/>
      <c r="AO290" s="27"/>
    </row>
    <row r="291" spans="1:41" x14ac:dyDescent="0.2">
      <c r="A291" s="27"/>
      <c r="B291" s="27"/>
      <c r="C291" s="27"/>
      <c r="D291" s="27"/>
      <c r="E291" s="27"/>
      <c r="F291" s="27"/>
      <c r="G291" s="27"/>
      <c r="H291" s="27"/>
      <c r="I291" s="27"/>
      <c r="J291" s="27"/>
      <c r="K291" s="27"/>
      <c r="L291" s="27"/>
      <c r="M291" s="27"/>
      <c r="N291" s="27"/>
      <c r="O291" s="27"/>
      <c r="P291" s="27"/>
      <c r="Q291" s="27"/>
      <c r="R291" s="27"/>
      <c r="S291" s="27"/>
      <c r="T291" s="27"/>
      <c r="U291" s="27"/>
      <c r="V291" s="27"/>
      <c r="W291" s="27"/>
      <c r="X291" s="27"/>
      <c r="Y291" s="27"/>
      <c r="Z291" s="27"/>
      <c r="AA291" s="27"/>
      <c r="AB291" s="27"/>
      <c r="AC291" s="27"/>
      <c r="AD291" s="27"/>
      <c r="AE291" s="27"/>
      <c r="AF291" s="27"/>
      <c r="AG291" s="27"/>
      <c r="AH291" s="27"/>
      <c r="AI291" s="27"/>
      <c r="AJ291" s="27" t="s">
        <v>390</v>
      </c>
      <c r="AK291" s="27">
        <v>-0.53</v>
      </c>
      <c r="AL291" s="27">
        <v>-0.44578298497820001</v>
      </c>
      <c r="AM291" s="27">
        <f t="shared" si="17"/>
        <v>-8.4217015021800012E-2</v>
      </c>
      <c r="AN291" s="27"/>
      <c r="AO291" s="27"/>
    </row>
    <row r="292" spans="1:41" x14ac:dyDescent="0.2">
      <c r="A292" s="27"/>
      <c r="B292" s="27"/>
      <c r="C292" s="27"/>
      <c r="D292" s="27"/>
      <c r="E292" s="27"/>
      <c r="F292" s="27"/>
      <c r="G292" s="27"/>
      <c r="H292" s="27"/>
      <c r="I292" s="27"/>
      <c r="J292" s="27"/>
      <c r="K292" s="27"/>
      <c r="L292" s="27"/>
      <c r="M292" s="27"/>
      <c r="N292" s="27"/>
      <c r="O292" s="27"/>
      <c r="P292" s="27"/>
      <c r="Q292" s="27"/>
      <c r="R292" s="27"/>
      <c r="S292" s="27"/>
      <c r="T292" s="27"/>
      <c r="U292" s="27"/>
      <c r="V292" s="27"/>
      <c r="W292" s="27"/>
      <c r="X292" s="27"/>
      <c r="Y292" s="27"/>
      <c r="Z292" s="27"/>
      <c r="AA292" s="27"/>
      <c r="AB292" s="27"/>
      <c r="AC292" s="27"/>
      <c r="AD292" s="27"/>
      <c r="AE292" s="27"/>
      <c r="AF292" s="27"/>
      <c r="AG292" s="27"/>
      <c r="AH292" s="27"/>
      <c r="AI292" s="27"/>
      <c r="AJ292" s="27" t="s">
        <v>391</v>
      </c>
      <c r="AK292" s="27">
        <v>-3.22</v>
      </c>
      <c r="AL292" s="27">
        <v>-2.7836831318886301</v>
      </c>
      <c r="AM292" s="27">
        <f t="shared" si="17"/>
        <v>-0.43631686811137005</v>
      </c>
      <c r="AN292" s="27"/>
      <c r="AO292" s="27"/>
    </row>
    <row r="293" spans="1:41" x14ac:dyDescent="0.2">
      <c r="A293" s="27"/>
      <c r="B293" s="27"/>
      <c r="C293" s="27"/>
      <c r="D293" s="27"/>
      <c r="E293" s="27"/>
      <c r="F293" s="27"/>
      <c r="G293" s="27"/>
      <c r="H293" s="27"/>
      <c r="I293" s="27"/>
      <c r="J293" s="27"/>
      <c r="K293" s="27"/>
      <c r="L293" s="27"/>
      <c r="M293" s="27"/>
      <c r="N293" s="27"/>
      <c r="O293" s="27"/>
      <c r="P293" s="27"/>
      <c r="Q293" s="27"/>
      <c r="R293" s="27"/>
      <c r="S293" s="27"/>
      <c r="T293" s="27"/>
      <c r="U293" s="27"/>
      <c r="V293" s="27"/>
      <c r="W293" s="27"/>
      <c r="X293" s="27"/>
      <c r="Y293" s="27"/>
      <c r="Z293" s="27"/>
      <c r="AA293" s="27"/>
      <c r="AB293" s="27"/>
      <c r="AC293" s="27"/>
      <c r="AD293" s="27"/>
      <c r="AE293" s="27"/>
      <c r="AF293" s="27"/>
      <c r="AG293" s="27"/>
      <c r="AH293" s="27"/>
      <c r="AI293" s="27"/>
      <c r="AJ293" s="27" t="s">
        <v>392</v>
      </c>
      <c r="AK293" s="27">
        <v>-2.93</v>
      </c>
      <c r="AL293" s="27">
        <v>-3.4929140708229198</v>
      </c>
      <c r="AM293" s="27">
        <f t="shared" si="17"/>
        <v>0.56291407082291967</v>
      </c>
      <c r="AN293" s="27"/>
      <c r="AO293" s="27"/>
    </row>
    <row r="294" spans="1:41" x14ac:dyDescent="0.2">
      <c r="A294" s="27"/>
      <c r="B294" s="27"/>
      <c r="C294" s="27"/>
      <c r="D294" s="27"/>
      <c r="E294" s="27"/>
      <c r="F294" s="27"/>
      <c r="G294" s="27"/>
      <c r="H294" s="27"/>
      <c r="I294" s="27"/>
      <c r="J294" s="27"/>
      <c r="K294" s="27"/>
      <c r="L294" s="27"/>
      <c r="M294" s="27"/>
      <c r="N294" s="27"/>
      <c r="O294" s="27"/>
      <c r="P294" s="27"/>
      <c r="Q294" s="27"/>
      <c r="R294" s="27"/>
      <c r="S294" s="27"/>
      <c r="T294" s="27"/>
      <c r="U294" s="27"/>
      <c r="V294" s="27"/>
      <c r="W294" s="27"/>
      <c r="X294" s="27"/>
      <c r="Y294" s="27"/>
      <c r="Z294" s="27"/>
      <c r="AA294" s="27"/>
      <c r="AB294" s="27"/>
      <c r="AC294" s="27"/>
      <c r="AD294" s="27"/>
      <c r="AE294" s="27"/>
      <c r="AF294" s="27"/>
      <c r="AG294" s="27"/>
      <c r="AH294" s="27"/>
      <c r="AI294" s="27"/>
      <c r="AJ294" s="27" t="s">
        <v>393</v>
      </c>
      <c r="AK294" s="27">
        <v>-1.83</v>
      </c>
      <c r="AL294" s="27">
        <v>1.29280433135767</v>
      </c>
      <c r="AM294" s="27">
        <f t="shared" si="17"/>
        <v>-3.1228043313576701</v>
      </c>
      <c r="AN294" s="27"/>
      <c r="AO294" s="27"/>
    </row>
    <row r="295" spans="1:41" x14ac:dyDescent="0.2">
      <c r="A295" s="27"/>
      <c r="B295" s="27"/>
      <c r="C295" s="27"/>
      <c r="D295" s="27"/>
      <c r="E295" s="27"/>
      <c r="F295" s="27"/>
      <c r="G295" s="27"/>
      <c r="H295" s="27"/>
      <c r="I295" s="27"/>
      <c r="J295" s="27"/>
      <c r="K295" s="27"/>
      <c r="L295" s="27"/>
      <c r="M295" s="27"/>
      <c r="N295" s="27"/>
      <c r="O295" s="27"/>
      <c r="P295" s="27"/>
      <c r="Q295" s="27"/>
      <c r="R295" s="27"/>
      <c r="S295" s="27"/>
      <c r="T295" s="27"/>
      <c r="U295" s="27"/>
      <c r="V295" s="27"/>
      <c r="W295" s="27"/>
      <c r="X295" s="27"/>
      <c r="Y295" s="27"/>
      <c r="Z295" s="27"/>
      <c r="AA295" s="27"/>
      <c r="AB295" s="27"/>
      <c r="AC295" s="27"/>
      <c r="AD295" s="27"/>
      <c r="AE295" s="27"/>
      <c r="AF295" s="27"/>
      <c r="AG295" s="27"/>
      <c r="AH295" s="27"/>
      <c r="AI295" s="27"/>
      <c r="AJ295" s="27" t="s">
        <v>394</v>
      </c>
      <c r="AK295" s="27">
        <v>-1.91</v>
      </c>
      <c r="AL295" s="27">
        <v>-2.1410245437378199</v>
      </c>
      <c r="AM295" s="27">
        <f t="shared" si="17"/>
        <v>0.23102454373782</v>
      </c>
      <c r="AN295" s="27"/>
      <c r="AO295" s="27"/>
    </row>
    <row r="296" spans="1:41" x14ac:dyDescent="0.2">
      <c r="A296" s="27"/>
      <c r="B296" s="27"/>
      <c r="C296" s="27"/>
      <c r="D296" s="27"/>
      <c r="E296" s="27"/>
      <c r="F296" s="27"/>
      <c r="G296" s="27"/>
      <c r="H296" s="27"/>
      <c r="I296" s="27"/>
      <c r="J296" s="27"/>
      <c r="K296" s="27"/>
      <c r="L296" s="27"/>
      <c r="M296" s="27"/>
      <c r="N296" s="27"/>
      <c r="O296" s="27"/>
      <c r="P296" s="27"/>
      <c r="Q296" s="27"/>
      <c r="R296" s="27"/>
      <c r="S296" s="27"/>
      <c r="T296" s="27"/>
      <c r="U296" s="27"/>
      <c r="V296" s="27"/>
      <c r="W296" s="27"/>
      <c r="X296" s="27"/>
      <c r="Y296" s="27"/>
      <c r="Z296" s="27"/>
      <c r="AA296" s="27"/>
      <c r="AB296" s="27"/>
      <c r="AC296" s="27"/>
      <c r="AD296" s="27"/>
      <c r="AE296" s="27"/>
      <c r="AF296" s="27"/>
      <c r="AG296" s="27"/>
      <c r="AH296" s="27"/>
      <c r="AI296" s="27"/>
      <c r="AJ296" s="27" t="s">
        <v>395</v>
      </c>
      <c r="AK296" s="27">
        <v>-5.0999999999999996</v>
      </c>
      <c r="AL296" s="27">
        <v>-11.382537234259001</v>
      </c>
      <c r="AM296" s="27">
        <f t="shared" si="17"/>
        <v>6.2825372342590011</v>
      </c>
      <c r="AN296" s="27"/>
      <c r="AO296" s="27"/>
    </row>
    <row r="297" spans="1:41" x14ac:dyDescent="0.2">
      <c r="A297" s="27"/>
      <c r="B297" s="27"/>
      <c r="C297" s="27"/>
      <c r="D297" s="27"/>
      <c r="E297" s="27"/>
      <c r="F297" s="27"/>
      <c r="G297" s="27"/>
      <c r="H297" s="27"/>
      <c r="I297" s="27"/>
      <c r="J297" s="27"/>
      <c r="K297" s="27"/>
      <c r="L297" s="27"/>
      <c r="M297" s="27"/>
      <c r="N297" s="27"/>
      <c r="O297" s="27"/>
      <c r="P297" s="27"/>
      <c r="Q297" s="27"/>
      <c r="R297" s="27"/>
      <c r="S297" s="27"/>
      <c r="T297" s="27"/>
      <c r="U297" s="27"/>
      <c r="V297" s="27"/>
      <c r="W297" s="27"/>
      <c r="X297" s="27"/>
      <c r="Y297" s="27"/>
      <c r="Z297" s="27"/>
      <c r="AA297" s="27"/>
      <c r="AB297" s="27"/>
      <c r="AC297" s="27"/>
      <c r="AD297" s="27"/>
      <c r="AE297" s="27"/>
      <c r="AF297" s="27"/>
      <c r="AG297" s="27"/>
      <c r="AH297" s="27"/>
      <c r="AI297" s="27"/>
      <c r="AJ297" s="27" t="s">
        <v>396</v>
      </c>
      <c r="AK297" s="27">
        <v>-1.61</v>
      </c>
      <c r="AL297" s="27">
        <v>-0.29293543201892602</v>
      </c>
      <c r="AM297" s="27">
        <f t="shared" si="17"/>
        <v>-1.317064567981074</v>
      </c>
      <c r="AN297" s="27"/>
      <c r="AO297" s="27"/>
    </row>
    <row r="298" spans="1:41" x14ac:dyDescent="0.2">
      <c r="A298" s="27"/>
      <c r="B298" s="27"/>
      <c r="C298" s="27"/>
      <c r="D298" s="27"/>
      <c r="E298" s="27"/>
      <c r="F298" s="27"/>
      <c r="G298" s="27"/>
      <c r="H298" s="27"/>
      <c r="I298" s="27"/>
      <c r="J298" s="27"/>
      <c r="K298" s="27"/>
      <c r="L298" s="27"/>
      <c r="M298" s="27"/>
      <c r="N298" s="27"/>
      <c r="O298" s="27"/>
      <c r="P298" s="27"/>
      <c r="Q298" s="27"/>
      <c r="R298" s="27"/>
      <c r="S298" s="27"/>
      <c r="T298" s="27"/>
      <c r="U298" s="27"/>
      <c r="V298" s="27"/>
      <c r="W298" s="27"/>
      <c r="X298" s="27"/>
      <c r="Y298" s="27"/>
      <c r="Z298" s="27"/>
      <c r="AA298" s="27"/>
      <c r="AB298" s="27"/>
      <c r="AC298" s="27"/>
      <c r="AD298" s="27"/>
      <c r="AE298" s="27"/>
      <c r="AF298" s="27"/>
      <c r="AG298" s="27"/>
      <c r="AH298" s="27"/>
      <c r="AI298" s="27"/>
      <c r="AJ298" s="27" t="s">
        <v>397</v>
      </c>
      <c r="AK298" s="27">
        <v>-10.08</v>
      </c>
      <c r="AL298" s="27">
        <v>-14.1471439046716</v>
      </c>
      <c r="AM298" s="27">
        <f t="shared" si="17"/>
        <v>4.0671439046715996</v>
      </c>
      <c r="AN298" s="27"/>
      <c r="AO298" s="27"/>
    </row>
    <row r="299" spans="1:41" x14ac:dyDescent="0.2">
      <c r="A299" s="27"/>
      <c r="B299" s="27"/>
      <c r="C299" s="27"/>
      <c r="D299" s="27"/>
      <c r="E299" s="27"/>
      <c r="F299" s="27"/>
      <c r="G299" s="27"/>
      <c r="H299" s="27"/>
      <c r="I299" s="27"/>
      <c r="J299" s="27"/>
      <c r="K299" s="27"/>
      <c r="L299" s="27"/>
      <c r="M299" s="27"/>
      <c r="N299" s="27"/>
      <c r="O299" s="27"/>
      <c r="P299" s="27"/>
      <c r="Q299" s="27"/>
      <c r="R299" s="27"/>
      <c r="S299" s="27"/>
      <c r="T299" s="27"/>
      <c r="U299" s="27"/>
      <c r="V299" s="27"/>
      <c r="W299" s="27"/>
      <c r="X299" s="27"/>
      <c r="Y299" s="27"/>
      <c r="Z299" s="27"/>
      <c r="AA299" s="27"/>
      <c r="AB299" s="27"/>
      <c r="AC299" s="27"/>
      <c r="AD299" s="27"/>
      <c r="AE299" s="27"/>
      <c r="AF299" s="27"/>
      <c r="AG299" s="27"/>
      <c r="AH299" s="27"/>
      <c r="AI299" s="27"/>
      <c r="AJ299" s="27" t="s">
        <v>398</v>
      </c>
      <c r="AK299" s="27">
        <v>-8.7100000000000009</v>
      </c>
      <c r="AL299" s="27">
        <v>-10.7120430150175</v>
      </c>
      <c r="AM299" s="27">
        <f t="shared" si="17"/>
        <v>2.0020430150174988</v>
      </c>
      <c r="AN299" s="27"/>
      <c r="AO299" s="27"/>
    </row>
    <row r="300" spans="1:41" x14ac:dyDescent="0.2">
      <c r="A300" s="27"/>
      <c r="B300" s="27"/>
      <c r="C300" s="27"/>
      <c r="D300" s="27"/>
      <c r="E300" s="27"/>
      <c r="F300" s="27"/>
      <c r="G300" s="27"/>
      <c r="H300" s="27"/>
      <c r="I300" s="27"/>
      <c r="J300" s="27"/>
      <c r="K300" s="27"/>
      <c r="L300" s="27"/>
      <c r="M300" s="27"/>
      <c r="N300" s="27"/>
      <c r="O300" s="27"/>
      <c r="P300" s="27"/>
      <c r="Q300" s="27"/>
      <c r="R300" s="27"/>
      <c r="S300" s="27"/>
      <c r="T300" s="27"/>
      <c r="U300" s="27"/>
      <c r="V300" s="27"/>
      <c r="W300" s="27"/>
      <c r="X300" s="27"/>
      <c r="Y300" s="27"/>
      <c r="Z300" s="27"/>
      <c r="AA300" s="27"/>
      <c r="AB300" s="27"/>
      <c r="AC300" s="27"/>
      <c r="AD300" s="27"/>
      <c r="AE300" s="27"/>
      <c r="AF300" s="27"/>
      <c r="AG300" s="27"/>
      <c r="AH300" s="27"/>
      <c r="AI300" s="27"/>
      <c r="AJ300" s="27" t="s">
        <v>113</v>
      </c>
      <c r="AK300" s="27">
        <v>-4.29</v>
      </c>
      <c r="AL300" s="27">
        <v>-5.3980635178660101</v>
      </c>
      <c r="AM300" s="27">
        <f t="shared" si="17"/>
        <v>1.1080635178660101</v>
      </c>
      <c r="AN300" s="27"/>
      <c r="AO300" s="27"/>
    </row>
    <row r="301" spans="1:41" x14ac:dyDescent="0.2">
      <c r="A301" s="27"/>
      <c r="B301" s="27"/>
      <c r="C301" s="27"/>
      <c r="D301" s="27"/>
      <c r="E301" s="27"/>
      <c r="F301" s="27"/>
      <c r="G301" s="27"/>
      <c r="H301" s="27"/>
      <c r="I301" s="27"/>
      <c r="J301" s="27"/>
      <c r="K301" s="27"/>
      <c r="L301" s="27"/>
      <c r="M301" s="27"/>
      <c r="N301" s="27"/>
      <c r="O301" s="27"/>
      <c r="P301" s="27"/>
      <c r="Q301" s="27"/>
      <c r="R301" s="27"/>
      <c r="S301" s="27"/>
      <c r="T301" s="27"/>
      <c r="U301" s="27"/>
      <c r="V301" s="27"/>
      <c r="W301" s="27"/>
      <c r="X301" s="27"/>
      <c r="Y301" s="27"/>
      <c r="Z301" s="27"/>
      <c r="AA301" s="27"/>
      <c r="AB301" s="27"/>
      <c r="AC301" s="27"/>
      <c r="AD301" s="27"/>
      <c r="AE301" s="27"/>
      <c r="AF301" s="27"/>
      <c r="AG301" s="27"/>
      <c r="AH301" s="27"/>
      <c r="AI301" s="27"/>
      <c r="AJ301" s="27" t="s">
        <v>399</v>
      </c>
      <c r="AK301" s="27">
        <v>-0.78</v>
      </c>
      <c r="AL301" s="27">
        <v>0.766712263264133</v>
      </c>
      <c r="AM301" s="27">
        <f t="shared" si="17"/>
        <v>-1.546712263264133</v>
      </c>
      <c r="AN301" s="27"/>
      <c r="AO301" s="27"/>
    </row>
    <row r="302" spans="1:41" x14ac:dyDescent="0.2">
      <c r="A302" s="27"/>
      <c r="B302" s="27"/>
      <c r="C302" s="27"/>
      <c r="D302" s="27"/>
      <c r="E302" s="27"/>
      <c r="F302" s="27"/>
      <c r="G302" s="27"/>
      <c r="H302" s="27"/>
      <c r="I302" s="27"/>
      <c r="J302" s="27"/>
      <c r="K302" s="27"/>
      <c r="L302" s="27"/>
      <c r="M302" s="27"/>
      <c r="N302" s="27"/>
      <c r="O302" s="27"/>
      <c r="P302" s="27"/>
      <c r="Q302" s="27"/>
      <c r="R302" s="27"/>
      <c r="S302" s="27"/>
      <c r="T302" s="27"/>
      <c r="U302" s="27"/>
      <c r="V302" s="27"/>
      <c r="W302" s="27"/>
      <c r="X302" s="27"/>
      <c r="Y302" s="27"/>
      <c r="Z302" s="27"/>
      <c r="AA302" s="27"/>
      <c r="AB302" s="27"/>
      <c r="AC302" s="27"/>
      <c r="AD302" s="27"/>
      <c r="AE302" s="27"/>
      <c r="AF302" s="27"/>
      <c r="AG302" s="27"/>
      <c r="AH302" s="27"/>
      <c r="AI302" s="27"/>
      <c r="AJ302" s="27" t="s">
        <v>400</v>
      </c>
      <c r="AK302" s="27">
        <v>-4.22</v>
      </c>
      <c r="AL302" s="27">
        <v>-6.3114772817751303</v>
      </c>
      <c r="AM302" s="27">
        <f t="shared" si="17"/>
        <v>2.0914772817751306</v>
      </c>
      <c r="AN302" s="27"/>
      <c r="AO302" s="27"/>
    </row>
    <row r="303" spans="1:41" x14ac:dyDescent="0.2">
      <c r="A303" s="27"/>
      <c r="B303" s="27"/>
      <c r="C303" s="27"/>
      <c r="D303" s="27"/>
      <c r="E303" s="27"/>
      <c r="F303" s="27"/>
      <c r="G303" s="27"/>
      <c r="H303" s="27"/>
      <c r="I303" s="27"/>
      <c r="J303" s="27"/>
      <c r="K303" s="27"/>
      <c r="L303" s="27"/>
      <c r="M303" s="27"/>
      <c r="N303" s="27"/>
      <c r="O303" s="27"/>
      <c r="P303" s="27"/>
      <c r="Q303" s="27"/>
      <c r="R303" s="27"/>
      <c r="S303" s="27"/>
      <c r="T303" s="27"/>
      <c r="U303" s="27"/>
      <c r="V303" s="27"/>
      <c r="W303" s="27"/>
      <c r="X303" s="27"/>
      <c r="Y303" s="27"/>
      <c r="Z303" s="27"/>
      <c r="AA303" s="27"/>
      <c r="AB303" s="27"/>
      <c r="AC303" s="27"/>
      <c r="AD303" s="27"/>
      <c r="AE303" s="27"/>
      <c r="AF303" s="27"/>
      <c r="AG303" s="27"/>
      <c r="AH303" s="27"/>
      <c r="AI303" s="27"/>
      <c r="AJ303" s="27" t="s">
        <v>401</v>
      </c>
      <c r="AK303" s="27">
        <v>1.68</v>
      </c>
      <c r="AL303" s="27">
        <v>1.90783367323011</v>
      </c>
      <c r="AM303" s="27">
        <f t="shared" si="17"/>
        <v>-0.22783367323011006</v>
      </c>
      <c r="AN303" s="27"/>
      <c r="AO303" s="27"/>
    </row>
    <row r="304" spans="1:41" x14ac:dyDescent="0.2">
      <c r="A304" s="27"/>
      <c r="B304" s="27"/>
      <c r="C304" s="27"/>
      <c r="D304" s="27"/>
      <c r="E304" s="27"/>
      <c r="F304" s="27"/>
      <c r="G304" s="27"/>
      <c r="H304" s="27"/>
      <c r="I304" s="27"/>
      <c r="J304" s="27"/>
      <c r="K304" s="27"/>
      <c r="L304" s="27"/>
      <c r="M304" s="27"/>
      <c r="N304" s="27"/>
      <c r="O304" s="27"/>
      <c r="P304" s="27"/>
      <c r="Q304" s="27"/>
      <c r="R304" s="27"/>
      <c r="S304" s="27"/>
      <c r="T304" s="27"/>
      <c r="U304" s="27"/>
      <c r="V304" s="27"/>
      <c r="W304" s="27"/>
      <c r="X304" s="27"/>
      <c r="Y304" s="27"/>
      <c r="Z304" s="27"/>
      <c r="AA304" s="27"/>
      <c r="AB304" s="27"/>
      <c r="AC304" s="27"/>
      <c r="AD304" s="27"/>
      <c r="AE304" s="27"/>
      <c r="AF304" s="27"/>
      <c r="AG304" s="27"/>
      <c r="AH304" s="27"/>
      <c r="AI304" s="27"/>
      <c r="AJ304" s="27" t="s">
        <v>402</v>
      </c>
      <c r="AK304" s="27">
        <v>-3.68</v>
      </c>
      <c r="AL304" s="27">
        <v>-5.5999590260248198</v>
      </c>
      <c r="AM304" s="27">
        <f t="shared" si="17"/>
        <v>1.9199590260248196</v>
      </c>
      <c r="AN304" s="27"/>
      <c r="AO304" s="27"/>
    </row>
    <row r="305" spans="1:41" x14ac:dyDescent="0.2">
      <c r="A305" s="27"/>
      <c r="B305" s="27"/>
      <c r="C305" s="27"/>
      <c r="D305" s="27"/>
      <c r="E305" s="27"/>
      <c r="F305" s="27"/>
      <c r="G305" s="27"/>
      <c r="H305" s="27"/>
      <c r="I305" s="27"/>
      <c r="J305" s="27"/>
      <c r="K305" s="27"/>
      <c r="L305" s="27"/>
      <c r="M305" s="27"/>
      <c r="N305" s="27"/>
      <c r="O305" s="27"/>
      <c r="P305" s="27"/>
      <c r="Q305" s="27"/>
      <c r="R305" s="27"/>
      <c r="S305" s="27"/>
      <c r="T305" s="27"/>
      <c r="U305" s="27"/>
      <c r="V305" s="27"/>
      <c r="W305" s="27"/>
      <c r="X305" s="27"/>
      <c r="Y305" s="27"/>
      <c r="Z305" s="27"/>
      <c r="AA305" s="27"/>
      <c r="AB305" s="27"/>
      <c r="AC305" s="27"/>
      <c r="AD305" s="27"/>
      <c r="AE305" s="27"/>
      <c r="AF305" s="27"/>
      <c r="AG305" s="27"/>
      <c r="AH305" s="27"/>
      <c r="AI305" s="27"/>
      <c r="AJ305" s="27" t="s">
        <v>403</v>
      </c>
      <c r="AK305" s="27">
        <v>-3.43</v>
      </c>
      <c r="AL305" s="27">
        <v>-5.2095002218191198</v>
      </c>
      <c r="AM305" s="27">
        <f t="shared" si="17"/>
        <v>1.7795002218191196</v>
      </c>
      <c r="AN305" s="27"/>
      <c r="AO305" s="27"/>
    </row>
    <row r="306" spans="1:41" x14ac:dyDescent="0.2">
      <c r="A306" s="27"/>
      <c r="B306" s="27"/>
      <c r="C306" s="27"/>
      <c r="D306" s="27"/>
      <c r="E306" s="27"/>
      <c r="F306" s="27"/>
      <c r="G306" s="27"/>
      <c r="H306" s="27"/>
      <c r="I306" s="27"/>
      <c r="J306" s="27"/>
      <c r="K306" s="27"/>
      <c r="L306" s="27"/>
      <c r="M306" s="27"/>
      <c r="N306" s="27"/>
      <c r="O306" s="27"/>
      <c r="P306" s="27"/>
      <c r="Q306" s="27"/>
      <c r="R306" s="27"/>
      <c r="S306" s="27"/>
      <c r="T306" s="27"/>
      <c r="U306" s="27"/>
      <c r="V306" s="27"/>
      <c r="W306" s="27"/>
      <c r="X306" s="27"/>
      <c r="Y306" s="27"/>
      <c r="Z306" s="27"/>
      <c r="AA306" s="27"/>
      <c r="AB306" s="27"/>
      <c r="AC306" s="27"/>
      <c r="AD306" s="27"/>
      <c r="AE306" s="27"/>
      <c r="AF306" s="27"/>
      <c r="AG306" s="27"/>
      <c r="AH306" s="27"/>
      <c r="AI306" s="27"/>
      <c r="AJ306" s="27" t="s">
        <v>404</v>
      </c>
      <c r="AK306" s="27">
        <v>-9.7100000000000009</v>
      </c>
      <c r="AL306" s="27">
        <v>-12.6850784232149</v>
      </c>
      <c r="AM306" s="27">
        <f t="shared" si="17"/>
        <v>2.9750784232148995</v>
      </c>
      <c r="AN306" s="27"/>
      <c r="AO306" s="27"/>
    </row>
    <row r="307" spans="1:41" x14ac:dyDescent="0.2">
      <c r="A307" s="27"/>
      <c r="B307" s="27"/>
      <c r="C307" s="27"/>
      <c r="D307" s="27"/>
      <c r="E307" s="27"/>
      <c r="F307" s="27"/>
      <c r="G307" s="27"/>
      <c r="H307" s="27"/>
      <c r="I307" s="27"/>
      <c r="J307" s="27"/>
      <c r="K307" s="27"/>
      <c r="L307" s="27"/>
      <c r="M307" s="27"/>
      <c r="N307" s="27"/>
      <c r="O307" s="27"/>
      <c r="P307" s="27"/>
      <c r="Q307" s="27"/>
      <c r="R307" s="27"/>
      <c r="S307" s="27"/>
      <c r="T307" s="27"/>
      <c r="U307" s="27"/>
      <c r="V307" s="27"/>
      <c r="W307" s="27"/>
      <c r="X307" s="27"/>
      <c r="Y307" s="27"/>
      <c r="Z307" s="27"/>
      <c r="AA307" s="27"/>
      <c r="AB307" s="27"/>
      <c r="AC307" s="27"/>
      <c r="AD307" s="27"/>
      <c r="AE307" s="27"/>
      <c r="AF307" s="27"/>
      <c r="AG307" s="27"/>
      <c r="AH307" s="27"/>
      <c r="AI307" s="27"/>
      <c r="AJ307" s="27" t="s">
        <v>405</v>
      </c>
      <c r="AK307" s="27">
        <v>1.83</v>
      </c>
      <c r="AL307" s="27">
        <v>2.1570273830828501</v>
      </c>
      <c r="AM307" s="27">
        <f t="shared" si="17"/>
        <v>-0.32702738308285006</v>
      </c>
      <c r="AN307" s="27"/>
      <c r="AO307" s="27"/>
    </row>
    <row r="308" spans="1:41" x14ac:dyDescent="0.2">
      <c r="A308" s="27"/>
      <c r="B308" s="27"/>
      <c r="C308" s="27"/>
      <c r="D308" s="27"/>
      <c r="E308" s="27"/>
      <c r="F308" s="27"/>
      <c r="G308" s="27"/>
      <c r="H308" s="27"/>
      <c r="I308" s="27"/>
      <c r="J308" s="27"/>
      <c r="K308" s="27"/>
      <c r="L308" s="27"/>
      <c r="M308" s="27"/>
      <c r="N308" s="27"/>
      <c r="O308" s="27"/>
      <c r="P308" s="27"/>
      <c r="Q308" s="27"/>
      <c r="R308" s="27"/>
      <c r="S308" s="27"/>
      <c r="T308" s="27"/>
      <c r="U308" s="27"/>
      <c r="V308" s="27"/>
      <c r="W308" s="27"/>
      <c r="X308" s="27"/>
      <c r="Y308" s="27"/>
      <c r="Z308" s="27"/>
      <c r="AA308" s="27"/>
      <c r="AB308" s="27"/>
      <c r="AC308" s="27"/>
      <c r="AD308" s="27"/>
      <c r="AE308" s="27"/>
      <c r="AF308" s="27"/>
      <c r="AG308" s="27"/>
      <c r="AH308" s="27"/>
      <c r="AI308" s="27"/>
      <c r="AJ308" s="27" t="s">
        <v>406</v>
      </c>
      <c r="AK308" s="27">
        <v>-1.1399999999999999</v>
      </c>
      <c r="AL308" s="27">
        <v>-1.6697997196624399</v>
      </c>
      <c r="AM308" s="27">
        <f t="shared" si="17"/>
        <v>0.52979971966243999</v>
      </c>
      <c r="AN308" s="27"/>
      <c r="AO308" s="27"/>
    </row>
    <row r="309" spans="1:41" x14ac:dyDescent="0.2">
      <c r="A309" s="27"/>
      <c r="B309" s="27"/>
      <c r="C309" s="27"/>
      <c r="D309" s="27"/>
      <c r="E309" s="27"/>
      <c r="F309" s="27"/>
      <c r="G309" s="27"/>
      <c r="H309" s="27"/>
      <c r="I309" s="27"/>
      <c r="J309" s="27"/>
      <c r="K309" s="27"/>
      <c r="L309" s="27"/>
      <c r="M309" s="27"/>
      <c r="N309" s="27"/>
      <c r="O309" s="27"/>
      <c r="P309" s="27"/>
      <c r="Q309" s="27"/>
      <c r="R309" s="27"/>
      <c r="S309" s="27"/>
      <c r="T309" s="27"/>
      <c r="U309" s="27"/>
      <c r="V309" s="27"/>
      <c r="W309" s="27"/>
      <c r="X309" s="27"/>
      <c r="Y309" s="27"/>
      <c r="Z309" s="27"/>
      <c r="AA309" s="27"/>
      <c r="AB309" s="27"/>
      <c r="AC309" s="27"/>
      <c r="AD309" s="27"/>
      <c r="AE309" s="27"/>
      <c r="AF309" s="27"/>
      <c r="AG309" s="27"/>
      <c r="AH309" s="27"/>
      <c r="AI309" s="27"/>
      <c r="AJ309" s="27" t="s">
        <v>77</v>
      </c>
      <c r="AK309" s="27">
        <v>-5</v>
      </c>
      <c r="AL309" s="27">
        <v>-5.8671928980173398</v>
      </c>
      <c r="AM309" s="27">
        <f t="shared" si="17"/>
        <v>0.86719289801733979</v>
      </c>
      <c r="AN309" s="27"/>
      <c r="AO309" s="27"/>
    </row>
    <row r="310" spans="1:41" x14ac:dyDescent="0.2">
      <c r="A310" s="27"/>
      <c r="B310" s="27"/>
      <c r="C310" s="27"/>
      <c r="D310" s="27"/>
      <c r="E310" s="27"/>
      <c r="F310" s="27"/>
      <c r="G310" s="27"/>
      <c r="H310" s="27"/>
      <c r="I310" s="27"/>
      <c r="J310" s="27"/>
      <c r="K310" s="27"/>
      <c r="L310" s="27"/>
      <c r="M310" s="27"/>
      <c r="N310" s="27"/>
      <c r="O310" s="27"/>
      <c r="P310" s="27"/>
      <c r="Q310" s="27"/>
      <c r="R310" s="27"/>
      <c r="S310" s="27"/>
      <c r="T310" s="27"/>
      <c r="U310" s="27"/>
      <c r="V310" s="27"/>
      <c r="W310" s="27"/>
      <c r="X310" s="27"/>
      <c r="Y310" s="27"/>
      <c r="Z310" s="27"/>
      <c r="AA310" s="27"/>
      <c r="AB310" s="27"/>
      <c r="AC310" s="27"/>
      <c r="AD310" s="27"/>
      <c r="AE310" s="27"/>
      <c r="AF310" s="27"/>
      <c r="AG310" s="27"/>
      <c r="AH310" s="27"/>
      <c r="AI310" s="27"/>
      <c r="AJ310" s="27" t="s">
        <v>407</v>
      </c>
      <c r="AK310" s="27">
        <v>1.28</v>
      </c>
      <c r="AL310" s="27">
        <v>1.3888642616759199</v>
      </c>
      <c r="AM310" s="27">
        <f t="shared" si="17"/>
        <v>-0.10886426167591989</v>
      </c>
      <c r="AN310" s="27"/>
      <c r="AO310" s="27"/>
    </row>
    <row r="311" spans="1:41" x14ac:dyDescent="0.2">
      <c r="A311" s="27"/>
      <c r="B311" s="27"/>
      <c r="C311" s="27"/>
      <c r="D311" s="27"/>
      <c r="E311" s="27"/>
      <c r="F311" s="27"/>
      <c r="G311" s="27"/>
      <c r="H311" s="27"/>
      <c r="I311" s="27"/>
      <c r="J311" s="27"/>
      <c r="K311" s="27"/>
      <c r="L311" s="27"/>
      <c r="M311" s="27"/>
      <c r="N311" s="27"/>
      <c r="O311" s="27"/>
      <c r="P311" s="27"/>
      <c r="Q311" s="27"/>
      <c r="R311" s="27"/>
      <c r="S311" s="27"/>
      <c r="T311" s="27"/>
      <c r="U311" s="27"/>
      <c r="V311" s="27"/>
      <c r="W311" s="27"/>
      <c r="X311" s="27"/>
      <c r="Y311" s="27"/>
      <c r="Z311" s="27"/>
      <c r="AA311" s="27"/>
      <c r="AB311" s="27"/>
      <c r="AC311" s="27"/>
      <c r="AD311" s="27"/>
      <c r="AE311" s="27"/>
      <c r="AF311" s="27"/>
      <c r="AG311" s="27"/>
      <c r="AH311" s="27"/>
      <c r="AI311" s="27"/>
      <c r="AJ311" s="27" t="s">
        <v>116</v>
      </c>
      <c r="AK311" s="27">
        <v>-2.94</v>
      </c>
      <c r="AL311" s="27">
        <v>-5.4514238320868103</v>
      </c>
      <c r="AM311" s="27">
        <f t="shared" si="17"/>
        <v>2.5114238320868103</v>
      </c>
      <c r="AN311" s="27"/>
      <c r="AO311" s="27"/>
    </row>
    <row r="312" spans="1:41" x14ac:dyDescent="0.2">
      <c r="A312" s="27"/>
      <c r="B312" s="27"/>
      <c r="C312" s="27"/>
      <c r="D312" s="27"/>
      <c r="E312" s="27"/>
      <c r="F312" s="27"/>
      <c r="G312" s="27"/>
      <c r="H312" s="27"/>
      <c r="I312" s="27"/>
      <c r="J312" s="27"/>
      <c r="K312" s="27"/>
      <c r="L312" s="27"/>
      <c r="M312" s="27"/>
      <c r="N312" s="27"/>
      <c r="O312" s="27"/>
      <c r="P312" s="27"/>
      <c r="Q312" s="27"/>
      <c r="R312" s="27"/>
      <c r="S312" s="27"/>
      <c r="T312" s="27"/>
      <c r="U312" s="27"/>
      <c r="V312" s="27"/>
      <c r="W312" s="27"/>
      <c r="X312" s="27"/>
      <c r="Y312" s="27"/>
      <c r="Z312" s="27"/>
      <c r="AA312" s="27"/>
      <c r="AB312" s="27"/>
      <c r="AC312" s="27"/>
      <c r="AD312" s="27"/>
      <c r="AE312" s="27"/>
      <c r="AF312" s="27"/>
      <c r="AG312" s="27"/>
      <c r="AH312" s="27"/>
      <c r="AI312" s="27"/>
      <c r="AJ312" s="27" t="s">
        <v>408</v>
      </c>
      <c r="AK312" s="27">
        <v>-3.64</v>
      </c>
      <c r="AL312" s="27">
        <v>-6.8584228498291102</v>
      </c>
      <c r="AM312" s="27">
        <f t="shared" si="17"/>
        <v>3.2184228498291101</v>
      </c>
      <c r="AN312" s="27"/>
      <c r="AO312" s="27"/>
    </row>
    <row r="313" spans="1:41" x14ac:dyDescent="0.2">
      <c r="A313" s="27"/>
      <c r="B313" s="27"/>
      <c r="C313" s="27"/>
      <c r="D313" s="27"/>
      <c r="E313" s="27"/>
      <c r="F313" s="27"/>
      <c r="G313" s="27"/>
      <c r="H313" s="27"/>
      <c r="I313" s="27"/>
      <c r="J313" s="27"/>
      <c r="K313" s="27"/>
      <c r="L313" s="27"/>
      <c r="M313" s="27"/>
      <c r="N313" s="27"/>
      <c r="O313" s="27"/>
      <c r="P313" s="27"/>
      <c r="Q313" s="27"/>
      <c r="R313" s="27"/>
      <c r="S313" s="27"/>
      <c r="T313" s="27"/>
      <c r="U313" s="27"/>
      <c r="V313" s="27"/>
      <c r="W313" s="27"/>
      <c r="X313" s="27"/>
      <c r="Y313" s="27"/>
      <c r="Z313" s="27"/>
      <c r="AA313" s="27"/>
      <c r="AB313" s="27"/>
      <c r="AC313" s="27"/>
      <c r="AD313" s="27"/>
      <c r="AE313" s="27"/>
      <c r="AF313" s="27"/>
      <c r="AG313" s="27"/>
      <c r="AH313" s="27"/>
      <c r="AI313" s="27"/>
      <c r="AJ313" s="27" t="s">
        <v>409</v>
      </c>
      <c r="AK313" s="27">
        <v>-2.4900000000000002</v>
      </c>
      <c r="AL313" s="27">
        <v>-5.1265079719167304</v>
      </c>
      <c r="AM313" s="27">
        <f t="shared" si="17"/>
        <v>2.6365079719167301</v>
      </c>
      <c r="AN313" s="27"/>
      <c r="AO313" s="27"/>
    </row>
    <row r="314" spans="1:41" x14ac:dyDescent="0.2">
      <c r="A314" s="27"/>
      <c r="B314" s="27"/>
      <c r="C314" s="27"/>
      <c r="D314" s="27"/>
      <c r="E314" s="27"/>
      <c r="F314" s="27"/>
      <c r="G314" s="27"/>
      <c r="H314" s="27"/>
      <c r="I314" s="27"/>
      <c r="J314" s="27"/>
      <c r="K314" s="27"/>
      <c r="L314" s="27"/>
      <c r="M314" s="27"/>
      <c r="N314" s="27"/>
      <c r="O314" s="27"/>
      <c r="P314" s="27"/>
      <c r="Q314" s="27"/>
      <c r="R314" s="27"/>
      <c r="S314" s="27"/>
      <c r="T314" s="27"/>
      <c r="U314" s="27"/>
      <c r="V314" s="27"/>
      <c r="W314" s="27"/>
      <c r="X314" s="27"/>
      <c r="Y314" s="27"/>
      <c r="Z314" s="27"/>
      <c r="AA314" s="27"/>
      <c r="AB314" s="27"/>
      <c r="AC314" s="27"/>
      <c r="AD314" s="27"/>
      <c r="AE314" s="27"/>
      <c r="AF314" s="27"/>
      <c r="AG314" s="27"/>
      <c r="AH314" s="27"/>
      <c r="AI314" s="27"/>
      <c r="AJ314" s="27" t="s">
        <v>410</v>
      </c>
      <c r="AK314" s="27">
        <v>-2.56</v>
      </c>
      <c r="AL314" s="27">
        <v>-5.22994297843253</v>
      </c>
      <c r="AM314" s="27">
        <f t="shared" si="17"/>
        <v>2.6699429784325299</v>
      </c>
      <c r="AN314" s="27"/>
      <c r="AO314" s="27"/>
    </row>
    <row r="315" spans="1:41" x14ac:dyDescent="0.2">
      <c r="A315" s="27"/>
      <c r="B315" s="27"/>
      <c r="C315" s="27"/>
      <c r="D315" s="27"/>
      <c r="E315" s="27"/>
      <c r="F315" s="27"/>
      <c r="G315" s="27"/>
      <c r="H315" s="27"/>
      <c r="I315" s="27"/>
      <c r="J315" s="27"/>
      <c r="K315" s="27"/>
      <c r="L315" s="27"/>
      <c r="M315" s="27"/>
      <c r="N315" s="27"/>
      <c r="O315" s="27"/>
      <c r="P315" s="27"/>
      <c r="Q315" s="27"/>
      <c r="R315" s="27"/>
      <c r="S315" s="27"/>
      <c r="T315" s="27"/>
      <c r="U315" s="27"/>
      <c r="V315" s="27"/>
      <c r="W315" s="27"/>
      <c r="X315" s="27"/>
      <c r="Y315" s="27"/>
      <c r="Z315" s="27"/>
      <c r="AA315" s="27"/>
      <c r="AB315" s="27"/>
      <c r="AC315" s="27"/>
      <c r="AD315" s="27"/>
      <c r="AE315" s="27"/>
      <c r="AF315" s="27"/>
      <c r="AG315" s="27"/>
      <c r="AH315" s="27"/>
      <c r="AI315" s="27"/>
      <c r="AJ315" s="27" t="s">
        <v>411</v>
      </c>
      <c r="AK315" s="27">
        <v>-2.23</v>
      </c>
      <c r="AL315" s="27">
        <v>-5.4244910691043797</v>
      </c>
      <c r="AM315" s="27">
        <f t="shared" si="17"/>
        <v>3.1944910691043797</v>
      </c>
      <c r="AN315" s="27"/>
      <c r="AO315" s="27"/>
    </row>
    <row r="316" spans="1:41" x14ac:dyDescent="0.2">
      <c r="A316" s="27"/>
      <c r="B316" s="27"/>
      <c r="C316" s="27"/>
      <c r="D316" s="27"/>
      <c r="E316" s="27"/>
      <c r="F316" s="27"/>
      <c r="G316" s="27"/>
      <c r="H316" s="27"/>
      <c r="I316" s="27"/>
      <c r="J316" s="27"/>
      <c r="K316" s="27"/>
      <c r="L316" s="27"/>
      <c r="M316" s="27"/>
      <c r="N316" s="27"/>
      <c r="O316" s="27"/>
      <c r="P316" s="27"/>
      <c r="Q316" s="27"/>
      <c r="R316" s="27"/>
      <c r="S316" s="27"/>
      <c r="T316" s="27"/>
      <c r="U316" s="27"/>
      <c r="V316" s="27"/>
      <c r="W316" s="27"/>
      <c r="X316" s="27"/>
      <c r="Y316" s="27"/>
      <c r="Z316" s="27"/>
      <c r="AA316" s="27"/>
      <c r="AB316" s="27"/>
      <c r="AC316" s="27"/>
      <c r="AD316" s="27"/>
      <c r="AE316" s="27"/>
      <c r="AF316" s="27"/>
      <c r="AG316" s="27"/>
      <c r="AH316" s="27"/>
      <c r="AI316" s="27"/>
      <c r="AJ316" s="27" t="s">
        <v>412</v>
      </c>
      <c r="AK316" s="27">
        <v>-2.4900000000000002</v>
      </c>
      <c r="AL316" s="27">
        <v>-5.3200590622837298</v>
      </c>
      <c r="AM316" s="27">
        <f t="shared" si="17"/>
        <v>2.8300590622837296</v>
      </c>
      <c r="AN316" s="27"/>
      <c r="AO316" s="27"/>
    </row>
    <row r="317" spans="1:41" x14ac:dyDescent="0.2">
      <c r="A317" s="27"/>
      <c r="B317" s="27"/>
      <c r="C317" s="27"/>
      <c r="D317" s="27"/>
      <c r="E317" s="27"/>
      <c r="F317" s="27"/>
      <c r="G317" s="27"/>
      <c r="H317" s="27"/>
      <c r="I317" s="27"/>
      <c r="J317" s="27"/>
      <c r="K317" s="27"/>
      <c r="L317" s="27"/>
      <c r="M317" s="27"/>
      <c r="N317" s="27"/>
      <c r="O317" s="27"/>
      <c r="P317" s="27"/>
      <c r="Q317" s="27"/>
      <c r="R317" s="27"/>
      <c r="S317" s="27"/>
      <c r="T317" s="27"/>
      <c r="U317" s="27"/>
      <c r="V317" s="27"/>
      <c r="W317" s="27"/>
      <c r="X317" s="27"/>
      <c r="Y317" s="27"/>
      <c r="Z317" s="27"/>
      <c r="AA317" s="27"/>
      <c r="AB317" s="27"/>
      <c r="AC317" s="27"/>
      <c r="AD317" s="27"/>
      <c r="AE317" s="27"/>
      <c r="AF317" s="27"/>
      <c r="AG317" s="27"/>
      <c r="AH317" s="27"/>
      <c r="AI317" s="27"/>
      <c r="AJ317" s="27" t="s">
        <v>413</v>
      </c>
      <c r="AK317" s="27">
        <v>-2.2200000000000002</v>
      </c>
      <c r="AL317" s="27">
        <v>-2.83053533346314</v>
      </c>
      <c r="AM317" s="27">
        <f t="shared" si="17"/>
        <v>0.61053533346313982</v>
      </c>
      <c r="AN317" s="27"/>
      <c r="AO317" s="27"/>
    </row>
    <row r="318" spans="1:41" x14ac:dyDescent="0.2">
      <c r="A318" s="27"/>
      <c r="B318" s="27"/>
      <c r="C318" s="27"/>
      <c r="D318" s="27"/>
      <c r="E318" s="27"/>
      <c r="F318" s="27"/>
      <c r="G318" s="27"/>
      <c r="H318" s="27"/>
      <c r="I318" s="27"/>
      <c r="J318" s="27"/>
      <c r="K318" s="27"/>
      <c r="L318" s="27"/>
      <c r="M318" s="27"/>
      <c r="N318" s="27"/>
      <c r="O318" s="27"/>
      <c r="P318" s="27"/>
      <c r="Q318" s="27"/>
      <c r="R318" s="27"/>
      <c r="S318" s="27"/>
      <c r="T318" s="27"/>
      <c r="U318" s="27"/>
      <c r="V318" s="27"/>
      <c r="W318" s="27"/>
      <c r="X318" s="27"/>
      <c r="Y318" s="27"/>
      <c r="Z318" s="27"/>
      <c r="AA318" s="27"/>
      <c r="AB318" s="27"/>
      <c r="AC318" s="27"/>
      <c r="AD318" s="27"/>
      <c r="AE318" s="27"/>
      <c r="AF318" s="27"/>
      <c r="AG318" s="27"/>
      <c r="AH318" s="27"/>
      <c r="AI318" s="27"/>
      <c r="AJ318" s="27" t="s">
        <v>414</v>
      </c>
      <c r="AK318" s="27">
        <v>-2.68</v>
      </c>
      <c r="AL318" s="27">
        <v>-5.5910360254631399</v>
      </c>
      <c r="AM318" s="27">
        <f t="shared" si="17"/>
        <v>2.9110360254631398</v>
      </c>
      <c r="AN318" s="27"/>
      <c r="AO318" s="27"/>
    </row>
    <row r="319" spans="1:41" x14ac:dyDescent="0.2">
      <c r="A319" s="27"/>
      <c r="B319" s="27"/>
      <c r="C319" s="27"/>
      <c r="D319" s="27"/>
      <c r="E319" s="27"/>
      <c r="F319" s="27"/>
      <c r="G319" s="27"/>
      <c r="H319" s="27"/>
      <c r="I319" s="27"/>
      <c r="J319" s="27"/>
      <c r="K319" s="27"/>
      <c r="L319" s="27"/>
      <c r="M319" s="27"/>
      <c r="N319" s="27"/>
      <c r="O319" s="27"/>
      <c r="P319" s="27"/>
      <c r="Q319" s="27"/>
      <c r="R319" s="27"/>
      <c r="S319" s="27"/>
      <c r="T319" s="27"/>
      <c r="U319" s="27"/>
      <c r="V319" s="27"/>
      <c r="W319" s="27"/>
      <c r="X319" s="27"/>
      <c r="Y319" s="27"/>
      <c r="Z319" s="27"/>
      <c r="AA319" s="27"/>
      <c r="AB319" s="27"/>
      <c r="AC319" s="27"/>
      <c r="AD319" s="27"/>
      <c r="AE319" s="27"/>
      <c r="AF319" s="27"/>
      <c r="AG319" s="27"/>
      <c r="AH319" s="27"/>
      <c r="AI319" s="27"/>
      <c r="AJ319" s="27" t="s">
        <v>118</v>
      </c>
      <c r="AK319" s="27">
        <v>-4.5</v>
      </c>
      <c r="AL319" s="27">
        <v>-5.7538590260532496</v>
      </c>
      <c r="AM319" s="27">
        <f t="shared" si="17"/>
        <v>1.2538590260532496</v>
      </c>
      <c r="AN319" s="27"/>
      <c r="AO319" s="27"/>
    </row>
    <row r="320" spans="1:41" x14ac:dyDescent="0.2">
      <c r="A320" s="27"/>
      <c r="B320" s="27"/>
      <c r="C320" s="27"/>
      <c r="D320" s="27"/>
      <c r="E320" s="27"/>
      <c r="F320" s="27"/>
      <c r="G320" s="27"/>
      <c r="H320" s="27"/>
      <c r="I320" s="27"/>
      <c r="J320" s="27"/>
      <c r="K320" s="27"/>
      <c r="L320" s="27"/>
      <c r="M320" s="27"/>
      <c r="N320" s="27"/>
      <c r="O320" s="27"/>
      <c r="P320" s="27"/>
      <c r="Q320" s="27"/>
      <c r="R320" s="27"/>
      <c r="S320" s="27"/>
      <c r="T320" s="27"/>
      <c r="U320" s="27"/>
      <c r="V320" s="27"/>
      <c r="W320" s="27"/>
      <c r="X320" s="27"/>
      <c r="Y320" s="27"/>
      <c r="Z320" s="27"/>
      <c r="AA320" s="27"/>
      <c r="AB320" s="27"/>
      <c r="AC320" s="27"/>
      <c r="AD320" s="27"/>
      <c r="AE320" s="27"/>
      <c r="AF320" s="27"/>
      <c r="AG320" s="27"/>
      <c r="AH320" s="27"/>
      <c r="AI320" s="27"/>
      <c r="AJ320" s="27" t="s">
        <v>42</v>
      </c>
      <c r="AK320" s="27">
        <v>-0.79</v>
      </c>
      <c r="AL320" s="27">
        <v>-0.86631300488679897</v>
      </c>
      <c r="AM320" s="27">
        <f t="shared" si="17"/>
        <v>7.631300488679893E-2</v>
      </c>
      <c r="AN320" s="27"/>
      <c r="AO320" s="27"/>
    </row>
    <row r="321" spans="1:41" x14ac:dyDescent="0.2">
      <c r="A321" s="27"/>
      <c r="B321" s="27"/>
      <c r="C321" s="27"/>
      <c r="D321" s="27"/>
      <c r="E321" s="27"/>
      <c r="F321" s="27"/>
      <c r="G321" s="27"/>
      <c r="H321" s="27"/>
      <c r="I321" s="27"/>
      <c r="J321" s="27"/>
      <c r="K321" s="27"/>
      <c r="L321" s="27"/>
      <c r="M321" s="27"/>
      <c r="N321" s="27"/>
      <c r="O321" s="27"/>
      <c r="P321" s="27"/>
      <c r="Q321" s="27"/>
      <c r="R321" s="27"/>
      <c r="S321" s="27"/>
      <c r="T321" s="27"/>
      <c r="U321" s="27"/>
      <c r="V321" s="27"/>
      <c r="W321" s="27"/>
      <c r="X321" s="27"/>
      <c r="Y321" s="27"/>
      <c r="Z321" s="27"/>
      <c r="AA321" s="27"/>
      <c r="AB321" s="27"/>
      <c r="AC321" s="27"/>
      <c r="AD321" s="27"/>
      <c r="AE321" s="27"/>
      <c r="AF321" s="27"/>
      <c r="AG321" s="27"/>
      <c r="AH321" s="27"/>
      <c r="AI321" s="27"/>
      <c r="AJ321" s="27" t="s">
        <v>415</v>
      </c>
      <c r="AK321" s="27">
        <v>-3.35</v>
      </c>
      <c r="AL321" s="27">
        <v>-3.8581384681971498</v>
      </c>
      <c r="AM321" s="27">
        <f t="shared" si="17"/>
        <v>0.5081384681971497</v>
      </c>
      <c r="AN321" s="27"/>
      <c r="AO321" s="27"/>
    </row>
    <row r="322" spans="1:41" x14ac:dyDescent="0.2">
      <c r="A322" s="27"/>
      <c r="B322" s="27"/>
      <c r="C322" s="27"/>
      <c r="D322" s="27"/>
      <c r="E322" s="27"/>
      <c r="F322" s="27"/>
      <c r="G322" s="27"/>
      <c r="H322" s="27"/>
      <c r="I322" s="27"/>
      <c r="J322" s="27"/>
      <c r="K322" s="27"/>
      <c r="L322" s="27"/>
      <c r="M322" s="27"/>
      <c r="N322" s="27"/>
      <c r="O322" s="27"/>
      <c r="P322" s="27"/>
      <c r="Q322" s="27"/>
      <c r="R322" s="27"/>
      <c r="S322" s="27"/>
      <c r="T322" s="27"/>
      <c r="U322" s="27"/>
      <c r="V322" s="27"/>
      <c r="W322" s="27"/>
      <c r="X322" s="27"/>
      <c r="Y322" s="27"/>
      <c r="Z322" s="27"/>
      <c r="AA322" s="27"/>
      <c r="AB322" s="27"/>
      <c r="AC322" s="27"/>
      <c r="AD322" s="27"/>
      <c r="AE322" s="27"/>
      <c r="AF322" s="27"/>
      <c r="AG322" s="27"/>
      <c r="AH322" s="27"/>
      <c r="AI322" s="27"/>
      <c r="AJ322" s="27" t="s">
        <v>41</v>
      </c>
      <c r="AK322" s="27">
        <v>-0.8</v>
      </c>
      <c r="AL322" s="27">
        <v>-0.666934716115548</v>
      </c>
      <c r="AM322" s="27">
        <f t="shared" si="17"/>
        <v>-0.13306528388445205</v>
      </c>
      <c r="AN322" s="27"/>
      <c r="AO322" s="27"/>
    </row>
    <row r="323" spans="1:41" x14ac:dyDescent="0.2">
      <c r="A323" s="27"/>
      <c r="B323" s="27"/>
      <c r="C323" s="27"/>
      <c r="D323" s="27"/>
      <c r="E323" s="27"/>
      <c r="F323" s="27"/>
      <c r="G323" s="27"/>
      <c r="H323" s="27"/>
      <c r="I323" s="27"/>
      <c r="J323" s="27"/>
      <c r="K323" s="27"/>
      <c r="L323" s="27"/>
      <c r="M323" s="27"/>
      <c r="N323" s="27"/>
      <c r="O323" s="27"/>
      <c r="P323" s="27"/>
      <c r="Q323" s="27"/>
      <c r="R323" s="27"/>
      <c r="S323" s="27"/>
      <c r="T323" s="27"/>
      <c r="U323" s="27"/>
      <c r="V323" s="27"/>
      <c r="W323" s="27"/>
      <c r="X323" s="27"/>
      <c r="Y323" s="27"/>
      <c r="Z323" s="27"/>
      <c r="AA323" s="27"/>
      <c r="AB323" s="27"/>
      <c r="AC323" s="27"/>
      <c r="AD323" s="27"/>
      <c r="AE323" s="27"/>
      <c r="AF323" s="27"/>
      <c r="AG323" s="27"/>
      <c r="AH323" s="27"/>
      <c r="AI323" s="27"/>
      <c r="AJ323" s="27" t="s">
        <v>416</v>
      </c>
      <c r="AK323" s="27">
        <v>-0.22</v>
      </c>
      <c r="AL323" s="27">
        <v>-0.19992055696518801</v>
      </c>
      <c r="AM323" s="27">
        <f t="shared" si="17"/>
        <v>-2.0079443034811989E-2</v>
      </c>
      <c r="AN323" s="27"/>
      <c r="AO323" s="27"/>
    </row>
    <row r="324" spans="1:41" x14ac:dyDescent="0.2">
      <c r="A324" s="27"/>
      <c r="B324" s="27"/>
      <c r="C324" s="27"/>
      <c r="D324" s="27"/>
      <c r="E324" s="27"/>
      <c r="F324" s="27"/>
      <c r="G324" s="27"/>
      <c r="H324" s="27"/>
      <c r="I324" s="27"/>
      <c r="J324" s="27"/>
      <c r="K324" s="27"/>
      <c r="L324" s="27"/>
      <c r="M324" s="27"/>
      <c r="N324" s="27"/>
      <c r="O324" s="27"/>
      <c r="P324" s="27"/>
      <c r="Q324" s="27"/>
      <c r="R324" s="27"/>
      <c r="S324" s="27"/>
      <c r="T324" s="27"/>
      <c r="U324" s="27"/>
      <c r="V324" s="27"/>
      <c r="W324" s="27"/>
      <c r="X324" s="27"/>
      <c r="Y324" s="27"/>
      <c r="Z324" s="27"/>
      <c r="AA324" s="27"/>
      <c r="AB324" s="27"/>
      <c r="AC324" s="27"/>
      <c r="AD324" s="27"/>
      <c r="AE324" s="27"/>
      <c r="AF324" s="27"/>
      <c r="AG324" s="27"/>
      <c r="AH324" s="27"/>
      <c r="AI324" s="27"/>
      <c r="AJ324" s="27" t="s">
        <v>417</v>
      </c>
      <c r="AK324" s="27">
        <v>-2.75</v>
      </c>
      <c r="AL324" s="27">
        <v>-5.4554257396483798</v>
      </c>
      <c r="AM324" s="27">
        <f t="shared" si="17"/>
        <v>2.7054257396483798</v>
      </c>
      <c r="AN324" s="27"/>
      <c r="AO324" s="27"/>
    </row>
    <row r="325" spans="1:41" x14ac:dyDescent="0.2">
      <c r="A325" s="27"/>
      <c r="B325" s="27"/>
      <c r="C325" s="27"/>
      <c r="D325" s="27"/>
      <c r="E325" s="27"/>
      <c r="F325" s="27"/>
      <c r="G325" s="27"/>
      <c r="H325" s="27"/>
      <c r="I325" s="27"/>
      <c r="J325" s="27"/>
      <c r="K325" s="27"/>
      <c r="L325" s="27"/>
      <c r="M325" s="27"/>
      <c r="N325" s="27"/>
      <c r="O325" s="27"/>
      <c r="P325" s="27"/>
      <c r="Q325" s="27"/>
      <c r="R325" s="27"/>
      <c r="S325" s="27"/>
      <c r="T325" s="27"/>
      <c r="U325" s="27"/>
      <c r="V325" s="27"/>
      <c r="W325" s="27"/>
      <c r="X325" s="27"/>
      <c r="Y325" s="27"/>
      <c r="Z325" s="27"/>
      <c r="AA325" s="27"/>
      <c r="AB325" s="27"/>
      <c r="AC325" s="27"/>
      <c r="AD325" s="27"/>
      <c r="AE325" s="27"/>
      <c r="AF325" s="27"/>
      <c r="AG325" s="27"/>
      <c r="AH325" s="27"/>
      <c r="AI325" s="27"/>
      <c r="AJ325" s="27" t="s">
        <v>418</v>
      </c>
      <c r="AK325" s="27">
        <v>-0.11</v>
      </c>
      <c r="AL325" s="27">
        <v>0.23495293165359599</v>
      </c>
      <c r="AM325" s="27">
        <f t="shared" si="17"/>
        <v>-0.34495293165359597</v>
      </c>
      <c r="AN325" s="27"/>
      <c r="AO325" s="27"/>
    </row>
    <row r="326" spans="1:41" x14ac:dyDescent="0.2">
      <c r="A326" s="27"/>
      <c r="B326" s="27"/>
      <c r="C326" s="27"/>
      <c r="D326" s="27"/>
      <c r="E326" s="27"/>
      <c r="F326" s="27"/>
      <c r="G326" s="27"/>
      <c r="H326" s="27"/>
      <c r="I326" s="27"/>
      <c r="J326" s="27"/>
      <c r="K326" s="27"/>
      <c r="L326" s="27"/>
      <c r="M326" s="27"/>
      <c r="N326" s="27"/>
      <c r="O326" s="27"/>
      <c r="P326" s="27"/>
      <c r="Q326" s="27"/>
      <c r="R326" s="27"/>
      <c r="S326" s="27"/>
      <c r="T326" s="27"/>
      <c r="U326" s="27"/>
      <c r="V326" s="27"/>
      <c r="W326" s="27"/>
      <c r="X326" s="27"/>
      <c r="Y326" s="27"/>
      <c r="Z326" s="27"/>
      <c r="AA326" s="27"/>
      <c r="AB326" s="27"/>
      <c r="AC326" s="27"/>
      <c r="AD326" s="27"/>
      <c r="AE326" s="27"/>
      <c r="AF326" s="27"/>
      <c r="AG326" s="27"/>
      <c r="AH326" s="27"/>
      <c r="AI326" s="27"/>
      <c r="AJ326" s="27" t="s">
        <v>419</v>
      </c>
      <c r="AK326" s="27">
        <v>1.66</v>
      </c>
      <c r="AL326" s="27">
        <v>1.9083802453993499</v>
      </c>
      <c r="AM326" s="27">
        <f t="shared" si="17"/>
        <v>-0.24838024539935</v>
      </c>
      <c r="AN326" s="27"/>
      <c r="AO326" s="27"/>
    </row>
    <row r="327" spans="1:41" x14ac:dyDescent="0.2">
      <c r="A327" s="27"/>
      <c r="B327" s="27"/>
      <c r="C327" s="27"/>
      <c r="D327" s="27"/>
      <c r="E327" s="27"/>
      <c r="F327" s="27"/>
      <c r="G327" s="27"/>
      <c r="H327" s="27"/>
      <c r="I327" s="27"/>
      <c r="J327" s="27"/>
      <c r="K327" s="27"/>
      <c r="L327" s="27"/>
      <c r="M327" s="27"/>
      <c r="N327" s="27"/>
      <c r="O327" s="27"/>
      <c r="P327" s="27"/>
      <c r="Q327" s="27"/>
      <c r="R327" s="27"/>
      <c r="S327" s="27"/>
      <c r="T327" s="27"/>
      <c r="U327" s="27"/>
      <c r="V327" s="27"/>
      <c r="W327" s="27"/>
      <c r="X327" s="27"/>
      <c r="Y327" s="27"/>
      <c r="Z327" s="27"/>
      <c r="AA327" s="27"/>
      <c r="AB327" s="27"/>
      <c r="AC327" s="27"/>
      <c r="AD327" s="27"/>
      <c r="AE327" s="27"/>
      <c r="AF327" s="27"/>
      <c r="AG327" s="27"/>
      <c r="AH327" s="27"/>
      <c r="AI327" s="27"/>
      <c r="AJ327" s="27" t="s">
        <v>420</v>
      </c>
      <c r="AK327" s="27">
        <v>0.6</v>
      </c>
      <c r="AL327" s="27">
        <v>1.2279803232380799</v>
      </c>
      <c r="AM327" s="27">
        <f t="shared" si="17"/>
        <v>-0.62798032323807995</v>
      </c>
      <c r="AN327" s="27"/>
      <c r="AO327" s="27"/>
    </row>
    <row r="328" spans="1:41" x14ac:dyDescent="0.2">
      <c r="A328" s="27"/>
      <c r="B328" s="27"/>
      <c r="C328" s="27"/>
      <c r="D328" s="27"/>
      <c r="E328" s="27"/>
      <c r="F328" s="27"/>
      <c r="G328" s="27"/>
      <c r="H328" s="27"/>
      <c r="I328" s="27"/>
      <c r="J328" s="27"/>
      <c r="K328" s="27"/>
      <c r="L328" s="27"/>
      <c r="M328" s="27"/>
      <c r="N328" s="27"/>
      <c r="O328" s="27"/>
      <c r="P328" s="27"/>
      <c r="Q328" s="27"/>
      <c r="R328" s="27"/>
      <c r="S328" s="27"/>
      <c r="T328" s="27"/>
      <c r="U328" s="27"/>
      <c r="V328" s="27"/>
      <c r="W328" s="27"/>
      <c r="X328" s="27"/>
      <c r="Y328" s="27"/>
      <c r="Z328" s="27"/>
      <c r="AA328" s="27"/>
      <c r="AB328" s="27"/>
      <c r="AC328" s="27"/>
      <c r="AD328" s="27"/>
      <c r="AE328" s="27"/>
      <c r="AF328" s="27"/>
      <c r="AG328" s="27"/>
      <c r="AH328" s="27"/>
      <c r="AI328" s="27"/>
      <c r="AJ328" s="27" t="s">
        <v>120</v>
      </c>
      <c r="AK328" s="27">
        <v>-4.21</v>
      </c>
      <c r="AL328" s="27">
        <v>-4.6258558925958102</v>
      </c>
      <c r="AM328" s="27">
        <f t="shared" si="17"/>
        <v>0.41585589259581024</v>
      </c>
      <c r="AN328" s="27"/>
      <c r="AO328" s="27"/>
    </row>
    <row r="329" spans="1:41" x14ac:dyDescent="0.2">
      <c r="A329" s="27"/>
      <c r="B329" s="27"/>
      <c r="C329" s="27"/>
      <c r="D329" s="27"/>
      <c r="E329" s="27"/>
      <c r="F329" s="27"/>
      <c r="G329" s="27"/>
      <c r="H329" s="27"/>
      <c r="I329" s="27"/>
      <c r="J329" s="27"/>
      <c r="K329" s="27"/>
      <c r="L329" s="27"/>
      <c r="M329" s="27"/>
      <c r="N329" s="27"/>
      <c r="O329" s="27"/>
      <c r="P329" s="27"/>
      <c r="Q329" s="27"/>
      <c r="R329" s="27"/>
      <c r="S329" s="27"/>
      <c r="T329" s="27"/>
      <c r="U329" s="27"/>
      <c r="V329" s="27"/>
      <c r="W329" s="27"/>
      <c r="X329" s="27"/>
      <c r="Y329" s="27"/>
      <c r="Z329" s="27"/>
      <c r="AA329" s="27"/>
      <c r="AB329" s="27"/>
      <c r="AC329" s="27"/>
      <c r="AD329" s="27"/>
      <c r="AE329" s="27"/>
      <c r="AF329" s="27"/>
      <c r="AG329" s="27"/>
      <c r="AH329" s="27"/>
      <c r="AI329" s="27"/>
      <c r="AJ329" s="27" t="s">
        <v>122</v>
      </c>
      <c r="AK329" s="27">
        <v>-3.04</v>
      </c>
      <c r="AL329" s="27">
        <v>-4.7125943864270203</v>
      </c>
      <c r="AM329" s="27">
        <f t="shared" si="17"/>
        <v>1.6725943864270203</v>
      </c>
      <c r="AN329" s="27"/>
      <c r="AO329" s="27"/>
    </row>
    <row r="330" spans="1:41" x14ac:dyDescent="0.2">
      <c r="A330" s="27"/>
      <c r="B330" s="27"/>
      <c r="C330" s="27"/>
      <c r="D330" s="27"/>
      <c r="E330" s="27"/>
      <c r="F330" s="27"/>
      <c r="G330" s="27"/>
      <c r="H330" s="27"/>
      <c r="I330" s="27"/>
      <c r="J330" s="27"/>
      <c r="K330" s="27"/>
      <c r="L330" s="27"/>
      <c r="M330" s="27"/>
      <c r="N330" s="27"/>
      <c r="O330" s="27"/>
      <c r="P330" s="27"/>
      <c r="Q330" s="27"/>
      <c r="R330" s="27"/>
      <c r="S330" s="27"/>
      <c r="T330" s="27"/>
      <c r="U330" s="27"/>
      <c r="V330" s="27"/>
      <c r="W330" s="27"/>
      <c r="X330" s="27"/>
      <c r="Y330" s="27"/>
      <c r="Z330" s="27"/>
      <c r="AA330" s="27"/>
      <c r="AB330" s="27"/>
      <c r="AC330" s="27"/>
      <c r="AD330" s="27"/>
      <c r="AE330" s="27"/>
      <c r="AF330" s="27"/>
      <c r="AG330" s="27"/>
      <c r="AH330" s="27"/>
      <c r="AI330" s="27"/>
      <c r="AJ330" s="27" t="s">
        <v>421</v>
      </c>
      <c r="AK330" s="27">
        <v>-2.92</v>
      </c>
      <c r="AL330" s="27">
        <v>-4.6018949637570499</v>
      </c>
      <c r="AM330" s="27">
        <f t="shared" si="17"/>
        <v>1.6818949637570499</v>
      </c>
      <c r="AN330" s="27"/>
      <c r="AO330" s="27"/>
    </row>
    <row r="331" spans="1:41" x14ac:dyDescent="0.2">
      <c r="A331" s="27"/>
      <c r="B331" s="27"/>
      <c r="C331" s="27"/>
      <c r="D331" s="27"/>
      <c r="E331" s="27"/>
      <c r="F331" s="27"/>
      <c r="G331" s="27"/>
      <c r="H331" s="27"/>
      <c r="I331" s="27"/>
      <c r="J331" s="27"/>
      <c r="K331" s="27"/>
      <c r="L331" s="27"/>
      <c r="M331" s="27"/>
      <c r="N331" s="27"/>
      <c r="O331" s="27"/>
      <c r="P331" s="27"/>
      <c r="Q331" s="27"/>
      <c r="R331" s="27"/>
      <c r="S331" s="27"/>
      <c r="T331" s="27"/>
      <c r="U331" s="27"/>
      <c r="V331" s="27"/>
      <c r="W331" s="27"/>
      <c r="X331" s="27"/>
      <c r="Y331" s="27"/>
      <c r="Z331" s="27"/>
      <c r="AA331" s="27"/>
      <c r="AB331" s="27"/>
      <c r="AC331" s="27"/>
      <c r="AD331" s="27"/>
      <c r="AE331" s="27"/>
      <c r="AF331" s="27"/>
      <c r="AG331" s="27"/>
      <c r="AH331" s="27"/>
      <c r="AI331" s="27"/>
      <c r="AJ331" s="27" t="s">
        <v>422</v>
      </c>
      <c r="AK331" s="27">
        <v>-2.67</v>
      </c>
      <c r="AL331" s="27">
        <v>-4.5529941884546803</v>
      </c>
      <c r="AM331" s="27">
        <f t="shared" si="17"/>
        <v>1.8829941884546804</v>
      </c>
      <c r="AN331" s="27"/>
      <c r="AO331" s="27"/>
    </row>
    <row r="332" spans="1:41" x14ac:dyDescent="0.2">
      <c r="A332" s="27"/>
      <c r="B332" s="27"/>
      <c r="C332" s="27"/>
      <c r="D332" s="27"/>
      <c r="E332" s="27"/>
      <c r="F332" s="27"/>
      <c r="G332" s="27"/>
      <c r="H332" s="27"/>
      <c r="I332" s="27"/>
      <c r="J332" s="27"/>
      <c r="K332" s="27"/>
      <c r="L332" s="27"/>
      <c r="M332" s="27"/>
      <c r="N332" s="27"/>
      <c r="O332" s="27"/>
      <c r="P332" s="27"/>
      <c r="Q332" s="27"/>
      <c r="R332" s="27"/>
      <c r="S332" s="27"/>
      <c r="T332" s="27"/>
      <c r="U332" s="27"/>
      <c r="V332" s="27"/>
      <c r="W332" s="27"/>
      <c r="X332" s="27"/>
      <c r="Y332" s="27"/>
      <c r="Z332" s="27"/>
      <c r="AA332" s="27"/>
      <c r="AB332" s="27"/>
      <c r="AC332" s="27"/>
      <c r="AD332" s="27"/>
      <c r="AE332" s="27"/>
      <c r="AF332" s="27"/>
      <c r="AG332" s="27"/>
      <c r="AH332" s="27"/>
      <c r="AI332" s="27"/>
      <c r="AJ332" s="27" t="s">
        <v>423</v>
      </c>
      <c r="AK332" s="27">
        <v>1.58</v>
      </c>
      <c r="AL332" s="27">
        <v>1.8198542409003899</v>
      </c>
      <c r="AM332" s="27">
        <f t="shared" si="17"/>
        <v>-0.23985424090038987</v>
      </c>
      <c r="AN332" s="27"/>
      <c r="AO332" s="27"/>
    </row>
    <row r="333" spans="1:41" x14ac:dyDescent="0.2">
      <c r="A333" s="27"/>
      <c r="B333" s="27"/>
      <c r="C333" s="27"/>
      <c r="D333" s="27"/>
      <c r="E333" s="27"/>
      <c r="F333" s="27"/>
      <c r="G333" s="27"/>
      <c r="H333" s="27"/>
      <c r="I333" s="27"/>
      <c r="J333" s="27"/>
      <c r="K333" s="27"/>
      <c r="L333" s="27"/>
      <c r="M333" s="27"/>
      <c r="N333" s="27"/>
      <c r="O333" s="27"/>
      <c r="P333" s="27"/>
      <c r="Q333" s="27"/>
      <c r="R333" s="27"/>
      <c r="S333" s="27"/>
      <c r="T333" s="27"/>
      <c r="U333" s="27"/>
      <c r="V333" s="27"/>
      <c r="W333" s="27"/>
      <c r="X333" s="27"/>
      <c r="Y333" s="27"/>
      <c r="Z333" s="27"/>
      <c r="AA333" s="27"/>
      <c r="AB333" s="27"/>
      <c r="AC333" s="27"/>
      <c r="AD333" s="27"/>
      <c r="AE333" s="27"/>
      <c r="AF333" s="27"/>
      <c r="AG333" s="27"/>
      <c r="AH333" s="27"/>
      <c r="AI333" s="27"/>
      <c r="AJ333" s="27" t="s">
        <v>424</v>
      </c>
      <c r="AK333" s="27">
        <v>0.28999999999999998</v>
      </c>
      <c r="AL333" s="27">
        <v>1.1168383985385</v>
      </c>
      <c r="AM333" s="27">
        <f t="shared" si="17"/>
        <v>-0.82683839853849994</v>
      </c>
      <c r="AN333" s="27"/>
      <c r="AO333" s="27"/>
    </row>
    <row r="334" spans="1:41" x14ac:dyDescent="0.2">
      <c r="A334" s="27"/>
      <c r="B334" s="27"/>
      <c r="C334" s="27"/>
      <c r="D334" s="27"/>
      <c r="E334" s="27"/>
      <c r="F334" s="27"/>
      <c r="G334" s="27"/>
      <c r="H334" s="27"/>
      <c r="I334" s="27"/>
      <c r="J334" s="27"/>
      <c r="K334" s="27"/>
      <c r="L334" s="27"/>
      <c r="M334" s="27"/>
      <c r="N334" s="27"/>
      <c r="O334" s="27"/>
      <c r="P334" s="27"/>
      <c r="Q334" s="27"/>
      <c r="R334" s="27"/>
      <c r="S334" s="27"/>
      <c r="T334" s="27"/>
      <c r="U334" s="27"/>
      <c r="V334" s="27"/>
      <c r="W334" s="27"/>
      <c r="X334" s="27"/>
      <c r="Y334" s="27"/>
      <c r="Z334" s="27"/>
      <c r="AA334" s="27"/>
      <c r="AB334" s="27"/>
      <c r="AC334" s="27"/>
      <c r="AD334" s="27"/>
      <c r="AE334" s="27"/>
      <c r="AF334" s="27"/>
      <c r="AG334" s="27"/>
      <c r="AH334" s="27"/>
      <c r="AI334" s="27"/>
      <c r="AJ334" s="27" t="s">
        <v>425</v>
      </c>
      <c r="AK334" s="27">
        <v>1.01</v>
      </c>
      <c r="AL334" s="27">
        <v>1.12142290826394</v>
      </c>
      <c r="AM334" s="27">
        <f t="shared" ref="AM334:AM397" si="18">-(AL334-AK334)</f>
        <v>-0.11142290826393997</v>
      </c>
      <c r="AN334" s="27"/>
      <c r="AO334" s="27"/>
    </row>
    <row r="335" spans="1:41" x14ac:dyDescent="0.2">
      <c r="A335" s="27"/>
      <c r="B335" s="27"/>
      <c r="C335" s="27"/>
      <c r="D335" s="27"/>
      <c r="E335" s="27"/>
      <c r="F335" s="27"/>
      <c r="G335" s="27"/>
      <c r="H335" s="27"/>
      <c r="I335" s="27"/>
      <c r="J335" s="27"/>
      <c r="K335" s="27"/>
      <c r="L335" s="27"/>
      <c r="M335" s="27"/>
      <c r="N335" s="27"/>
      <c r="O335" s="27"/>
      <c r="P335" s="27"/>
      <c r="Q335" s="27"/>
      <c r="R335" s="27"/>
      <c r="S335" s="27"/>
      <c r="T335" s="27"/>
      <c r="U335" s="27"/>
      <c r="V335" s="27"/>
      <c r="W335" s="27"/>
      <c r="X335" s="27"/>
      <c r="Y335" s="27"/>
      <c r="Z335" s="27"/>
      <c r="AA335" s="27"/>
      <c r="AB335" s="27"/>
      <c r="AC335" s="27"/>
      <c r="AD335" s="27"/>
      <c r="AE335" s="27"/>
      <c r="AF335" s="27"/>
      <c r="AG335" s="27"/>
      <c r="AH335" s="27"/>
      <c r="AI335" s="27"/>
      <c r="AJ335" s="27" t="s">
        <v>426</v>
      </c>
      <c r="AK335" s="27">
        <v>-3.76</v>
      </c>
      <c r="AL335" s="27">
        <v>0.65961962995198198</v>
      </c>
      <c r="AM335" s="27">
        <f t="shared" si="18"/>
        <v>-4.4196196299519821</v>
      </c>
      <c r="AN335" s="27"/>
      <c r="AO335" s="27"/>
    </row>
    <row r="336" spans="1:41" x14ac:dyDescent="0.2">
      <c r="A336" s="27"/>
      <c r="B336" s="27"/>
      <c r="C336" s="27"/>
      <c r="D336" s="27"/>
      <c r="E336" s="27"/>
      <c r="F336" s="27"/>
      <c r="G336" s="27"/>
      <c r="H336" s="27"/>
      <c r="I336" s="27"/>
      <c r="J336" s="27"/>
      <c r="K336" s="27"/>
      <c r="L336" s="27"/>
      <c r="M336" s="27"/>
      <c r="N336" s="27"/>
      <c r="O336" s="27"/>
      <c r="P336" s="27"/>
      <c r="Q336" s="27"/>
      <c r="R336" s="27"/>
      <c r="S336" s="27"/>
      <c r="T336" s="27"/>
      <c r="U336" s="27"/>
      <c r="V336" s="27"/>
      <c r="W336" s="27"/>
      <c r="X336" s="27"/>
      <c r="Y336" s="27"/>
      <c r="Z336" s="27"/>
      <c r="AA336" s="27"/>
      <c r="AB336" s="27"/>
      <c r="AC336" s="27"/>
      <c r="AD336" s="27"/>
      <c r="AE336" s="27"/>
      <c r="AF336" s="27"/>
      <c r="AG336" s="27"/>
      <c r="AH336" s="27"/>
      <c r="AI336" s="27"/>
      <c r="AJ336" s="27" t="s">
        <v>124</v>
      </c>
      <c r="AK336" s="27">
        <v>-4.4000000000000004</v>
      </c>
      <c r="AL336" s="27">
        <v>-4.7684554363852998</v>
      </c>
      <c r="AM336" s="27">
        <f t="shared" si="18"/>
        <v>0.36845543638529943</v>
      </c>
      <c r="AN336" s="27"/>
      <c r="AO336" s="27"/>
    </row>
    <row r="337" spans="1:41" x14ac:dyDescent="0.2">
      <c r="A337" s="27"/>
      <c r="B337" s="27"/>
      <c r="C337" s="27"/>
      <c r="D337" s="27"/>
      <c r="E337" s="27"/>
      <c r="F337" s="27"/>
      <c r="G337" s="27"/>
      <c r="H337" s="27"/>
      <c r="I337" s="27"/>
      <c r="J337" s="27"/>
      <c r="K337" s="27"/>
      <c r="L337" s="27"/>
      <c r="M337" s="27"/>
      <c r="N337" s="27"/>
      <c r="O337" s="27"/>
      <c r="P337" s="27"/>
      <c r="Q337" s="27"/>
      <c r="R337" s="27"/>
      <c r="S337" s="27"/>
      <c r="T337" s="27"/>
      <c r="U337" s="27"/>
      <c r="V337" s="27"/>
      <c r="W337" s="27"/>
      <c r="X337" s="27"/>
      <c r="Y337" s="27"/>
      <c r="Z337" s="27"/>
      <c r="AA337" s="27"/>
      <c r="AB337" s="27"/>
      <c r="AC337" s="27"/>
      <c r="AD337" s="27"/>
      <c r="AE337" s="27"/>
      <c r="AF337" s="27"/>
      <c r="AG337" s="27"/>
      <c r="AH337" s="27"/>
      <c r="AI337" s="27"/>
      <c r="AJ337" s="27" t="s">
        <v>126</v>
      </c>
      <c r="AK337" s="27">
        <v>-3.28</v>
      </c>
      <c r="AL337" s="27">
        <v>-4.8316086131387204</v>
      </c>
      <c r="AM337" s="27">
        <f t="shared" si="18"/>
        <v>1.5516086131387206</v>
      </c>
      <c r="AN337" s="27"/>
      <c r="AO337" s="27"/>
    </row>
    <row r="338" spans="1:41" x14ac:dyDescent="0.2">
      <c r="A338" s="27"/>
      <c r="B338" s="27"/>
      <c r="C338" s="27"/>
      <c r="D338" s="27"/>
      <c r="E338" s="27"/>
      <c r="F338" s="27"/>
      <c r="G338" s="27"/>
      <c r="H338" s="27"/>
      <c r="I338" s="27"/>
      <c r="J338" s="27"/>
      <c r="K338" s="27"/>
      <c r="L338" s="27"/>
      <c r="M338" s="27"/>
      <c r="N338" s="27"/>
      <c r="O338" s="27"/>
      <c r="P338" s="27"/>
      <c r="Q338" s="27"/>
      <c r="R338" s="27"/>
      <c r="S338" s="27"/>
      <c r="T338" s="27"/>
      <c r="U338" s="27"/>
      <c r="V338" s="27"/>
      <c r="W338" s="27"/>
      <c r="X338" s="27"/>
      <c r="Y338" s="27"/>
      <c r="Z338" s="27"/>
      <c r="AA338" s="27"/>
      <c r="AB338" s="27"/>
      <c r="AC338" s="27"/>
      <c r="AD338" s="27"/>
      <c r="AE338" s="27"/>
      <c r="AF338" s="27"/>
      <c r="AG338" s="27"/>
      <c r="AH338" s="27"/>
      <c r="AI338" s="27"/>
      <c r="AJ338" s="27" t="s">
        <v>427</v>
      </c>
      <c r="AK338" s="27">
        <v>-4.0599999999999996</v>
      </c>
      <c r="AL338" s="27">
        <v>-3.6218125055116399</v>
      </c>
      <c r="AM338" s="27">
        <f t="shared" si="18"/>
        <v>-0.4381874944883597</v>
      </c>
      <c r="AN338" s="27"/>
      <c r="AO338" s="27"/>
    </row>
    <row r="339" spans="1:41" x14ac:dyDescent="0.2">
      <c r="A339" s="27"/>
      <c r="B339" s="27"/>
      <c r="C339" s="27"/>
      <c r="D339" s="27"/>
      <c r="E339" s="27"/>
      <c r="F339" s="27"/>
      <c r="G339" s="27"/>
      <c r="H339" s="27"/>
      <c r="I339" s="27"/>
      <c r="J339" s="27"/>
      <c r="K339" s="27"/>
      <c r="L339" s="27"/>
      <c r="M339" s="27"/>
      <c r="N339" s="27"/>
      <c r="O339" s="27"/>
      <c r="P339" s="27"/>
      <c r="Q339" s="27"/>
      <c r="R339" s="27"/>
      <c r="S339" s="27"/>
      <c r="T339" s="27"/>
      <c r="U339" s="27"/>
      <c r="V339" s="27"/>
      <c r="W339" s="27"/>
      <c r="X339" s="27"/>
      <c r="Y339" s="27"/>
      <c r="Z339" s="27"/>
      <c r="AA339" s="27"/>
      <c r="AB339" s="27"/>
      <c r="AC339" s="27"/>
      <c r="AD339" s="27"/>
      <c r="AE339" s="27"/>
      <c r="AF339" s="27"/>
      <c r="AG339" s="27"/>
      <c r="AH339" s="27"/>
      <c r="AI339" s="27"/>
      <c r="AJ339" s="27" t="s">
        <v>428</v>
      </c>
      <c r="AK339" s="27">
        <v>-2.81</v>
      </c>
      <c r="AL339" s="27">
        <v>-4.80473996297978</v>
      </c>
      <c r="AM339" s="27">
        <f t="shared" si="18"/>
        <v>1.99473996297978</v>
      </c>
      <c r="AN339" s="27"/>
      <c r="AO339" s="27"/>
    </row>
    <row r="340" spans="1:41" x14ac:dyDescent="0.2">
      <c r="A340" s="27"/>
      <c r="B340" s="27"/>
      <c r="C340" s="27"/>
      <c r="D340" s="27"/>
      <c r="E340" s="27"/>
      <c r="F340" s="27"/>
      <c r="G340" s="27"/>
      <c r="H340" s="27"/>
      <c r="I340" s="27"/>
      <c r="J340" s="27"/>
      <c r="K340" s="27"/>
      <c r="L340" s="27"/>
      <c r="M340" s="27"/>
      <c r="N340" s="27"/>
      <c r="O340" s="27"/>
      <c r="P340" s="27"/>
      <c r="Q340" s="27"/>
      <c r="R340" s="27"/>
      <c r="S340" s="27"/>
      <c r="T340" s="27"/>
      <c r="U340" s="27"/>
      <c r="V340" s="27"/>
      <c r="W340" s="27"/>
      <c r="X340" s="27"/>
      <c r="Y340" s="27"/>
      <c r="Z340" s="27"/>
      <c r="AA340" s="27"/>
      <c r="AB340" s="27"/>
      <c r="AC340" s="27"/>
      <c r="AD340" s="27"/>
      <c r="AE340" s="27"/>
      <c r="AF340" s="27"/>
      <c r="AG340" s="27"/>
      <c r="AH340" s="27"/>
      <c r="AI340" s="27"/>
      <c r="AJ340" s="27" t="s">
        <v>128</v>
      </c>
      <c r="AK340" s="27">
        <v>-6.21</v>
      </c>
      <c r="AL340" s="27">
        <v>-9.8833761658577401</v>
      </c>
      <c r="AM340" s="27">
        <f t="shared" si="18"/>
        <v>3.6733761658577402</v>
      </c>
      <c r="AN340" s="27"/>
      <c r="AO340" s="27"/>
    </row>
    <row r="341" spans="1:41" x14ac:dyDescent="0.2">
      <c r="A341" s="27"/>
      <c r="B341" s="27"/>
      <c r="C341" s="27"/>
      <c r="D341" s="27"/>
      <c r="E341" s="27"/>
      <c r="F341" s="27"/>
      <c r="G341" s="27"/>
      <c r="H341" s="27"/>
      <c r="I341" s="27"/>
      <c r="J341" s="27"/>
      <c r="K341" s="27"/>
      <c r="L341" s="27"/>
      <c r="M341" s="27"/>
      <c r="N341" s="27"/>
      <c r="O341" s="27"/>
      <c r="P341" s="27"/>
      <c r="Q341" s="27"/>
      <c r="R341" s="27"/>
      <c r="S341" s="27"/>
      <c r="T341" s="27"/>
      <c r="U341" s="27"/>
      <c r="V341" s="27"/>
      <c r="W341" s="27"/>
      <c r="X341" s="27"/>
      <c r="Y341" s="27"/>
      <c r="Z341" s="27"/>
      <c r="AA341" s="27"/>
      <c r="AB341" s="27"/>
      <c r="AC341" s="27"/>
      <c r="AD341" s="27"/>
      <c r="AE341" s="27"/>
      <c r="AF341" s="27"/>
      <c r="AG341" s="27"/>
      <c r="AH341" s="27"/>
      <c r="AI341" s="27"/>
      <c r="AJ341" s="27" t="s">
        <v>429</v>
      </c>
      <c r="AK341" s="27">
        <v>-9.3000000000000007</v>
      </c>
      <c r="AL341" s="27">
        <v>-14.7327985596777</v>
      </c>
      <c r="AM341" s="27">
        <f t="shared" si="18"/>
        <v>5.4327985596776998</v>
      </c>
      <c r="AN341" s="27"/>
      <c r="AO341" s="27"/>
    </row>
    <row r="342" spans="1:41" x14ac:dyDescent="0.2">
      <c r="A342" s="27"/>
      <c r="B342" s="27"/>
      <c r="C342" s="27"/>
      <c r="D342" s="27"/>
      <c r="E342" s="27"/>
      <c r="F342" s="27"/>
      <c r="G342" s="27"/>
      <c r="H342" s="27"/>
      <c r="I342" s="27"/>
      <c r="J342" s="27"/>
      <c r="K342" s="27"/>
      <c r="L342" s="27"/>
      <c r="M342" s="27"/>
      <c r="N342" s="27"/>
      <c r="O342" s="27"/>
      <c r="P342" s="27"/>
      <c r="Q342" s="27"/>
      <c r="R342" s="27"/>
      <c r="S342" s="27"/>
      <c r="T342" s="27"/>
      <c r="U342" s="27"/>
      <c r="V342" s="27"/>
      <c r="W342" s="27"/>
      <c r="X342" s="27"/>
      <c r="Y342" s="27"/>
      <c r="Z342" s="27"/>
      <c r="AA342" s="27"/>
      <c r="AB342" s="27"/>
      <c r="AC342" s="27"/>
      <c r="AD342" s="27"/>
      <c r="AE342" s="27"/>
      <c r="AF342" s="27"/>
      <c r="AG342" s="27"/>
      <c r="AH342" s="27"/>
      <c r="AI342" s="27"/>
      <c r="AJ342" s="27" t="s">
        <v>430</v>
      </c>
      <c r="AK342" s="27">
        <v>-0.7</v>
      </c>
      <c r="AL342" s="27">
        <v>-3.6354931207786199</v>
      </c>
      <c r="AM342" s="27">
        <f t="shared" si="18"/>
        <v>2.9354931207786201</v>
      </c>
      <c r="AN342" s="27"/>
      <c r="AO342" s="27"/>
    </row>
    <row r="343" spans="1:41" x14ac:dyDescent="0.2">
      <c r="A343" s="27"/>
      <c r="B343" s="27"/>
      <c r="C343" s="27"/>
      <c r="D343" s="27"/>
      <c r="E343" s="27"/>
      <c r="F343" s="27"/>
      <c r="G343" s="27"/>
      <c r="H343" s="27"/>
      <c r="I343" s="27"/>
      <c r="J343" s="27"/>
      <c r="K343" s="27"/>
      <c r="L343" s="27"/>
      <c r="M343" s="27"/>
      <c r="N343" s="27"/>
      <c r="O343" s="27"/>
      <c r="P343" s="27"/>
      <c r="Q343" s="27"/>
      <c r="R343" s="27"/>
      <c r="S343" s="27"/>
      <c r="T343" s="27"/>
      <c r="U343" s="27"/>
      <c r="V343" s="27"/>
      <c r="W343" s="27"/>
      <c r="X343" s="27"/>
      <c r="Y343" s="27"/>
      <c r="Z343" s="27"/>
      <c r="AA343" s="27"/>
      <c r="AB343" s="27"/>
      <c r="AC343" s="27"/>
      <c r="AD343" s="27"/>
      <c r="AE343" s="27"/>
      <c r="AF343" s="27"/>
      <c r="AG343" s="27"/>
      <c r="AH343" s="27"/>
      <c r="AI343" s="27"/>
      <c r="AJ343" s="27" t="s">
        <v>431</v>
      </c>
      <c r="AK343" s="27">
        <v>-58.1</v>
      </c>
      <c r="AL343" s="27">
        <v>-59.706506655093797</v>
      </c>
      <c r="AM343" s="27">
        <f t="shared" si="18"/>
        <v>1.6065066550937956</v>
      </c>
      <c r="AN343" s="27"/>
      <c r="AO343" s="27"/>
    </row>
    <row r="344" spans="1:41" x14ac:dyDescent="0.2">
      <c r="A344" s="27"/>
      <c r="B344" s="27"/>
      <c r="C344" s="27"/>
      <c r="D344" s="27"/>
      <c r="E344" s="27"/>
      <c r="F344" s="27"/>
      <c r="G344" s="27"/>
      <c r="H344" s="27"/>
      <c r="I344" s="27"/>
      <c r="J344" s="27"/>
      <c r="K344" s="27"/>
      <c r="L344" s="27"/>
      <c r="M344" s="27"/>
      <c r="N344" s="27"/>
      <c r="O344" s="27"/>
      <c r="P344" s="27"/>
      <c r="Q344" s="27"/>
      <c r="R344" s="27"/>
      <c r="S344" s="27"/>
      <c r="T344" s="27"/>
      <c r="U344" s="27"/>
      <c r="V344" s="27"/>
      <c r="W344" s="27"/>
      <c r="X344" s="27"/>
      <c r="Y344" s="27"/>
      <c r="Z344" s="27"/>
      <c r="AA344" s="27"/>
      <c r="AB344" s="27"/>
      <c r="AC344" s="27"/>
      <c r="AD344" s="27"/>
      <c r="AE344" s="27"/>
      <c r="AF344" s="27"/>
      <c r="AG344" s="27"/>
      <c r="AH344" s="27"/>
      <c r="AI344" s="27"/>
      <c r="AJ344" s="27" t="s">
        <v>432</v>
      </c>
      <c r="AK344" s="27">
        <v>-9.6300000000000008</v>
      </c>
      <c r="AL344" s="27">
        <v>-9.2851570782212995</v>
      </c>
      <c r="AM344" s="27">
        <f t="shared" si="18"/>
        <v>-0.34484292177870124</v>
      </c>
      <c r="AN344" s="27"/>
      <c r="AO344" s="27"/>
    </row>
    <row r="345" spans="1:41" x14ac:dyDescent="0.2">
      <c r="A345" s="27"/>
      <c r="B345" s="27"/>
      <c r="C345" s="27"/>
      <c r="D345" s="27"/>
      <c r="E345" s="27"/>
      <c r="F345" s="27"/>
      <c r="G345" s="27"/>
      <c r="H345" s="27"/>
      <c r="I345" s="27"/>
      <c r="J345" s="27"/>
      <c r="K345" s="27"/>
      <c r="L345" s="27"/>
      <c r="M345" s="27"/>
      <c r="N345" s="27"/>
      <c r="O345" s="27"/>
      <c r="P345" s="27"/>
      <c r="Q345" s="27"/>
      <c r="R345" s="27"/>
      <c r="S345" s="27"/>
      <c r="T345" s="27"/>
      <c r="U345" s="27"/>
      <c r="V345" s="27"/>
      <c r="W345" s="27"/>
      <c r="X345" s="27"/>
      <c r="Y345" s="27"/>
      <c r="Z345" s="27"/>
      <c r="AA345" s="27"/>
      <c r="AB345" s="27"/>
      <c r="AC345" s="27"/>
      <c r="AD345" s="27"/>
      <c r="AE345" s="27"/>
      <c r="AF345" s="27"/>
      <c r="AG345" s="27"/>
      <c r="AH345" s="27"/>
      <c r="AI345" s="27"/>
      <c r="AJ345" s="27" t="s">
        <v>433</v>
      </c>
      <c r="AK345" s="27">
        <v>-1.46</v>
      </c>
      <c r="AL345" s="27">
        <v>-0.957320011400001</v>
      </c>
      <c r="AM345" s="27">
        <f t="shared" si="18"/>
        <v>-0.50267998859999896</v>
      </c>
      <c r="AN345" s="27"/>
      <c r="AO345" s="27"/>
    </row>
    <row r="346" spans="1:41" x14ac:dyDescent="0.2">
      <c r="A346" s="27"/>
      <c r="B346" s="27"/>
      <c r="C346" s="27"/>
      <c r="D346" s="27"/>
      <c r="E346" s="27"/>
      <c r="F346" s="27"/>
      <c r="G346" s="27"/>
      <c r="H346" s="27"/>
      <c r="I346" s="27"/>
      <c r="J346" s="27"/>
      <c r="K346" s="27"/>
      <c r="L346" s="27"/>
      <c r="M346" s="27"/>
      <c r="N346" s="27"/>
      <c r="O346" s="27"/>
      <c r="P346" s="27"/>
      <c r="Q346" s="27"/>
      <c r="R346" s="27"/>
      <c r="S346" s="27"/>
      <c r="T346" s="27"/>
      <c r="U346" s="27"/>
      <c r="V346" s="27"/>
      <c r="W346" s="27"/>
      <c r="X346" s="27"/>
      <c r="Y346" s="27"/>
      <c r="Z346" s="27"/>
      <c r="AA346" s="27"/>
      <c r="AB346" s="27"/>
      <c r="AC346" s="27"/>
      <c r="AD346" s="27"/>
      <c r="AE346" s="27"/>
      <c r="AF346" s="27"/>
      <c r="AG346" s="27"/>
      <c r="AH346" s="27"/>
      <c r="AI346" s="27"/>
      <c r="AJ346" s="27" t="s">
        <v>34</v>
      </c>
      <c r="AK346" s="27">
        <v>-1.74</v>
      </c>
      <c r="AL346" s="27">
        <v>-0.68453968294219103</v>
      </c>
      <c r="AM346" s="27">
        <f t="shared" si="18"/>
        <v>-1.055460317057809</v>
      </c>
      <c r="AN346" s="27"/>
      <c r="AO346" s="27"/>
    </row>
    <row r="347" spans="1:41" x14ac:dyDescent="0.2">
      <c r="A347" s="27"/>
      <c r="B347" s="27"/>
      <c r="C347" s="27"/>
      <c r="D347" s="27"/>
      <c r="E347" s="27"/>
      <c r="F347" s="27"/>
      <c r="G347" s="27"/>
      <c r="H347" s="27"/>
      <c r="I347" s="27"/>
      <c r="J347" s="27"/>
      <c r="K347" s="27"/>
      <c r="L347" s="27"/>
      <c r="M347" s="27"/>
      <c r="N347" s="27"/>
      <c r="O347" s="27"/>
      <c r="P347" s="27"/>
      <c r="Q347" s="27"/>
      <c r="R347" s="27"/>
      <c r="S347" s="27"/>
      <c r="T347" s="27"/>
      <c r="U347" s="27"/>
      <c r="V347" s="27"/>
      <c r="W347" s="27"/>
      <c r="X347" s="27"/>
      <c r="Y347" s="27"/>
      <c r="Z347" s="27"/>
      <c r="AA347" s="27"/>
      <c r="AB347" s="27"/>
      <c r="AC347" s="27"/>
      <c r="AD347" s="27"/>
      <c r="AE347" s="27"/>
      <c r="AF347" s="27"/>
      <c r="AG347" s="27"/>
      <c r="AH347" s="27"/>
      <c r="AI347" s="27"/>
      <c r="AJ347" s="27" t="s">
        <v>434</v>
      </c>
      <c r="AK347" s="27">
        <v>-0.74</v>
      </c>
      <c r="AL347" s="27">
        <v>-0.62202143534077203</v>
      </c>
      <c r="AM347" s="27">
        <f t="shared" si="18"/>
        <v>-0.11797856465922796</v>
      </c>
      <c r="AN347" s="27"/>
      <c r="AO347" s="27"/>
    </row>
    <row r="348" spans="1:41" x14ac:dyDescent="0.2">
      <c r="A348" s="27"/>
      <c r="B348" s="27"/>
      <c r="C348" s="27"/>
      <c r="D348" s="27"/>
      <c r="E348" s="27"/>
      <c r="F348" s="27"/>
      <c r="G348" s="27"/>
      <c r="H348" s="27"/>
      <c r="I348" s="27"/>
      <c r="J348" s="27"/>
      <c r="K348" s="27"/>
      <c r="L348" s="27"/>
      <c r="M348" s="27"/>
      <c r="N348" s="27"/>
      <c r="O348" s="27"/>
      <c r="P348" s="27"/>
      <c r="Q348" s="27"/>
      <c r="R348" s="27"/>
      <c r="S348" s="27"/>
      <c r="T348" s="27"/>
      <c r="U348" s="27"/>
      <c r="V348" s="27"/>
      <c r="W348" s="27"/>
      <c r="X348" s="27"/>
      <c r="Y348" s="27"/>
      <c r="Z348" s="27"/>
      <c r="AA348" s="27"/>
      <c r="AB348" s="27"/>
      <c r="AC348" s="27"/>
      <c r="AD348" s="27"/>
      <c r="AE348" s="27"/>
      <c r="AF348" s="27"/>
      <c r="AG348" s="27"/>
      <c r="AH348" s="27"/>
      <c r="AI348" s="27"/>
      <c r="AJ348" s="27" t="s">
        <v>434</v>
      </c>
      <c r="AK348" s="27">
        <v>-0.74</v>
      </c>
      <c r="AL348" s="27">
        <v>-0.62202143534077203</v>
      </c>
      <c r="AM348" s="27">
        <f t="shared" si="18"/>
        <v>-0.11797856465922796</v>
      </c>
      <c r="AN348" s="27"/>
      <c r="AO348" s="27"/>
    </row>
    <row r="349" spans="1:41" x14ac:dyDescent="0.2">
      <c r="A349" s="27"/>
      <c r="B349" s="27"/>
      <c r="C349" s="27"/>
      <c r="D349" s="27"/>
      <c r="E349" s="27"/>
      <c r="F349" s="27"/>
      <c r="G349" s="27"/>
      <c r="H349" s="27"/>
      <c r="I349" s="27"/>
      <c r="J349" s="27"/>
      <c r="K349" s="27"/>
      <c r="L349" s="27"/>
      <c r="M349" s="27"/>
      <c r="N349" s="27"/>
      <c r="O349" s="27"/>
      <c r="P349" s="27"/>
      <c r="Q349" s="27"/>
      <c r="R349" s="27"/>
      <c r="S349" s="27"/>
      <c r="T349" s="27"/>
      <c r="U349" s="27"/>
      <c r="V349" s="27"/>
      <c r="W349" s="27"/>
      <c r="X349" s="27"/>
      <c r="Y349" s="27"/>
      <c r="Z349" s="27"/>
      <c r="AA349" s="27"/>
      <c r="AB349" s="27"/>
      <c r="AC349" s="27"/>
      <c r="AD349" s="27"/>
      <c r="AE349" s="27"/>
      <c r="AF349" s="27"/>
      <c r="AG349" s="27"/>
      <c r="AH349" s="27"/>
      <c r="AI349" s="27"/>
      <c r="AJ349" s="27" t="s">
        <v>435</v>
      </c>
      <c r="AK349" s="27">
        <v>-0.89</v>
      </c>
      <c r="AL349" s="27">
        <v>-0.78581174568899204</v>
      </c>
      <c r="AM349" s="27">
        <f t="shared" si="18"/>
        <v>-0.10418825431100798</v>
      </c>
      <c r="AN349" s="27"/>
      <c r="AO349" s="27"/>
    </row>
    <row r="350" spans="1:41" x14ac:dyDescent="0.2">
      <c r="A350" s="27"/>
      <c r="B350" s="27"/>
      <c r="C350" s="27"/>
      <c r="D350" s="27"/>
      <c r="E350" s="27"/>
      <c r="F350" s="27"/>
      <c r="G350" s="27"/>
      <c r="H350" s="27"/>
      <c r="I350" s="27"/>
      <c r="J350" s="27"/>
      <c r="K350" s="27"/>
      <c r="L350" s="27"/>
      <c r="M350" s="27"/>
      <c r="N350" s="27"/>
      <c r="O350" s="27"/>
      <c r="P350" s="27"/>
      <c r="Q350" s="27"/>
      <c r="R350" s="27"/>
      <c r="S350" s="27"/>
      <c r="T350" s="27"/>
      <c r="U350" s="27"/>
      <c r="V350" s="27"/>
      <c r="W350" s="27"/>
      <c r="X350" s="27"/>
      <c r="Y350" s="27"/>
      <c r="Z350" s="27"/>
      <c r="AA350" s="27"/>
      <c r="AB350" s="27"/>
      <c r="AC350" s="27"/>
      <c r="AD350" s="27"/>
      <c r="AE350" s="27"/>
      <c r="AF350" s="27"/>
      <c r="AG350" s="27"/>
      <c r="AH350" s="27"/>
      <c r="AI350" s="27"/>
      <c r="AJ350" s="27" t="s">
        <v>436</v>
      </c>
      <c r="AK350" s="27">
        <v>-2.21</v>
      </c>
      <c r="AL350" s="27">
        <v>-5.8580282067860399</v>
      </c>
      <c r="AM350" s="27">
        <f t="shared" si="18"/>
        <v>3.6480282067860399</v>
      </c>
      <c r="AN350" s="27"/>
      <c r="AO350" s="27"/>
    </row>
    <row r="351" spans="1:41" x14ac:dyDescent="0.2">
      <c r="A351" s="27"/>
      <c r="B351" s="27"/>
      <c r="C351" s="27"/>
      <c r="D351" s="27"/>
      <c r="E351" s="27"/>
      <c r="F351" s="27"/>
      <c r="G351" s="27"/>
      <c r="H351" s="27"/>
      <c r="I351" s="27"/>
      <c r="J351" s="27"/>
      <c r="K351" s="27"/>
      <c r="L351" s="27"/>
      <c r="M351" s="27"/>
      <c r="N351" s="27"/>
      <c r="O351" s="27"/>
      <c r="P351" s="27"/>
      <c r="Q351" s="27"/>
      <c r="R351" s="27"/>
      <c r="S351" s="27"/>
      <c r="T351" s="27"/>
      <c r="U351" s="27"/>
      <c r="V351" s="27"/>
      <c r="W351" s="27"/>
      <c r="X351" s="27"/>
      <c r="Y351" s="27"/>
      <c r="Z351" s="27"/>
      <c r="AA351" s="27"/>
      <c r="AB351" s="27"/>
      <c r="AC351" s="27"/>
      <c r="AD351" s="27"/>
      <c r="AE351" s="27"/>
      <c r="AF351" s="27"/>
      <c r="AG351" s="27"/>
      <c r="AH351" s="27"/>
      <c r="AI351" s="27"/>
      <c r="AJ351" s="27" t="s">
        <v>437</v>
      </c>
      <c r="AK351" s="27">
        <v>-2.13</v>
      </c>
      <c r="AL351" s="27">
        <v>-5.8956789260896896</v>
      </c>
      <c r="AM351" s="27">
        <f t="shared" si="18"/>
        <v>3.7656789260896897</v>
      </c>
      <c r="AN351" s="27"/>
      <c r="AO351" s="27"/>
    </row>
    <row r="352" spans="1:41" x14ac:dyDescent="0.2">
      <c r="A352" s="27"/>
      <c r="B352" s="27"/>
      <c r="C352" s="27"/>
      <c r="D352" s="27"/>
      <c r="E352" s="27"/>
      <c r="F352" s="27"/>
      <c r="G352" s="27"/>
      <c r="H352" s="27"/>
      <c r="I352" s="27"/>
      <c r="J352" s="27"/>
      <c r="K352" s="27"/>
      <c r="L352" s="27"/>
      <c r="M352" s="27"/>
      <c r="N352" s="27"/>
      <c r="O352" s="27"/>
      <c r="P352" s="27"/>
      <c r="Q352" s="27"/>
      <c r="R352" s="27"/>
      <c r="S352" s="27"/>
      <c r="T352" s="27"/>
      <c r="U352" s="27"/>
      <c r="V352" s="27"/>
      <c r="W352" s="27"/>
      <c r="X352" s="27"/>
      <c r="Y352" s="27"/>
      <c r="Z352" s="27"/>
      <c r="AA352" s="27"/>
      <c r="AB352" s="27"/>
      <c r="AC352" s="27"/>
      <c r="AD352" s="27"/>
      <c r="AE352" s="27"/>
      <c r="AF352" s="27"/>
      <c r="AG352" s="27"/>
      <c r="AH352" s="27"/>
      <c r="AI352" s="27"/>
      <c r="AJ352" s="27" t="s">
        <v>438</v>
      </c>
      <c r="AK352" s="27">
        <v>-2.36</v>
      </c>
      <c r="AL352" s="27">
        <v>-4.8800860977965703</v>
      </c>
      <c r="AM352" s="27">
        <f t="shared" si="18"/>
        <v>2.5200860977965704</v>
      </c>
      <c r="AN352" s="27"/>
      <c r="AO352" s="27"/>
    </row>
    <row r="353" spans="1:41" x14ac:dyDescent="0.2">
      <c r="A353" s="27"/>
      <c r="B353" s="27"/>
      <c r="C353" s="27"/>
      <c r="D353" s="27"/>
      <c r="E353" s="27"/>
      <c r="F353" s="27"/>
      <c r="G353" s="27"/>
      <c r="H353" s="27"/>
      <c r="I353" s="27"/>
      <c r="J353" s="27"/>
      <c r="K353" s="27"/>
      <c r="L353" s="27"/>
      <c r="M353" s="27"/>
      <c r="N353" s="27"/>
      <c r="O353" s="27"/>
      <c r="P353" s="27"/>
      <c r="Q353" s="27"/>
      <c r="R353" s="27"/>
      <c r="S353" s="27"/>
      <c r="T353" s="27"/>
      <c r="U353" s="27"/>
      <c r="V353" s="27"/>
      <c r="W353" s="27"/>
      <c r="X353" s="27"/>
      <c r="Y353" s="27"/>
      <c r="Z353" s="27"/>
      <c r="AA353" s="27"/>
      <c r="AB353" s="27"/>
      <c r="AC353" s="27"/>
      <c r="AD353" s="27"/>
      <c r="AE353" s="27"/>
      <c r="AF353" s="27"/>
      <c r="AG353" s="27"/>
      <c r="AH353" s="27"/>
      <c r="AI353" s="27"/>
      <c r="AJ353" s="27" t="s">
        <v>439</v>
      </c>
      <c r="AK353" s="27">
        <v>-2.2200000000000002</v>
      </c>
      <c r="AL353" s="27">
        <v>-5.1605251534067502</v>
      </c>
      <c r="AM353" s="27">
        <f t="shared" si="18"/>
        <v>2.94052515340675</v>
      </c>
      <c r="AN353" s="27"/>
      <c r="AO353" s="27"/>
    </row>
    <row r="354" spans="1:41" x14ac:dyDescent="0.2">
      <c r="A354" s="27"/>
      <c r="B354" s="27"/>
      <c r="C354" s="27"/>
      <c r="D354" s="27"/>
      <c r="E354" s="27"/>
      <c r="F354" s="27"/>
      <c r="G354" s="27"/>
      <c r="H354" s="27"/>
      <c r="I354" s="27"/>
      <c r="J354" s="27"/>
      <c r="K354" s="27"/>
      <c r="L354" s="27"/>
      <c r="M354" s="27"/>
      <c r="N354" s="27"/>
      <c r="O354" s="27"/>
      <c r="P354" s="27"/>
      <c r="Q354" s="27"/>
      <c r="R354" s="27"/>
      <c r="S354" s="27"/>
      <c r="T354" s="27"/>
      <c r="U354" s="27"/>
      <c r="V354" s="27"/>
      <c r="W354" s="27"/>
      <c r="X354" s="27"/>
      <c r="Y354" s="27"/>
      <c r="Z354" s="27"/>
      <c r="AA354" s="27"/>
      <c r="AB354" s="27"/>
      <c r="AC354" s="27"/>
      <c r="AD354" s="27"/>
      <c r="AE354" s="27"/>
      <c r="AF354" s="27"/>
      <c r="AG354" s="27"/>
      <c r="AH354" s="27"/>
      <c r="AI354" s="27"/>
      <c r="AJ354" s="27" t="s">
        <v>440</v>
      </c>
      <c r="AK354" s="27">
        <v>-1.69</v>
      </c>
      <c r="AL354" s="27">
        <v>-4.3510850992020602</v>
      </c>
      <c r="AM354" s="27">
        <f t="shared" si="18"/>
        <v>2.6610850992020603</v>
      </c>
      <c r="AN354" s="27"/>
      <c r="AO354" s="27"/>
    </row>
    <row r="355" spans="1:41" x14ac:dyDescent="0.2">
      <c r="A355" s="27"/>
      <c r="B355" s="27"/>
      <c r="C355" s="27"/>
      <c r="D355" s="27"/>
      <c r="E355" s="27"/>
      <c r="F355" s="27"/>
      <c r="G355" s="27"/>
      <c r="H355" s="27"/>
      <c r="I355" s="27"/>
      <c r="J355" s="27"/>
      <c r="K355" s="27"/>
      <c r="L355" s="27"/>
      <c r="M355" s="27"/>
      <c r="N355" s="27"/>
      <c r="O355" s="27"/>
      <c r="P355" s="27"/>
      <c r="Q355" s="27"/>
      <c r="R355" s="27"/>
      <c r="S355" s="27"/>
      <c r="T355" s="27"/>
      <c r="U355" s="27"/>
      <c r="V355" s="27"/>
      <c r="W355" s="27"/>
      <c r="X355" s="27"/>
      <c r="Y355" s="27"/>
      <c r="Z355" s="27"/>
      <c r="AA355" s="27"/>
      <c r="AB355" s="27"/>
      <c r="AC355" s="27"/>
      <c r="AD355" s="27"/>
      <c r="AE355" s="27"/>
      <c r="AF355" s="27"/>
      <c r="AG355" s="27"/>
      <c r="AH355" s="27"/>
      <c r="AI355" s="27"/>
      <c r="AJ355" s="27" t="s">
        <v>441</v>
      </c>
      <c r="AK355" s="27">
        <v>0.16</v>
      </c>
      <c r="AL355" s="27">
        <v>-0.40361403647982103</v>
      </c>
      <c r="AM355" s="27">
        <f t="shared" si="18"/>
        <v>0.563614036479821</v>
      </c>
      <c r="AN355" s="27"/>
      <c r="AO355" s="27"/>
    </row>
    <row r="356" spans="1:41" x14ac:dyDescent="0.2">
      <c r="A356" s="27"/>
      <c r="B356" s="27"/>
      <c r="C356" s="27"/>
      <c r="D356" s="27"/>
      <c r="E356" s="27"/>
      <c r="F356" s="27"/>
      <c r="G356" s="27"/>
      <c r="H356" s="27"/>
      <c r="I356" s="27"/>
      <c r="J356" s="27"/>
      <c r="K356" s="27"/>
      <c r="L356" s="27"/>
      <c r="M356" s="27"/>
      <c r="N356" s="27"/>
      <c r="O356" s="27"/>
      <c r="P356" s="27"/>
      <c r="Q356" s="27"/>
      <c r="R356" s="27"/>
      <c r="S356" s="27"/>
      <c r="T356" s="27"/>
      <c r="U356" s="27"/>
      <c r="V356" s="27"/>
      <c r="W356" s="27"/>
      <c r="X356" s="27"/>
      <c r="Y356" s="27"/>
      <c r="Z356" s="27"/>
      <c r="AA356" s="27"/>
      <c r="AB356" s="27"/>
      <c r="AC356" s="27"/>
      <c r="AD356" s="27"/>
      <c r="AE356" s="27"/>
      <c r="AF356" s="27"/>
      <c r="AG356" s="27"/>
      <c r="AH356" s="27"/>
      <c r="AI356" s="27"/>
      <c r="AJ356" s="27" t="s">
        <v>442</v>
      </c>
      <c r="AK356" s="27">
        <v>-2.86</v>
      </c>
      <c r="AL356" s="27">
        <v>-4.92928545408411</v>
      </c>
      <c r="AM356" s="27">
        <f t="shared" si="18"/>
        <v>2.0692854540841101</v>
      </c>
      <c r="AN356" s="27"/>
      <c r="AO356" s="27"/>
    </row>
    <row r="357" spans="1:41" x14ac:dyDescent="0.2">
      <c r="A357" s="27"/>
      <c r="B357" s="27"/>
      <c r="C357" s="27"/>
      <c r="D357" s="27"/>
      <c r="E357" s="27"/>
      <c r="F357" s="27"/>
      <c r="G357" s="27"/>
      <c r="H357" s="27"/>
      <c r="I357" s="27"/>
      <c r="J357" s="27"/>
      <c r="K357" s="27"/>
      <c r="L357" s="27"/>
      <c r="M357" s="27"/>
      <c r="N357" s="27"/>
      <c r="O357" s="27"/>
      <c r="P357" s="27"/>
      <c r="Q357" s="27"/>
      <c r="R357" s="27"/>
      <c r="S357" s="27"/>
      <c r="T357" s="27"/>
      <c r="U357" s="27"/>
      <c r="V357" s="27"/>
      <c r="W357" s="27"/>
      <c r="X357" s="27"/>
      <c r="Y357" s="27"/>
      <c r="Z357" s="27"/>
      <c r="AA357" s="27"/>
      <c r="AB357" s="27"/>
      <c r="AC357" s="27"/>
      <c r="AD357" s="27"/>
      <c r="AE357" s="27"/>
      <c r="AF357" s="27"/>
      <c r="AG357" s="27"/>
      <c r="AH357" s="27"/>
      <c r="AI357" s="27"/>
      <c r="AJ357" s="27" t="s">
        <v>443</v>
      </c>
      <c r="AK357" s="27">
        <v>0.1</v>
      </c>
      <c r="AL357" s="27">
        <v>-3.5946386845300902</v>
      </c>
      <c r="AM357" s="27">
        <f t="shared" si="18"/>
        <v>3.6946386845300903</v>
      </c>
      <c r="AN357" s="27"/>
      <c r="AO357" s="27"/>
    </row>
    <row r="358" spans="1:41" x14ac:dyDescent="0.2">
      <c r="A358" s="27"/>
      <c r="B358" s="27"/>
      <c r="C358" s="27"/>
      <c r="D358" s="27"/>
      <c r="E358" s="27"/>
      <c r="F358" s="27"/>
      <c r="G358" s="27"/>
      <c r="H358" s="27"/>
      <c r="I358" s="27"/>
      <c r="J358" s="27"/>
      <c r="K358" s="27"/>
      <c r="L358" s="27"/>
      <c r="M358" s="27"/>
      <c r="N358" s="27"/>
      <c r="O358" s="27"/>
      <c r="P358" s="27"/>
      <c r="Q358" s="27"/>
      <c r="R358" s="27"/>
      <c r="S358" s="27"/>
      <c r="T358" s="27"/>
      <c r="U358" s="27"/>
      <c r="V358" s="27"/>
      <c r="W358" s="27"/>
      <c r="X358" s="27"/>
      <c r="Y358" s="27"/>
      <c r="Z358" s="27"/>
      <c r="AA358" s="27"/>
      <c r="AB358" s="27"/>
      <c r="AC358" s="27"/>
      <c r="AD358" s="27"/>
      <c r="AE358" s="27"/>
      <c r="AF358" s="27"/>
      <c r="AG358" s="27"/>
      <c r="AH358" s="27"/>
      <c r="AI358" s="27"/>
      <c r="AJ358" s="27" t="s">
        <v>444</v>
      </c>
      <c r="AK358" s="27">
        <v>-2.64</v>
      </c>
      <c r="AL358" s="27">
        <v>-5.1528612805786604</v>
      </c>
      <c r="AM358" s="27">
        <f t="shared" si="18"/>
        <v>2.5128612805786603</v>
      </c>
      <c r="AN358" s="27"/>
      <c r="AO358" s="27"/>
    </row>
    <row r="359" spans="1:41" x14ac:dyDescent="0.2">
      <c r="A359" s="27"/>
      <c r="B359" s="27"/>
      <c r="C359" s="27"/>
      <c r="D359" s="27"/>
      <c r="E359" s="27"/>
      <c r="F359" s="27"/>
      <c r="G359" s="27"/>
      <c r="H359" s="27"/>
      <c r="I359" s="27"/>
      <c r="J359" s="27"/>
      <c r="K359" s="27"/>
      <c r="L359" s="27"/>
      <c r="M359" s="27"/>
      <c r="N359" s="27"/>
      <c r="O359" s="27"/>
      <c r="P359" s="27"/>
      <c r="Q359" s="27"/>
      <c r="R359" s="27"/>
      <c r="S359" s="27"/>
      <c r="T359" s="27"/>
      <c r="U359" s="27"/>
      <c r="V359" s="27"/>
      <c r="W359" s="27"/>
      <c r="X359" s="27"/>
      <c r="Y359" s="27"/>
      <c r="Z359" s="27"/>
      <c r="AA359" s="27"/>
      <c r="AB359" s="27"/>
      <c r="AC359" s="27"/>
      <c r="AD359" s="27"/>
      <c r="AE359" s="27"/>
      <c r="AF359" s="27"/>
      <c r="AG359" s="27"/>
      <c r="AH359" s="27"/>
      <c r="AI359" s="27"/>
      <c r="AJ359" s="27" t="s">
        <v>445</v>
      </c>
      <c r="AK359" s="27">
        <v>-2.02</v>
      </c>
      <c r="AL359" s="27">
        <v>-4.6666454319471899</v>
      </c>
      <c r="AM359" s="27">
        <f t="shared" si="18"/>
        <v>2.6466454319471899</v>
      </c>
      <c r="AN359" s="27"/>
      <c r="AO359" s="27"/>
    </row>
    <row r="360" spans="1:41" x14ac:dyDescent="0.2">
      <c r="A360" s="27"/>
      <c r="B360" s="27"/>
      <c r="C360" s="27"/>
      <c r="D360" s="27"/>
      <c r="E360" s="27"/>
      <c r="F360" s="27"/>
      <c r="G360" s="27"/>
      <c r="H360" s="27"/>
      <c r="I360" s="27"/>
      <c r="J360" s="27"/>
      <c r="K360" s="27"/>
      <c r="L360" s="27"/>
      <c r="M360" s="27"/>
      <c r="N360" s="27"/>
      <c r="O360" s="27"/>
      <c r="P360" s="27"/>
      <c r="Q360" s="27"/>
      <c r="R360" s="27"/>
      <c r="S360" s="27"/>
      <c r="T360" s="27"/>
      <c r="U360" s="27"/>
      <c r="V360" s="27"/>
      <c r="W360" s="27"/>
      <c r="X360" s="27"/>
      <c r="Y360" s="27"/>
      <c r="Z360" s="27"/>
      <c r="AA360" s="27"/>
      <c r="AB360" s="27"/>
      <c r="AC360" s="27"/>
      <c r="AD360" s="27"/>
      <c r="AE360" s="27"/>
      <c r="AF360" s="27"/>
      <c r="AG360" s="27"/>
      <c r="AH360" s="27"/>
      <c r="AI360" s="27"/>
      <c r="AJ360" s="27" t="s">
        <v>31</v>
      </c>
      <c r="AK360" s="27">
        <v>-0.3</v>
      </c>
      <c r="AL360" s="27">
        <v>-0.77084556213401501</v>
      </c>
      <c r="AM360" s="27">
        <f t="shared" si="18"/>
        <v>0.47084556213401502</v>
      </c>
      <c r="AN360" s="27"/>
      <c r="AO360" s="27"/>
    </row>
    <row r="361" spans="1:41" x14ac:dyDescent="0.2">
      <c r="A361" s="27"/>
      <c r="B361" s="27"/>
      <c r="C361" s="27"/>
      <c r="D361" s="27"/>
      <c r="E361" s="27"/>
      <c r="F361" s="27"/>
      <c r="G361" s="27"/>
      <c r="H361" s="27"/>
      <c r="I361" s="27"/>
      <c r="J361" s="27"/>
      <c r="K361" s="27"/>
      <c r="L361" s="27"/>
      <c r="M361" s="27"/>
      <c r="N361" s="27"/>
      <c r="O361" s="27"/>
      <c r="P361" s="27"/>
      <c r="Q361" s="27"/>
      <c r="R361" s="27"/>
      <c r="S361" s="27"/>
      <c r="T361" s="27"/>
      <c r="U361" s="27"/>
      <c r="V361" s="27"/>
      <c r="W361" s="27"/>
      <c r="X361" s="27"/>
      <c r="Y361" s="27"/>
      <c r="Z361" s="27"/>
      <c r="AA361" s="27"/>
      <c r="AB361" s="27"/>
      <c r="AC361" s="27"/>
      <c r="AD361" s="27"/>
      <c r="AE361" s="27"/>
      <c r="AF361" s="27"/>
      <c r="AG361" s="27"/>
      <c r="AH361" s="27"/>
      <c r="AI361" s="27"/>
      <c r="AJ361" s="27" t="s">
        <v>446</v>
      </c>
      <c r="AK361" s="27">
        <v>-84.1</v>
      </c>
      <c r="AL361" s="27">
        <v>-85.187290054402396</v>
      </c>
      <c r="AM361" s="27">
        <f t="shared" si="18"/>
        <v>1.087290054402402</v>
      </c>
      <c r="AN361" s="27"/>
      <c r="AO361" s="27"/>
    </row>
    <row r="362" spans="1:41" x14ac:dyDescent="0.2">
      <c r="A362" s="27"/>
      <c r="B362" s="27"/>
      <c r="C362" s="27"/>
      <c r="D362" s="27"/>
      <c r="E362" s="27"/>
      <c r="F362" s="27"/>
      <c r="G362" s="27"/>
      <c r="H362" s="27"/>
      <c r="I362" s="27"/>
      <c r="J362" s="27"/>
      <c r="K362" s="27"/>
      <c r="L362" s="27"/>
      <c r="M362" s="27"/>
      <c r="N362" s="27"/>
      <c r="O362" s="27"/>
      <c r="P362" s="27"/>
      <c r="Q362" s="27"/>
      <c r="R362" s="27"/>
      <c r="S362" s="27"/>
      <c r="T362" s="27"/>
      <c r="U362" s="27"/>
      <c r="V362" s="27"/>
      <c r="W362" s="27"/>
      <c r="X362" s="27"/>
      <c r="Y362" s="27"/>
      <c r="Z362" s="27"/>
      <c r="AA362" s="27"/>
      <c r="AB362" s="27"/>
      <c r="AC362" s="27"/>
      <c r="AD362" s="27"/>
      <c r="AE362" s="27"/>
      <c r="AF362" s="27"/>
      <c r="AG362" s="27"/>
      <c r="AH362" s="27"/>
      <c r="AI362" s="27"/>
      <c r="AJ362" s="27" t="s">
        <v>447</v>
      </c>
      <c r="AK362" s="27">
        <v>-126.4</v>
      </c>
      <c r="AL362" s="27">
        <v>-126.87645344891899</v>
      </c>
      <c r="AM362" s="27">
        <f t="shared" si="18"/>
        <v>0.47645344891898844</v>
      </c>
      <c r="AN362" s="27"/>
      <c r="AO362" s="27"/>
    </row>
    <row r="363" spans="1:41" x14ac:dyDescent="0.2">
      <c r="A363" s="27"/>
      <c r="B363" s="27"/>
      <c r="C363" s="27"/>
      <c r="D363" s="27"/>
      <c r="E363" s="27"/>
      <c r="F363" s="27"/>
      <c r="G363" s="27"/>
      <c r="H363" s="27"/>
      <c r="I363" s="27"/>
      <c r="J363" s="27"/>
      <c r="K363" s="27"/>
      <c r="L363" s="27"/>
      <c r="M363" s="27"/>
      <c r="N363" s="27"/>
      <c r="O363" s="27"/>
      <c r="P363" s="27"/>
      <c r="Q363" s="27"/>
      <c r="R363" s="27"/>
      <c r="S363" s="27"/>
      <c r="T363" s="27"/>
      <c r="U363" s="27"/>
      <c r="V363" s="27"/>
      <c r="W363" s="27"/>
      <c r="X363" s="27"/>
      <c r="Y363" s="27"/>
      <c r="Z363" s="27"/>
      <c r="AA363" s="27"/>
      <c r="AB363" s="27"/>
      <c r="AC363" s="27"/>
      <c r="AD363" s="27"/>
      <c r="AE363" s="27"/>
      <c r="AF363" s="27"/>
      <c r="AG363" s="27"/>
      <c r="AH363" s="27"/>
      <c r="AI363" s="27"/>
      <c r="AJ363" s="27" t="s">
        <v>448</v>
      </c>
      <c r="AK363" s="27">
        <v>1.07</v>
      </c>
      <c r="AL363" s="27">
        <v>-2.9443560586832498</v>
      </c>
      <c r="AM363" s="27">
        <f t="shared" si="18"/>
        <v>4.0143560586832496</v>
      </c>
      <c r="AN363" s="27"/>
      <c r="AO363" s="27"/>
    </row>
    <row r="364" spans="1:41" x14ac:dyDescent="0.2">
      <c r="A364" s="27"/>
      <c r="B364" s="27"/>
      <c r="C364" s="27"/>
      <c r="D364" s="27"/>
      <c r="E364" s="27"/>
      <c r="F364" s="27"/>
      <c r="G364" s="27"/>
      <c r="H364" s="27"/>
      <c r="I364" s="27"/>
      <c r="J364" s="27"/>
      <c r="K364" s="27"/>
      <c r="L364" s="27"/>
      <c r="M364" s="27"/>
      <c r="N364" s="27"/>
      <c r="O364" s="27"/>
      <c r="P364" s="27"/>
      <c r="Q364" s="27"/>
      <c r="R364" s="27"/>
      <c r="S364" s="27"/>
      <c r="T364" s="27"/>
      <c r="U364" s="27"/>
      <c r="V364" s="27"/>
      <c r="W364" s="27"/>
      <c r="X364" s="27"/>
      <c r="Y364" s="27"/>
      <c r="Z364" s="27"/>
      <c r="AA364" s="27"/>
      <c r="AB364" s="27"/>
      <c r="AC364" s="27"/>
      <c r="AD364" s="27"/>
      <c r="AE364" s="27"/>
      <c r="AF364" s="27"/>
      <c r="AG364" s="27"/>
      <c r="AH364" s="27"/>
      <c r="AI364" s="27"/>
      <c r="AJ364" s="27" t="s">
        <v>130</v>
      </c>
      <c r="AK364" s="27">
        <v>-5.49</v>
      </c>
      <c r="AL364" s="27">
        <v>-6.5327192866003898</v>
      </c>
      <c r="AM364" s="27">
        <f t="shared" si="18"/>
        <v>1.0427192866003896</v>
      </c>
      <c r="AN364" s="27"/>
      <c r="AO364" s="27"/>
    </row>
    <row r="365" spans="1:41" x14ac:dyDescent="0.2">
      <c r="A365" s="27"/>
      <c r="B365" s="27"/>
      <c r="C365" s="27"/>
      <c r="D365" s="27"/>
      <c r="E365" s="27"/>
      <c r="F365" s="27"/>
      <c r="G365" s="27"/>
      <c r="H365" s="27"/>
      <c r="I365" s="27"/>
      <c r="J365" s="27"/>
      <c r="K365" s="27"/>
      <c r="L365" s="27"/>
      <c r="M365" s="27"/>
      <c r="N365" s="27"/>
      <c r="O365" s="27"/>
      <c r="P365" s="27"/>
      <c r="Q365" s="27"/>
      <c r="R365" s="27"/>
      <c r="S365" s="27"/>
      <c r="T365" s="27"/>
      <c r="U365" s="27"/>
      <c r="V365" s="27"/>
      <c r="W365" s="27"/>
      <c r="X365" s="27"/>
      <c r="Y365" s="27"/>
      <c r="Z365" s="27"/>
      <c r="AA365" s="27"/>
      <c r="AB365" s="27"/>
      <c r="AC365" s="27"/>
      <c r="AD365" s="27"/>
      <c r="AE365" s="27"/>
      <c r="AF365" s="27"/>
      <c r="AG365" s="27"/>
      <c r="AH365" s="27"/>
      <c r="AI365" s="27"/>
      <c r="AJ365" s="27" t="s">
        <v>449</v>
      </c>
      <c r="AK365" s="27">
        <v>-0.83</v>
      </c>
      <c r="AL365" s="27">
        <v>-0.73047826662747495</v>
      </c>
      <c r="AM365" s="27">
        <f t="shared" si="18"/>
        <v>-9.9521733372525012E-2</v>
      </c>
      <c r="AN365" s="27"/>
      <c r="AO365" s="27"/>
    </row>
    <row r="366" spans="1:41" x14ac:dyDescent="0.2">
      <c r="A366" s="27"/>
      <c r="B366" s="27"/>
      <c r="C366" s="27"/>
      <c r="D366" s="27"/>
      <c r="E366" s="27"/>
      <c r="F366" s="27"/>
      <c r="G366" s="27"/>
      <c r="H366" s="27"/>
      <c r="I366" s="27"/>
      <c r="J366" s="27"/>
      <c r="K366" s="27"/>
      <c r="L366" s="27"/>
      <c r="M366" s="27"/>
      <c r="N366" s="27"/>
      <c r="O366" s="27"/>
      <c r="P366" s="27"/>
      <c r="Q366" s="27"/>
      <c r="R366" s="27"/>
      <c r="S366" s="27"/>
      <c r="T366" s="27"/>
      <c r="U366" s="27"/>
      <c r="V366" s="27"/>
      <c r="W366" s="27"/>
      <c r="X366" s="27"/>
      <c r="Y366" s="27"/>
      <c r="Z366" s="27"/>
      <c r="AA366" s="27"/>
      <c r="AB366" s="27"/>
      <c r="AC366" s="27"/>
      <c r="AD366" s="27"/>
      <c r="AE366" s="27"/>
      <c r="AF366" s="27"/>
      <c r="AG366" s="27"/>
      <c r="AH366" s="27"/>
      <c r="AI366" s="27"/>
      <c r="AJ366" s="27" t="s">
        <v>450</v>
      </c>
      <c r="AK366" s="27">
        <v>1.99</v>
      </c>
      <c r="AL366" s="27">
        <v>2.0453443209139901</v>
      </c>
      <c r="AM366" s="27">
        <f t="shared" si="18"/>
        <v>-5.5344320913990108E-2</v>
      </c>
      <c r="AN366" s="27"/>
      <c r="AO366" s="27"/>
    </row>
    <row r="367" spans="1:41" x14ac:dyDescent="0.2">
      <c r="A367" s="27"/>
      <c r="B367" s="27"/>
      <c r="C367" s="27"/>
      <c r="D367" s="27"/>
      <c r="E367" s="27"/>
      <c r="F367" s="27"/>
      <c r="G367" s="27"/>
      <c r="H367" s="27"/>
      <c r="I367" s="27"/>
      <c r="J367" s="27"/>
      <c r="K367" s="27"/>
      <c r="L367" s="27"/>
      <c r="M367" s="27"/>
      <c r="N367" s="27"/>
      <c r="O367" s="27"/>
      <c r="P367" s="27"/>
      <c r="Q367" s="27"/>
      <c r="R367" s="27"/>
      <c r="S367" s="27"/>
      <c r="T367" s="27"/>
      <c r="U367" s="27"/>
      <c r="V367" s="27"/>
      <c r="W367" s="27"/>
      <c r="X367" s="27"/>
      <c r="Y367" s="27"/>
      <c r="Z367" s="27"/>
      <c r="AA367" s="27"/>
      <c r="AB367" s="27"/>
      <c r="AC367" s="27"/>
      <c r="AD367" s="27"/>
      <c r="AE367" s="27"/>
      <c r="AF367" s="27"/>
      <c r="AG367" s="27"/>
      <c r="AH367" s="27"/>
      <c r="AI367" s="27"/>
      <c r="AJ367" s="27" t="s">
        <v>451</v>
      </c>
      <c r="AK367" s="27">
        <v>-4.87</v>
      </c>
      <c r="AL367" s="27">
        <v>-9.1522947191632795</v>
      </c>
      <c r="AM367" s="27">
        <f t="shared" si="18"/>
        <v>4.2822947191632794</v>
      </c>
      <c r="AN367" s="27"/>
      <c r="AO367" s="27"/>
    </row>
    <row r="368" spans="1:41" x14ac:dyDescent="0.2">
      <c r="A368" s="27"/>
      <c r="B368" s="27"/>
      <c r="C368" s="27"/>
      <c r="D368" s="27"/>
      <c r="E368" s="27"/>
      <c r="F368" s="27"/>
      <c r="G368" s="27"/>
      <c r="H368" s="27"/>
      <c r="I368" s="27"/>
      <c r="J368" s="27"/>
      <c r="K368" s="27"/>
      <c r="L368" s="27"/>
      <c r="M368" s="27"/>
      <c r="N368" s="27"/>
      <c r="O368" s="27"/>
      <c r="P368" s="27"/>
      <c r="Q368" s="27"/>
      <c r="R368" s="27"/>
      <c r="S368" s="27"/>
      <c r="T368" s="27"/>
      <c r="U368" s="27"/>
      <c r="V368" s="27"/>
      <c r="W368" s="27"/>
      <c r="X368" s="27"/>
      <c r="Y368" s="27"/>
      <c r="Z368" s="27"/>
      <c r="AA368" s="27"/>
      <c r="AB368" s="27"/>
      <c r="AC368" s="27"/>
      <c r="AD368" s="27"/>
      <c r="AE368" s="27"/>
      <c r="AF368" s="27"/>
      <c r="AG368" s="27"/>
      <c r="AH368" s="27"/>
      <c r="AI368" s="27"/>
      <c r="AJ368" s="27" t="s">
        <v>452</v>
      </c>
      <c r="AK368" s="27">
        <v>-1.24</v>
      </c>
      <c r="AL368" s="27">
        <v>-1.63052019379308</v>
      </c>
      <c r="AM368" s="27">
        <f t="shared" si="18"/>
        <v>0.39052019379308001</v>
      </c>
      <c r="AN368" s="27"/>
      <c r="AO368" s="27"/>
    </row>
    <row r="369" spans="1:41" x14ac:dyDescent="0.2">
      <c r="A369" s="27"/>
      <c r="B369" s="27"/>
      <c r="C369" s="27"/>
      <c r="D369" s="27"/>
      <c r="E369" s="27"/>
      <c r="F369" s="27"/>
      <c r="G369" s="27"/>
      <c r="H369" s="27"/>
      <c r="I369" s="27"/>
      <c r="J369" s="27"/>
      <c r="K369" s="27"/>
      <c r="L369" s="27"/>
      <c r="M369" s="27"/>
      <c r="N369" s="27"/>
      <c r="O369" s="27"/>
      <c r="P369" s="27"/>
      <c r="Q369" s="27"/>
      <c r="R369" s="27"/>
      <c r="S369" s="27"/>
      <c r="T369" s="27"/>
      <c r="U369" s="27"/>
      <c r="V369" s="27"/>
      <c r="W369" s="27"/>
      <c r="X369" s="27"/>
      <c r="Y369" s="27"/>
      <c r="Z369" s="27"/>
      <c r="AA369" s="27"/>
      <c r="AB369" s="27"/>
      <c r="AC369" s="27"/>
      <c r="AD369" s="27"/>
      <c r="AE369" s="27"/>
      <c r="AF369" s="27"/>
      <c r="AG369" s="27"/>
      <c r="AH369" s="27"/>
      <c r="AI369" s="27"/>
      <c r="AJ369" s="27" t="s">
        <v>76</v>
      </c>
      <c r="AK369" s="27">
        <v>-5.0999999999999996</v>
      </c>
      <c r="AL369" s="27">
        <v>-6.3190361000545501</v>
      </c>
      <c r="AM369" s="27">
        <f t="shared" si="18"/>
        <v>1.2190361000545504</v>
      </c>
      <c r="AN369" s="27"/>
      <c r="AO369" s="27"/>
    </row>
    <row r="370" spans="1:41" x14ac:dyDescent="0.2">
      <c r="A370" s="27"/>
      <c r="B370" s="27"/>
      <c r="C370" s="27"/>
      <c r="D370" s="27"/>
      <c r="E370" s="27"/>
      <c r="F370" s="27"/>
      <c r="G370" s="27"/>
      <c r="H370" s="27"/>
      <c r="I370" s="27"/>
      <c r="J370" s="27"/>
      <c r="K370" s="27"/>
      <c r="L370" s="27"/>
      <c r="M370" s="27"/>
      <c r="N370" s="27"/>
      <c r="O370" s="27"/>
      <c r="P370" s="27"/>
      <c r="Q370" s="27"/>
      <c r="R370" s="27"/>
      <c r="S370" s="27"/>
      <c r="T370" s="27"/>
      <c r="U370" s="27"/>
      <c r="V370" s="27"/>
      <c r="W370" s="27"/>
      <c r="X370" s="27"/>
      <c r="Y370" s="27"/>
      <c r="Z370" s="27"/>
      <c r="AA370" s="27"/>
      <c r="AB370" s="27"/>
      <c r="AC370" s="27"/>
      <c r="AD370" s="27"/>
      <c r="AE370" s="27"/>
      <c r="AF370" s="27"/>
      <c r="AG370" s="27"/>
      <c r="AH370" s="27"/>
      <c r="AI370" s="27"/>
      <c r="AJ370" s="27" t="s">
        <v>453</v>
      </c>
      <c r="AK370" s="27">
        <v>-1.1200000000000001</v>
      </c>
      <c r="AL370" s="27">
        <v>-1.3783408964882</v>
      </c>
      <c r="AM370" s="27">
        <f t="shared" si="18"/>
        <v>0.25834089648819991</v>
      </c>
      <c r="AN370" s="27"/>
      <c r="AO370" s="27"/>
    </row>
    <row r="371" spans="1:41" x14ac:dyDescent="0.2">
      <c r="A371" s="27"/>
      <c r="B371" s="27"/>
      <c r="C371" s="27"/>
      <c r="D371" s="27"/>
      <c r="E371" s="27"/>
      <c r="F371" s="27"/>
      <c r="G371" s="27"/>
      <c r="H371" s="27"/>
      <c r="I371" s="27"/>
      <c r="J371" s="27"/>
      <c r="K371" s="27"/>
      <c r="L371" s="27"/>
      <c r="M371" s="27"/>
      <c r="N371" s="27"/>
      <c r="O371" s="27"/>
      <c r="P371" s="27"/>
      <c r="Q371" s="27"/>
      <c r="R371" s="27"/>
      <c r="S371" s="27"/>
      <c r="T371" s="27"/>
      <c r="U371" s="27"/>
      <c r="V371" s="27"/>
      <c r="W371" s="27"/>
      <c r="X371" s="27"/>
      <c r="Y371" s="27"/>
      <c r="Z371" s="27"/>
      <c r="AA371" s="27"/>
      <c r="AB371" s="27"/>
      <c r="AC371" s="27"/>
      <c r="AD371" s="27"/>
      <c r="AE371" s="27"/>
      <c r="AF371" s="27"/>
      <c r="AG371" s="27"/>
      <c r="AH371" s="27"/>
      <c r="AI371" s="27"/>
      <c r="AJ371" s="27" t="s">
        <v>133</v>
      </c>
      <c r="AK371" s="27">
        <v>-3.13</v>
      </c>
      <c r="AL371" s="27">
        <v>-6.5817862107655296</v>
      </c>
      <c r="AM371" s="27">
        <f t="shared" si="18"/>
        <v>3.4517862107655297</v>
      </c>
      <c r="AN371" s="27"/>
      <c r="AO371" s="27"/>
    </row>
    <row r="372" spans="1:41" x14ac:dyDescent="0.2">
      <c r="A372" s="27"/>
      <c r="B372" s="27"/>
      <c r="C372" s="27"/>
      <c r="D372" s="27"/>
      <c r="E372" s="27"/>
      <c r="F372" s="27"/>
      <c r="G372" s="27"/>
      <c r="H372" s="27"/>
      <c r="I372" s="27"/>
      <c r="J372" s="27"/>
      <c r="K372" s="27"/>
      <c r="L372" s="27"/>
      <c r="M372" s="27"/>
      <c r="N372" s="27"/>
      <c r="O372" s="27"/>
      <c r="P372" s="27"/>
      <c r="Q372" s="27"/>
      <c r="R372" s="27"/>
      <c r="S372" s="27"/>
      <c r="T372" s="27"/>
      <c r="U372" s="27"/>
      <c r="V372" s="27"/>
      <c r="W372" s="27"/>
      <c r="X372" s="27"/>
      <c r="Y372" s="27"/>
      <c r="Z372" s="27"/>
      <c r="AA372" s="27"/>
      <c r="AB372" s="27"/>
      <c r="AC372" s="27"/>
      <c r="AD372" s="27"/>
      <c r="AE372" s="27"/>
      <c r="AF372" s="27"/>
      <c r="AG372" s="27"/>
      <c r="AH372" s="27"/>
      <c r="AI372" s="27"/>
      <c r="AJ372" s="27" t="s">
        <v>454</v>
      </c>
      <c r="AK372" s="27">
        <v>-3.92</v>
      </c>
      <c r="AL372" s="27">
        <v>-7.19621684061394</v>
      </c>
      <c r="AM372" s="27">
        <f t="shared" si="18"/>
        <v>3.27621684061394</v>
      </c>
      <c r="AN372" s="27"/>
      <c r="AO372" s="27"/>
    </row>
    <row r="373" spans="1:41" x14ac:dyDescent="0.2">
      <c r="A373" s="27"/>
      <c r="B373" s="27"/>
      <c r="C373" s="27"/>
      <c r="D373" s="27"/>
      <c r="E373" s="27"/>
      <c r="F373" s="27"/>
      <c r="G373" s="27"/>
      <c r="H373" s="27"/>
      <c r="I373" s="27"/>
      <c r="J373" s="27"/>
      <c r="K373" s="27"/>
      <c r="L373" s="27"/>
      <c r="M373" s="27"/>
      <c r="N373" s="27"/>
      <c r="O373" s="27"/>
      <c r="P373" s="27"/>
      <c r="Q373" s="27"/>
      <c r="R373" s="27"/>
      <c r="S373" s="27"/>
      <c r="T373" s="27"/>
      <c r="U373" s="27"/>
      <c r="V373" s="27"/>
      <c r="W373" s="27"/>
      <c r="X373" s="27"/>
      <c r="Y373" s="27"/>
      <c r="Z373" s="27"/>
      <c r="AA373" s="27"/>
      <c r="AB373" s="27"/>
      <c r="AC373" s="27"/>
      <c r="AD373" s="27"/>
      <c r="AE373" s="27"/>
      <c r="AF373" s="27"/>
      <c r="AG373" s="27"/>
      <c r="AH373" s="27"/>
      <c r="AI373" s="27"/>
      <c r="AJ373" s="27" t="s">
        <v>455</v>
      </c>
      <c r="AK373" s="27">
        <v>-2.83</v>
      </c>
      <c r="AL373" s="27">
        <v>-5.4595932033117496</v>
      </c>
      <c r="AM373" s="27">
        <f t="shared" si="18"/>
        <v>2.6295932033117495</v>
      </c>
      <c r="AN373" s="27"/>
      <c r="AO373" s="27"/>
    </row>
    <row r="374" spans="1:41" x14ac:dyDescent="0.2">
      <c r="A374" s="27"/>
      <c r="B374" s="27"/>
      <c r="C374" s="27"/>
      <c r="D374" s="27"/>
      <c r="E374" s="27"/>
      <c r="F374" s="27"/>
      <c r="G374" s="27"/>
      <c r="H374" s="27"/>
      <c r="I374" s="27"/>
      <c r="J374" s="27"/>
      <c r="K374" s="27"/>
      <c r="L374" s="27"/>
      <c r="M374" s="27"/>
      <c r="N374" s="27"/>
      <c r="O374" s="27"/>
      <c r="P374" s="27"/>
      <c r="Q374" s="27"/>
      <c r="R374" s="27"/>
      <c r="S374" s="27"/>
      <c r="T374" s="27"/>
      <c r="U374" s="27"/>
      <c r="V374" s="27"/>
      <c r="W374" s="27"/>
      <c r="X374" s="27"/>
      <c r="Y374" s="27"/>
      <c r="Z374" s="27"/>
      <c r="AA374" s="27"/>
      <c r="AB374" s="27"/>
      <c r="AC374" s="27"/>
      <c r="AD374" s="27"/>
      <c r="AE374" s="27"/>
      <c r="AF374" s="27"/>
      <c r="AG374" s="27"/>
      <c r="AH374" s="27"/>
      <c r="AI374" s="27"/>
      <c r="AJ374" s="27" t="s">
        <v>456</v>
      </c>
      <c r="AK374" s="27">
        <v>-4</v>
      </c>
      <c r="AL374" s="27">
        <v>-5.8995534354543002</v>
      </c>
      <c r="AM374" s="27">
        <f t="shared" si="18"/>
        <v>1.8995534354543002</v>
      </c>
      <c r="AN374" s="27"/>
      <c r="AO374" s="27"/>
    </row>
    <row r="375" spans="1:41" x14ac:dyDescent="0.2">
      <c r="A375" s="27"/>
      <c r="B375" s="27"/>
      <c r="C375" s="27"/>
      <c r="D375" s="27"/>
      <c r="E375" s="27"/>
      <c r="F375" s="27"/>
      <c r="G375" s="27"/>
      <c r="H375" s="27"/>
      <c r="I375" s="27"/>
      <c r="J375" s="27"/>
      <c r="K375" s="27"/>
      <c r="L375" s="27"/>
      <c r="M375" s="27"/>
      <c r="N375" s="27"/>
      <c r="O375" s="27"/>
      <c r="P375" s="27"/>
      <c r="Q375" s="27"/>
      <c r="R375" s="27"/>
      <c r="S375" s="27"/>
      <c r="T375" s="27"/>
      <c r="U375" s="27"/>
      <c r="V375" s="27"/>
      <c r="W375" s="27"/>
      <c r="X375" s="27"/>
      <c r="Y375" s="27"/>
      <c r="Z375" s="27"/>
      <c r="AA375" s="27"/>
      <c r="AB375" s="27"/>
      <c r="AC375" s="27"/>
      <c r="AD375" s="27"/>
      <c r="AE375" s="27"/>
      <c r="AF375" s="27"/>
      <c r="AG375" s="27"/>
      <c r="AH375" s="27"/>
      <c r="AI375" s="27"/>
      <c r="AJ375" s="27" t="s">
        <v>457</v>
      </c>
      <c r="AK375" s="27">
        <v>-6.72</v>
      </c>
      <c r="AL375" s="27">
        <v>-8.6862553594037006</v>
      </c>
      <c r="AM375" s="27">
        <f t="shared" si="18"/>
        <v>1.9662553594037009</v>
      </c>
      <c r="AN375" s="27"/>
      <c r="AO375" s="27"/>
    </row>
    <row r="376" spans="1:41" x14ac:dyDescent="0.2">
      <c r="A376" s="27"/>
      <c r="B376" s="27"/>
      <c r="C376" s="27"/>
      <c r="D376" s="27"/>
      <c r="E376" s="27"/>
      <c r="F376" s="27"/>
      <c r="G376" s="27"/>
      <c r="H376" s="27"/>
      <c r="I376" s="27"/>
      <c r="J376" s="27"/>
      <c r="K376" s="27"/>
      <c r="L376" s="27"/>
      <c r="M376" s="27"/>
      <c r="N376" s="27"/>
      <c r="O376" s="27"/>
      <c r="P376" s="27"/>
      <c r="Q376" s="27"/>
      <c r="R376" s="27"/>
      <c r="S376" s="27"/>
      <c r="T376" s="27"/>
      <c r="U376" s="27"/>
      <c r="V376" s="27"/>
      <c r="W376" s="27"/>
      <c r="X376" s="27"/>
      <c r="Y376" s="27"/>
      <c r="Z376" s="27"/>
      <c r="AA376" s="27"/>
      <c r="AB376" s="27"/>
      <c r="AC376" s="27"/>
      <c r="AD376" s="27"/>
      <c r="AE376" s="27"/>
      <c r="AF376" s="27"/>
      <c r="AG376" s="27"/>
      <c r="AH376" s="27"/>
      <c r="AI376" s="27"/>
      <c r="AJ376" s="27" t="s">
        <v>458</v>
      </c>
      <c r="AK376" s="27">
        <v>-3.3</v>
      </c>
      <c r="AL376" s="27">
        <v>-4.7959191448118199</v>
      </c>
      <c r="AM376" s="27">
        <f t="shared" si="18"/>
        <v>1.4959191448118201</v>
      </c>
      <c r="AN376" s="27"/>
      <c r="AO376" s="27"/>
    </row>
    <row r="377" spans="1:41" x14ac:dyDescent="0.2">
      <c r="A377" s="27"/>
      <c r="B377" s="27"/>
      <c r="C377" s="27"/>
      <c r="D377" s="27"/>
      <c r="E377" s="27"/>
      <c r="F377" s="27"/>
      <c r="G377" s="27"/>
      <c r="H377" s="27"/>
      <c r="I377" s="27"/>
      <c r="J377" s="27"/>
      <c r="K377" s="27"/>
      <c r="L377" s="27"/>
      <c r="M377" s="27"/>
      <c r="N377" s="27"/>
      <c r="O377" s="27"/>
      <c r="P377" s="27"/>
      <c r="Q377" s="27"/>
      <c r="R377" s="27"/>
      <c r="S377" s="27"/>
      <c r="T377" s="27"/>
      <c r="U377" s="27"/>
      <c r="V377" s="27"/>
      <c r="W377" s="27"/>
      <c r="X377" s="27"/>
      <c r="Y377" s="27"/>
      <c r="Z377" s="27"/>
      <c r="AA377" s="27"/>
      <c r="AB377" s="27"/>
      <c r="AC377" s="27"/>
      <c r="AD377" s="27"/>
      <c r="AE377" s="27"/>
      <c r="AF377" s="27"/>
      <c r="AG377" s="27"/>
      <c r="AH377" s="27"/>
      <c r="AI377" s="27"/>
      <c r="AJ377" s="27" t="s">
        <v>459</v>
      </c>
      <c r="AK377" s="27">
        <v>-3.9</v>
      </c>
      <c r="AL377" s="27">
        <v>-4.5169865507788396</v>
      </c>
      <c r="AM377" s="27">
        <f t="shared" si="18"/>
        <v>0.61698655077883968</v>
      </c>
      <c r="AN377" s="27"/>
      <c r="AO377" s="27"/>
    </row>
    <row r="378" spans="1:41" x14ac:dyDescent="0.2">
      <c r="A378" s="27"/>
      <c r="B378" s="27"/>
      <c r="C378" s="27"/>
      <c r="D378" s="27"/>
      <c r="E378" s="27"/>
      <c r="F378" s="27"/>
      <c r="G378" s="27"/>
      <c r="H378" s="27"/>
      <c r="I378" s="27"/>
      <c r="J378" s="27"/>
      <c r="K378" s="27"/>
      <c r="L378" s="27"/>
      <c r="M378" s="27"/>
      <c r="N378" s="27"/>
      <c r="O378" s="27"/>
      <c r="P378" s="27"/>
      <c r="Q378" s="27"/>
      <c r="R378" s="27"/>
      <c r="S378" s="27"/>
      <c r="T378" s="27"/>
      <c r="U378" s="27"/>
      <c r="V378" s="27"/>
      <c r="W378" s="27"/>
      <c r="X378" s="27"/>
      <c r="Y378" s="27"/>
      <c r="Z378" s="27"/>
      <c r="AA378" s="27"/>
      <c r="AB378" s="27"/>
      <c r="AC378" s="27"/>
      <c r="AD378" s="27"/>
      <c r="AE378" s="27"/>
      <c r="AF378" s="27"/>
      <c r="AG378" s="27"/>
      <c r="AH378" s="27"/>
      <c r="AI378" s="27"/>
      <c r="AJ378" s="27" t="s">
        <v>460</v>
      </c>
      <c r="AK378" s="27">
        <v>-4.0999999999999996</v>
      </c>
      <c r="AL378" s="27">
        <v>-6.2608845912123199</v>
      </c>
      <c r="AM378" s="27">
        <f t="shared" si="18"/>
        <v>2.1608845912123202</v>
      </c>
      <c r="AN378" s="27"/>
      <c r="AO378" s="27"/>
    </row>
    <row r="379" spans="1:41" x14ac:dyDescent="0.2">
      <c r="A379" s="27"/>
      <c r="B379" s="27"/>
      <c r="C379" s="27"/>
      <c r="D379" s="27"/>
      <c r="E379" s="27"/>
      <c r="F379" s="27"/>
      <c r="G379" s="27"/>
      <c r="H379" s="27"/>
      <c r="I379" s="27"/>
      <c r="J379" s="27"/>
      <c r="K379" s="27"/>
      <c r="L379" s="27"/>
      <c r="M379" s="27"/>
      <c r="N379" s="27"/>
      <c r="O379" s="27"/>
      <c r="P379" s="27"/>
      <c r="Q379" s="27"/>
      <c r="R379" s="27"/>
      <c r="S379" s="27"/>
      <c r="T379" s="27"/>
      <c r="U379" s="27"/>
      <c r="V379" s="27"/>
      <c r="W379" s="27"/>
      <c r="X379" s="27"/>
      <c r="Y379" s="27"/>
      <c r="Z379" s="27"/>
      <c r="AA379" s="27"/>
      <c r="AB379" s="27"/>
      <c r="AC379" s="27"/>
      <c r="AD379" s="27"/>
      <c r="AE379" s="27"/>
      <c r="AF379" s="27"/>
      <c r="AG379" s="27"/>
      <c r="AH379" s="27"/>
      <c r="AI379" s="27"/>
      <c r="AJ379" s="27" t="s">
        <v>461</v>
      </c>
      <c r="AK379" s="27">
        <v>-4.6100000000000003</v>
      </c>
      <c r="AL379" s="27">
        <v>-4.5227526003990199</v>
      </c>
      <c r="AM379" s="27">
        <f t="shared" si="18"/>
        <v>-8.724739960098038E-2</v>
      </c>
      <c r="AN379" s="27"/>
      <c r="AO379" s="27"/>
    </row>
    <row r="380" spans="1:41" x14ac:dyDescent="0.2">
      <c r="A380" s="27"/>
      <c r="B380" s="27"/>
      <c r="C380" s="27"/>
      <c r="D380" s="27"/>
      <c r="E380" s="27"/>
      <c r="F380" s="27"/>
      <c r="G380" s="27"/>
      <c r="H380" s="27"/>
      <c r="I380" s="27"/>
      <c r="J380" s="27"/>
      <c r="K380" s="27"/>
      <c r="L380" s="27"/>
      <c r="M380" s="27"/>
      <c r="N380" s="27"/>
      <c r="O380" s="27"/>
      <c r="P380" s="27"/>
      <c r="Q380" s="27"/>
      <c r="R380" s="27"/>
      <c r="S380" s="27"/>
      <c r="T380" s="27"/>
      <c r="U380" s="27"/>
      <c r="V380" s="27"/>
      <c r="W380" s="27"/>
      <c r="X380" s="27"/>
      <c r="Y380" s="27"/>
      <c r="Z380" s="27"/>
      <c r="AA380" s="27"/>
      <c r="AB380" s="27"/>
      <c r="AC380" s="27"/>
      <c r="AD380" s="27"/>
      <c r="AE380" s="27"/>
      <c r="AF380" s="27"/>
      <c r="AG380" s="27"/>
      <c r="AH380" s="27"/>
      <c r="AI380" s="27"/>
      <c r="AJ380" s="27" t="s">
        <v>462</v>
      </c>
      <c r="AK380" s="27">
        <v>-2.1</v>
      </c>
      <c r="AL380" s="27">
        <v>-1.73292741716771</v>
      </c>
      <c r="AM380" s="27">
        <f t="shared" si="18"/>
        <v>-0.36707258283229005</v>
      </c>
      <c r="AN380" s="27"/>
      <c r="AO380" s="27"/>
    </row>
    <row r="381" spans="1:41" x14ac:dyDescent="0.2">
      <c r="A381" s="27"/>
      <c r="B381" s="27"/>
      <c r="C381" s="27"/>
      <c r="D381" s="27"/>
      <c r="E381" s="27"/>
      <c r="F381" s="27"/>
      <c r="G381" s="27"/>
      <c r="H381" s="27"/>
      <c r="I381" s="27"/>
      <c r="J381" s="27"/>
      <c r="K381" s="27"/>
      <c r="L381" s="27"/>
      <c r="M381" s="27"/>
      <c r="N381" s="27"/>
      <c r="O381" s="27"/>
      <c r="P381" s="27"/>
      <c r="Q381" s="27"/>
      <c r="R381" s="27"/>
      <c r="S381" s="27"/>
      <c r="T381" s="27"/>
      <c r="U381" s="27"/>
      <c r="V381" s="27"/>
      <c r="W381" s="27"/>
      <c r="X381" s="27"/>
      <c r="Y381" s="27"/>
      <c r="Z381" s="27"/>
      <c r="AA381" s="27"/>
      <c r="AB381" s="27"/>
      <c r="AC381" s="27"/>
      <c r="AD381" s="27"/>
      <c r="AE381" s="27"/>
      <c r="AF381" s="27"/>
      <c r="AG381" s="27"/>
      <c r="AH381" s="27"/>
      <c r="AI381" s="27"/>
      <c r="AJ381" s="27" t="s">
        <v>463</v>
      </c>
      <c r="AK381" s="27">
        <v>-1.5</v>
      </c>
      <c r="AL381" s="27">
        <v>-0.37344884336615097</v>
      </c>
      <c r="AM381" s="27">
        <f t="shared" si="18"/>
        <v>-1.1265511566338491</v>
      </c>
      <c r="AN381" s="27"/>
      <c r="AO381" s="27"/>
    </row>
    <row r="382" spans="1:41" x14ac:dyDescent="0.2">
      <c r="A382" s="27"/>
      <c r="B382" s="27"/>
      <c r="C382" s="27"/>
      <c r="D382" s="27"/>
      <c r="E382" s="27"/>
      <c r="F382" s="27"/>
      <c r="G382" s="27"/>
      <c r="H382" s="27"/>
      <c r="I382" s="27"/>
      <c r="J382" s="27"/>
      <c r="K382" s="27"/>
      <c r="L382" s="27"/>
      <c r="M382" s="27"/>
      <c r="N382" s="27"/>
      <c r="O382" s="27"/>
      <c r="P382" s="27"/>
      <c r="Q382" s="27"/>
      <c r="R382" s="27"/>
      <c r="S382" s="27"/>
      <c r="T382" s="27"/>
      <c r="U382" s="27"/>
      <c r="V382" s="27"/>
      <c r="W382" s="27"/>
      <c r="X382" s="27"/>
      <c r="Y382" s="27"/>
      <c r="Z382" s="27"/>
      <c r="AA382" s="27"/>
      <c r="AB382" s="27"/>
      <c r="AC382" s="27"/>
      <c r="AD382" s="27"/>
      <c r="AE382" s="27"/>
      <c r="AF382" s="27"/>
      <c r="AG382" s="27"/>
      <c r="AH382" s="27"/>
      <c r="AI382" s="27"/>
      <c r="AJ382" s="27" t="s">
        <v>464</v>
      </c>
      <c r="AK382" s="27">
        <v>-2.78</v>
      </c>
      <c r="AL382" s="27">
        <v>-5.3184864814289403</v>
      </c>
      <c r="AM382" s="27">
        <f t="shared" si="18"/>
        <v>2.5384864814289405</v>
      </c>
      <c r="AN382" s="27"/>
      <c r="AO382" s="27"/>
    </row>
    <row r="383" spans="1:41" x14ac:dyDescent="0.2">
      <c r="A383" s="27"/>
      <c r="B383" s="27"/>
      <c r="C383" s="27"/>
      <c r="D383" s="27"/>
      <c r="E383" s="27"/>
      <c r="F383" s="27"/>
      <c r="G383" s="27"/>
      <c r="H383" s="27"/>
      <c r="I383" s="27"/>
      <c r="J383" s="27"/>
      <c r="K383" s="27"/>
      <c r="L383" s="27"/>
      <c r="M383" s="27"/>
      <c r="N383" s="27"/>
      <c r="O383" s="27"/>
      <c r="P383" s="27"/>
      <c r="Q383" s="27"/>
      <c r="R383" s="27"/>
      <c r="S383" s="27"/>
      <c r="T383" s="27"/>
      <c r="U383" s="27"/>
      <c r="V383" s="27"/>
      <c r="W383" s="27"/>
      <c r="X383" s="27"/>
      <c r="Y383" s="27"/>
      <c r="Z383" s="27"/>
      <c r="AA383" s="27"/>
      <c r="AB383" s="27"/>
      <c r="AC383" s="27"/>
      <c r="AD383" s="27"/>
      <c r="AE383" s="27"/>
      <c r="AF383" s="27"/>
      <c r="AG383" s="27"/>
      <c r="AH383" s="27"/>
      <c r="AI383" s="27"/>
      <c r="AJ383" s="27" t="s">
        <v>135</v>
      </c>
      <c r="AK383" s="27">
        <v>-2.4900000000000002</v>
      </c>
      <c r="AL383" s="27">
        <v>-5.3107911073355396</v>
      </c>
      <c r="AM383" s="27">
        <f t="shared" si="18"/>
        <v>2.8207911073355394</v>
      </c>
      <c r="AN383" s="27"/>
      <c r="AO383" s="27"/>
    </row>
    <row r="384" spans="1:41" x14ac:dyDescent="0.2">
      <c r="A384" s="27"/>
      <c r="B384" s="27"/>
      <c r="C384" s="27"/>
      <c r="D384" s="27"/>
      <c r="E384" s="27"/>
      <c r="F384" s="27"/>
      <c r="G384" s="27"/>
      <c r="H384" s="27"/>
      <c r="I384" s="27"/>
      <c r="J384" s="27"/>
      <c r="K384" s="27"/>
      <c r="L384" s="27"/>
      <c r="M384" s="27"/>
      <c r="N384" s="27"/>
      <c r="O384" s="27"/>
      <c r="P384" s="27"/>
      <c r="Q384" s="27"/>
      <c r="R384" s="27"/>
      <c r="S384" s="27"/>
      <c r="T384" s="27"/>
      <c r="U384" s="27"/>
      <c r="V384" s="27"/>
      <c r="W384" s="27"/>
      <c r="X384" s="27"/>
      <c r="Y384" s="27"/>
      <c r="Z384" s="27"/>
      <c r="AA384" s="27"/>
      <c r="AB384" s="27"/>
      <c r="AC384" s="27"/>
      <c r="AD384" s="27"/>
      <c r="AE384" s="27"/>
      <c r="AF384" s="27"/>
      <c r="AG384" s="27"/>
      <c r="AH384" s="27"/>
      <c r="AI384" s="27"/>
      <c r="AJ384" s="27" t="s">
        <v>465</v>
      </c>
      <c r="AK384" s="27">
        <v>-2.0099999999999998</v>
      </c>
      <c r="AL384" s="27">
        <v>-1.55740816736056</v>
      </c>
      <c r="AM384" s="27">
        <f t="shared" si="18"/>
        <v>-0.45259183263943981</v>
      </c>
      <c r="AN384" s="27"/>
      <c r="AO384" s="27"/>
    </row>
    <row r="385" spans="1:41" x14ac:dyDescent="0.2">
      <c r="A385" s="27"/>
      <c r="B385" s="27"/>
      <c r="C385" s="27"/>
      <c r="D385" s="27"/>
      <c r="E385" s="27"/>
      <c r="F385" s="27"/>
      <c r="G385" s="27"/>
      <c r="H385" s="27"/>
      <c r="I385" s="27"/>
      <c r="J385" s="27"/>
      <c r="K385" s="27"/>
      <c r="L385" s="27"/>
      <c r="M385" s="27"/>
      <c r="N385" s="27"/>
      <c r="O385" s="27"/>
      <c r="P385" s="27"/>
      <c r="Q385" s="27"/>
      <c r="R385" s="27"/>
      <c r="S385" s="27"/>
      <c r="T385" s="27"/>
      <c r="U385" s="27"/>
      <c r="V385" s="27"/>
      <c r="W385" s="27"/>
      <c r="X385" s="27"/>
      <c r="Y385" s="27"/>
      <c r="Z385" s="27"/>
      <c r="AA385" s="27"/>
      <c r="AB385" s="27"/>
      <c r="AC385" s="27"/>
      <c r="AD385" s="27"/>
      <c r="AE385" s="27"/>
      <c r="AF385" s="27"/>
      <c r="AG385" s="27"/>
      <c r="AH385" s="27"/>
      <c r="AI385" s="27"/>
      <c r="AJ385" s="27" t="s">
        <v>466</v>
      </c>
      <c r="AK385" s="27">
        <v>-4.87</v>
      </c>
      <c r="AL385" s="27">
        <v>-11.7783150755427</v>
      </c>
      <c r="AM385" s="27">
        <f t="shared" si="18"/>
        <v>6.9083150755427001</v>
      </c>
      <c r="AN385" s="27"/>
      <c r="AO385" s="27"/>
    </row>
    <row r="386" spans="1:41" x14ac:dyDescent="0.2">
      <c r="A386" s="27"/>
      <c r="B386" s="27"/>
      <c r="C386" s="27"/>
      <c r="D386" s="27"/>
      <c r="E386" s="27"/>
      <c r="F386" s="27"/>
      <c r="G386" s="27"/>
      <c r="H386" s="27"/>
      <c r="I386" s="27"/>
      <c r="J386" s="27"/>
      <c r="K386" s="27"/>
      <c r="L386" s="27"/>
      <c r="M386" s="27"/>
      <c r="N386" s="27"/>
      <c r="O386" s="27"/>
      <c r="P386" s="27"/>
      <c r="Q386" s="27"/>
      <c r="R386" s="27"/>
      <c r="S386" s="27"/>
      <c r="T386" s="27"/>
      <c r="U386" s="27"/>
      <c r="V386" s="27"/>
      <c r="W386" s="27"/>
      <c r="X386" s="27"/>
      <c r="Y386" s="27"/>
      <c r="Z386" s="27"/>
      <c r="AA386" s="27"/>
      <c r="AB386" s="27"/>
      <c r="AC386" s="27"/>
      <c r="AD386" s="27"/>
      <c r="AE386" s="27"/>
      <c r="AF386" s="27"/>
      <c r="AG386" s="27"/>
      <c r="AH386" s="27"/>
      <c r="AI386" s="27"/>
      <c r="AJ386" s="27" t="s">
        <v>467</v>
      </c>
      <c r="AK386" s="27">
        <v>-2.04</v>
      </c>
      <c r="AL386" s="27">
        <v>-5.0001215441581</v>
      </c>
      <c r="AM386" s="27">
        <f t="shared" si="18"/>
        <v>2.9601215441580999</v>
      </c>
      <c r="AN386" s="27"/>
      <c r="AO386" s="27"/>
    </row>
    <row r="387" spans="1:41" x14ac:dyDescent="0.2">
      <c r="A387" s="27"/>
      <c r="B387" s="27"/>
      <c r="C387" s="27"/>
      <c r="D387" s="27"/>
      <c r="E387" s="27"/>
      <c r="F387" s="27"/>
      <c r="G387" s="27"/>
      <c r="H387" s="27"/>
      <c r="I387" s="27"/>
      <c r="J387" s="27"/>
      <c r="K387" s="27"/>
      <c r="L387" s="27"/>
      <c r="M387" s="27"/>
      <c r="N387" s="27"/>
      <c r="O387" s="27"/>
      <c r="P387" s="27"/>
      <c r="Q387" s="27"/>
      <c r="R387" s="27"/>
      <c r="S387" s="27"/>
      <c r="T387" s="27"/>
      <c r="U387" s="27"/>
      <c r="V387" s="27"/>
      <c r="W387" s="27"/>
      <c r="X387" s="27"/>
      <c r="Y387" s="27"/>
      <c r="Z387" s="27"/>
      <c r="AA387" s="27"/>
      <c r="AB387" s="27"/>
      <c r="AC387" s="27"/>
      <c r="AD387" s="27"/>
      <c r="AE387" s="27"/>
      <c r="AF387" s="27"/>
      <c r="AG387" s="27"/>
      <c r="AH387" s="27"/>
      <c r="AI387" s="27"/>
      <c r="AJ387" s="27" t="s">
        <v>468</v>
      </c>
      <c r="AK387" s="27">
        <v>-5.33</v>
      </c>
      <c r="AL387" s="27">
        <v>-8.9261382769236306</v>
      </c>
      <c r="AM387" s="27">
        <f t="shared" si="18"/>
        <v>3.5961382769236305</v>
      </c>
      <c r="AN387" s="27"/>
      <c r="AO387" s="27"/>
    </row>
    <row r="388" spans="1:41" x14ac:dyDescent="0.2">
      <c r="A388" s="27"/>
      <c r="B388" s="27"/>
      <c r="C388" s="27"/>
      <c r="D388" s="27"/>
      <c r="E388" s="27"/>
      <c r="F388" s="27"/>
      <c r="G388" s="27"/>
      <c r="H388" s="27"/>
      <c r="I388" s="27"/>
      <c r="J388" s="27"/>
      <c r="K388" s="27"/>
      <c r="L388" s="27"/>
      <c r="M388" s="27"/>
      <c r="N388" s="27"/>
      <c r="O388" s="27"/>
      <c r="P388" s="27"/>
      <c r="Q388" s="27"/>
      <c r="R388" s="27"/>
      <c r="S388" s="27"/>
      <c r="T388" s="27"/>
      <c r="U388" s="27"/>
      <c r="V388" s="27"/>
      <c r="W388" s="27"/>
      <c r="X388" s="27"/>
      <c r="Y388" s="27"/>
      <c r="Z388" s="27"/>
      <c r="AA388" s="27"/>
      <c r="AB388" s="27"/>
      <c r="AC388" s="27"/>
      <c r="AD388" s="27"/>
      <c r="AE388" s="27"/>
      <c r="AF388" s="27"/>
      <c r="AG388" s="27"/>
      <c r="AH388" s="27"/>
      <c r="AI388" s="27"/>
      <c r="AJ388" s="27" t="s">
        <v>469</v>
      </c>
      <c r="AK388" s="27">
        <v>-6.88</v>
      </c>
      <c r="AL388" s="27">
        <v>-6.9802418036104301</v>
      </c>
      <c r="AM388" s="27">
        <f t="shared" si="18"/>
        <v>0.10024180361043022</v>
      </c>
      <c r="AN388" s="27"/>
      <c r="AO388" s="27"/>
    </row>
    <row r="389" spans="1:41" x14ac:dyDescent="0.2">
      <c r="A389" s="27"/>
      <c r="B389" s="27"/>
      <c r="C389" s="27"/>
      <c r="D389" s="27"/>
      <c r="E389" s="27"/>
      <c r="F389" s="27"/>
      <c r="G389" s="27"/>
      <c r="H389" s="27"/>
      <c r="I389" s="27"/>
      <c r="J389" s="27"/>
      <c r="K389" s="27"/>
      <c r="L389" s="27"/>
      <c r="M389" s="27"/>
      <c r="N389" s="27"/>
      <c r="O389" s="27"/>
      <c r="P389" s="27"/>
      <c r="Q389" s="27"/>
      <c r="R389" s="27"/>
      <c r="S389" s="27"/>
      <c r="T389" s="27"/>
      <c r="U389" s="27"/>
      <c r="V389" s="27"/>
      <c r="W389" s="27"/>
      <c r="X389" s="27"/>
      <c r="Y389" s="27"/>
      <c r="Z389" s="27"/>
      <c r="AA389" s="27"/>
      <c r="AB389" s="27"/>
      <c r="AC389" s="27"/>
      <c r="AD389" s="27"/>
      <c r="AE389" s="27"/>
      <c r="AF389" s="27"/>
      <c r="AG389" s="27"/>
      <c r="AH389" s="27"/>
      <c r="AI389" s="27"/>
      <c r="AJ389" s="27" t="s">
        <v>137</v>
      </c>
      <c r="AK389" s="27">
        <v>-2.56</v>
      </c>
      <c r="AL389" s="27">
        <v>-5.7200034526823398</v>
      </c>
      <c r="AM389" s="27">
        <f t="shared" si="18"/>
        <v>3.1600034526823397</v>
      </c>
      <c r="AN389" s="27"/>
      <c r="AO389" s="27"/>
    </row>
    <row r="390" spans="1:41" x14ac:dyDescent="0.2">
      <c r="A390" s="27"/>
      <c r="B390" s="27"/>
      <c r="C390" s="27"/>
      <c r="D390" s="27"/>
      <c r="E390" s="27"/>
      <c r="F390" s="27"/>
      <c r="G390" s="27"/>
      <c r="H390" s="27"/>
      <c r="I390" s="27"/>
      <c r="J390" s="27"/>
      <c r="K390" s="27"/>
      <c r="L390" s="27"/>
      <c r="M390" s="27"/>
      <c r="N390" s="27"/>
      <c r="O390" s="27"/>
      <c r="P390" s="27"/>
      <c r="Q390" s="27"/>
      <c r="R390" s="27"/>
      <c r="S390" s="27"/>
      <c r="T390" s="27"/>
      <c r="U390" s="27"/>
      <c r="V390" s="27"/>
      <c r="W390" s="27"/>
      <c r="X390" s="27"/>
      <c r="Y390" s="27"/>
      <c r="Z390" s="27"/>
      <c r="AA390" s="27"/>
      <c r="AB390" s="27"/>
      <c r="AC390" s="27"/>
      <c r="AD390" s="27"/>
      <c r="AE390" s="27"/>
      <c r="AF390" s="27"/>
      <c r="AG390" s="27"/>
      <c r="AH390" s="27"/>
      <c r="AI390" s="27"/>
      <c r="AJ390" s="27" t="s">
        <v>139</v>
      </c>
      <c r="AK390" s="27">
        <v>-2.93</v>
      </c>
      <c r="AL390" s="27">
        <v>-6.0135033872325101</v>
      </c>
      <c r="AM390" s="27">
        <f t="shared" si="18"/>
        <v>3.0835033872325099</v>
      </c>
      <c r="AN390" s="27"/>
      <c r="AO390" s="27"/>
    </row>
    <row r="391" spans="1:41" x14ac:dyDescent="0.2">
      <c r="A391" s="27"/>
      <c r="B391" s="27"/>
      <c r="C391" s="27"/>
      <c r="D391" s="27"/>
      <c r="E391" s="27"/>
      <c r="F391" s="27"/>
      <c r="G391" s="27"/>
      <c r="H391" s="27"/>
      <c r="I391" s="27"/>
      <c r="J391" s="27"/>
      <c r="K391" s="27"/>
      <c r="L391" s="27"/>
      <c r="M391" s="27"/>
      <c r="N391" s="27"/>
      <c r="O391" s="27"/>
      <c r="P391" s="27"/>
      <c r="Q391" s="27"/>
      <c r="R391" s="27"/>
      <c r="S391" s="27"/>
      <c r="T391" s="27"/>
      <c r="U391" s="27"/>
      <c r="V391" s="27"/>
      <c r="W391" s="27"/>
      <c r="X391" s="27"/>
      <c r="Y391" s="27"/>
      <c r="Z391" s="27"/>
      <c r="AA391" s="27"/>
      <c r="AB391" s="27"/>
      <c r="AC391" s="27"/>
      <c r="AD391" s="27"/>
      <c r="AE391" s="27"/>
      <c r="AF391" s="27"/>
      <c r="AG391" s="27"/>
      <c r="AH391" s="27"/>
      <c r="AI391" s="27"/>
      <c r="AJ391" s="27" t="s">
        <v>470</v>
      </c>
      <c r="AK391" s="27">
        <v>-1.66</v>
      </c>
      <c r="AL391" s="27">
        <v>-1.85762424359212</v>
      </c>
      <c r="AM391" s="27">
        <f t="shared" si="18"/>
        <v>0.19762424359212005</v>
      </c>
      <c r="AN391" s="27"/>
      <c r="AO391" s="27"/>
    </row>
    <row r="392" spans="1:41" x14ac:dyDescent="0.2">
      <c r="A392" s="27"/>
      <c r="B392" s="27"/>
      <c r="C392" s="27"/>
      <c r="D392" s="27"/>
      <c r="E392" s="27"/>
      <c r="F392" s="27"/>
      <c r="G392" s="27"/>
      <c r="H392" s="27"/>
      <c r="I392" s="27"/>
      <c r="J392" s="27"/>
      <c r="K392" s="27"/>
      <c r="L392" s="27"/>
      <c r="M392" s="27"/>
      <c r="N392" s="27"/>
      <c r="O392" s="27"/>
      <c r="P392" s="27"/>
      <c r="Q392" s="27"/>
      <c r="R392" s="27"/>
      <c r="S392" s="27"/>
      <c r="T392" s="27"/>
      <c r="U392" s="27"/>
      <c r="V392" s="27"/>
      <c r="W392" s="27"/>
      <c r="X392" s="27"/>
      <c r="Y392" s="27"/>
      <c r="Z392" s="27"/>
      <c r="AA392" s="27"/>
      <c r="AB392" s="27"/>
      <c r="AC392" s="27"/>
      <c r="AD392" s="27"/>
      <c r="AE392" s="27"/>
      <c r="AF392" s="27"/>
      <c r="AG392" s="27"/>
      <c r="AH392" s="27"/>
      <c r="AI392" s="27"/>
      <c r="AJ392" s="27" t="s">
        <v>471</v>
      </c>
      <c r="AK392" s="27">
        <v>-2.21</v>
      </c>
      <c r="AL392" s="27">
        <v>-1.29003575747122</v>
      </c>
      <c r="AM392" s="27">
        <f t="shared" si="18"/>
        <v>-0.91996424252877995</v>
      </c>
      <c r="AN392" s="27"/>
      <c r="AO392" s="27"/>
    </row>
    <row r="393" spans="1:41" x14ac:dyDescent="0.2">
      <c r="A393" s="27"/>
      <c r="B393" s="27"/>
      <c r="C393" s="27"/>
      <c r="D393" s="27"/>
      <c r="E393" s="27"/>
      <c r="F393" s="27"/>
      <c r="G393" s="27"/>
      <c r="H393" s="27"/>
      <c r="I393" s="27"/>
      <c r="J393" s="27"/>
      <c r="K393" s="27"/>
      <c r="L393" s="27"/>
      <c r="M393" s="27"/>
      <c r="N393" s="27"/>
      <c r="O393" s="27"/>
      <c r="P393" s="27"/>
      <c r="Q393" s="27"/>
      <c r="R393" s="27"/>
      <c r="S393" s="27"/>
      <c r="T393" s="27"/>
      <c r="U393" s="27"/>
      <c r="V393" s="27"/>
      <c r="W393" s="27"/>
      <c r="X393" s="27"/>
      <c r="Y393" s="27"/>
      <c r="Z393" s="27"/>
      <c r="AA393" s="27"/>
      <c r="AB393" s="27"/>
      <c r="AC393" s="27"/>
      <c r="AD393" s="27"/>
      <c r="AE393" s="27"/>
      <c r="AF393" s="27"/>
      <c r="AG393" s="27"/>
      <c r="AH393" s="27"/>
      <c r="AI393" s="27"/>
      <c r="AJ393" s="27" t="s">
        <v>472</v>
      </c>
      <c r="AK393" s="27">
        <v>-2.21</v>
      </c>
      <c r="AL393" s="27">
        <v>-1.2917862930409201</v>
      </c>
      <c r="AM393" s="27">
        <f t="shared" si="18"/>
        <v>-0.91821370695907989</v>
      </c>
      <c r="AN393" s="27"/>
      <c r="AO393" s="27"/>
    </row>
    <row r="394" spans="1:41" x14ac:dyDescent="0.2">
      <c r="A394" s="27"/>
      <c r="B394" s="27"/>
      <c r="C394" s="27"/>
      <c r="D394" s="27"/>
      <c r="E394" s="27"/>
      <c r="F394" s="27"/>
      <c r="G394" s="27"/>
      <c r="H394" s="27"/>
      <c r="I394" s="27"/>
      <c r="J394" s="27"/>
      <c r="K394" s="27"/>
      <c r="L394" s="27"/>
      <c r="M394" s="27"/>
      <c r="N394" s="27"/>
      <c r="O394" s="27"/>
      <c r="P394" s="27"/>
      <c r="Q394" s="27"/>
      <c r="R394" s="27"/>
      <c r="S394" s="27"/>
      <c r="T394" s="27"/>
      <c r="U394" s="27"/>
      <c r="V394" s="27"/>
      <c r="W394" s="27"/>
      <c r="X394" s="27"/>
      <c r="Y394" s="27"/>
      <c r="Z394" s="27"/>
      <c r="AA394" s="27"/>
      <c r="AB394" s="27"/>
      <c r="AC394" s="27"/>
      <c r="AD394" s="27"/>
      <c r="AE394" s="27"/>
      <c r="AF394" s="27"/>
      <c r="AG394" s="27"/>
      <c r="AH394" s="27"/>
      <c r="AI394" s="27"/>
      <c r="AJ394" s="27" t="s">
        <v>473</v>
      </c>
      <c r="AK394" s="27">
        <v>-1.1000000000000001</v>
      </c>
      <c r="AL394" s="27">
        <v>-3.3023807011419901</v>
      </c>
      <c r="AM394" s="27">
        <f t="shared" si="18"/>
        <v>2.20238070114199</v>
      </c>
      <c r="AN394" s="27"/>
      <c r="AO394" s="27"/>
    </row>
    <row r="395" spans="1:41" x14ac:dyDescent="0.2">
      <c r="A395" s="27"/>
      <c r="B395" s="27"/>
      <c r="C395" s="27"/>
      <c r="D395" s="27"/>
      <c r="E395" s="27"/>
      <c r="F395" s="27"/>
      <c r="G395" s="27"/>
      <c r="H395" s="27"/>
      <c r="I395" s="27"/>
      <c r="J395" s="27"/>
      <c r="K395" s="27"/>
      <c r="L395" s="27"/>
      <c r="M395" s="27"/>
      <c r="N395" s="27"/>
      <c r="O395" s="27"/>
      <c r="P395" s="27"/>
      <c r="Q395" s="27"/>
      <c r="R395" s="27"/>
      <c r="S395" s="27"/>
      <c r="T395" s="27"/>
      <c r="U395" s="27"/>
      <c r="V395" s="27"/>
      <c r="W395" s="27"/>
      <c r="X395" s="27"/>
      <c r="Y395" s="27"/>
      <c r="Z395" s="27"/>
      <c r="AA395" s="27"/>
      <c r="AB395" s="27"/>
      <c r="AC395" s="27"/>
      <c r="AD395" s="27"/>
      <c r="AE395" s="27"/>
      <c r="AF395" s="27"/>
      <c r="AG395" s="27"/>
      <c r="AH395" s="27"/>
      <c r="AI395" s="27"/>
      <c r="AJ395" s="27" t="s">
        <v>474</v>
      </c>
      <c r="AK395" s="27">
        <v>-2.4</v>
      </c>
      <c r="AL395" s="27">
        <v>-4.8798682220774898</v>
      </c>
      <c r="AM395" s="27">
        <f t="shared" si="18"/>
        <v>2.4798682220774899</v>
      </c>
      <c r="AN395" s="27"/>
      <c r="AO395" s="27"/>
    </row>
    <row r="396" spans="1:41" x14ac:dyDescent="0.2">
      <c r="A396" s="27"/>
      <c r="B396" s="27"/>
      <c r="C396" s="27"/>
      <c r="D396" s="27"/>
      <c r="E396" s="27"/>
      <c r="F396" s="27"/>
      <c r="G396" s="27"/>
      <c r="H396" s="27"/>
      <c r="I396" s="27"/>
      <c r="J396" s="27"/>
      <c r="K396" s="27"/>
      <c r="L396" s="27"/>
      <c r="M396" s="27"/>
      <c r="N396" s="27"/>
      <c r="O396" s="27"/>
      <c r="P396" s="27"/>
      <c r="Q396" s="27"/>
      <c r="R396" s="27"/>
      <c r="S396" s="27"/>
      <c r="T396" s="27"/>
      <c r="U396" s="27"/>
      <c r="V396" s="27"/>
      <c r="W396" s="27"/>
      <c r="X396" s="27"/>
      <c r="Y396" s="27"/>
      <c r="Z396" s="27"/>
      <c r="AA396" s="27"/>
      <c r="AB396" s="27"/>
      <c r="AC396" s="27"/>
      <c r="AD396" s="27"/>
      <c r="AE396" s="27"/>
      <c r="AF396" s="27"/>
      <c r="AG396" s="27"/>
      <c r="AH396" s="27"/>
      <c r="AI396" s="27"/>
      <c r="AJ396" s="27" t="s">
        <v>141</v>
      </c>
      <c r="AK396" s="27">
        <v>-4.55</v>
      </c>
      <c r="AL396" s="27">
        <v>-6.4425146910842797</v>
      </c>
      <c r="AM396" s="27">
        <f t="shared" si="18"/>
        <v>1.8925146910842798</v>
      </c>
      <c r="AN396" s="27"/>
      <c r="AO396" s="27"/>
    </row>
    <row r="397" spans="1:41" x14ac:dyDescent="0.2">
      <c r="A397" s="27"/>
      <c r="B397" s="27"/>
      <c r="C397" s="27"/>
      <c r="D397" s="27"/>
      <c r="E397" s="27"/>
      <c r="F397" s="27"/>
      <c r="G397" s="27"/>
      <c r="H397" s="27"/>
      <c r="I397" s="27"/>
      <c r="J397" s="27"/>
      <c r="K397" s="27"/>
      <c r="L397" s="27"/>
      <c r="M397" s="27"/>
      <c r="N397" s="27"/>
      <c r="O397" s="27"/>
      <c r="P397" s="27"/>
      <c r="Q397" s="27"/>
      <c r="R397" s="27"/>
      <c r="S397" s="27"/>
      <c r="T397" s="27"/>
      <c r="U397" s="27"/>
      <c r="V397" s="27"/>
      <c r="W397" s="27"/>
      <c r="X397" s="27"/>
      <c r="Y397" s="27"/>
      <c r="Z397" s="27"/>
      <c r="AA397" s="27"/>
      <c r="AB397" s="27"/>
      <c r="AC397" s="27"/>
      <c r="AD397" s="27"/>
      <c r="AE397" s="27"/>
      <c r="AF397" s="27"/>
      <c r="AG397" s="27"/>
      <c r="AH397" s="27"/>
      <c r="AI397" s="27"/>
      <c r="AJ397" s="27" t="s">
        <v>475</v>
      </c>
      <c r="AK397" s="27">
        <v>1.7</v>
      </c>
      <c r="AL397" s="27">
        <v>2.4764117559277099</v>
      </c>
      <c r="AM397" s="27">
        <f t="shared" si="18"/>
        <v>-0.77641175592770995</v>
      </c>
      <c r="AN397" s="27"/>
      <c r="AO397" s="27"/>
    </row>
    <row r="398" spans="1:41" x14ac:dyDescent="0.2">
      <c r="A398" s="27"/>
      <c r="B398" s="27"/>
      <c r="C398" s="27"/>
      <c r="D398" s="27"/>
      <c r="E398" s="27"/>
      <c r="F398" s="27"/>
      <c r="G398" s="27"/>
      <c r="H398" s="27"/>
      <c r="I398" s="27"/>
      <c r="J398" s="27"/>
      <c r="K398" s="27"/>
      <c r="L398" s="27"/>
      <c r="M398" s="27"/>
      <c r="N398" s="27"/>
      <c r="O398" s="27"/>
      <c r="P398" s="27"/>
      <c r="Q398" s="27"/>
      <c r="R398" s="27"/>
      <c r="S398" s="27"/>
      <c r="T398" s="27"/>
      <c r="U398" s="27"/>
      <c r="V398" s="27"/>
      <c r="W398" s="27"/>
      <c r="X398" s="27"/>
      <c r="Y398" s="27"/>
      <c r="Z398" s="27"/>
      <c r="AA398" s="27"/>
      <c r="AB398" s="27"/>
      <c r="AC398" s="27"/>
      <c r="AD398" s="27"/>
      <c r="AE398" s="27"/>
      <c r="AF398" s="27"/>
      <c r="AG398" s="27"/>
      <c r="AH398" s="27"/>
      <c r="AI398" s="27"/>
      <c r="AJ398" s="27" t="s">
        <v>476</v>
      </c>
      <c r="AK398" s="27">
        <v>1.59</v>
      </c>
      <c r="AL398" s="27">
        <v>2.3885979755744802</v>
      </c>
      <c r="AM398" s="27">
        <f t="shared" ref="AM398:AM461" si="19">-(AL398-AK398)</f>
        <v>-0.79859797557448009</v>
      </c>
      <c r="AN398" s="27"/>
      <c r="AO398" s="27"/>
    </row>
    <row r="399" spans="1:41" x14ac:dyDescent="0.2">
      <c r="A399" s="27"/>
      <c r="B399" s="27"/>
      <c r="C399" s="27"/>
      <c r="D399" s="27"/>
      <c r="E399" s="27"/>
      <c r="F399" s="27"/>
      <c r="G399" s="27"/>
      <c r="H399" s="27"/>
      <c r="I399" s="27"/>
      <c r="J399" s="27"/>
      <c r="K399" s="27"/>
      <c r="L399" s="27"/>
      <c r="M399" s="27"/>
      <c r="N399" s="27"/>
      <c r="O399" s="27"/>
      <c r="P399" s="27"/>
      <c r="Q399" s="27"/>
      <c r="R399" s="27"/>
      <c r="S399" s="27"/>
      <c r="T399" s="27"/>
      <c r="U399" s="27"/>
      <c r="V399" s="27"/>
      <c r="W399" s="27"/>
      <c r="X399" s="27"/>
      <c r="Y399" s="27"/>
      <c r="Z399" s="27"/>
      <c r="AA399" s="27"/>
      <c r="AB399" s="27"/>
      <c r="AC399" s="27"/>
      <c r="AD399" s="27"/>
      <c r="AE399" s="27"/>
      <c r="AF399" s="27"/>
      <c r="AG399" s="27"/>
      <c r="AH399" s="27"/>
      <c r="AI399" s="27"/>
      <c r="AJ399" s="27" t="s">
        <v>477</v>
      </c>
      <c r="AK399" s="27">
        <v>-7.17</v>
      </c>
      <c r="AL399" s="27">
        <v>-7.3270651475276498</v>
      </c>
      <c r="AM399" s="27">
        <f t="shared" si="19"/>
        <v>0.15706514752764988</v>
      </c>
      <c r="AN399" s="27"/>
      <c r="AO399" s="27"/>
    </row>
    <row r="400" spans="1:41" x14ac:dyDescent="0.2">
      <c r="A400" s="27"/>
      <c r="B400" s="27"/>
      <c r="C400" s="27"/>
      <c r="D400" s="27"/>
      <c r="E400" s="27"/>
      <c r="F400" s="27"/>
      <c r="G400" s="27"/>
      <c r="H400" s="27"/>
      <c r="I400" s="27"/>
      <c r="J400" s="27"/>
      <c r="K400" s="27"/>
      <c r="L400" s="27"/>
      <c r="M400" s="27"/>
      <c r="N400" s="27"/>
      <c r="O400" s="27"/>
      <c r="P400" s="27"/>
      <c r="Q400" s="27"/>
      <c r="R400" s="27"/>
      <c r="S400" s="27"/>
      <c r="T400" s="27"/>
      <c r="U400" s="27"/>
      <c r="V400" s="27"/>
      <c r="W400" s="27"/>
      <c r="X400" s="27"/>
      <c r="Y400" s="27"/>
      <c r="Z400" s="27"/>
      <c r="AA400" s="27"/>
      <c r="AB400" s="27"/>
      <c r="AC400" s="27"/>
      <c r="AD400" s="27"/>
      <c r="AE400" s="27"/>
      <c r="AF400" s="27"/>
      <c r="AG400" s="27"/>
      <c r="AH400" s="27"/>
      <c r="AI400" s="27"/>
      <c r="AJ400" s="27" t="s">
        <v>478</v>
      </c>
      <c r="AK400" s="27">
        <v>-9.8000000000000007</v>
      </c>
      <c r="AL400" s="27">
        <v>-9.8858140190630905</v>
      </c>
      <c r="AM400" s="27">
        <f t="shared" si="19"/>
        <v>8.581401906308983E-2</v>
      </c>
      <c r="AN400" s="27"/>
      <c r="AO400" s="27"/>
    </row>
    <row r="401" spans="1:41" x14ac:dyDescent="0.2">
      <c r="A401" s="27"/>
      <c r="B401" s="27"/>
      <c r="C401" s="27"/>
      <c r="D401" s="27"/>
      <c r="E401" s="27"/>
      <c r="F401" s="27"/>
      <c r="G401" s="27"/>
      <c r="H401" s="27"/>
      <c r="I401" s="27"/>
      <c r="J401" s="27"/>
      <c r="K401" s="27"/>
      <c r="L401" s="27"/>
      <c r="M401" s="27"/>
      <c r="N401" s="27"/>
      <c r="O401" s="27"/>
      <c r="P401" s="27"/>
      <c r="Q401" s="27"/>
      <c r="R401" s="27"/>
      <c r="S401" s="27"/>
      <c r="T401" s="27"/>
      <c r="U401" s="27"/>
      <c r="V401" s="27"/>
      <c r="W401" s="27"/>
      <c r="X401" s="27"/>
      <c r="Y401" s="27"/>
      <c r="Z401" s="27"/>
      <c r="AA401" s="27"/>
      <c r="AB401" s="27"/>
      <c r="AC401" s="27"/>
      <c r="AD401" s="27"/>
      <c r="AE401" s="27"/>
      <c r="AF401" s="27"/>
      <c r="AG401" s="27"/>
      <c r="AH401" s="27"/>
      <c r="AI401" s="27"/>
      <c r="AJ401" s="27" t="s">
        <v>479</v>
      </c>
      <c r="AK401" s="27">
        <v>2.0699999999999998</v>
      </c>
      <c r="AL401" s="27">
        <v>2.3387566815953198</v>
      </c>
      <c r="AM401" s="27">
        <f t="shared" si="19"/>
        <v>-0.26875668159531996</v>
      </c>
      <c r="AN401" s="27"/>
      <c r="AO401" s="27"/>
    </row>
    <row r="402" spans="1:41" x14ac:dyDescent="0.2">
      <c r="A402" s="27"/>
      <c r="B402" s="27"/>
      <c r="C402" s="27"/>
      <c r="D402" s="27"/>
      <c r="E402" s="27"/>
      <c r="F402" s="27"/>
      <c r="G402" s="27"/>
      <c r="H402" s="27"/>
      <c r="I402" s="27"/>
      <c r="J402" s="27"/>
      <c r="K402" s="27"/>
      <c r="L402" s="27"/>
      <c r="M402" s="27"/>
      <c r="N402" s="27"/>
      <c r="O402" s="27"/>
      <c r="P402" s="27"/>
      <c r="Q402" s="27"/>
      <c r="R402" s="27"/>
      <c r="S402" s="27"/>
      <c r="T402" s="27"/>
      <c r="U402" s="27"/>
      <c r="V402" s="27"/>
      <c r="W402" s="27"/>
      <c r="X402" s="27"/>
      <c r="Y402" s="27"/>
      <c r="Z402" s="27"/>
      <c r="AA402" s="27"/>
      <c r="AB402" s="27"/>
      <c r="AC402" s="27"/>
      <c r="AD402" s="27"/>
      <c r="AE402" s="27"/>
      <c r="AF402" s="27"/>
      <c r="AG402" s="27"/>
      <c r="AH402" s="27"/>
      <c r="AI402" s="27"/>
      <c r="AJ402" s="27" t="s">
        <v>480</v>
      </c>
      <c r="AK402" s="27">
        <v>-0.99</v>
      </c>
      <c r="AL402" s="27">
        <v>-1.38209579336361</v>
      </c>
      <c r="AM402" s="27">
        <f t="shared" si="19"/>
        <v>0.39209579336361</v>
      </c>
      <c r="AN402" s="27"/>
      <c r="AO402" s="27"/>
    </row>
    <row r="403" spans="1:41" x14ac:dyDescent="0.2">
      <c r="A403" s="27"/>
      <c r="B403" s="27"/>
      <c r="C403" s="27"/>
      <c r="D403" s="27"/>
      <c r="E403" s="27"/>
      <c r="F403" s="27"/>
      <c r="G403" s="27"/>
      <c r="H403" s="27"/>
      <c r="I403" s="27"/>
      <c r="J403" s="27"/>
      <c r="K403" s="27"/>
      <c r="L403" s="27"/>
      <c r="M403" s="27"/>
      <c r="N403" s="27"/>
      <c r="O403" s="27"/>
      <c r="P403" s="27"/>
      <c r="Q403" s="27"/>
      <c r="R403" s="27"/>
      <c r="S403" s="27"/>
      <c r="T403" s="27"/>
      <c r="U403" s="27"/>
      <c r="V403" s="27"/>
      <c r="W403" s="27"/>
      <c r="X403" s="27"/>
      <c r="Y403" s="27"/>
      <c r="Z403" s="27"/>
      <c r="AA403" s="27"/>
      <c r="AB403" s="27"/>
      <c r="AC403" s="27"/>
      <c r="AD403" s="27"/>
      <c r="AE403" s="27"/>
      <c r="AF403" s="27"/>
      <c r="AG403" s="27"/>
      <c r="AH403" s="27"/>
      <c r="AI403" s="27"/>
      <c r="AJ403" s="27" t="s">
        <v>143</v>
      </c>
      <c r="AK403" s="27">
        <v>-2.64</v>
      </c>
      <c r="AL403" s="27">
        <v>-5.6025436938806203</v>
      </c>
      <c r="AM403" s="27">
        <f t="shared" si="19"/>
        <v>2.9625436938806202</v>
      </c>
      <c r="AN403" s="27"/>
      <c r="AO403" s="27"/>
    </row>
    <row r="404" spans="1:41" x14ac:dyDescent="0.2">
      <c r="A404" s="27"/>
      <c r="B404" s="27"/>
      <c r="C404" s="27"/>
      <c r="D404" s="27"/>
      <c r="E404" s="27"/>
      <c r="F404" s="27"/>
      <c r="G404" s="27"/>
      <c r="H404" s="27"/>
      <c r="I404" s="27"/>
      <c r="J404" s="27"/>
      <c r="K404" s="27"/>
      <c r="L404" s="27"/>
      <c r="M404" s="27"/>
      <c r="N404" s="27"/>
      <c r="O404" s="27"/>
      <c r="P404" s="27"/>
      <c r="Q404" s="27"/>
      <c r="R404" s="27"/>
      <c r="S404" s="27"/>
      <c r="T404" s="27"/>
      <c r="U404" s="27"/>
      <c r="V404" s="27"/>
      <c r="W404" s="27"/>
      <c r="X404" s="27"/>
      <c r="Y404" s="27"/>
      <c r="Z404" s="27"/>
      <c r="AA404" s="27"/>
      <c r="AB404" s="27"/>
      <c r="AC404" s="27"/>
      <c r="AD404" s="27"/>
      <c r="AE404" s="27"/>
      <c r="AF404" s="27"/>
      <c r="AG404" s="27"/>
      <c r="AH404" s="27"/>
      <c r="AI404" s="27"/>
      <c r="AJ404" s="27" t="s">
        <v>481</v>
      </c>
      <c r="AK404" s="27">
        <v>-9.31</v>
      </c>
      <c r="AL404" s="27">
        <v>-12.1166265541433</v>
      </c>
      <c r="AM404" s="27">
        <f t="shared" si="19"/>
        <v>2.8066265541432998</v>
      </c>
      <c r="AN404" s="27"/>
      <c r="AO404" s="27"/>
    </row>
    <row r="405" spans="1:41" x14ac:dyDescent="0.2">
      <c r="A405" s="27"/>
      <c r="B405" s="27"/>
      <c r="C405" s="27"/>
      <c r="D405" s="27"/>
      <c r="E405" s="27"/>
      <c r="F405" s="27"/>
      <c r="G405" s="27"/>
      <c r="H405" s="27"/>
      <c r="I405" s="27"/>
      <c r="J405" s="27"/>
      <c r="K405" s="27"/>
      <c r="L405" s="27"/>
      <c r="M405" s="27"/>
      <c r="N405" s="27"/>
      <c r="O405" s="27"/>
      <c r="P405" s="27"/>
      <c r="Q405" s="27"/>
      <c r="R405" s="27"/>
      <c r="S405" s="27"/>
      <c r="T405" s="27"/>
      <c r="U405" s="27"/>
      <c r="V405" s="27"/>
      <c r="W405" s="27"/>
      <c r="X405" s="27"/>
      <c r="Y405" s="27"/>
      <c r="Z405" s="27"/>
      <c r="AA405" s="27"/>
      <c r="AB405" s="27"/>
      <c r="AC405" s="27"/>
      <c r="AD405" s="27"/>
      <c r="AE405" s="27"/>
      <c r="AF405" s="27"/>
      <c r="AG405" s="27"/>
      <c r="AH405" s="27"/>
      <c r="AI405" s="27"/>
      <c r="AJ405" s="27" t="s">
        <v>482</v>
      </c>
      <c r="AK405" s="27">
        <v>-4.24</v>
      </c>
      <c r="AL405" s="27">
        <v>-5.9676539907460802</v>
      </c>
      <c r="AM405" s="27">
        <f t="shared" si="19"/>
        <v>1.7276539907460799</v>
      </c>
      <c r="AN405" s="27"/>
      <c r="AO405" s="27"/>
    </row>
    <row r="406" spans="1:41" x14ac:dyDescent="0.2">
      <c r="A406" s="27"/>
      <c r="B406" s="27"/>
      <c r="C406" s="27"/>
      <c r="D406" s="27"/>
      <c r="E406" s="27"/>
      <c r="F406" s="27"/>
      <c r="G406" s="27"/>
      <c r="H406" s="27"/>
      <c r="I406" s="27"/>
      <c r="J406" s="27"/>
      <c r="K406" s="27"/>
      <c r="L406" s="27"/>
      <c r="M406" s="27"/>
      <c r="N406" s="27"/>
      <c r="O406" s="27"/>
      <c r="P406" s="27"/>
      <c r="Q406" s="27"/>
      <c r="R406" s="27"/>
      <c r="S406" s="27"/>
      <c r="T406" s="27"/>
      <c r="U406" s="27"/>
      <c r="V406" s="27"/>
      <c r="W406" s="27"/>
      <c r="X406" s="27"/>
      <c r="Y406" s="27"/>
      <c r="Z406" s="27"/>
      <c r="AA406" s="27"/>
      <c r="AB406" s="27"/>
      <c r="AC406" s="27"/>
      <c r="AD406" s="27"/>
      <c r="AE406" s="27"/>
      <c r="AF406" s="27"/>
      <c r="AG406" s="27"/>
      <c r="AH406" s="27"/>
      <c r="AI406" s="27"/>
      <c r="AJ406" s="27" t="s">
        <v>483</v>
      </c>
      <c r="AK406" s="27">
        <v>-0.4</v>
      </c>
      <c r="AL406" s="27">
        <v>-0.68102470588378405</v>
      </c>
      <c r="AM406" s="27">
        <f t="shared" si="19"/>
        <v>0.28102470588378403</v>
      </c>
      <c r="AN406" s="27"/>
      <c r="AO406" s="27"/>
    </row>
    <row r="407" spans="1:41" x14ac:dyDescent="0.2">
      <c r="A407" s="27"/>
      <c r="B407" s="27"/>
      <c r="C407" s="27"/>
      <c r="D407" s="27"/>
      <c r="E407" s="27"/>
      <c r="F407" s="27"/>
      <c r="G407" s="27"/>
      <c r="H407" s="27"/>
      <c r="I407" s="27"/>
      <c r="J407" s="27"/>
      <c r="K407" s="27"/>
      <c r="L407" s="27"/>
      <c r="M407" s="27"/>
      <c r="N407" s="27"/>
      <c r="O407" s="27"/>
      <c r="P407" s="27"/>
      <c r="Q407" s="27"/>
      <c r="R407" s="27"/>
      <c r="S407" s="27"/>
      <c r="T407" s="27"/>
      <c r="U407" s="27"/>
      <c r="V407" s="27"/>
      <c r="W407" s="27"/>
      <c r="X407" s="27"/>
      <c r="Y407" s="27"/>
      <c r="Z407" s="27"/>
      <c r="AA407" s="27"/>
      <c r="AB407" s="27"/>
      <c r="AC407" s="27"/>
      <c r="AD407" s="27"/>
      <c r="AE407" s="27"/>
      <c r="AF407" s="27"/>
      <c r="AG407" s="27"/>
      <c r="AH407" s="27"/>
      <c r="AI407" s="27"/>
      <c r="AJ407" s="27" t="s">
        <v>484</v>
      </c>
      <c r="AK407" s="27">
        <v>3.16</v>
      </c>
      <c r="AL407" s="27">
        <v>2.8860876053246498</v>
      </c>
      <c r="AM407" s="27">
        <f t="shared" si="19"/>
        <v>0.27391239467535033</v>
      </c>
      <c r="AN407" s="27"/>
      <c r="AO407" s="27"/>
    </row>
    <row r="408" spans="1:41" x14ac:dyDescent="0.2">
      <c r="A408" s="27"/>
      <c r="B408" s="27"/>
      <c r="C408" s="27"/>
      <c r="D408" s="27"/>
      <c r="E408" s="27"/>
      <c r="F408" s="27"/>
      <c r="G408" s="27"/>
      <c r="H408" s="27"/>
      <c r="I408" s="27"/>
      <c r="J408" s="27"/>
      <c r="K408" s="27"/>
      <c r="L408" s="27"/>
      <c r="M408" s="27"/>
      <c r="N408" s="27"/>
      <c r="O408" s="27"/>
      <c r="P408" s="27"/>
      <c r="Q408" s="27"/>
      <c r="R408" s="27"/>
      <c r="S408" s="27"/>
      <c r="T408" s="27"/>
      <c r="U408" s="27"/>
      <c r="V408" s="27"/>
      <c r="W408" s="27"/>
      <c r="X408" s="27"/>
      <c r="Y408" s="27"/>
      <c r="Z408" s="27"/>
      <c r="AA408" s="27"/>
      <c r="AB408" s="27"/>
      <c r="AC408" s="27"/>
      <c r="AD408" s="27"/>
      <c r="AE408" s="27"/>
      <c r="AF408" s="27"/>
      <c r="AG408" s="27"/>
      <c r="AH408" s="27"/>
      <c r="AI408" s="27"/>
      <c r="AJ408" s="27" t="s">
        <v>485</v>
      </c>
      <c r="AK408" s="27">
        <v>2.67</v>
      </c>
      <c r="AL408" s="27">
        <v>2.6143708776766901</v>
      </c>
      <c r="AM408" s="27">
        <f t="shared" si="19"/>
        <v>5.5629122323309854E-2</v>
      </c>
      <c r="AN408" s="27"/>
      <c r="AO408" s="27"/>
    </row>
    <row r="409" spans="1:41" x14ac:dyDescent="0.2">
      <c r="A409" s="27"/>
      <c r="B409" s="27"/>
      <c r="C409" s="27"/>
      <c r="D409" s="27"/>
      <c r="E409" s="27"/>
      <c r="F409" s="27"/>
      <c r="G409" s="27"/>
      <c r="H409" s="27"/>
      <c r="I409" s="27"/>
      <c r="J409" s="27"/>
      <c r="K409" s="27"/>
      <c r="L409" s="27"/>
      <c r="M409" s="27"/>
      <c r="N409" s="27"/>
      <c r="O409" s="27"/>
      <c r="P409" s="27"/>
      <c r="Q409" s="27"/>
      <c r="R409" s="27"/>
      <c r="S409" s="27"/>
      <c r="T409" s="27"/>
      <c r="U409" s="27"/>
      <c r="V409" s="27"/>
      <c r="W409" s="27"/>
      <c r="X409" s="27"/>
      <c r="Y409" s="27"/>
      <c r="Z409" s="27"/>
      <c r="AA409" s="27"/>
      <c r="AB409" s="27"/>
      <c r="AC409" s="27"/>
      <c r="AD409" s="27"/>
      <c r="AE409" s="27"/>
      <c r="AF409" s="27"/>
      <c r="AG409" s="27"/>
      <c r="AH409" s="27"/>
      <c r="AI409" s="27"/>
      <c r="AJ409" s="27" t="s">
        <v>486</v>
      </c>
      <c r="AK409" s="27">
        <v>-3.79</v>
      </c>
      <c r="AL409" s="27">
        <v>-4.9138624101209301</v>
      </c>
      <c r="AM409" s="27">
        <f t="shared" si="19"/>
        <v>1.12386241012093</v>
      </c>
      <c r="AN409" s="27"/>
      <c r="AO409" s="27"/>
    </row>
    <row r="410" spans="1:41" x14ac:dyDescent="0.2">
      <c r="A410" s="27"/>
      <c r="B410" s="27"/>
      <c r="C410" s="27"/>
      <c r="D410" s="27"/>
      <c r="E410" s="27"/>
      <c r="F410" s="27"/>
      <c r="G410" s="27"/>
      <c r="H410" s="27"/>
      <c r="I410" s="27"/>
      <c r="J410" s="27"/>
      <c r="K410" s="27"/>
      <c r="L410" s="27"/>
      <c r="M410" s="27"/>
      <c r="N410" s="27"/>
      <c r="O410" s="27"/>
      <c r="P410" s="27"/>
      <c r="Q410" s="27"/>
      <c r="R410" s="27"/>
      <c r="S410" s="27"/>
      <c r="T410" s="27"/>
      <c r="U410" s="27"/>
      <c r="V410" s="27"/>
      <c r="W410" s="27"/>
      <c r="X410" s="27"/>
      <c r="Y410" s="27"/>
      <c r="Z410" s="27"/>
      <c r="AA410" s="27"/>
      <c r="AB410" s="27"/>
      <c r="AC410" s="27"/>
      <c r="AD410" s="27"/>
      <c r="AE410" s="27"/>
      <c r="AF410" s="27"/>
      <c r="AG410" s="27"/>
      <c r="AH410" s="27"/>
      <c r="AI410" s="27"/>
      <c r="AJ410" s="27" t="s">
        <v>487</v>
      </c>
      <c r="AK410" s="27">
        <v>2.48</v>
      </c>
      <c r="AL410" s="27">
        <v>2.5197453781718901</v>
      </c>
      <c r="AM410" s="27">
        <f t="shared" si="19"/>
        <v>-3.9745378171890167E-2</v>
      </c>
      <c r="AN410" s="27"/>
      <c r="AO410" s="27"/>
    </row>
    <row r="411" spans="1:41" x14ac:dyDescent="0.2">
      <c r="A411" s="27"/>
      <c r="B411" s="27"/>
      <c r="C411" s="27"/>
      <c r="D411" s="27"/>
      <c r="E411" s="27"/>
      <c r="F411" s="27"/>
      <c r="G411" s="27"/>
      <c r="H411" s="27"/>
      <c r="I411" s="27"/>
      <c r="J411" s="27"/>
      <c r="K411" s="27"/>
      <c r="L411" s="27"/>
      <c r="M411" s="27"/>
      <c r="N411" s="27"/>
      <c r="O411" s="27"/>
      <c r="P411" s="27"/>
      <c r="Q411" s="27"/>
      <c r="R411" s="27"/>
      <c r="S411" s="27"/>
      <c r="T411" s="27"/>
      <c r="U411" s="27"/>
      <c r="V411" s="27"/>
      <c r="W411" s="27"/>
      <c r="X411" s="27"/>
      <c r="Y411" s="27"/>
      <c r="Z411" s="27"/>
      <c r="AA411" s="27"/>
      <c r="AB411" s="27"/>
      <c r="AC411" s="27"/>
      <c r="AD411" s="27"/>
      <c r="AE411" s="27"/>
      <c r="AF411" s="27"/>
      <c r="AG411" s="27"/>
      <c r="AH411" s="27"/>
      <c r="AI411" s="27"/>
      <c r="AJ411" s="27" t="s">
        <v>488</v>
      </c>
      <c r="AK411" s="27">
        <v>-2.2599999999999998</v>
      </c>
      <c r="AL411" s="27">
        <v>-5.1365815184137302</v>
      </c>
      <c r="AM411" s="27">
        <f t="shared" si="19"/>
        <v>2.8765815184137304</v>
      </c>
      <c r="AN411" s="27"/>
      <c r="AO411" s="27"/>
    </row>
    <row r="412" spans="1:41" x14ac:dyDescent="0.2">
      <c r="A412" s="27"/>
      <c r="B412" s="27"/>
      <c r="C412" s="27"/>
      <c r="D412" s="27"/>
      <c r="E412" s="27"/>
      <c r="F412" s="27"/>
      <c r="G412" s="27"/>
      <c r="H412" s="27"/>
      <c r="I412" s="27"/>
      <c r="J412" s="27"/>
      <c r="K412" s="27"/>
      <c r="L412" s="27"/>
      <c r="M412" s="27"/>
      <c r="N412" s="27"/>
      <c r="O412" s="27"/>
      <c r="P412" s="27"/>
      <c r="Q412" s="27"/>
      <c r="R412" s="27"/>
      <c r="S412" s="27"/>
      <c r="T412" s="27"/>
      <c r="U412" s="27"/>
      <c r="V412" s="27"/>
      <c r="W412" s="27"/>
      <c r="X412" s="27"/>
      <c r="Y412" s="27"/>
      <c r="Z412" s="27"/>
      <c r="AA412" s="27"/>
      <c r="AB412" s="27"/>
      <c r="AC412" s="27"/>
      <c r="AD412" s="27"/>
      <c r="AE412" s="27"/>
      <c r="AF412" s="27"/>
      <c r="AG412" s="27"/>
      <c r="AH412" s="27"/>
      <c r="AI412" s="27"/>
      <c r="AJ412" s="27" t="s">
        <v>489</v>
      </c>
      <c r="AK412" s="27">
        <v>-3.95</v>
      </c>
      <c r="AL412" s="27">
        <v>-5.1145285371696803</v>
      </c>
      <c r="AM412" s="27">
        <f t="shared" si="19"/>
        <v>1.1645285371696801</v>
      </c>
      <c r="AN412" s="27"/>
      <c r="AO412" s="27"/>
    </row>
    <row r="413" spans="1:41" x14ac:dyDescent="0.2">
      <c r="A413" s="27"/>
      <c r="B413" s="27"/>
      <c r="C413" s="27"/>
      <c r="D413" s="27"/>
      <c r="E413" s="27"/>
      <c r="F413" s="27"/>
      <c r="G413" s="27"/>
      <c r="H413" s="27"/>
      <c r="I413" s="27"/>
      <c r="J413" s="27"/>
      <c r="K413" s="27"/>
      <c r="L413" s="27"/>
      <c r="M413" s="27"/>
      <c r="N413" s="27"/>
      <c r="O413" s="27"/>
      <c r="P413" s="27"/>
      <c r="Q413" s="27"/>
      <c r="R413" s="27"/>
      <c r="S413" s="27"/>
      <c r="T413" s="27"/>
      <c r="U413" s="27"/>
      <c r="V413" s="27"/>
      <c r="W413" s="27"/>
      <c r="X413" s="27"/>
      <c r="Y413" s="27"/>
      <c r="Z413" s="27"/>
      <c r="AA413" s="27"/>
      <c r="AB413" s="27"/>
      <c r="AC413" s="27"/>
      <c r="AD413" s="27"/>
      <c r="AE413" s="27"/>
      <c r="AF413" s="27"/>
      <c r="AG413" s="27"/>
      <c r="AH413" s="27"/>
      <c r="AI413" s="27"/>
      <c r="AJ413" s="27" t="s">
        <v>490</v>
      </c>
      <c r="AK413" s="27">
        <v>-0.04</v>
      </c>
      <c r="AL413" s="27">
        <v>-0.503927076255684</v>
      </c>
      <c r="AM413" s="27">
        <f t="shared" si="19"/>
        <v>0.46392707625568402</v>
      </c>
      <c r="AN413" s="27"/>
      <c r="AO413" s="27"/>
    </row>
    <row r="414" spans="1:41" x14ac:dyDescent="0.2">
      <c r="A414" s="27"/>
      <c r="B414" s="27"/>
      <c r="C414" s="27"/>
      <c r="D414" s="27"/>
      <c r="E414" s="27"/>
      <c r="F414" s="27"/>
      <c r="G414" s="27"/>
      <c r="H414" s="27"/>
      <c r="I414" s="27"/>
      <c r="J414" s="27"/>
      <c r="K414" s="27"/>
      <c r="L414" s="27"/>
      <c r="M414" s="27"/>
      <c r="N414" s="27"/>
      <c r="O414" s="27"/>
      <c r="P414" s="27"/>
      <c r="Q414" s="27"/>
      <c r="R414" s="27"/>
      <c r="S414" s="27"/>
      <c r="T414" s="27"/>
      <c r="U414" s="27"/>
      <c r="V414" s="27"/>
      <c r="W414" s="27"/>
      <c r="X414" s="27"/>
      <c r="Y414" s="27"/>
      <c r="Z414" s="27"/>
      <c r="AA414" s="27"/>
      <c r="AB414" s="27"/>
      <c r="AC414" s="27"/>
      <c r="AD414" s="27"/>
      <c r="AE414" s="27"/>
      <c r="AF414" s="27"/>
      <c r="AG414" s="27"/>
      <c r="AH414" s="27"/>
      <c r="AI414" s="27"/>
      <c r="AJ414" s="27" t="s">
        <v>491</v>
      </c>
      <c r="AK414" s="27">
        <v>-1.92</v>
      </c>
      <c r="AL414" s="27">
        <v>-5.9698426006587297</v>
      </c>
      <c r="AM414" s="27">
        <f t="shared" si="19"/>
        <v>4.0498426006587298</v>
      </c>
      <c r="AN414" s="27"/>
      <c r="AO414" s="27"/>
    </row>
    <row r="415" spans="1:41" x14ac:dyDescent="0.2">
      <c r="A415" s="27"/>
      <c r="B415" s="27"/>
      <c r="C415" s="27"/>
      <c r="D415" s="27"/>
      <c r="E415" s="27"/>
      <c r="F415" s="27"/>
      <c r="G415" s="27"/>
      <c r="H415" s="27"/>
      <c r="I415" s="27"/>
      <c r="J415" s="27"/>
      <c r="K415" s="27"/>
      <c r="L415" s="27"/>
      <c r="M415" s="27"/>
      <c r="N415" s="27"/>
      <c r="O415" s="27"/>
      <c r="P415" s="27"/>
      <c r="Q415" s="27"/>
      <c r="R415" s="27"/>
      <c r="S415" s="27"/>
      <c r="T415" s="27"/>
      <c r="U415" s="27"/>
      <c r="V415" s="27"/>
      <c r="W415" s="27"/>
      <c r="X415" s="27"/>
      <c r="Y415" s="27"/>
      <c r="Z415" s="27"/>
      <c r="AA415" s="27"/>
      <c r="AB415" s="27"/>
      <c r="AC415" s="27"/>
      <c r="AD415" s="27"/>
      <c r="AE415" s="27"/>
      <c r="AF415" s="27"/>
      <c r="AG415" s="27"/>
      <c r="AH415" s="27"/>
      <c r="AI415" s="27"/>
      <c r="AJ415" s="27" t="s">
        <v>492</v>
      </c>
      <c r="AK415" s="27">
        <v>-10</v>
      </c>
      <c r="AL415" s="27">
        <v>-11.2926485425177</v>
      </c>
      <c r="AM415" s="27">
        <f t="shared" si="19"/>
        <v>1.2926485425176999</v>
      </c>
      <c r="AN415" s="27"/>
      <c r="AO415" s="27"/>
    </row>
    <row r="416" spans="1:41" x14ac:dyDescent="0.2">
      <c r="A416" s="27"/>
      <c r="B416" s="27"/>
      <c r="C416" s="27"/>
      <c r="D416" s="27"/>
      <c r="E416" s="27"/>
      <c r="F416" s="27"/>
      <c r="G416" s="27"/>
      <c r="H416" s="27"/>
      <c r="I416" s="27"/>
      <c r="J416" s="27"/>
      <c r="K416" s="27"/>
      <c r="L416" s="27"/>
      <c r="M416" s="27"/>
      <c r="N416" s="27"/>
      <c r="O416" s="27"/>
      <c r="P416" s="27"/>
      <c r="Q416" s="27"/>
      <c r="R416" s="27"/>
      <c r="S416" s="27"/>
      <c r="T416" s="27"/>
      <c r="U416" s="27"/>
      <c r="V416" s="27"/>
      <c r="W416" s="27"/>
      <c r="X416" s="27"/>
      <c r="Y416" s="27"/>
      <c r="Z416" s="27"/>
      <c r="AA416" s="27"/>
      <c r="AB416" s="27"/>
      <c r="AC416" s="27"/>
      <c r="AD416" s="27"/>
      <c r="AE416" s="27"/>
      <c r="AF416" s="27"/>
      <c r="AG416" s="27"/>
      <c r="AH416" s="27"/>
      <c r="AI416" s="27"/>
      <c r="AJ416" s="27" t="s">
        <v>493</v>
      </c>
      <c r="AK416" s="27">
        <v>-4.6900000000000004</v>
      </c>
      <c r="AL416" s="27">
        <v>-6.37568022552703</v>
      </c>
      <c r="AM416" s="27">
        <f t="shared" si="19"/>
        <v>1.6856802255270296</v>
      </c>
      <c r="AN416" s="27"/>
      <c r="AO416" s="27"/>
    </row>
    <row r="417" spans="1:41" x14ac:dyDescent="0.2">
      <c r="A417" s="27"/>
      <c r="B417" s="27"/>
      <c r="C417" s="27"/>
      <c r="D417" s="27"/>
      <c r="E417" s="27"/>
      <c r="F417" s="27"/>
      <c r="G417" s="27"/>
      <c r="H417" s="27"/>
      <c r="I417" s="27"/>
      <c r="J417" s="27"/>
      <c r="K417" s="27"/>
      <c r="L417" s="27"/>
      <c r="M417" s="27"/>
      <c r="N417" s="27"/>
      <c r="O417" s="27"/>
      <c r="P417" s="27"/>
      <c r="Q417" s="27"/>
      <c r="R417" s="27"/>
      <c r="S417" s="27"/>
      <c r="T417" s="27"/>
      <c r="U417" s="27"/>
      <c r="V417" s="27"/>
      <c r="W417" s="27"/>
      <c r="X417" s="27"/>
      <c r="Y417" s="27"/>
      <c r="Z417" s="27"/>
      <c r="AA417" s="27"/>
      <c r="AB417" s="27"/>
      <c r="AC417" s="27"/>
      <c r="AD417" s="27"/>
      <c r="AE417" s="27"/>
      <c r="AF417" s="27"/>
      <c r="AG417" s="27"/>
      <c r="AH417" s="27"/>
      <c r="AI417" s="27"/>
      <c r="AJ417" s="27" t="s">
        <v>494</v>
      </c>
      <c r="AK417" s="27">
        <v>-6.32</v>
      </c>
      <c r="AL417" s="27">
        <v>-6.3463975057297404</v>
      </c>
      <c r="AM417" s="27">
        <f t="shared" si="19"/>
        <v>2.6397505729740089E-2</v>
      </c>
      <c r="AN417" s="27"/>
      <c r="AO417" s="27"/>
    </row>
    <row r="418" spans="1:41" x14ac:dyDescent="0.2">
      <c r="A418" s="27"/>
      <c r="B418" s="27"/>
      <c r="C418" s="27"/>
      <c r="D418" s="27"/>
      <c r="E418" s="27"/>
      <c r="F418" s="27"/>
      <c r="G418" s="27"/>
      <c r="H418" s="27"/>
      <c r="I418" s="27"/>
      <c r="J418" s="27"/>
      <c r="K418" s="27"/>
      <c r="L418" s="27"/>
      <c r="M418" s="27"/>
      <c r="N418" s="27"/>
      <c r="O418" s="27"/>
      <c r="P418" s="27"/>
      <c r="Q418" s="27"/>
      <c r="R418" s="27"/>
      <c r="S418" s="27"/>
      <c r="T418" s="27"/>
      <c r="U418" s="27"/>
      <c r="V418" s="27"/>
      <c r="W418" s="27"/>
      <c r="X418" s="27"/>
      <c r="Y418" s="27"/>
      <c r="Z418" s="27"/>
      <c r="AA418" s="27"/>
      <c r="AB418" s="27"/>
      <c r="AC418" s="27"/>
      <c r="AD418" s="27"/>
      <c r="AE418" s="27"/>
      <c r="AF418" s="27"/>
      <c r="AG418" s="27"/>
      <c r="AH418" s="27"/>
      <c r="AI418" s="27"/>
      <c r="AJ418" s="27" t="s">
        <v>495</v>
      </c>
      <c r="AK418" s="27">
        <v>-7.77</v>
      </c>
      <c r="AL418" s="27">
        <v>-9.6919348320367398</v>
      </c>
      <c r="AM418" s="27">
        <f t="shared" si="19"/>
        <v>1.9219348320367402</v>
      </c>
      <c r="AN418" s="27"/>
      <c r="AO418" s="27"/>
    </row>
    <row r="419" spans="1:41" x14ac:dyDescent="0.2">
      <c r="A419" s="27"/>
      <c r="B419" s="27"/>
      <c r="C419" s="27"/>
      <c r="D419" s="27"/>
      <c r="E419" s="27"/>
      <c r="F419" s="27"/>
      <c r="G419" s="27"/>
      <c r="H419" s="27"/>
      <c r="I419" s="27"/>
      <c r="J419" s="27"/>
      <c r="K419" s="27"/>
      <c r="L419" s="27"/>
      <c r="M419" s="27"/>
      <c r="N419" s="27"/>
      <c r="O419" s="27"/>
      <c r="P419" s="27"/>
      <c r="Q419" s="27"/>
      <c r="R419" s="27"/>
      <c r="S419" s="27"/>
      <c r="T419" s="27"/>
      <c r="U419" s="27"/>
      <c r="V419" s="27"/>
      <c r="W419" s="27"/>
      <c r="X419" s="27"/>
      <c r="Y419" s="27"/>
      <c r="Z419" s="27"/>
      <c r="AA419" s="27"/>
      <c r="AB419" s="27"/>
      <c r="AC419" s="27"/>
      <c r="AD419" s="27"/>
      <c r="AE419" s="27"/>
      <c r="AF419" s="27"/>
      <c r="AG419" s="27"/>
      <c r="AH419" s="27"/>
      <c r="AI419" s="27"/>
      <c r="AJ419" s="27" t="s">
        <v>496</v>
      </c>
      <c r="AK419" s="27">
        <v>-3.88</v>
      </c>
      <c r="AL419" s="27">
        <v>-3.3608458036980999</v>
      </c>
      <c r="AM419" s="27">
        <f t="shared" si="19"/>
        <v>-0.51915419630189996</v>
      </c>
      <c r="AN419" s="27"/>
      <c r="AO419" s="27"/>
    </row>
    <row r="420" spans="1:41" x14ac:dyDescent="0.2">
      <c r="A420" s="27"/>
      <c r="B420" s="27"/>
      <c r="C420" s="27"/>
      <c r="D420" s="27"/>
      <c r="E420" s="27"/>
      <c r="F420" s="27"/>
      <c r="G420" s="27"/>
      <c r="H420" s="27"/>
      <c r="I420" s="27"/>
      <c r="J420" s="27"/>
      <c r="K420" s="27"/>
      <c r="L420" s="27"/>
      <c r="M420" s="27"/>
      <c r="N420" s="27"/>
      <c r="O420" s="27"/>
      <c r="P420" s="27"/>
      <c r="Q420" s="27"/>
      <c r="R420" s="27"/>
      <c r="S420" s="27"/>
      <c r="T420" s="27"/>
      <c r="U420" s="27"/>
      <c r="V420" s="27"/>
      <c r="W420" s="27"/>
      <c r="X420" s="27"/>
      <c r="Y420" s="27"/>
      <c r="Z420" s="27"/>
      <c r="AA420" s="27"/>
      <c r="AB420" s="27"/>
      <c r="AC420" s="27"/>
      <c r="AD420" s="27"/>
      <c r="AE420" s="27"/>
      <c r="AF420" s="27"/>
      <c r="AG420" s="27"/>
      <c r="AH420" s="27"/>
      <c r="AI420" s="27"/>
      <c r="AJ420" s="27" t="s">
        <v>497</v>
      </c>
      <c r="AK420" s="27">
        <v>3.13</v>
      </c>
      <c r="AL420" s="27">
        <v>2.7935530627243201</v>
      </c>
      <c r="AM420" s="27">
        <f t="shared" si="19"/>
        <v>0.33644693727567976</v>
      </c>
      <c r="AN420" s="27"/>
      <c r="AO420" s="27"/>
    </row>
    <row r="421" spans="1:41" x14ac:dyDescent="0.2">
      <c r="A421" s="27"/>
      <c r="B421" s="27"/>
      <c r="C421" s="27"/>
      <c r="D421" s="27"/>
      <c r="E421" s="27"/>
      <c r="F421" s="27"/>
      <c r="G421" s="27"/>
      <c r="H421" s="27"/>
      <c r="I421" s="27"/>
      <c r="J421" s="27"/>
      <c r="K421" s="27"/>
      <c r="L421" s="27"/>
      <c r="M421" s="27"/>
      <c r="N421" s="27"/>
      <c r="O421" s="27"/>
      <c r="P421" s="27"/>
      <c r="Q421" s="27"/>
      <c r="R421" s="27"/>
      <c r="S421" s="27"/>
      <c r="T421" s="27"/>
      <c r="U421" s="27"/>
      <c r="V421" s="27"/>
      <c r="W421" s="27"/>
      <c r="X421" s="27"/>
      <c r="Y421" s="27"/>
      <c r="Z421" s="27"/>
      <c r="AA421" s="27"/>
      <c r="AB421" s="27"/>
      <c r="AC421" s="27"/>
      <c r="AD421" s="27"/>
      <c r="AE421" s="27"/>
      <c r="AF421" s="27"/>
      <c r="AG421" s="27"/>
      <c r="AH421" s="27"/>
      <c r="AI421" s="27"/>
      <c r="AJ421" s="27" t="s">
        <v>145</v>
      </c>
      <c r="AK421" s="27">
        <v>2.88</v>
      </c>
      <c r="AL421" s="27">
        <v>2.7032732754761999</v>
      </c>
      <c r="AM421" s="27">
        <f t="shared" si="19"/>
        <v>0.17672672452380001</v>
      </c>
      <c r="AN421" s="27"/>
      <c r="AO421" s="27"/>
    </row>
    <row r="422" spans="1:41" x14ac:dyDescent="0.2">
      <c r="A422" s="27"/>
      <c r="B422" s="27"/>
      <c r="C422" s="27"/>
      <c r="D422" s="27"/>
      <c r="E422" s="27"/>
      <c r="F422" s="27"/>
      <c r="G422" s="27"/>
      <c r="H422" s="27"/>
      <c r="I422" s="27"/>
      <c r="J422" s="27"/>
      <c r="K422" s="27"/>
      <c r="L422" s="27"/>
      <c r="M422" s="27"/>
      <c r="N422" s="27"/>
      <c r="O422" s="27"/>
      <c r="P422" s="27"/>
      <c r="Q422" s="27"/>
      <c r="R422" s="27"/>
      <c r="S422" s="27"/>
      <c r="T422" s="27"/>
      <c r="U422" s="27"/>
      <c r="V422" s="27"/>
      <c r="W422" s="27"/>
      <c r="X422" s="27"/>
      <c r="Y422" s="27"/>
      <c r="Z422" s="27"/>
      <c r="AA422" s="27"/>
      <c r="AB422" s="27"/>
      <c r="AC422" s="27"/>
      <c r="AD422" s="27"/>
      <c r="AE422" s="27"/>
      <c r="AF422" s="27"/>
      <c r="AG422" s="27"/>
      <c r="AH422" s="27"/>
      <c r="AI422" s="27"/>
      <c r="AJ422" s="27" t="s">
        <v>498</v>
      </c>
      <c r="AK422" s="27">
        <v>-3.65</v>
      </c>
      <c r="AL422" s="27">
        <v>-5.4237375590045396</v>
      </c>
      <c r="AM422" s="27">
        <f t="shared" si="19"/>
        <v>1.7737375590045397</v>
      </c>
      <c r="AN422" s="27"/>
      <c r="AO422" s="27"/>
    </row>
    <row r="423" spans="1:41" x14ac:dyDescent="0.2">
      <c r="A423" s="27"/>
      <c r="B423" s="27"/>
      <c r="C423" s="27"/>
      <c r="D423" s="27"/>
      <c r="E423" s="27"/>
      <c r="F423" s="27"/>
      <c r="G423" s="27"/>
      <c r="H423" s="27"/>
      <c r="I423" s="27"/>
      <c r="J423" s="27"/>
      <c r="K423" s="27"/>
      <c r="L423" s="27"/>
      <c r="M423" s="27"/>
      <c r="N423" s="27"/>
      <c r="O423" s="27"/>
      <c r="P423" s="27"/>
      <c r="Q423" s="27"/>
      <c r="R423" s="27"/>
      <c r="S423" s="27"/>
      <c r="T423" s="27"/>
      <c r="U423" s="27"/>
      <c r="V423" s="27"/>
      <c r="W423" s="27"/>
      <c r="X423" s="27"/>
      <c r="Y423" s="27"/>
      <c r="Z423" s="27"/>
      <c r="AA423" s="27"/>
      <c r="AB423" s="27"/>
      <c r="AC423" s="27"/>
      <c r="AD423" s="27"/>
      <c r="AE423" s="27"/>
      <c r="AF423" s="27"/>
      <c r="AG423" s="27"/>
      <c r="AH423" s="27"/>
      <c r="AI423" s="27"/>
      <c r="AJ423" s="27" t="s">
        <v>499</v>
      </c>
      <c r="AK423" s="27">
        <v>2.3199999999999998</v>
      </c>
      <c r="AL423" s="27">
        <v>2.4287358127583301</v>
      </c>
      <c r="AM423" s="27">
        <f t="shared" si="19"/>
        <v>-0.10873581275833022</v>
      </c>
      <c r="AN423" s="27"/>
      <c r="AO423" s="27"/>
    </row>
    <row r="424" spans="1:41" x14ac:dyDescent="0.2">
      <c r="A424" s="27"/>
      <c r="B424" s="27"/>
      <c r="C424" s="27"/>
      <c r="D424" s="27"/>
      <c r="E424" s="27"/>
      <c r="F424" s="27"/>
      <c r="G424" s="27"/>
      <c r="H424" s="27"/>
      <c r="I424" s="27"/>
      <c r="J424" s="27"/>
      <c r="K424" s="27"/>
      <c r="L424" s="27"/>
      <c r="M424" s="27"/>
      <c r="N424" s="27"/>
      <c r="O424" s="27"/>
      <c r="P424" s="27"/>
      <c r="Q424" s="27"/>
      <c r="R424" s="27"/>
      <c r="S424" s="27"/>
      <c r="T424" s="27"/>
      <c r="U424" s="27"/>
      <c r="V424" s="27"/>
      <c r="W424" s="27"/>
      <c r="X424" s="27"/>
      <c r="Y424" s="27"/>
      <c r="Z424" s="27"/>
      <c r="AA424" s="27"/>
      <c r="AB424" s="27"/>
      <c r="AC424" s="27"/>
      <c r="AD424" s="27"/>
      <c r="AE424" s="27"/>
      <c r="AF424" s="27"/>
      <c r="AG424" s="27"/>
      <c r="AH424" s="27"/>
      <c r="AI424" s="27"/>
      <c r="AJ424" s="27" t="s">
        <v>500</v>
      </c>
      <c r="AK424" s="27">
        <v>-2.5099999999999998</v>
      </c>
      <c r="AL424" s="27">
        <v>-4.8022962566701901</v>
      </c>
      <c r="AM424" s="27">
        <f t="shared" si="19"/>
        <v>2.2922962566701903</v>
      </c>
      <c r="AN424" s="27"/>
      <c r="AO424" s="27"/>
    </row>
    <row r="425" spans="1:41" x14ac:dyDescent="0.2">
      <c r="A425" s="27"/>
      <c r="B425" s="27"/>
      <c r="C425" s="27"/>
      <c r="D425" s="27"/>
      <c r="E425" s="27"/>
      <c r="F425" s="27"/>
      <c r="G425" s="27"/>
      <c r="H425" s="27"/>
      <c r="I425" s="27"/>
      <c r="J425" s="27"/>
      <c r="K425" s="27"/>
      <c r="L425" s="27"/>
      <c r="M425" s="27"/>
      <c r="N425" s="27"/>
      <c r="O425" s="27"/>
      <c r="P425" s="27"/>
      <c r="Q425" s="27"/>
      <c r="R425" s="27"/>
      <c r="S425" s="27"/>
      <c r="T425" s="27"/>
      <c r="U425" s="27"/>
      <c r="V425" s="27"/>
      <c r="W425" s="27"/>
      <c r="X425" s="27"/>
      <c r="Y425" s="27"/>
      <c r="Z425" s="27"/>
      <c r="AA425" s="27"/>
      <c r="AB425" s="27"/>
      <c r="AC425" s="27"/>
      <c r="AD425" s="27"/>
      <c r="AE425" s="27"/>
      <c r="AF425" s="27"/>
      <c r="AG425" s="27"/>
      <c r="AH425" s="27"/>
      <c r="AI425" s="27"/>
      <c r="AJ425" s="27" t="s">
        <v>501</v>
      </c>
      <c r="AK425" s="27">
        <v>-2.11</v>
      </c>
      <c r="AL425" s="27">
        <v>-4.3779862949008299</v>
      </c>
      <c r="AM425" s="27">
        <f t="shared" si="19"/>
        <v>2.26798629490083</v>
      </c>
      <c r="AN425" s="27"/>
      <c r="AO425" s="27"/>
    </row>
    <row r="426" spans="1:41" x14ac:dyDescent="0.2">
      <c r="A426" s="27"/>
      <c r="B426" s="27"/>
      <c r="C426" s="27"/>
      <c r="D426" s="27"/>
      <c r="E426" s="27"/>
      <c r="F426" s="27"/>
      <c r="G426" s="27"/>
      <c r="H426" s="27"/>
      <c r="I426" s="27"/>
      <c r="J426" s="27"/>
      <c r="K426" s="27"/>
      <c r="L426" s="27"/>
      <c r="M426" s="27"/>
      <c r="N426" s="27"/>
      <c r="O426" s="27"/>
      <c r="P426" s="27"/>
      <c r="Q426" s="27"/>
      <c r="R426" s="27"/>
      <c r="S426" s="27"/>
      <c r="T426" s="27"/>
      <c r="U426" s="27"/>
      <c r="V426" s="27"/>
      <c r="W426" s="27"/>
      <c r="X426" s="27"/>
      <c r="Y426" s="27"/>
      <c r="Z426" s="27"/>
      <c r="AA426" s="27"/>
      <c r="AB426" s="27"/>
      <c r="AC426" s="27"/>
      <c r="AD426" s="27"/>
      <c r="AE426" s="27"/>
      <c r="AF426" s="27"/>
      <c r="AG426" s="27"/>
      <c r="AH426" s="27"/>
      <c r="AI426" s="27"/>
      <c r="AJ426" s="27" t="s">
        <v>502</v>
      </c>
      <c r="AK426" s="27">
        <v>-4.09</v>
      </c>
      <c r="AL426" s="27">
        <v>-6.4670547450206399</v>
      </c>
      <c r="AM426" s="27">
        <f t="shared" si="19"/>
        <v>2.3770547450206401</v>
      </c>
      <c r="AN426" s="27"/>
      <c r="AO426" s="27"/>
    </row>
    <row r="427" spans="1:41" x14ac:dyDescent="0.2">
      <c r="A427" s="27"/>
      <c r="B427" s="27"/>
      <c r="C427" s="27"/>
      <c r="D427" s="27"/>
      <c r="E427" s="27"/>
      <c r="F427" s="27"/>
      <c r="G427" s="27"/>
      <c r="H427" s="27"/>
      <c r="I427" s="27"/>
      <c r="J427" s="27"/>
      <c r="K427" s="27"/>
      <c r="L427" s="27"/>
      <c r="M427" s="27"/>
      <c r="N427" s="27"/>
      <c r="O427" s="27"/>
      <c r="P427" s="27"/>
      <c r="Q427" s="27"/>
      <c r="R427" s="27"/>
      <c r="S427" s="27"/>
      <c r="T427" s="27"/>
      <c r="U427" s="27"/>
      <c r="V427" s="27"/>
      <c r="W427" s="27"/>
      <c r="X427" s="27"/>
      <c r="Y427" s="27"/>
      <c r="Z427" s="27"/>
      <c r="AA427" s="27"/>
      <c r="AB427" s="27"/>
      <c r="AC427" s="27"/>
      <c r="AD427" s="27"/>
      <c r="AE427" s="27"/>
      <c r="AF427" s="27"/>
      <c r="AG427" s="27"/>
      <c r="AH427" s="27"/>
      <c r="AI427" s="27"/>
      <c r="AJ427" s="27" t="s">
        <v>503</v>
      </c>
      <c r="AK427" s="27">
        <v>-0.23</v>
      </c>
      <c r="AL427" s="27">
        <v>-0.58874628817163699</v>
      </c>
      <c r="AM427" s="27">
        <f t="shared" si="19"/>
        <v>0.35874628817163701</v>
      </c>
      <c r="AN427" s="27"/>
      <c r="AO427" s="27"/>
    </row>
    <row r="428" spans="1:41" x14ac:dyDescent="0.2">
      <c r="A428" s="27"/>
      <c r="B428" s="27"/>
      <c r="C428" s="27"/>
      <c r="D428" s="27"/>
      <c r="E428" s="27"/>
      <c r="F428" s="27"/>
      <c r="G428" s="27"/>
      <c r="H428" s="27"/>
      <c r="I428" s="27"/>
      <c r="J428" s="27"/>
      <c r="K428" s="27"/>
      <c r="L428" s="27"/>
      <c r="M428" s="27"/>
      <c r="N428" s="27"/>
      <c r="O428" s="27"/>
      <c r="P428" s="27"/>
      <c r="Q428" s="27"/>
      <c r="R428" s="27"/>
      <c r="S428" s="27"/>
      <c r="T428" s="27"/>
      <c r="U428" s="27"/>
      <c r="V428" s="27"/>
      <c r="W428" s="27"/>
      <c r="X428" s="27"/>
      <c r="Y428" s="27"/>
      <c r="Z428" s="27"/>
      <c r="AA428" s="27"/>
      <c r="AB428" s="27"/>
      <c r="AC428" s="27"/>
      <c r="AD428" s="27"/>
      <c r="AE428" s="27"/>
      <c r="AF428" s="27"/>
      <c r="AG428" s="27"/>
      <c r="AH428" s="27"/>
      <c r="AI428" s="27"/>
      <c r="AJ428" s="27" t="s">
        <v>504</v>
      </c>
      <c r="AK428" s="27">
        <v>2.5499999999999998</v>
      </c>
      <c r="AL428" s="27">
        <v>2.7399991035050899</v>
      </c>
      <c r="AM428" s="27">
        <f t="shared" si="19"/>
        <v>-0.18999910350509008</v>
      </c>
      <c r="AN428" s="27"/>
      <c r="AO428" s="27"/>
    </row>
    <row r="429" spans="1:41" x14ac:dyDescent="0.2">
      <c r="A429" s="27"/>
      <c r="B429" s="27"/>
      <c r="C429" s="27"/>
      <c r="D429" s="27"/>
      <c r="E429" s="27"/>
      <c r="F429" s="27"/>
      <c r="G429" s="27"/>
      <c r="H429" s="27"/>
      <c r="I429" s="27"/>
      <c r="J429" s="27"/>
      <c r="K429" s="27"/>
      <c r="L429" s="27"/>
      <c r="M429" s="27"/>
      <c r="N429" s="27"/>
      <c r="O429" s="27"/>
      <c r="P429" s="27"/>
      <c r="Q429" s="27"/>
      <c r="R429" s="27"/>
      <c r="S429" s="27"/>
      <c r="T429" s="27"/>
      <c r="U429" s="27"/>
      <c r="V429" s="27"/>
      <c r="W429" s="27"/>
      <c r="X429" s="27"/>
      <c r="Y429" s="27"/>
      <c r="Z429" s="27"/>
      <c r="AA429" s="27"/>
      <c r="AB429" s="27"/>
      <c r="AC429" s="27"/>
      <c r="AD429" s="27"/>
      <c r="AE429" s="27"/>
      <c r="AF429" s="27"/>
      <c r="AG429" s="27"/>
      <c r="AH429" s="27"/>
      <c r="AI429" s="27"/>
      <c r="AJ429" s="27" t="s">
        <v>505</v>
      </c>
      <c r="AK429" s="27">
        <v>-1.06</v>
      </c>
      <c r="AL429" s="27">
        <v>-3.2412134856936401</v>
      </c>
      <c r="AM429" s="27">
        <f t="shared" si="19"/>
        <v>2.18121348569364</v>
      </c>
      <c r="AN429" s="27"/>
      <c r="AO429" s="27"/>
    </row>
    <row r="430" spans="1:41" x14ac:dyDescent="0.2">
      <c r="A430" s="27"/>
      <c r="B430" s="27"/>
      <c r="C430" s="27"/>
      <c r="D430" s="27"/>
      <c r="E430" s="27"/>
      <c r="F430" s="27"/>
      <c r="G430" s="27"/>
      <c r="H430" s="27"/>
      <c r="I430" s="27"/>
      <c r="J430" s="27"/>
      <c r="K430" s="27"/>
      <c r="L430" s="27"/>
      <c r="M430" s="27"/>
      <c r="N430" s="27"/>
      <c r="O430" s="27"/>
      <c r="P430" s="27"/>
      <c r="Q430" s="27"/>
      <c r="R430" s="27"/>
      <c r="S430" s="27"/>
      <c r="T430" s="27"/>
      <c r="U430" s="27"/>
      <c r="V430" s="27"/>
      <c r="W430" s="27"/>
      <c r="X430" s="27"/>
      <c r="Y430" s="27"/>
      <c r="Z430" s="27"/>
      <c r="AA430" s="27"/>
      <c r="AB430" s="27"/>
      <c r="AC430" s="27"/>
      <c r="AD430" s="27"/>
      <c r="AE430" s="27"/>
      <c r="AF430" s="27"/>
      <c r="AG430" s="27"/>
      <c r="AH430" s="27"/>
      <c r="AI430" s="27"/>
      <c r="AJ430" s="27" t="s">
        <v>147</v>
      </c>
      <c r="AK430" s="27">
        <v>-2.79</v>
      </c>
      <c r="AL430" s="27">
        <v>-5.4103757812295701</v>
      </c>
      <c r="AM430" s="27">
        <f t="shared" si="19"/>
        <v>2.62037578122957</v>
      </c>
      <c r="AN430" s="27"/>
      <c r="AO430" s="27"/>
    </row>
    <row r="431" spans="1:41" x14ac:dyDescent="0.2">
      <c r="A431" s="27"/>
      <c r="B431" s="27"/>
      <c r="C431" s="27"/>
      <c r="D431" s="27"/>
      <c r="E431" s="27"/>
      <c r="F431" s="27"/>
      <c r="G431" s="27"/>
      <c r="H431" s="27"/>
      <c r="I431" s="27"/>
      <c r="J431" s="27"/>
      <c r="K431" s="27"/>
      <c r="L431" s="27"/>
      <c r="M431" s="27"/>
      <c r="N431" s="27"/>
      <c r="O431" s="27"/>
      <c r="P431" s="27"/>
      <c r="Q431" s="27"/>
      <c r="R431" s="27"/>
      <c r="S431" s="27"/>
      <c r="T431" s="27"/>
      <c r="U431" s="27"/>
      <c r="V431" s="27"/>
      <c r="W431" s="27"/>
      <c r="X431" s="27"/>
      <c r="Y431" s="27"/>
      <c r="Z431" s="27"/>
      <c r="AA431" s="27"/>
      <c r="AB431" s="27"/>
      <c r="AC431" s="27"/>
      <c r="AD431" s="27"/>
      <c r="AE431" s="27"/>
      <c r="AF431" s="27"/>
      <c r="AG431" s="27"/>
      <c r="AH431" s="27"/>
      <c r="AI431" s="27"/>
      <c r="AJ431" s="27" t="s">
        <v>506</v>
      </c>
      <c r="AK431" s="27">
        <v>-2.2799999999999998</v>
      </c>
      <c r="AL431" s="27">
        <v>-4.8454389676664498</v>
      </c>
      <c r="AM431" s="27">
        <f t="shared" si="19"/>
        <v>2.56543896766645</v>
      </c>
      <c r="AN431" s="27"/>
      <c r="AO431" s="27"/>
    </row>
    <row r="432" spans="1:41" x14ac:dyDescent="0.2">
      <c r="A432" s="27"/>
      <c r="B432" s="27"/>
      <c r="C432" s="27"/>
      <c r="D432" s="27"/>
      <c r="E432" s="27"/>
      <c r="F432" s="27"/>
      <c r="G432" s="27"/>
      <c r="H432" s="27"/>
      <c r="I432" s="27"/>
      <c r="J432" s="27"/>
      <c r="K432" s="27"/>
      <c r="L432" s="27"/>
      <c r="M432" s="27"/>
      <c r="N432" s="27"/>
      <c r="O432" s="27"/>
      <c r="P432" s="27"/>
      <c r="Q432" s="27"/>
      <c r="R432" s="27"/>
      <c r="S432" s="27"/>
      <c r="T432" s="27"/>
      <c r="U432" s="27"/>
      <c r="V432" s="27"/>
      <c r="W432" s="27"/>
      <c r="X432" s="27"/>
      <c r="Y432" s="27"/>
      <c r="Z432" s="27"/>
      <c r="AA432" s="27"/>
      <c r="AB432" s="27"/>
      <c r="AC432" s="27"/>
      <c r="AD432" s="27"/>
      <c r="AE432" s="27"/>
      <c r="AF432" s="27"/>
      <c r="AG432" s="27"/>
      <c r="AH432" s="27"/>
      <c r="AI432" s="27"/>
      <c r="AJ432" s="27" t="s">
        <v>507</v>
      </c>
      <c r="AK432" s="27">
        <v>-2.48</v>
      </c>
      <c r="AL432" s="27">
        <v>-5.6151536349104996</v>
      </c>
      <c r="AM432" s="27">
        <f t="shared" si="19"/>
        <v>3.1351536349104996</v>
      </c>
      <c r="AN432" s="27"/>
      <c r="AO432" s="27"/>
    </row>
    <row r="433" spans="1:41" x14ac:dyDescent="0.2">
      <c r="A433" s="27"/>
      <c r="B433" s="27"/>
      <c r="C433" s="27"/>
      <c r="D433" s="27"/>
      <c r="E433" s="27"/>
      <c r="F433" s="27"/>
      <c r="G433" s="27"/>
      <c r="H433" s="27"/>
      <c r="I433" s="27"/>
      <c r="J433" s="27"/>
      <c r="K433" s="27"/>
      <c r="L433" s="27"/>
      <c r="M433" s="27"/>
      <c r="N433" s="27"/>
      <c r="O433" s="27"/>
      <c r="P433" s="27"/>
      <c r="Q433" s="27"/>
      <c r="R433" s="27"/>
      <c r="S433" s="27"/>
      <c r="T433" s="27"/>
      <c r="U433" s="27"/>
      <c r="V433" s="27"/>
      <c r="W433" s="27"/>
      <c r="X433" s="27"/>
      <c r="Y433" s="27"/>
      <c r="Z433" s="27"/>
      <c r="AA433" s="27"/>
      <c r="AB433" s="27"/>
      <c r="AC433" s="27"/>
      <c r="AD433" s="27"/>
      <c r="AE433" s="27"/>
      <c r="AF433" s="27"/>
      <c r="AG433" s="27"/>
      <c r="AH433" s="27"/>
      <c r="AI433" s="27"/>
      <c r="AJ433" s="27" t="s">
        <v>508</v>
      </c>
      <c r="AK433" s="27">
        <v>-2.44</v>
      </c>
      <c r="AL433" s="27">
        <v>-5.7680597169095202</v>
      </c>
      <c r="AM433" s="27">
        <f t="shared" si="19"/>
        <v>3.3280597169095203</v>
      </c>
      <c r="AN433" s="27"/>
      <c r="AO433" s="27"/>
    </row>
    <row r="434" spans="1:41" x14ac:dyDescent="0.2">
      <c r="A434" s="27"/>
      <c r="B434" s="27"/>
      <c r="C434" s="27"/>
      <c r="D434" s="27"/>
      <c r="E434" s="27"/>
      <c r="F434" s="27"/>
      <c r="G434" s="27"/>
      <c r="H434" s="27"/>
      <c r="I434" s="27"/>
      <c r="J434" s="27"/>
      <c r="K434" s="27"/>
      <c r="L434" s="27"/>
      <c r="M434" s="27"/>
      <c r="N434" s="27"/>
      <c r="O434" s="27"/>
      <c r="P434" s="27"/>
      <c r="Q434" s="27"/>
      <c r="R434" s="27"/>
      <c r="S434" s="27"/>
      <c r="T434" s="27"/>
      <c r="U434" s="27"/>
      <c r="V434" s="27"/>
      <c r="W434" s="27"/>
      <c r="X434" s="27"/>
      <c r="Y434" s="27"/>
      <c r="Z434" s="27"/>
      <c r="AA434" s="27"/>
      <c r="AB434" s="27"/>
      <c r="AC434" s="27"/>
      <c r="AD434" s="27"/>
      <c r="AE434" s="27"/>
      <c r="AF434" s="27"/>
      <c r="AG434" s="27"/>
      <c r="AH434" s="27"/>
      <c r="AI434" s="27"/>
      <c r="AJ434" s="27" t="s">
        <v>149</v>
      </c>
      <c r="AK434" s="27">
        <v>-4.3899999999999997</v>
      </c>
      <c r="AL434" s="27">
        <v>-5.49239627623587</v>
      </c>
      <c r="AM434" s="27">
        <f t="shared" si="19"/>
        <v>1.1023962762358703</v>
      </c>
      <c r="AN434" s="27"/>
      <c r="AO434" s="27"/>
    </row>
    <row r="435" spans="1:41" x14ac:dyDescent="0.2">
      <c r="A435" s="27"/>
      <c r="B435" s="27"/>
      <c r="C435" s="27"/>
      <c r="D435" s="27"/>
      <c r="E435" s="27"/>
      <c r="F435" s="27"/>
      <c r="G435" s="27"/>
      <c r="H435" s="27"/>
      <c r="I435" s="27"/>
      <c r="J435" s="27"/>
      <c r="K435" s="27"/>
      <c r="L435" s="27"/>
      <c r="M435" s="27"/>
      <c r="N435" s="27"/>
      <c r="O435" s="27"/>
      <c r="P435" s="27"/>
      <c r="Q435" s="27"/>
      <c r="R435" s="27"/>
      <c r="S435" s="27"/>
      <c r="T435" s="27"/>
      <c r="U435" s="27"/>
      <c r="V435" s="27"/>
      <c r="W435" s="27"/>
      <c r="X435" s="27"/>
      <c r="Y435" s="27"/>
      <c r="Z435" s="27"/>
      <c r="AA435" s="27"/>
      <c r="AB435" s="27"/>
      <c r="AC435" s="27"/>
      <c r="AD435" s="27"/>
      <c r="AE435" s="27"/>
      <c r="AF435" s="27"/>
      <c r="AG435" s="27"/>
      <c r="AH435" s="27"/>
      <c r="AI435" s="27"/>
      <c r="AJ435" s="27" t="s">
        <v>509</v>
      </c>
      <c r="AK435" s="27">
        <v>-0.53</v>
      </c>
      <c r="AL435" s="27">
        <v>-0.73221404125725897</v>
      </c>
      <c r="AM435" s="27">
        <f t="shared" si="19"/>
        <v>0.20221404125725895</v>
      </c>
      <c r="AN435" s="27"/>
      <c r="AO435" s="27"/>
    </row>
    <row r="436" spans="1:41" x14ac:dyDescent="0.2">
      <c r="A436" s="27"/>
      <c r="B436" s="27"/>
      <c r="C436" s="27"/>
      <c r="D436" s="27"/>
      <c r="E436" s="27"/>
      <c r="F436" s="27"/>
      <c r="G436" s="27"/>
      <c r="H436" s="27"/>
      <c r="I436" s="27"/>
      <c r="J436" s="27"/>
      <c r="K436" s="27"/>
      <c r="L436" s="27"/>
      <c r="M436" s="27"/>
      <c r="N436" s="27"/>
      <c r="O436" s="27"/>
      <c r="P436" s="27"/>
      <c r="Q436" s="27"/>
      <c r="R436" s="27"/>
      <c r="S436" s="27"/>
      <c r="T436" s="27"/>
      <c r="U436" s="27"/>
      <c r="V436" s="27"/>
      <c r="W436" s="27"/>
      <c r="X436" s="27"/>
      <c r="Y436" s="27"/>
      <c r="Z436" s="27"/>
      <c r="AA436" s="27"/>
      <c r="AB436" s="27"/>
      <c r="AC436" s="27"/>
      <c r="AD436" s="27"/>
      <c r="AE436" s="27"/>
      <c r="AF436" s="27"/>
      <c r="AG436" s="27"/>
      <c r="AH436" s="27"/>
      <c r="AI436" s="27"/>
      <c r="AJ436" s="27" t="s">
        <v>510</v>
      </c>
      <c r="AK436" s="27">
        <v>2.13</v>
      </c>
      <c r="AL436" s="27">
        <v>2.5580241567152999</v>
      </c>
      <c r="AM436" s="27">
        <f t="shared" si="19"/>
        <v>-0.42802415671530003</v>
      </c>
      <c r="AN436" s="27"/>
      <c r="AO436" s="27"/>
    </row>
    <row r="437" spans="1:41" x14ac:dyDescent="0.2">
      <c r="A437" s="27"/>
      <c r="B437" s="27"/>
      <c r="C437" s="27"/>
      <c r="D437" s="27"/>
      <c r="E437" s="27"/>
      <c r="F437" s="27"/>
      <c r="G437" s="27"/>
      <c r="H437" s="27"/>
      <c r="I437" s="27"/>
      <c r="J437" s="27"/>
      <c r="K437" s="27"/>
      <c r="L437" s="27"/>
      <c r="M437" s="27"/>
      <c r="N437" s="27"/>
      <c r="O437" s="27"/>
      <c r="P437" s="27"/>
      <c r="Q437" s="27"/>
      <c r="R437" s="27"/>
      <c r="S437" s="27"/>
      <c r="T437" s="27"/>
      <c r="U437" s="27"/>
      <c r="V437" s="27"/>
      <c r="W437" s="27"/>
      <c r="X437" s="27"/>
      <c r="Y437" s="27"/>
      <c r="Z437" s="27"/>
      <c r="AA437" s="27"/>
      <c r="AB437" s="27"/>
      <c r="AC437" s="27"/>
      <c r="AD437" s="27"/>
      <c r="AE437" s="27"/>
      <c r="AF437" s="27"/>
      <c r="AG437" s="27"/>
      <c r="AH437" s="27"/>
      <c r="AI437" s="27"/>
      <c r="AJ437" s="27" t="s">
        <v>511</v>
      </c>
      <c r="AK437" s="27">
        <v>-101.3</v>
      </c>
      <c r="AL437" s="27">
        <v>-99.926368835324894</v>
      </c>
      <c r="AM437" s="27">
        <f t="shared" si="19"/>
        <v>-1.3736311646751034</v>
      </c>
      <c r="AN437" s="27"/>
      <c r="AO437" s="27"/>
    </row>
    <row r="438" spans="1:41" x14ac:dyDescent="0.2">
      <c r="A438" s="27"/>
      <c r="B438" s="27"/>
      <c r="C438" s="27"/>
      <c r="D438" s="27"/>
      <c r="E438" s="27"/>
      <c r="F438" s="27"/>
      <c r="G438" s="27"/>
      <c r="H438" s="27"/>
      <c r="I438" s="27"/>
      <c r="J438" s="27"/>
      <c r="K438" s="27"/>
      <c r="L438" s="27"/>
      <c r="M438" s="27"/>
      <c r="N438" s="27"/>
      <c r="O438" s="27"/>
      <c r="P438" s="27"/>
      <c r="Q438" s="27"/>
      <c r="R438" s="27"/>
      <c r="S438" s="27"/>
      <c r="T438" s="27"/>
      <c r="U438" s="27"/>
      <c r="V438" s="27"/>
      <c r="W438" s="27"/>
      <c r="X438" s="27"/>
      <c r="Y438" s="27"/>
      <c r="Z438" s="27"/>
      <c r="AA438" s="27"/>
      <c r="AB438" s="27"/>
      <c r="AC438" s="27"/>
      <c r="AD438" s="27"/>
      <c r="AE438" s="27"/>
      <c r="AF438" s="27"/>
      <c r="AG438" s="27"/>
      <c r="AH438" s="27"/>
      <c r="AI438" s="27"/>
      <c r="AJ438" s="27" t="s">
        <v>512</v>
      </c>
      <c r="AK438" s="27">
        <v>-2.4</v>
      </c>
      <c r="AL438" s="27">
        <v>-3.0897717903590398</v>
      </c>
      <c r="AM438" s="27">
        <f t="shared" si="19"/>
        <v>0.6897717903590399</v>
      </c>
      <c r="AN438" s="27"/>
      <c r="AO438" s="27"/>
    </row>
    <row r="439" spans="1:41" x14ac:dyDescent="0.2">
      <c r="A439" s="27"/>
      <c r="B439" s="27"/>
      <c r="C439" s="27"/>
      <c r="D439" s="27"/>
      <c r="E439" s="27"/>
      <c r="F439" s="27"/>
      <c r="G439" s="27"/>
      <c r="H439" s="27"/>
      <c r="I439" s="27"/>
      <c r="J439" s="27"/>
      <c r="K439" s="27"/>
      <c r="L439" s="27"/>
      <c r="M439" s="27"/>
      <c r="N439" s="27"/>
      <c r="O439" s="27"/>
      <c r="P439" s="27"/>
      <c r="Q439" s="27"/>
      <c r="R439" s="27"/>
      <c r="S439" s="27"/>
      <c r="T439" s="27"/>
      <c r="U439" s="27"/>
      <c r="V439" s="27"/>
      <c r="W439" s="27"/>
      <c r="X439" s="27"/>
      <c r="Y439" s="27"/>
      <c r="Z439" s="27"/>
      <c r="AA439" s="27"/>
      <c r="AB439" s="27"/>
      <c r="AC439" s="27"/>
      <c r="AD439" s="27"/>
      <c r="AE439" s="27"/>
      <c r="AF439" s="27"/>
      <c r="AG439" s="27"/>
      <c r="AH439" s="27"/>
      <c r="AI439" s="27"/>
      <c r="AJ439" s="27" t="s">
        <v>93</v>
      </c>
      <c r="AK439" s="27">
        <v>-4.12</v>
      </c>
      <c r="AL439" s="27">
        <v>-2.3986301599311601</v>
      </c>
      <c r="AM439" s="27">
        <f t="shared" si="19"/>
        <v>-1.72136984006884</v>
      </c>
      <c r="AN439" s="27"/>
      <c r="AO439" s="27"/>
    </row>
    <row r="440" spans="1:41" x14ac:dyDescent="0.2">
      <c r="A440" s="27"/>
      <c r="B440" s="27"/>
      <c r="C440" s="27"/>
      <c r="D440" s="27"/>
      <c r="E440" s="27"/>
      <c r="F440" s="27"/>
      <c r="G440" s="27"/>
      <c r="H440" s="27"/>
      <c r="I440" s="27"/>
      <c r="J440" s="27"/>
      <c r="K440" s="27"/>
      <c r="L440" s="27"/>
      <c r="M440" s="27"/>
      <c r="N440" s="27"/>
      <c r="O440" s="27"/>
      <c r="P440" s="27"/>
      <c r="Q440" s="27"/>
      <c r="R440" s="27"/>
      <c r="S440" s="27"/>
      <c r="T440" s="27"/>
      <c r="U440" s="27"/>
      <c r="V440" s="27"/>
      <c r="W440" s="27"/>
      <c r="X440" s="27"/>
      <c r="Y440" s="27"/>
      <c r="Z440" s="27"/>
      <c r="AA440" s="27"/>
      <c r="AB440" s="27"/>
      <c r="AC440" s="27"/>
      <c r="AD440" s="27"/>
      <c r="AE440" s="27"/>
      <c r="AF440" s="27"/>
      <c r="AG440" s="27"/>
      <c r="AH440" s="27"/>
      <c r="AI440" s="27"/>
      <c r="AJ440" s="27" t="s">
        <v>25</v>
      </c>
      <c r="AK440" s="27">
        <v>-3.71</v>
      </c>
      <c r="AL440" s="27">
        <v>-1.18044701009277</v>
      </c>
      <c r="AM440" s="27">
        <f t="shared" si="19"/>
        <v>-2.5295529899072298</v>
      </c>
      <c r="AN440" s="27"/>
      <c r="AO440" s="27"/>
    </row>
    <row r="441" spans="1:41" x14ac:dyDescent="0.2">
      <c r="A441" s="27"/>
      <c r="B441" s="27"/>
      <c r="C441" s="27"/>
      <c r="D441" s="27"/>
      <c r="E441" s="27"/>
      <c r="F441" s="27"/>
      <c r="G441" s="27"/>
      <c r="H441" s="27"/>
      <c r="I441" s="27"/>
      <c r="J441" s="27"/>
      <c r="K441" s="27"/>
      <c r="L441" s="27"/>
      <c r="M441" s="27"/>
      <c r="N441" s="27"/>
      <c r="O441" s="27"/>
      <c r="P441" s="27"/>
      <c r="Q441" s="27"/>
      <c r="R441" s="27"/>
      <c r="S441" s="27"/>
      <c r="T441" s="27"/>
      <c r="U441" s="27"/>
      <c r="V441" s="27"/>
      <c r="W441" s="27"/>
      <c r="X441" s="27"/>
      <c r="Y441" s="27"/>
      <c r="Z441" s="27"/>
      <c r="AA441" s="27"/>
      <c r="AB441" s="27"/>
      <c r="AC441" s="27"/>
      <c r="AD441" s="27"/>
      <c r="AE441" s="27"/>
      <c r="AF441" s="27"/>
      <c r="AG441" s="27"/>
      <c r="AH441" s="27"/>
      <c r="AI441" s="27"/>
      <c r="AJ441" s="27" t="s">
        <v>94</v>
      </c>
      <c r="AK441" s="27">
        <v>-4.0199999999999996</v>
      </c>
      <c r="AL441" s="27">
        <v>-1.5027193145547499</v>
      </c>
      <c r="AM441" s="27">
        <f t="shared" si="19"/>
        <v>-2.5172806854452494</v>
      </c>
      <c r="AN441" s="27"/>
      <c r="AO441" s="27"/>
    </row>
    <row r="442" spans="1:41" x14ac:dyDescent="0.2">
      <c r="A442" s="27"/>
      <c r="B442" s="27"/>
      <c r="C442" s="27"/>
      <c r="D442" s="27"/>
      <c r="E442" s="27"/>
      <c r="F442" s="27"/>
      <c r="G442" s="27"/>
      <c r="H442" s="27"/>
      <c r="I442" s="27"/>
      <c r="J442" s="27"/>
      <c r="K442" s="27"/>
      <c r="L442" s="27"/>
      <c r="M442" s="27"/>
      <c r="N442" s="27"/>
      <c r="O442" s="27"/>
      <c r="P442" s="27"/>
      <c r="Q442" s="27"/>
      <c r="R442" s="27"/>
      <c r="S442" s="27"/>
      <c r="T442" s="27"/>
      <c r="U442" s="27"/>
      <c r="V442" s="27"/>
      <c r="W442" s="27"/>
      <c r="X442" s="27"/>
      <c r="Y442" s="27"/>
      <c r="Z442" s="27"/>
      <c r="AA442" s="27"/>
      <c r="AB442" s="27"/>
      <c r="AC442" s="27"/>
      <c r="AD442" s="27"/>
      <c r="AE442" s="27"/>
      <c r="AF442" s="27"/>
      <c r="AG442" s="27"/>
      <c r="AH442" s="27"/>
      <c r="AI442" s="27"/>
      <c r="AJ442" s="27" t="s">
        <v>513</v>
      </c>
      <c r="AK442" s="27">
        <v>-11.01</v>
      </c>
      <c r="AL442" s="27">
        <v>-10.8255577442145</v>
      </c>
      <c r="AM442" s="27">
        <f t="shared" si="19"/>
        <v>-0.18444225578550011</v>
      </c>
      <c r="AN442" s="27"/>
      <c r="AO442" s="27"/>
    </row>
    <row r="443" spans="1:41" x14ac:dyDescent="0.2">
      <c r="A443" s="27"/>
      <c r="B443" s="27"/>
      <c r="C443" s="27"/>
      <c r="D443" s="27"/>
      <c r="E443" s="27"/>
      <c r="F443" s="27"/>
      <c r="G443" s="27"/>
      <c r="H443" s="27"/>
      <c r="I443" s="27"/>
      <c r="J443" s="27"/>
      <c r="K443" s="27"/>
      <c r="L443" s="27"/>
      <c r="M443" s="27"/>
      <c r="N443" s="27"/>
      <c r="O443" s="27"/>
      <c r="P443" s="27"/>
      <c r="Q443" s="27"/>
      <c r="R443" s="27"/>
      <c r="S443" s="27"/>
      <c r="T443" s="27"/>
      <c r="U443" s="27"/>
      <c r="V443" s="27"/>
      <c r="W443" s="27"/>
      <c r="X443" s="27"/>
      <c r="Y443" s="27"/>
      <c r="Z443" s="27"/>
      <c r="AA443" s="27"/>
      <c r="AB443" s="27"/>
      <c r="AC443" s="27"/>
      <c r="AD443" s="27"/>
      <c r="AE443" s="27"/>
      <c r="AF443" s="27"/>
      <c r="AG443" s="27"/>
      <c r="AH443" s="27"/>
      <c r="AI443" s="27"/>
      <c r="AJ443" s="27" t="s">
        <v>514</v>
      </c>
      <c r="AK443" s="27">
        <v>-9.76</v>
      </c>
      <c r="AL443" s="27">
        <v>-11.5805138568813</v>
      </c>
      <c r="AM443" s="27">
        <f t="shared" si="19"/>
        <v>1.8205138568813002</v>
      </c>
      <c r="AN443" s="27"/>
      <c r="AO443" s="27"/>
    </row>
    <row r="444" spans="1:41" x14ac:dyDescent="0.2">
      <c r="A444" s="27"/>
      <c r="B444" s="27"/>
      <c r="C444" s="27"/>
      <c r="D444" s="27"/>
      <c r="E444" s="27"/>
      <c r="F444" s="27"/>
      <c r="G444" s="27"/>
      <c r="H444" s="27"/>
      <c r="I444" s="27"/>
      <c r="J444" s="27"/>
      <c r="K444" s="27"/>
      <c r="L444" s="27"/>
      <c r="M444" s="27"/>
      <c r="N444" s="27"/>
      <c r="O444" s="27"/>
      <c r="P444" s="27"/>
      <c r="Q444" s="27"/>
      <c r="R444" s="27"/>
      <c r="S444" s="27"/>
      <c r="T444" s="27"/>
      <c r="U444" s="27"/>
      <c r="V444" s="27"/>
      <c r="W444" s="27"/>
      <c r="X444" s="27"/>
      <c r="Y444" s="27"/>
      <c r="Z444" s="27"/>
      <c r="AA444" s="27"/>
      <c r="AB444" s="27"/>
      <c r="AC444" s="27"/>
      <c r="AD444" s="27"/>
      <c r="AE444" s="27"/>
      <c r="AF444" s="27"/>
      <c r="AG444" s="27"/>
      <c r="AH444" s="27"/>
      <c r="AI444" s="27"/>
      <c r="AJ444" s="27" t="s">
        <v>515</v>
      </c>
      <c r="AK444" s="27">
        <v>-11.95</v>
      </c>
      <c r="AL444" s="27">
        <v>-4.8322835156290198</v>
      </c>
      <c r="AM444" s="27">
        <f t="shared" si="19"/>
        <v>-7.1177164843709795</v>
      </c>
      <c r="AN444" s="27"/>
      <c r="AO444" s="27"/>
    </row>
    <row r="445" spans="1:41" x14ac:dyDescent="0.2">
      <c r="A445" s="27"/>
      <c r="B445" s="27"/>
      <c r="C445" s="27"/>
      <c r="D445" s="27"/>
      <c r="E445" s="27"/>
      <c r="F445" s="27"/>
      <c r="G445" s="27"/>
      <c r="H445" s="27"/>
      <c r="I445" s="27"/>
      <c r="J445" s="27"/>
      <c r="K445" s="27"/>
      <c r="L445" s="27"/>
      <c r="M445" s="27"/>
      <c r="N445" s="27"/>
      <c r="O445" s="27"/>
      <c r="P445" s="27"/>
      <c r="Q445" s="27"/>
      <c r="R445" s="27"/>
      <c r="S445" s="27"/>
      <c r="T445" s="27"/>
      <c r="U445" s="27"/>
      <c r="V445" s="27"/>
      <c r="W445" s="27"/>
      <c r="X445" s="27"/>
      <c r="Y445" s="27"/>
      <c r="Z445" s="27"/>
      <c r="AA445" s="27"/>
      <c r="AB445" s="27"/>
      <c r="AC445" s="27"/>
      <c r="AD445" s="27"/>
      <c r="AE445" s="27"/>
      <c r="AF445" s="27"/>
      <c r="AG445" s="27"/>
      <c r="AH445" s="27"/>
      <c r="AI445" s="27"/>
      <c r="AJ445" s="27" t="s">
        <v>516</v>
      </c>
      <c r="AK445" s="27">
        <v>-3.45</v>
      </c>
      <c r="AL445" s="27">
        <v>-11.4557157254582</v>
      </c>
      <c r="AM445" s="27">
        <f t="shared" si="19"/>
        <v>8.0057157254581988</v>
      </c>
      <c r="AN445" s="27"/>
      <c r="AO445" s="27"/>
    </row>
    <row r="446" spans="1:41" x14ac:dyDescent="0.2">
      <c r="A446" s="27"/>
      <c r="B446" s="27"/>
      <c r="C446" s="27"/>
      <c r="D446" s="27"/>
      <c r="E446" s="27"/>
      <c r="F446" s="27"/>
      <c r="G446" s="27"/>
      <c r="H446" s="27"/>
      <c r="I446" s="27"/>
      <c r="J446" s="27"/>
      <c r="K446" s="27"/>
      <c r="L446" s="27"/>
      <c r="M446" s="27"/>
      <c r="N446" s="27"/>
      <c r="O446" s="27"/>
      <c r="P446" s="27"/>
      <c r="Q446" s="27"/>
      <c r="R446" s="27"/>
      <c r="S446" s="27"/>
      <c r="T446" s="27"/>
      <c r="U446" s="27"/>
      <c r="V446" s="27"/>
      <c r="W446" s="27"/>
      <c r="X446" s="27"/>
      <c r="Y446" s="27"/>
      <c r="Z446" s="27"/>
      <c r="AA446" s="27"/>
      <c r="AB446" s="27"/>
      <c r="AC446" s="27"/>
      <c r="AD446" s="27"/>
      <c r="AE446" s="27"/>
      <c r="AF446" s="27"/>
      <c r="AG446" s="27"/>
      <c r="AH446" s="27"/>
      <c r="AI446" s="27"/>
      <c r="AJ446" s="27" t="s">
        <v>517</v>
      </c>
      <c r="AK446" s="27">
        <v>-7.81</v>
      </c>
      <c r="AL446" s="27">
        <v>-8.8786461816289908</v>
      </c>
      <c r="AM446" s="27">
        <f t="shared" si="19"/>
        <v>1.0686461816289912</v>
      </c>
      <c r="AN446" s="27"/>
      <c r="AO446" s="27"/>
    </row>
    <row r="447" spans="1:41" x14ac:dyDescent="0.2">
      <c r="A447" s="27"/>
      <c r="B447" s="27"/>
      <c r="C447" s="27"/>
      <c r="D447" s="27"/>
      <c r="E447" s="27"/>
      <c r="F447" s="27"/>
      <c r="G447" s="27"/>
      <c r="H447" s="27"/>
      <c r="I447" s="27"/>
      <c r="J447" s="27"/>
      <c r="K447" s="27"/>
      <c r="L447" s="27"/>
      <c r="M447" s="27"/>
      <c r="N447" s="27"/>
      <c r="O447" s="27"/>
      <c r="P447" s="27"/>
      <c r="Q447" s="27"/>
      <c r="R447" s="27"/>
      <c r="S447" s="27"/>
      <c r="T447" s="27"/>
      <c r="U447" s="27"/>
      <c r="V447" s="27"/>
      <c r="W447" s="27"/>
      <c r="X447" s="27"/>
      <c r="Y447" s="27"/>
      <c r="Z447" s="27"/>
      <c r="AA447" s="27"/>
      <c r="AB447" s="27"/>
      <c r="AC447" s="27"/>
      <c r="AD447" s="27"/>
      <c r="AE447" s="27"/>
      <c r="AF447" s="27"/>
      <c r="AG447" s="27"/>
      <c r="AH447" s="27"/>
      <c r="AI447" s="27"/>
      <c r="AJ447" s="27" t="s">
        <v>518</v>
      </c>
      <c r="AK447" s="27">
        <v>2.06</v>
      </c>
      <c r="AL447" s="27">
        <v>2.0918200377759599</v>
      </c>
      <c r="AM447" s="27">
        <f t="shared" si="19"/>
        <v>-3.1820037775959875E-2</v>
      </c>
      <c r="AN447" s="27"/>
      <c r="AO447" s="27"/>
    </row>
    <row r="448" spans="1:41" x14ac:dyDescent="0.2">
      <c r="A448" s="27"/>
      <c r="B448" s="27"/>
      <c r="C448" s="27"/>
      <c r="D448" s="27"/>
      <c r="E448" s="27"/>
      <c r="F448" s="27"/>
      <c r="G448" s="27"/>
      <c r="H448" s="27"/>
      <c r="I448" s="27"/>
      <c r="J448" s="27"/>
      <c r="K448" s="27"/>
      <c r="L448" s="27"/>
      <c r="M448" s="27"/>
      <c r="N448" s="27"/>
      <c r="O448" s="27"/>
      <c r="P448" s="27"/>
      <c r="Q448" s="27"/>
      <c r="R448" s="27"/>
      <c r="S448" s="27"/>
      <c r="T448" s="27"/>
      <c r="U448" s="27"/>
      <c r="V448" s="27"/>
      <c r="W448" s="27"/>
      <c r="X448" s="27"/>
      <c r="Y448" s="27"/>
      <c r="Z448" s="27"/>
      <c r="AA448" s="27"/>
      <c r="AB448" s="27"/>
      <c r="AC448" s="27"/>
      <c r="AD448" s="27"/>
      <c r="AE448" s="27"/>
      <c r="AF448" s="27"/>
      <c r="AG448" s="27"/>
      <c r="AH448" s="27"/>
      <c r="AI448" s="27"/>
      <c r="AJ448" s="27" t="s">
        <v>519</v>
      </c>
      <c r="AK448" s="27">
        <v>-3.88</v>
      </c>
      <c r="AL448" s="27">
        <v>-5.3849829139772103</v>
      </c>
      <c r="AM448" s="27">
        <f t="shared" si="19"/>
        <v>1.5049829139772104</v>
      </c>
      <c r="AN448" s="27"/>
      <c r="AO448" s="27"/>
    </row>
    <row r="449" spans="1:41" x14ac:dyDescent="0.2">
      <c r="A449" s="27"/>
      <c r="B449" s="27"/>
      <c r="C449" s="27"/>
      <c r="D449" s="27"/>
      <c r="E449" s="27"/>
      <c r="F449" s="27"/>
      <c r="G449" s="27"/>
      <c r="H449" s="27"/>
      <c r="I449" s="27"/>
      <c r="J449" s="27"/>
      <c r="K449" s="27"/>
      <c r="L449" s="27"/>
      <c r="M449" s="27"/>
      <c r="N449" s="27"/>
      <c r="O449" s="27"/>
      <c r="P449" s="27"/>
      <c r="Q449" s="27"/>
      <c r="R449" s="27"/>
      <c r="S449" s="27"/>
      <c r="T449" s="27"/>
      <c r="U449" s="27"/>
      <c r="V449" s="27"/>
      <c r="W449" s="27"/>
      <c r="X449" s="27"/>
      <c r="Y449" s="27"/>
      <c r="Z449" s="27"/>
      <c r="AA449" s="27"/>
      <c r="AB449" s="27"/>
      <c r="AC449" s="27"/>
      <c r="AD449" s="27"/>
      <c r="AE449" s="27"/>
      <c r="AF449" s="27"/>
      <c r="AG449" s="27"/>
      <c r="AH449" s="27"/>
      <c r="AI449" s="27"/>
      <c r="AJ449" s="27" t="s">
        <v>520</v>
      </c>
      <c r="AK449" s="27">
        <v>-2.4900000000000002</v>
      </c>
      <c r="AL449" s="27">
        <v>-4.43711252883491</v>
      </c>
      <c r="AM449" s="27">
        <f t="shared" si="19"/>
        <v>1.9471125288349098</v>
      </c>
      <c r="AN449" s="27"/>
      <c r="AO449" s="27"/>
    </row>
    <row r="450" spans="1:41" x14ac:dyDescent="0.2">
      <c r="A450" s="27"/>
      <c r="B450" s="27"/>
      <c r="C450" s="27"/>
      <c r="D450" s="27"/>
      <c r="E450" s="27"/>
      <c r="F450" s="27"/>
      <c r="G450" s="27"/>
      <c r="H450" s="27"/>
      <c r="I450" s="27"/>
      <c r="J450" s="27"/>
      <c r="K450" s="27"/>
      <c r="L450" s="27"/>
      <c r="M450" s="27"/>
      <c r="N450" s="27"/>
      <c r="O450" s="27"/>
      <c r="P450" s="27"/>
      <c r="Q450" s="27"/>
      <c r="R450" s="27"/>
      <c r="S450" s="27"/>
      <c r="T450" s="27"/>
      <c r="U450" s="27"/>
      <c r="V450" s="27"/>
      <c r="W450" s="27"/>
      <c r="X450" s="27"/>
      <c r="Y450" s="27"/>
      <c r="Z450" s="27"/>
      <c r="AA450" s="27"/>
      <c r="AB450" s="27"/>
      <c r="AC450" s="27"/>
      <c r="AD450" s="27"/>
      <c r="AE450" s="27"/>
      <c r="AF450" s="27"/>
      <c r="AG450" s="27"/>
      <c r="AH450" s="27"/>
      <c r="AI450" s="27"/>
      <c r="AJ450" s="27" t="s">
        <v>521</v>
      </c>
      <c r="AK450" s="27">
        <v>-2.64</v>
      </c>
      <c r="AL450" s="27">
        <v>-4.1486686399547397</v>
      </c>
      <c r="AM450" s="27">
        <f t="shared" si="19"/>
        <v>1.5086686399547395</v>
      </c>
      <c r="AN450" s="27"/>
      <c r="AO450" s="27"/>
    </row>
    <row r="451" spans="1:41" x14ac:dyDescent="0.2">
      <c r="A451" s="27"/>
      <c r="B451" s="27"/>
      <c r="C451" s="27"/>
      <c r="D451" s="27"/>
      <c r="E451" s="27"/>
      <c r="F451" s="27"/>
      <c r="G451" s="27"/>
      <c r="H451" s="27"/>
      <c r="I451" s="27"/>
      <c r="J451" s="27"/>
      <c r="K451" s="27"/>
      <c r="L451" s="27"/>
      <c r="M451" s="27"/>
      <c r="N451" s="27"/>
      <c r="O451" s="27"/>
      <c r="P451" s="27"/>
      <c r="Q451" s="27"/>
      <c r="R451" s="27"/>
      <c r="S451" s="27"/>
      <c r="T451" s="27"/>
      <c r="U451" s="27"/>
      <c r="V451" s="27"/>
      <c r="W451" s="27"/>
      <c r="X451" s="27"/>
      <c r="Y451" s="27"/>
      <c r="Z451" s="27"/>
      <c r="AA451" s="27"/>
      <c r="AB451" s="27"/>
      <c r="AC451" s="27"/>
      <c r="AD451" s="27"/>
      <c r="AE451" s="27"/>
      <c r="AF451" s="27"/>
      <c r="AG451" s="27"/>
      <c r="AH451" s="27"/>
      <c r="AI451" s="27"/>
      <c r="AJ451" s="27" t="s">
        <v>522</v>
      </c>
      <c r="AK451" s="27">
        <v>-2.0699999999999998</v>
      </c>
      <c r="AL451" s="27">
        <v>-4.5265500333055204</v>
      </c>
      <c r="AM451" s="27">
        <f t="shared" si="19"/>
        <v>2.4565500333055206</v>
      </c>
      <c r="AN451" s="27"/>
      <c r="AO451" s="27"/>
    </row>
    <row r="452" spans="1:41" x14ac:dyDescent="0.2">
      <c r="A452" s="27"/>
      <c r="B452" s="27"/>
      <c r="C452" s="27"/>
      <c r="D452" s="27"/>
      <c r="E452" s="27"/>
      <c r="F452" s="27"/>
      <c r="G452" s="27"/>
      <c r="H452" s="27"/>
      <c r="I452" s="27"/>
      <c r="J452" s="27"/>
      <c r="K452" s="27"/>
      <c r="L452" s="27"/>
      <c r="M452" s="27"/>
      <c r="N452" s="27"/>
      <c r="O452" s="27"/>
      <c r="P452" s="27"/>
      <c r="Q452" s="27"/>
      <c r="R452" s="27"/>
      <c r="S452" s="27"/>
      <c r="T452" s="27"/>
      <c r="U452" s="27"/>
      <c r="V452" s="27"/>
      <c r="W452" s="27"/>
      <c r="X452" s="27"/>
      <c r="Y452" s="27"/>
      <c r="Z452" s="27"/>
      <c r="AA452" s="27"/>
      <c r="AB452" s="27"/>
      <c r="AC452" s="27"/>
      <c r="AD452" s="27"/>
      <c r="AE452" s="27"/>
      <c r="AF452" s="27"/>
      <c r="AG452" s="27"/>
      <c r="AH452" s="27"/>
      <c r="AI452" s="27"/>
      <c r="AJ452" s="27" t="s">
        <v>152</v>
      </c>
      <c r="AK452" s="27">
        <v>-5.87</v>
      </c>
      <c r="AL452" s="27">
        <v>-6.2737698227076901</v>
      </c>
      <c r="AM452" s="27">
        <f t="shared" si="19"/>
        <v>0.40376982270769002</v>
      </c>
      <c r="AN452" s="27"/>
      <c r="AO452" s="27"/>
    </row>
    <row r="453" spans="1:41" x14ac:dyDescent="0.2">
      <c r="A453" s="27"/>
      <c r="B453" s="27"/>
      <c r="C453" s="27"/>
      <c r="D453" s="27"/>
      <c r="E453" s="27"/>
      <c r="F453" s="27"/>
      <c r="G453" s="27"/>
      <c r="H453" s="27"/>
      <c r="I453" s="27"/>
      <c r="J453" s="27"/>
      <c r="K453" s="27"/>
      <c r="L453" s="27"/>
      <c r="M453" s="27"/>
      <c r="N453" s="27"/>
      <c r="O453" s="27"/>
      <c r="P453" s="27"/>
      <c r="Q453" s="27"/>
      <c r="R453" s="27"/>
      <c r="S453" s="27"/>
      <c r="T453" s="27"/>
      <c r="U453" s="27"/>
      <c r="V453" s="27"/>
      <c r="W453" s="27"/>
      <c r="X453" s="27"/>
      <c r="Y453" s="27"/>
      <c r="Z453" s="27"/>
      <c r="AA453" s="27"/>
      <c r="AB453" s="27"/>
      <c r="AC453" s="27"/>
      <c r="AD453" s="27"/>
      <c r="AE453" s="27"/>
      <c r="AF453" s="27"/>
      <c r="AG453" s="27"/>
      <c r="AH453" s="27"/>
      <c r="AI453" s="27"/>
      <c r="AJ453" s="27" t="s">
        <v>523</v>
      </c>
      <c r="AK453" s="27">
        <v>-5.53</v>
      </c>
      <c r="AL453" s="27">
        <v>-6.4748095129448897</v>
      </c>
      <c r="AM453" s="27">
        <f t="shared" si="19"/>
        <v>0.94480951294488946</v>
      </c>
      <c r="AN453" s="27"/>
      <c r="AO453" s="27"/>
    </row>
    <row r="454" spans="1:41" x14ac:dyDescent="0.2">
      <c r="A454" s="27"/>
      <c r="B454" s="27"/>
      <c r="C454" s="27"/>
      <c r="D454" s="27"/>
      <c r="E454" s="27"/>
      <c r="F454" s="27"/>
      <c r="G454" s="27"/>
      <c r="H454" s="27"/>
      <c r="I454" s="27"/>
      <c r="J454" s="27"/>
      <c r="K454" s="27"/>
      <c r="L454" s="27"/>
      <c r="M454" s="27"/>
      <c r="N454" s="27"/>
      <c r="O454" s="27"/>
      <c r="P454" s="27"/>
      <c r="Q454" s="27"/>
      <c r="R454" s="27"/>
      <c r="S454" s="27"/>
      <c r="T454" s="27"/>
      <c r="U454" s="27"/>
      <c r="V454" s="27"/>
      <c r="W454" s="27"/>
      <c r="X454" s="27"/>
      <c r="Y454" s="27"/>
      <c r="Z454" s="27"/>
      <c r="AA454" s="27"/>
      <c r="AB454" s="27"/>
      <c r="AC454" s="27"/>
      <c r="AD454" s="27"/>
      <c r="AE454" s="27"/>
      <c r="AF454" s="27"/>
      <c r="AG454" s="27"/>
      <c r="AH454" s="27"/>
      <c r="AI454" s="27"/>
      <c r="AJ454" s="27" t="s">
        <v>524</v>
      </c>
      <c r="AK454" s="27">
        <v>-0.9</v>
      </c>
      <c r="AL454" s="27">
        <v>-0.78427369169551697</v>
      </c>
      <c r="AM454" s="27">
        <f t="shared" si="19"/>
        <v>-0.11572630830448305</v>
      </c>
      <c r="AN454" s="27"/>
      <c r="AO454" s="27"/>
    </row>
    <row r="455" spans="1:41" x14ac:dyDescent="0.2">
      <c r="A455" s="27"/>
      <c r="B455" s="27"/>
      <c r="C455" s="27"/>
      <c r="D455" s="27"/>
      <c r="E455" s="27"/>
      <c r="F455" s="27"/>
      <c r="G455" s="27"/>
      <c r="H455" s="27"/>
      <c r="I455" s="27"/>
      <c r="J455" s="27"/>
      <c r="K455" s="27"/>
      <c r="L455" s="27"/>
      <c r="M455" s="27"/>
      <c r="N455" s="27"/>
      <c r="O455" s="27"/>
      <c r="P455" s="27"/>
      <c r="Q455" s="27"/>
      <c r="R455" s="27"/>
      <c r="S455" s="27"/>
      <c r="T455" s="27"/>
      <c r="U455" s="27"/>
      <c r="V455" s="27"/>
      <c r="W455" s="27"/>
      <c r="X455" s="27"/>
      <c r="Y455" s="27"/>
      <c r="Z455" s="27"/>
      <c r="AA455" s="27"/>
      <c r="AB455" s="27"/>
      <c r="AC455" s="27"/>
      <c r="AD455" s="27"/>
      <c r="AE455" s="27"/>
      <c r="AF455" s="27"/>
      <c r="AG455" s="27"/>
      <c r="AH455" s="27"/>
      <c r="AI455" s="27"/>
      <c r="AJ455" s="27" t="s">
        <v>525</v>
      </c>
      <c r="AK455" s="27">
        <v>1.92</v>
      </c>
      <c r="AL455" s="27">
        <v>2.0158579969787298</v>
      </c>
      <c r="AM455" s="27">
        <f t="shared" si="19"/>
        <v>-9.5857996978729876E-2</v>
      </c>
      <c r="AN455" s="27"/>
      <c r="AO455" s="27"/>
    </row>
    <row r="456" spans="1:41" x14ac:dyDescent="0.2">
      <c r="A456" s="27"/>
      <c r="B456" s="27"/>
      <c r="C456" s="27"/>
      <c r="D456" s="27"/>
      <c r="E456" s="27"/>
      <c r="F456" s="27"/>
      <c r="G456" s="27"/>
      <c r="H456" s="27"/>
      <c r="I456" s="27"/>
      <c r="J456" s="27"/>
      <c r="K456" s="27"/>
      <c r="L456" s="27"/>
      <c r="M456" s="27"/>
      <c r="N456" s="27"/>
      <c r="O456" s="27"/>
      <c r="P456" s="27"/>
      <c r="Q456" s="27"/>
      <c r="R456" s="27"/>
      <c r="S456" s="27"/>
      <c r="T456" s="27"/>
      <c r="U456" s="27"/>
      <c r="V456" s="27"/>
      <c r="W456" s="27"/>
      <c r="X456" s="27"/>
      <c r="Y456" s="27"/>
      <c r="Z456" s="27"/>
      <c r="AA456" s="27"/>
      <c r="AB456" s="27"/>
      <c r="AC456" s="27"/>
      <c r="AD456" s="27"/>
      <c r="AE456" s="27"/>
      <c r="AF456" s="27"/>
      <c r="AG456" s="27"/>
      <c r="AH456" s="27"/>
      <c r="AI456" s="27"/>
      <c r="AJ456" s="27" t="s">
        <v>526</v>
      </c>
      <c r="AK456" s="27">
        <v>0.71</v>
      </c>
      <c r="AL456" s="27">
        <v>1.3131915405258401</v>
      </c>
      <c r="AM456" s="27">
        <f t="shared" si="19"/>
        <v>-0.60319154052584012</v>
      </c>
      <c r="AN456" s="27"/>
      <c r="AO456" s="27"/>
    </row>
    <row r="457" spans="1:41" x14ac:dyDescent="0.2">
      <c r="A457" s="27"/>
      <c r="B457" s="27"/>
      <c r="C457" s="27"/>
      <c r="D457" s="27"/>
      <c r="E457" s="27"/>
      <c r="F457" s="27"/>
      <c r="G457" s="27"/>
      <c r="H457" s="27"/>
      <c r="I457" s="27"/>
      <c r="J457" s="27"/>
      <c r="K457" s="27"/>
      <c r="L457" s="27"/>
      <c r="M457" s="27"/>
      <c r="N457" s="27"/>
      <c r="O457" s="27"/>
      <c r="P457" s="27"/>
      <c r="Q457" s="27"/>
      <c r="R457" s="27"/>
      <c r="S457" s="27"/>
      <c r="T457" s="27"/>
      <c r="U457" s="27"/>
      <c r="V457" s="27"/>
      <c r="W457" s="27"/>
      <c r="X457" s="27"/>
      <c r="Y457" s="27"/>
      <c r="Z457" s="27"/>
      <c r="AA457" s="27"/>
      <c r="AB457" s="27"/>
      <c r="AC457" s="27"/>
      <c r="AD457" s="27"/>
      <c r="AE457" s="27"/>
      <c r="AF457" s="27"/>
      <c r="AG457" s="27"/>
      <c r="AH457" s="27"/>
      <c r="AI457" s="27"/>
      <c r="AJ457" s="27" t="s">
        <v>527</v>
      </c>
      <c r="AK457" s="27">
        <v>-4.09</v>
      </c>
      <c r="AL457" s="27">
        <v>-5.95000061695018</v>
      </c>
      <c r="AM457" s="27">
        <f t="shared" si="19"/>
        <v>1.8600006169501802</v>
      </c>
      <c r="AN457" s="27"/>
      <c r="AO457" s="27"/>
    </row>
    <row r="458" spans="1:41" x14ac:dyDescent="0.2">
      <c r="A458" s="27"/>
      <c r="B458" s="27"/>
      <c r="C458" s="27"/>
      <c r="D458" s="27"/>
      <c r="E458" s="27"/>
      <c r="F458" s="27"/>
      <c r="G458" s="27"/>
      <c r="H458" s="27"/>
      <c r="I458" s="27"/>
      <c r="J458" s="27"/>
      <c r="K458" s="27"/>
      <c r="L458" s="27"/>
      <c r="M458" s="27"/>
      <c r="N458" s="27"/>
      <c r="O458" s="27"/>
      <c r="P458" s="27"/>
      <c r="Q458" s="27"/>
      <c r="R458" s="27"/>
      <c r="S458" s="27"/>
      <c r="T458" s="27"/>
      <c r="U458" s="27"/>
      <c r="V458" s="27"/>
      <c r="W458" s="27"/>
      <c r="X458" s="27"/>
      <c r="Y458" s="27"/>
      <c r="Z458" s="27"/>
      <c r="AA458" s="27"/>
      <c r="AB458" s="27"/>
      <c r="AC458" s="27"/>
      <c r="AD458" s="27"/>
      <c r="AE458" s="27"/>
      <c r="AF458" s="27"/>
      <c r="AG458" s="27"/>
      <c r="AH458" s="27"/>
      <c r="AI458" s="27"/>
      <c r="AJ458" s="27" t="s">
        <v>528</v>
      </c>
      <c r="AK458" s="27">
        <v>-2.88</v>
      </c>
      <c r="AL458" s="27">
        <v>-4.5233053763853901</v>
      </c>
      <c r="AM458" s="27">
        <f t="shared" si="19"/>
        <v>1.6433053763853902</v>
      </c>
      <c r="AN458" s="27"/>
      <c r="AO458" s="27"/>
    </row>
    <row r="459" spans="1:41" x14ac:dyDescent="0.2">
      <c r="A459" s="27"/>
      <c r="B459" s="27"/>
      <c r="C459" s="27"/>
      <c r="D459" s="27"/>
      <c r="E459" s="27"/>
      <c r="F459" s="27"/>
      <c r="G459" s="27"/>
      <c r="H459" s="27"/>
      <c r="I459" s="27"/>
      <c r="J459" s="27"/>
      <c r="K459" s="27"/>
      <c r="L459" s="27"/>
      <c r="M459" s="27"/>
      <c r="N459" s="27"/>
      <c r="O459" s="27"/>
      <c r="P459" s="27"/>
      <c r="Q459" s="27"/>
      <c r="R459" s="27"/>
      <c r="S459" s="27"/>
      <c r="T459" s="27"/>
      <c r="U459" s="27"/>
      <c r="V459" s="27"/>
      <c r="W459" s="27"/>
      <c r="X459" s="27"/>
      <c r="Y459" s="27"/>
      <c r="Z459" s="27"/>
      <c r="AA459" s="27"/>
      <c r="AB459" s="27"/>
      <c r="AC459" s="27"/>
      <c r="AD459" s="27"/>
      <c r="AE459" s="27"/>
      <c r="AF459" s="27"/>
      <c r="AG459" s="27"/>
      <c r="AH459" s="27"/>
      <c r="AI459" s="27"/>
      <c r="AJ459" s="27" t="s">
        <v>529</v>
      </c>
      <c r="AK459" s="27">
        <v>-2.29</v>
      </c>
      <c r="AL459" s="27">
        <v>-4.76042325638553</v>
      </c>
      <c r="AM459" s="27">
        <f t="shared" si="19"/>
        <v>2.47042325638553</v>
      </c>
      <c r="AN459" s="27"/>
      <c r="AO459" s="27"/>
    </row>
    <row r="460" spans="1:41" x14ac:dyDescent="0.2">
      <c r="A460" s="27"/>
      <c r="B460" s="27"/>
      <c r="C460" s="27"/>
      <c r="D460" s="27"/>
      <c r="E460" s="27"/>
      <c r="F460" s="27"/>
      <c r="G460" s="27"/>
      <c r="H460" s="27"/>
      <c r="I460" s="27"/>
      <c r="J460" s="27"/>
      <c r="K460" s="27"/>
      <c r="L460" s="27"/>
      <c r="M460" s="27"/>
      <c r="N460" s="27"/>
      <c r="O460" s="27"/>
      <c r="P460" s="27"/>
      <c r="Q460" s="27"/>
      <c r="R460" s="27"/>
      <c r="S460" s="27"/>
      <c r="T460" s="27"/>
      <c r="U460" s="27"/>
      <c r="V460" s="27"/>
      <c r="W460" s="27"/>
      <c r="X460" s="27"/>
      <c r="Y460" s="27"/>
      <c r="Z460" s="27"/>
      <c r="AA460" s="27"/>
      <c r="AB460" s="27"/>
      <c r="AC460" s="27"/>
      <c r="AD460" s="27"/>
      <c r="AE460" s="27"/>
      <c r="AF460" s="27"/>
      <c r="AG460" s="27"/>
      <c r="AH460" s="27"/>
      <c r="AI460" s="27"/>
      <c r="AJ460" s="27" t="s">
        <v>154</v>
      </c>
      <c r="AK460" s="27">
        <v>-6.13</v>
      </c>
      <c r="AL460" s="27">
        <v>-6.8335830102326698</v>
      </c>
      <c r="AM460" s="27">
        <f t="shared" si="19"/>
        <v>0.70358301023266989</v>
      </c>
      <c r="AN460" s="27"/>
      <c r="AO460" s="27"/>
    </row>
    <row r="461" spans="1:41" x14ac:dyDescent="0.2">
      <c r="A461" s="27"/>
      <c r="B461" s="27"/>
      <c r="C461" s="27"/>
      <c r="D461" s="27"/>
      <c r="E461" s="27"/>
      <c r="F461" s="27"/>
      <c r="G461" s="27"/>
      <c r="H461" s="27"/>
      <c r="I461" s="27"/>
      <c r="J461" s="27"/>
      <c r="K461" s="27"/>
      <c r="L461" s="27"/>
      <c r="M461" s="27"/>
      <c r="N461" s="27"/>
      <c r="O461" s="27"/>
      <c r="P461" s="27"/>
      <c r="Q461" s="27"/>
      <c r="R461" s="27"/>
      <c r="S461" s="27"/>
      <c r="T461" s="27"/>
      <c r="U461" s="27"/>
      <c r="V461" s="27"/>
      <c r="W461" s="27"/>
      <c r="X461" s="27"/>
      <c r="Y461" s="27"/>
      <c r="Z461" s="27"/>
      <c r="AA461" s="27"/>
      <c r="AB461" s="27"/>
      <c r="AC461" s="27"/>
      <c r="AD461" s="27"/>
      <c r="AE461" s="27"/>
      <c r="AF461" s="27"/>
      <c r="AG461" s="27"/>
      <c r="AH461" s="27"/>
      <c r="AI461" s="27"/>
      <c r="AJ461" s="27" t="s">
        <v>530</v>
      </c>
      <c r="AK461" s="27">
        <v>-2.2999999999999998</v>
      </c>
      <c r="AL461" s="27">
        <v>-6.1508972112857198E-2</v>
      </c>
      <c r="AM461" s="27">
        <f t="shared" si="19"/>
        <v>-2.2384910278871426</v>
      </c>
      <c r="AN461" s="27"/>
      <c r="AO461" s="27"/>
    </row>
    <row r="462" spans="1:41" x14ac:dyDescent="0.2">
      <c r="A462" s="27"/>
      <c r="B462" s="27"/>
      <c r="C462" s="27"/>
      <c r="D462" s="27"/>
      <c r="E462" s="27"/>
      <c r="F462" s="27"/>
      <c r="G462" s="27"/>
      <c r="H462" s="27"/>
      <c r="I462" s="27"/>
      <c r="J462" s="27"/>
      <c r="K462" s="27"/>
      <c r="L462" s="27"/>
      <c r="M462" s="27"/>
      <c r="N462" s="27"/>
      <c r="O462" s="27"/>
      <c r="P462" s="27"/>
      <c r="Q462" s="27"/>
      <c r="R462" s="27"/>
      <c r="S462" s="27"/>
      <c r="T462" s="27"/>
      <c r="U462" s="27"/>
      <c r="V462" s="27"/>
      <c r="W462" s="27"/>
      <c r="X462" s="27"/>
      <c r="Y462" s="27"/>
      <c r="Z462" s="27"/>
      <c r="AA462" s="27"/>
      <c r="AB462" s="27"/>
      <c r="AC462" s="27"/>
      <c r="AD462" s="27"/>
      <c r="AE462" s="27"/>
      <c r="AF462" s="27"/>
      <c r="AG462" s="27"/>
      <c r="AH462" s="27"/>
      <c r="AI462" s="27"/>
      <c r="AJ462" s="27" t="s">
        <v>531</v>
      </c>
      <c r="AK462" s="27">
        <v>-5.57</v>
      </c>
      <c r="AL462" s="27">
        <v>-6.9098413344759999</v>
      </c>
      <c r="AM462" s="27">
        <f t="shared" ref="AM462:AM524" si="20">-(AL462-AK462)</f>
        <v>1.3398413344759996</v>
      </c>
      <c r="AN462" s="27"/>
      <c r="AO462" s="27"/>
    </row>
    <row r="463" spans="1:41" x14ac:dyDescent="0.2">
      <c r="A463" s="27"/>
      <c r="B463" s="27"/>
      <c r="C463" s="27"/>
      <c r="D463" s="27"/>
      <c r="E463" s="27"/>
      <c r="F463" s="27"/>
      <c r="G463" s="27"/>
      <c r="H463" s="27"/>
      <c r="I463" s="27"/>
      <c r="J463" s="27"/>
      <c r="K463" s="27"/>
      <c r="L463" s="27"/>
      <c r="M463" s="27"/>
      <c r="N463" s="27"/>
      <c r="O463" s="27"/>
      <c r="P463" s="27"/>
      <c r="Q463" s="27"/>
      <c r="R463" s="27"/>
      <c r="S463" s="27"/>
      <c r="T463" s="27"/>
      <c r="U463" s="27"/>
      <c r="V463" s="27"/>
      <c r="W463" s="27"/>
      <c r="X463" s="27"/>
      <c r="Y463" s="27"/>
      <c r="Z463" s="27"/>
      <c r="AA463" s="27"/>
      <c r="AB463" s="27"/>
      <c r="AC463" s="27"/>
      <c r="AD463" s="27"/>
      <c r="AE463" s="27"/>
      <c r="AF463" s="27"/>
      <c r="AG463" s="27"/>
      <c r="AH463" s="27"/>
      <c r="AI463" s="27"/>
      <c r="AJ463" s="27" t="s">
        <v>532</v>
      </c>
      <c r="AK463" s="27">
        <v>-0.8</v>
      </c>
      <c r="AL463" s="27">
        <v>-0.74666777312159405</v>
      </c>
      <c r="AM463" s="27">
        <f t="shared" si="20"/>
        <v>-5.3332226878405997E-2</v>
      </c>
      <c r="AN463" s="27"/>
      <c r="AO463" s="27"/>
    </row>
    <row r="464" spans="1:41" x14ac:dyDescent="0.2">
      <c r="A464" s="27"/>
      <c r="B464" s="27"/>
      <c r="C464" s="27"/>
      <c r="D464" s="27"/>
      <c r="E464" s="27"/>
      <c r="F464" s="27"/>
      <c r="G464" s="27"/>
      <c r="H464" s="27"/>
      <c r="I464" s="27"/>
      <c r="J464" s="27"/>
      <c r="K464" s="27"/>
      <c r="L464" s="27"/>
      <c r="M464" s="27"/>
      <c r="N464" s="27"/>
      <c r="O464" s="27"/>
      <c r="P464" s="27"/>
      <c r="Q464" s="27"/>
      <c r="R464" s="27"/>
      <c r="S464" s="27"/>
      <c r="T464" s="27"/>
      <c r="U464" s="27"/>
      <c r="V464" s="27"/>
      <c r="W464" s="27"/>
      <c r="X464" s="27"/>
      <c r="Y464" s="27"/>
      <c r="Z464" s="27"/>
      <c r="AA464" s="27"/>
      <c r="AB464" s="27"/>
      <c r="AC464" s="27"/>
      <c r="AD464" s="27"/>
      <c r="AE464" s="27"/>
      <c r="AF464" s="27"/>
      <c r="AG464" s="27"/>
      <c r="AH464" s="27"/>
      <c r="AI464" s="27"/>
      <c r="AJ464" s="27" t="s">
        <v>533</v>
      </c>
      <c r="AK464" s="27">
        <v>1.68</v>
      </c>
      <c r="AL464" s="27">
        <v>1.7280230209456899</v>
      </c>
      <c r="AM464" s="27">
        <f t="shared" si="20"/>
        <v>-4.8023020945689998E-2</v>
      </c>
      <c r="AN464" s="27"/>
      <c r="AO464" s="27"/>
    </row>
    <row r="465" spans="1:41" x14ac:dyDescent="0.2">
      <c r="A465" s="27"/>
      <c r="B465" s="27"/>
      <c r="C465" s="27"/>
      <c r="D465" s="27"/>
      <c r="E465" s="27"/>
      <c r="F465" s="27"/>
      <c r="G465" s="27"/>
      <c r="H465" s="27"/>
      <c r="I465" s="27"/>
      <c r="J465" s="27"/>
      <c r="K465" s="27"/>
      <c r="L465" s="27"/>
      <c r="M465" s="27"/>
      <c r="N465" s="27"/>
      <c r="O465" s="27"/>
      <c r="P465" s="27"/>
      <c r="Q465" s="27"/>
      <c r="R465" s="27"/>
      <c r="S465" s="27"/>
      <c r="T465" s="27"/>
      <c r="U465" s="27"/>
      <c r="V465" s="27"/>
      <c r="W465" s="27"/>
      <c r="X465" s="27"/>
      <c r="Y465" s="27"/>
      <c r="Z465" s="27"/>
      <c r="AA465" s="27"/>
      <c r="AB465" s="27"/>
      <c r="AC465" s="27"/>
      <c r="AD465" s="27"/>
      <c r="AE465" s="27"/>
      <c r="AF465" s="27"/>
      <c r="AG465" s="27"/>
      <c r="AH465" s="27"/>
      <c r="AI465" s="27"/>
      <c r="AJ465" s="27" t="s">
        <v>534</v>
      </c>
      <c r="AK465" s="27">
        <v>0.01</v>
      </c>
      <c r="AL465" s="27">
        <v>1.02966349494345</v>
      </c>
      <c r="AM465" s="27">
        <f t="shared" si="20"/>
        <v>-1.01966349494345</v>
      </c>
      <c r="AN465" s="27"/>
      <c r="AO465" s="27"/>
    </row>
    <row r="466" spans="1:41" x14ac:dyDescent="0.2">
      <c r="A466" s="27"/>
      <c r="B466" s="27"/>
      <c r="C466" s="27"/>
      <c r="D466" s="27"/>
      <c r="E466" s="27"/>
      <c r="F466" s="27"/>
      <c r="G466" s="27"/>
      <c r="H466" s="27"/>
      <c r="I466" s="27"/>
      <c r="J466" s="27"/>
      <c r="K466" s="27"/>
      <c r="L466" s="27"/>
      <c r="M466" s="27"/>
      <c r="N466" s="27"/>
      <c r="O466" s="27"/>
      <c r="P466" s="27"/>
      <c r="Q466" s="27"/>
      <c r="R466" s="27"/>
      <c r="S466" s="27"/>
      <c r="T466" s="27"/>
      <c r="U466" s="27"/>
      <c r="V466" s="27"/>
      <c r="W466" s="27"/>
      <c r="X466" s="27"/>
      <c r="Y466" s="27"/>
      <c r="Z466" s="27"/>
      <c r="AA466" s="27"/>
      <c r="AB466" s="27"/>
      <c r="AC466" s="27"/>
      <c r="AD466" s="27"/>
      <c r="AE466" s="27"/>
      <c r="AF466" s="27"/>
      <c r="AG466" s="27"/>
      <c r="AH466" s="27"/>
      <c r="AI466" s="27"/>
      <c r="AJ466" s="27" t="s">
        <v>535</v>
      </c>
      <c r="AK466" s="27">
        <v>0.93</v>
      </c>
      <c r="AL466" s="27">
        <v>0.86188564912892096</v>
      </c>
      <c r="AM466" s="27">
        <f t="shared" si="20"/>
        <v>6.8114350871079088E-2</v>
      </c>
      <c r="AN466" s="27"/>
      <c r="AO466" s="27"/>
    </row>
    <row r="467" spans="1:41" x14ac:dyDescent="0.2">
      <c r="A467" s="27"/>
      <c r="B467" s="27"/>
      <c r="C467" s="27"/>
      <c r="D467" s="27"/>
      <c r="E467" s="27"/>
      <c r="F467" s="27"/>
      <c r="G467" s="27"/>
      <c r="H467" s="27"/>
      <c r="I467" s="27"/>
      <c r="J467" s="27"/>
      <c r="K467" s="27"/>
      <c r="L467" s="27"/>
      <c r="M467" s="27"/>
      <c r="N467" s="27"/>
      <c r="O467" s="27"/>
      <c r="P467" s="27"/>
      <c r="Q467" s="27"/>
      <c r="R467" s="27"/>
      <c r="S467" s="27"/>
      <c r="T467" s="27"/>
      <c r="U467" s="27"/>
      <c r="V467" s="27"/>
      <c r="W467" s="27"/>
      <c r="X467" s="27"/>
      <c r="Y467" s="27"/>
      <c r="Z467" s="27"/>
      <c r="AA467" s="27"/>
      <c r="AB467" s="27"/>
      <c r="AC467" s="27"/>
      <c r="AD467" s="27"/>
      <c r="AE467" s="27"/>
      <c r="AF467" s="27"/>
      <c r="AG467" s="27"/>
      <c r="AH467" s="27"/>
      <c r="AI467" s="27"/>
      <c r="AJ467" s="27" t="s">
        <v>536</v>
      </c>
      <c r="AK467" s="27">
        <v>-1.39</v>
      </c>
      <c r="AL467" s="27">
        <v>0.96240920884264103</v>
      </c>
      <c r="AM467" s="27">
        <f t="shared" si="20"/>
        <v>-2.3524092088426407</v>
      </c>
      <c r="AN467" s="27"/>
      <c r="AO467" s="27"/>
    </row>
    <row r="468" spans="1:41" x14ac:dyDescent="0.2">
      <c r="A468" s="27"/>
      <c r="B468" s="27"/>
      <c r="C468" s="27"/>
      <c r="D468" s="27"/>
      <c r="E468" s="27"/>
      <c r="F468" s="27"/>
      <c r="G468" s="27"/>
      <c r="H468" s="27"/>
      <c r="I468" s="27"/>
      <c r="J468" s="27"/>
      <c r="K468" s="27"/>
      <c r="L468" s="27"/>
      <c r="M468" s="27"/>
      <c r="N468" s="27"/>
      <c r="O468" s="27"/>
      <c r="P468" s="27"/>
      <c r="Q468" s="27"/>
      <c r="R468" s="27"/>
      <c r="S468" s="27"/>
      <c r="T468" s="27"/>
      <c r="U468" s="27"/>
      <c r="V468" s="27"/>
      <c r="W468" s="27"/>
      <c r="X468" s="27"/>
      <c r="Y468" s="27"/>
      <c r="Z468" s="27"/>
      <c r="AA468" s="27"/>
      <c r="AB468" s="27"/>
      <c r="AC468" s="27"/>
      <c r="AD468" s="27"/>
      <c r="AE468" s="27"/>
      <c r="AF468" s="27"/>
      <c r="AG468" s="27"/>
      <c r="AH468" s="27"/>
      <c r="AI468" s="27"/>
      <c r="AJ468" s="27" t="s">
        <v>156</v>
      </c>
      <c r="AK468" s="27">
        <v>-4.57</v>
      </c>
      <c r="AL468" s="27">
        <v>-4.7168135343644204</v>
      </c>
      <c r="AM468" s="27">
        <f t="shared" si="20"/>
        <v>0.14681353436442013</v>
      </c>
      <c r="AN468" s="27"/>
      <c r="AO468" s="27"/>
    </row>
    <row r="469" spans="1:41" x14ac:dyDescent="0.2">
      <c r="A469" s="27"/>
      <c r="B469" s="27"/>
      <c r="C469" s="27"/>
      <c r="D469" s="27"/>
      <c r="E469" s="27"/>
      <c r="F469" s="27"/>
      <c r="G469" s="27"/>
      <c r="H469" s="27"/>
      <c r="I469" s="27"/>
      <c r="J469" s="27"/>
      <c r="K469" s="27"/>
      <c r="L469" s="27"/>
      <c r="M469" s="27"/>
      <c r="N469" s="27"/>
      <c r="O469" s="27"/>
      <c r="P469" s="27"/>
      <c r="Q469" s="27"/>
      <c r="R469" s="27"/>
      <c r="S469" s="27"/>
      <c r="T469" s="27"/>
      <c r="U469" s="27"/>
      <c r="V469" s="27"/>
      <c r="W469" s="27"/>
      <c r="X469" s="27"/>
      <c r="Y469" s="27"/>
      <c r="Z469" s="27"/>
      <c r="AA469" s="27"/>
      <c r="AB469" s="27"/>
      <c r="AC469" s="27"/>
      <c r="AD469" s="27"/>
      <c r="AE469" s="27"/>
      <c r="AF469" s="27"/>
      <c r="AG469" s="27"/>
      <c r="AH469" s="27"/>
      <c r="AI469" s="27"/>
      <c r="AJ469" s="27" t="s">
        <v>537</v>
      </c>
      <c r="AK469" s="27">
        <v>-4.3899999999999997</v>
      </c>
      <c r="AL469" s="27">
        <v>-4.5646869681062503</v>
      </c>
      <c r="AM469" s="27">
        <f t="shared" si="20"/>
        <v>0.17468696810625062</v>
      </c>
      <c r="AN469" s="27"/>
      <c r="AO469" s="27"/>
    </row>
    <row r="470" spans="1:41" x14ac:dyDescent="0.2">
      <c r="A470" s="27"/>
      <c r="B470" s="27"/>
      <c r="C470" s="27"/>
      <c r="D470" s="27"/>
      <c r="E470" s="27"/>
      <c r="F470" s="27"/>
      <c r="G470" s="27"/>
      <c r="H470" s="27"/>
      <c r="I470" s="27"/>
      <c r="J470" s="27"/>
      <c r="K470" s="27"/>
      <c r="L470" s="27"/>
      <c r="M470" s="27"/>
      <c r="N470" s="27"/>
      <c r="O470" s="27"/>
      <c r="P470" s="27"/>
      <c r="Q470" s="27"/>
      <c r="R470" s="27"/>
      <c r="S470" s="27"/>
      <c r="T470" s="27"/>
      <c r="U470" s="27"/>
      <c r="V470" s="27"/>
      <c r="W470" s="27"/>
      <c r="X470" s="27"/>
      <c r="Y470" s="27"/>
      <c r="Z470" s="27"/>
      <c r="AA470" s="27"/>
      <c r="AB470" s="27"/>
      <c r="AC470" s="27"/>
      <c r="AD470" s="27"/>
      <c r="AE470" s="27"/>
      <c r="AF470" s="27"/>
      <c r="AG470" s="27"/>
      <c r="AH470" s="27"/>
      <c r="AI470" s="27"/>
      <c r="AJ470" s="27" t="s">
        <v>158</v>
      </c>
      <c r="AK470" s="27">
        <v>-3.52</v>
      </c>
      <c r="AL470" s="27">
        <v>-4.9486408620384204</v>
      </c>
      <c r="AM470" s="27">
        <f t="shared" si="20"/>
        <v>1.4286408620384203</v>
      </c>
      <c r="AN470" s="27"/>
      <c r="AO470" s="27"/>
    </row>
    <row r="471" spans="1:41" x14ac:dyDescent="0.2">
      <c r="A471" s="27"/>
      <c r="B471" s="27"/>
      <c r="C471" s="27"/>
      <c r="D471" s="27"/>
      <c r="E471" s="27"/>
      <c r="F471" s="27"/>
      <c r="G471" s="27"/>
      <c r="H471" s="27"/>
      <c r="I471" s="27"/>
      <c r="J471" s="27"/>
      <c r="K471" s="27"/>
      <c r="L471" s="27"/>
      <c r="M471" s="27"/>
      <c r="N471" s="27"/>
      <c r="O471" s="27"/>
      <c r="P471" s="27"/>
      <c r="Q471" s="27"/>
      <c r="R471" s="27"/>
      <c r="S471" s="27"/>
      <c r="T471" s="27"/>
      <c r="U471" s="27"/>
      <c r="V471" s="27"/>
      <c r="W471" s="27"/>
      <c r="X471" s="27"/>
      <c r="Y471" s="27"/>
      <c r="Z471" s="27"/>
      <c r="AA471" s="27"/>
      <c r="AB471" s="27"/>
      <c r="AC471" s="27"/>
      <c r="AD471" s="27"/>
      <c r="AE471" s="27"/>
      <c r="AF471" s="27"/>
      <c r="AG471" s="27"/>
      <c r="AH471" s="27"/>
      <c r="AI471" s="27"/>
      <c r="AJ471" s="27" t="s">
        <v>538</v>
      </c>
      <c r="AK471" s="27">
        <v>-4.3499999999999996</v>
      </c>
      <c r="AL471" s="27">
        <v>-4.3010536890485698</v>
      </c>
      <c r="AM471" s="27">
        <f t="shared" si="20"/>
        <v>-4.8946310951429872E-2</v>
      </c>
      <c r="AN471" s="27"/>
      <c r="AO471" s="27"/>
    </row>
    <row r="472" spans="1:41" x14ac:dyDescent="0.2">
      <c r="A472" s="27"/>
      <c r="B472" s="27"/>
      <c r="C472" s="27"/>
      <c r="D472" s="27"/>
      <c r="E472" s="27"/>
      <c r="F472" s="27"/>
      <c r="G472" s="27"/>
      <c r="H472" s="27"/>
      <c r="I472" s="27"/>
      <c r="J472" s="27"/>
      <c r="K472" s="27"/>
      <c r="L472" s="27"/>
      <c r="M472" s="27"/>
      <c r="N472" s="27"/>
      <c r="O472" s="27"/>
      <c r="P472" s="27"/>
      <c r="Q472" s="27"/>
      <c r="R472" s="27"/>
      <c r="S472" s="27"/>
      <c r="T472" s="27"/>
      <c r="U472" s="27"/>
      <c r="V472" s="27"/>
      <c r="W472" s="27"/>
      <c r="X472" s="27"/>
      <c r="Y472" s="27"/>
      <c r="Z472" s="27"/>
      <c r="AA472" s="27"/>
      <c r="AB472" s="27"/>
      <c r="AC472" s="27"/>
      <c r="AD472" s="27"/>
      <c r="AE472" s="27"/>
      <c r="AF472" s="27"/>
      <c r="AG472" s="27"/>
      <c r="AH472" s="27"/>
      <c r="AI472" s="27"/>
      <c r="AJ472" s="27" t="s">
        <v>539</v>
      </c>
      <c r="AK472" s="27">
        <v>-3.41</v>
      </c>
      <c r="AL472" s="27">
        <v>-4.5623752841312903</v>
      </c>
      <c r="AM472" s="27">
        <f t="shared" si="20"/>
        <v>1.1523752841312902</v>
      </c>
      <c r="AN472" s="27"/>
      <c r="AO472" s="27"/>
    </row>
    <row r="473" spans="1:41" x14ac:dyDescent="0.2">
      <c r="A473" s="27"/>
      <c r="B473" s="27"/>
      <c r="C473" s="27"/>
      <c r="D473" s="27"/>
      <c r="E473" s="27"/>
      <c r="F473" s="27"/>
      <c r="G473" s="27"/>
      <c r="H473" s="27"/>
      <c r="I473" s="27"/>
      <c r="J473" s="27"/>
      <c r="K473" s="27"/>
      <c r="L473" s="27"/>
      <c r="M473" s="27"/>
      <c r="N473" s="27"/>
      <c r="O473" s="27"/>
      <c r="P473" s="27"/>
      <c r="Q473" s="27"/>
      <c r="R473" s="27"/>
      <c r="S473" s="27"/>
      <c r="T473" s="27"/>
      <c r="U473" s="27"/>
      <c r="V473" s="27"/>
      <c r="W473" s="27"/>
      <c r="X473" s="27"/>
      <c r="Y473" s="27"/>
      <c r="Z473" s="27"/>
      <c r="AA473" s="27"/>
      <c r="AB473" s="27"/>
      <c r="AC473" s="27"/>
      <c r="AD473" s="27"/>
      <c r="AE473" s="27"/>
      <c r="AF473" s="27"/>
      <c r="AG473" s="27"/>
      <c r="AH473" s="27"/>
      <c r="AI473" s="27"/>
      <c r="AJ473" s="27" t="s">
        <v>540</v>
      </c>
      <c r="AK473" s="27">
        <v>-3.03</v>
      </c>
      <c r="AL473" s="27">
        <v>-4.8729204991106299</v>
      </c>
      <c r="AM473" s="27">
        <f t="shared" si="20"/>
        <v>1.8429204991106301</v>
      </c>
      <c r="AN473" s="27"/>
      <c r="AO473" s="27"/>
    </row>
    <row r="474" spans="1:41" x14ac:dyDescent="0.2">
      <c r="A474" s="27"/>
      <c r="B474" s="27"/>
      <c r="C474" s="27"/>
      <c r="D474" s="27"/>
      <c r="E474" s="27"/>
      <c r="F474" s="27"/>
      <c r="G474" s="27"/>
      <c r="H474" s="27"/>
      <c r="I474" s="27"/>
      <c r="J474" s="27"/>
      <c r="K474" s="27"/>
      <c r="L474" s="27"/>
      <c r="M474" s="27"/>
      <c r="N474" s="27"/>
      <c r="O474" s="27"/>
      <c r="P474" s="27"/>
      <c r="Q474" s="27"/>
      <c r="R474" s="27"/>
      <c r="S474" s="27"/>
      <c r="T474" s="27"/>
      <c r="U474" s="27"/>
      <c r="V474" s="27"/>
      <c r="W474" s="27"/>
      <c r="X474" s="27"/>
      <c r="Y474" s="27"/>
      <c r="Z474" s="27"/>
      <c r="AA474" s="27"/>
      <c r="AB474" s="27"/>
      <c r="AC474" s="27"/>
      <c r="AD474" s="27"/>
      <c r="AE474" s="27"/>
      <c r="AF474" s="27"/>
      <c r="AG474" s="27"/>
      <c r="AH474" s="27"/>
      <c r="AI474" s="27"/>
      <c r="AJ474" s="27" t="s">
        <v>541</v>
      </c>
      <c r="AK474" s="27">
        <v>-3.52</v>
      </c>
      <c r="AL474" s="27">
        <v>-2.2371101628124102</v>
      </c>
      <c r="AM474" s="27">
        <f t="shared" si="20"/>
        <v>-1.2828898371875899</v>
      </c>
      <c r="AN474" s="27"/>
      <c r="AO474" s="27"/>
    </row>
    <row r="475" spans="1:41" x14ac:dyDescent="0.2">
      <c r="A475" s="27"/>
      <c r="B475" s="27"/>
      <c r="C475" s="27"/>
      <c r="D475" s="27"/>
      <c r="E475" s="27"/>
      <c r="F475" s="27"/>
      <c r="G475" s="27"/>
      <c r="H475" s="27"/>
      <c r="I475" s="27"/>
      <c r="J475" s="27"/>
      <c r="K475" s="27"/>
      <c r="L475" s="27"/>
      <c r="M475" s="27"/>
      <c r="N475" s="27"/>
      <c r="O475" s="27"/>
      <c r="P475" s="27"/>
      <c r="Q475" s="27"/>
      <c r="R475" s="27"/>
      <c r="S475" s="27"/>
      <c r="T475" s="27"/>
      <c r="U475" s="27"/>
      <c r="V475" s="27"/>
      <c r="W475" s="27"/>
      <c r="X475" s="27"/>
      <c r="Y475" s="27"/>
      <c r="Z475" s="27"/>
      <c r="AA475" s="27"/>
      <c r="AB475" s="27"/>
      <c r="AC475" s="27"/>
      <c r="AD475" s="27"/>
      <c r="AE475" s="27"/>
      <c r="AF475" s="27"/>
      <c r="AG475" s="27"/>
      <c r="AH475" s="27"/>
      <c r="AI475" s="27"/>
      <c r="AJ475" s="27" t="s">
        <v>160</v>
      </c>
      <c r="AK475" s="27">
        <v>-6.16</v>
      </c>
      <c r="AL475" s="27">
        <v>-10.1860633431602</v>
      </c>
      <c r="AM475" s="27">
        <f t="shared" si="20"/>
        <v>4.0260633431601995</v>
      </c>
      <c r="AN475" s="27"/>
      <c r="AO475" s="27"/>
    </row>
    <row r="476" spans="1:41" x14ac:dyDescent="0.2">
      <c r="A476" s="27"/>
      <c r="B476" s="27"/>
      <c r="C476" s="27"/>
      <c r="D476" s="27"/>
      <c r="E476" s="27"/>
      <c r="F476" s="27"/>
      <c r="G476" s="27"/>
      <c r="H476" s="27"/>
      <c r="I476" s="27"/>
      <c r="J476" s="27"/>
      <c r="K476" s="27"/>
      <c r="L476" s="27"/>
      <c r="M476" s="27"/>
      <c r="N476" s="27"/>
      <c r="O476" s="27"/>
      <c r="P476" s="27"/>
      <c r="Q476" s="27"/>
      <c r="R476" s="27"/>
      <c r="S476" s="27"/>
      <c r="T476" s="27"/>
      <c r="U476" s="27"/>
      <c r="V476" s="27"/>
      <c r="W476" s="27"/>
      <c r="X476" s="27"/>
      <c r="Y476" s="27"/>
      <c r="Z476" s="27"/>
      <c r="AA476" s="27"/>
      <c r="AB476" s="27"/>
      <c r="AC476" s="27"/>
      <c r="AD476" s="27"/>
      <c r="AE476" s="27"/>
      <c r="AF476" s="27"/>
      <c r="AG476" s="27"/>
      <c r="AH476" s="27"/>
      <c r="AI476" s="27"/>
      <c r="AJ476" s="27" t="s">
        <v>542</v>
      </c>
      <c r="AK476" s="27">
        <v>-3.88</v>
      </c>
      <c r="AL476" s="27">
        <v>-4.56018130988679</v>
      </c>
      <c r="AM476" s="27">
        <f t="shared" si="20"/>
        <v>0.68018130988679015</v>
      </c>
      <c r="AN476" s="27"/>
      <c r="AO476" s="27"/>
    </row>
    <row r="477" spans="1:41" x14ac:dyDescent="0.2">
      <c r="A477" s="27"/>
      <c r="B477" s="27"/>
      <c r="C477" s="27"/>
      <c r="D477" s="27"/>
      <c r="E477" s="27"/>
      <c r="F477" s="27"/>
      <c r="G477" s="27"/>
      <c r="H477" s="27"/>
      <c r="I477" s="27"/>
      <c r="J477" s="27"/>
      <c r="K477" s="27"/>
      <c r="L477" s="27"/>
      <c r="M477" s="27"/>
      <c r="N477" s="27"/>
      <c r="O477" s="27"/>
      <c r="P477" s="27"/>
      <c r="Q477" s="27"/>
      <c r="R477" s="27"/>
      <c r="S477" s="27"/>
      <c r="T477" s="27"/>
      <c r="U477" s="27"/>
      <c r="V477" s="27"/>
      <c r="W477" s="27"/>
      <c r="X477" s="27"/>
      <c r="Y477" s="27"/>
      <c r="Z477" s="27"/>
      <c r="AA477" s="27"/>
      <c r="AB477" s="27"/>
      <c r="AC477" s="27"/>
      <c r="AD477" s="27"/>
      <c r="AE477" s="27"/>
      <c r="AF477" s="27"/>
      <c r="AG477" s="27"/>
      <c r="AH477" s="27"/>
      <c r="AI477" s="27"/>
      <c r="AJ477" s="27" t="s">
        <v>162</v>
      </c>
      <c r="AK477" s="27">
        <v>-6.61</v>
      </c>
      <c r="AL477" s="27">
        <v>-7.1076954802902801</v>
      </c>
      <c r="AM477" s="27">
        <f t="shared" si="20"/>
        <v>0.49769548029027977</v>
      </c>
      <c r="AN477" s="27"/>
      <c r="AO477" s="27"/>
    </row>
    <row r="478" spans="1:41" x14ac:dyDescent="0.2">
      <c r="A478" s="27"/>
      <c r="B478" s="27"/>
      <c r="C478" s="27"/>
      <c r="D478" s="27"/>
      <c r="E478" s="27"/>
      <c r="F478" s="27"/>
      <c r="G478" s="27"/>
      <c r="H478" s="27"/>
      <c r="I478" s="27"/>
      <c r="J478" s="27"/>
      <c r="K478" s="27"/>
      <c r="L478" s="27"/>
      <c r="M478" s="27"/>
      <c r="N478" s="27"/>
      <c r="O478" s="27"/>
      <c r="P478" s="27"/>
      <c r="Q478" s="27"/>
      <c r="R478" s="27"/>
      <c r="S478" s="27"/>
      <c r="T478" s="27"/>
      <c r="U478" s="27"/>
      <c r="V478" s="27"/>
      <c r="W478" s="27"/>
      <c r="X478" s="27"/>
      <c r="Y478" s="27"/>
      <c r="Z478" s="27"/>
      <c r="AA478" s="27"/>
      <c r="AB478" s="27"/>
      <c r="AC478" s="27"/>
      <c r="AD478" s="27"/>
      <c r="AE478" s="27"/>
      <c r="AF478" s="27"/>
      <c r="AG478" s="27"/>
      <c r="AH478" s="27"/>
      <c r="AI478" s="27"/>
      <c r="AJ478" s="27" t="s">
        <v>543</v>
      </c>
      <c r="AK478" s="27">
        <v>-3.82</v>
      </c>
      <c r="AL478" s="27">
        <v>-7.6024051532301202</v>
      </c>
      <c r="AM478" s="27">
        <f t="shared" si="20"/>
        <v>3.7824051532301204</v>
      </c>
      <c r="AN478" s="27"/>
      <c r="AO478" s="27"/>
    </row>
    <row r="479" spans="1:41" x14ac:dyDescent="0.2">
      <c r="A479" s="27"/>
      <c r="B479" s="27"/>
      <c r="C479" s="27"/>
      <c r="D479" s="27"/>
      <c r="E479" s="27"/>
      <c r="F479" s="27"/>
      <c r="G479" s="27"/>
      <c r="H479" s="27"/>
      <c r="I479" s="27"/>
      <c r="J479" s="27"/>
      <c r="K479" s="27"/>
      <c r="L479" s="27"/>
      <c r="M479" s="27"/>
      <c r="N479" s="27"/>
      <c r="O479" s="27"/>
      <c r="P479" s="27"/>
      <c r="Q479" s="27"/>
      <c r="R479" s="27"/>
      <c r="S479" s="27"/>
      <c r="T479" s="27"/>
      <c r="U479" s="27"/>
      <c r="V479" s="27"/>
      <c r="W479" s="27"/>
      <c r="X479" s="27"/>
      <c r="Y479" s="27"/>
      <c r="Z479" s="27"/>
      <c r="AA479" s="27"/>
      <c r="AB479" s="27"/>
      <c r="AC479" s="27"/>
      <c r="AD479" s="27"/>
      <c r="AE479" s="27"/>
      <c r="AF479" s="27"/>
      <c r="AG479" s="27"/>
      <c r="AH479" s="27"/>
      <c r="AI479" s="27"/>
      <c r="AJ479" s="27" t="s">
        <v>544</v>
      </c>
      <c r="AK479" s="27">
        <v>-2.73</v>
      </c>
      <c r="AL479" s="27">
        <v>-1.7344034362032701</v>
      </c>
      <c r="AM479" s="27">
        <f t="shared" si="20"/>
        <v>-0.99559656379672989</v>
      </c>
      <c r="AN479" s="27"/>
      <c r="AO479" s="27"/>
    </row>
    <row r="480" spans="1:41" x14ac:dyDescent="0.2">
      <c r="A480" s="27"/>
      <c r="B480" s="27"/>
      <c r="C480" s="27"/>
      <c r="D480" s="27"/>
      <c r="E480" s="27"/>
      <c r="F480" s="27"/>
      <c r="G480" s="27"/>
      <c r="H480" s="27"/>
      <c r="I480" s="27"/>
      <c r="J480" s="27"/>
      <c r="K480" s="27"/>
      <c r="L480" s="27"/>
      <c r="M480" s="27"/>
      <c r="N480" s="27"/>
      <c r="O480" s="27"/>
      <c r="P480" s="27"/>
      <c r="Q480" s="27"/>
      <c r="R480" s="27"/>
      <c r="S480" s="27"/>
      <c r="T480" s="27"/>
      <c r="U480" s="27"/>
      <c r="V480" s="27"/>
      <c r="W480" s="27"/>
      <c r="X480" s="27"/>
      <c r="Y480" s="27"/>
      <c r="Z480" s="27"/>
      <c r="AA480" s="27"/>
      <c r="AB480" s="27"/>
      <c r="AC480" s="27"/>
      <c r="AD480" s="27"/>
      <c r="AE480" s="27"/>
      <c r="AF480" s="27"/>
      <c r="AG480" s="27"/>
      <c r="AH480" s="27"/>
      <c r="AI480" s="27"/>
      <c r="AJ480" s="27" t="s">
        <v>545</v>
      </c>
      <c r="AK480" s="27">
        <v>-1.29</v>
      </c>
      <c r="AL480" s="27">
        <v>-5.4133053963797604</v>
      </c>
      <c r="AM480" s="27">
        <f t="shared" si="20"/>
        <v>4.1233053963797603</v>
      </c>
      <c r="AN480" s="27"/>
      <c r="AO480" s="27"/>
    </row>
    <row r="481" spans="1:41" x14ac:dyDescent="0.2">
      <c r="A481" s="27"/>
      <c r="B481" s="27"/>
      <c r="C481" s="27"/>
      <c r="D481" s="27"/>
      <c r="E481" s="27"/>
      <c r="F481" s="27"/>
      <c r="G481" s="27"/>
      <c r="H481" s="27"/>
      <c r="I481" s="27"/>
      <c r="J481" s="27"/>
      <c r="K481" s="27"/>
      <c r="L481" s="27"/>
      <c r="M481" s="27"/>
      <c r="N481" s="27"/>
      <c r="O481" s="27"/>
      <c r="P481" s="27"/>
      <c r="Q481" s="27"/>
      <c r="R481" s="27"/>
      <c r="S481" s="27"/>
      <c r="T481" s="27"/>
      <c r="U481" s="27"/>
      <c r="V481" s="27"/>
      <c r="W481" s="27"/>
      <c r="X481" s="27"/>
      <c r="Y481" s="27"/>
      <c r="Z481" s="27"/>
      <c r="AA481" s="27"/>
      <c r="AB481" s="27"/>
      <c r="AC481" s="27"/>
      <c r="AD481" s="27"/>
      <c r="AE481" s="27"/>
      <c r="AF481" s="27"/>
      <c r="AG481" s="27"/>
      <c r="AH481" s="27"/>
      <c r="AI481" s="27"/>
      <c r="AJ481" s="27" t="s">
        <v>546</v>
      </c>
      <c r="AK481" s="27">
        <v>-7.4</v>
      </c>
      <c r="AL481" s="27">
        <v>-7.9997412063761502</v>
      </c>
      <c r="AM481" s="27">
        <f t="shared" si="20"/>
        <v>0.5997412063761498</v>
      </c>
      <c r="AN481" s="27"/>
      <c r="AO481" s="27"/>
    </row>
    <row r="482" spans="1:41" x14ac:dyDescent="0.2">
      <c r="A482" s="27"/>
      <c r="B482" s="27"/>
      <c r="C482" s="27"/>
      <c r="D482" s="27"/>
      <c r="E482" s="27"/>
      <c r="F482" s="27"/>
      <c r="G482" s="27"/>
      <c r="H482" s="27"/>
      <c r="I482" s="27"/>
      <c r="J482" s="27"/>
      <c r="K482" s="27"/>
      <c r="L482" s="27"/>
      <c r="M482" s="27"/>
      <c r="N482" s="27"/>
      <c r="O482" s="27"/>
      <c r="P482" s="27"/>
      <c r="Q482" s="27"/>
      <c r="R482" s="27"/>
      <c r="S482" s="27"/>
      <c r="T482" s="27"/>
      <c r="U482" s="27"/>
      <c r="V482" s="27"/>
      <c r="W482" s="27"/>
      <c r="X482" s="27"/>
      <c r="Y482" s="27"/>
      <c r="Z482" s="27"/>
      <c r="AA482" s="27"/>
      <c r="AB482" s="27"/>
      <c r="AC482" s="27"/>
      <c r="AD482" s="27"/>
      <c r="AE482" s="27"/>
      <c r="AF482" s="27"/>
      <c r="AG482" s="27"/>
      <c r="AH482" s="27"/>
      <c r="AI482" s="27"/>
      <c r="AJ482" s="27" t="s">
        <v>164</v>
      </c>
      <c r="AK482" s="27">
        <v>-5.1100000000000003</v>
      </c>
      <c r="AL482" s="27">
        <v>-3.7658220961812998</v>
      </c>
      <c r="AM482" s="27">
        <f t="shared" si="20"/>
        <v>-1.3441779038187005</v>
      </c>
      <c r="AN482" s="27"/>
      <c r="AO482" s="27"/>
    </row>
    <row r="483" spans="1:41" x14ac:dyDescent="0.2">
      <c r="A483" s="27"/>
      <c r="B483" s="27"/>
      <c r="C483" s="27"/>
      <c r="D483" s="27"/>
      <c r="E483" s="27"/>
      <c r="F483" s="27"/>
      <c r="G483" s="27"/>
      <c r="H483" s="27"/>
      <c r="I483" s="27"/>
      <c r="J483" s="27"/>
      <c r="K483" s="27"/>
      <c r="L483" s="27"/>
      <c r="M483" s="27"/>
      <c r="N483" s="27"/>
      <c r="O483" s="27"/>
      <c r="P483" s="27"/>
      <c r="Q483" s="27"/>
      <c r="R483" s="27"/>
      <c r="S483" s="27"/>
      <c r="T483" s="27"/>
      <c r="U483" s="27"/>
      <c r="V483" s="27"/>
      <c r="W483" s="27"/>
      <c r="X483" s="27"/>
      <c r="Y483" s="27"/>
      <c r="Z483" s="27"/>
      <c r="AA483" s="27"/>
      <c r="AB483" s="27"/>
      <c r="AC483" s="27"/>
      <c r="AD483" s="27"/>
      <c r="AE483" s="27"/>
      <c r="AF483" s="27"/>
      <c r="AG483" s="27"/>
      <c r="AH483" s="27"/>
      <c r="AI483" s="27"/>
      <c r="AJ483" s="27" t="s">
        <v>547</v>
      </c>
      <c r="AK483" s="27">
        <v>-5.03</v>
      </c>
      <c r="AL483" s="27">
        <v>-5.29635290654383</v>
      </c>
      <c r="AM483" s="27">
        <f t="shared" si="20"/>
        <v>0.2663529065438297</v>
      </c>
      <c r="AN483" s="27"/>
      <c r="AO483" s="27"/>
    </row>
    <row r="484" spans="1:41" x14ac:dyDescent="0.2">
      <c r="A484" s="27"/>
      <c r="B484" s="27"/>
      <c r="C484" s="27"/>
      <c r="D484" s="27"/>
      <c r="E484" s="27"/>
      <c r="F484" s="27"/>
      <c r="G484" s="27"/>
      <c r="H484" s="27"/>
      <c r="I484" s="27"/>
      <c r="J484" s="27"/>
      <c r="K484" s="27"/>
      <c r="L484" s="27"/>
      <c r="M484" s="27"/>
      <c r="N484" s="27"/>
      <c r="O484" s="27"/>
      <c r="P484" s="27"/>
      <c r="Q484" s="27"/>
      <c r="R484" s="27"/>
      <c r="S484" s="27"/>
      <c r="T484" s="27"/>
      <c r="U484" s="27"/>
      <c r="V484" s="27"/>
      <c r="W484" s="27"/>
      <c r="X484" s="27"/>
      <c r="Y484" s="27"/>
      <c r="Z484" s="27"/>
      <c r="AA484" s="27"/>
      <c r="AB484" s="27"/>
      <c r="AC484" s="27"/>
      <c r="AD484" s="27"/>
      <c r="AE484" s="27"/>
      <c r="AF484" s="27"/>
      <c r="AG484" s="27"/>
      <c r="AH484" s="27"/>
      <c r="AI484" s="27"/>
      <c r="AJ484" s="27" t="s">
        <v>166</v>
      </c>
      <c r="AK484" s="27">
        <v>-4.8499999999999996</v>
      </c>
      <c r="AL484" s="27">
        <v>-5.1199401031824596</v>
      </c>
      <c r="AM484" s="27">
        <f t="shared" si="20"/>
        <v>0.26994010318245998</v>
      </c>
      <c r="AN484" s="27"/>
      <c r="AO484" s="27"/>
    </row>
    <row r="485" spans="1:41" x14ac:dyDescent="0.2">
      <c r="A485" s="27"/>
      <c r="B485" s="27"/>
      <c r="C485" s="27"/>
      <c r="D485" s="27"/>
      <c r="E485" s="27"/>
      <c r="F485" s="27"/>
      <c r="G485" s="27"/>
      <c r="H485" s="27"/>
      <c r="I485" s="27"/>
      <c r="J485" s="27"/>
      <c r="K485" s="27"/>
      <c r="L485" s="27"/>
      <c r="M485" s="27"/>
      <c r="N485" s="27"/>
      <c r="O485" s="27"/>
      <c r="P485" s="27"/>
      <c r="Q485" s="27"/>
      <c r="R485" s="27"/>
      <c r="S485" s="27"/>
      <c r="T485" s="27"/>
      <c r="U485" s="27"/>
      <c r="V485" s="27"/>
      <c r="W485" s="27"/>
      <c r="X485" s="27"/>
      <c r="Y485" s="27"/>
      <c r="Z485" s="27"/>
      <c r="AA485" s="27"/>
      <c r="AB485" s="27"/>
      <c r="AC485" s="27"/>
      <c r="AD485" s="27"/>
      <c r="AE485" s="27"/>
      <c r="AF485" s="27"/>
      <c r="AG485" s="27"/>
      <c r="AH485" s="27"/>
      <c r="AI485" s="27"/>
      <c r="AJ485" s="27" t="s">
        <v>548</v>
      </c>
      <c r="AK485" s="27">
        <v>-4.74</v>
      </c>
      <c r="AL485" s="27">
        <v>-4.9348569296364504</v>
      </c>
      <c r="AM485" s="27">
        <f t="shared" si="20"/>
        <v>0.19485692963645018</v>
      </c>
      <c r="AN485" s="27"/>
      <c r="AO485" s="27"/>
    </row>
    <row r="486" spans="1:41" x14ac:dyDescent="0.2">
      <c r="A486" s="27"/>
      <c r="B486" s="27"/>
      <c r="C486" s="27"/>
      <c r="D486" s="27"/>
      <c r="E486" s="27"/>
      <c r="F486" s="27"/>
      <c r="G486" s="27"/>
      <c r="H486" s="27"/>
      <c r="I486" s="27"/>
      <c r="J486" s="27"/>
      <c r="K486" s="27"/>
      <c r="L486" s="27"/>
      <c r="M486" s="27"/>
      <c r="N486" s="27"/>
      <c r="O486" s="27"/>
      <c r="P486" s="27"/>
      <c r="Q486" s="27"/>
      <c r="R486" s="27"/>
      <c r="S486" s="27"/>
      <c r="T486" s="27"/>
      <c r="U486" s="27"/>
      <c r="V486" s="27"/>
      <c r="W486" s="27"/>
      <c r="X486" s="27"/>
      <c r="Y486" s="27"/>
      <c r="Z486" s="27"/>
      <c r="AA486" s="27"/>
      <c r="AB486" s="27"/>
      <c r="AC486" s="27"/>
      <c r="AD486" s="27"/>
      <c r="AE486" s="27"/>
      <c r="AF486" s="27"/>
      <c r="AG486" s="27"/>
      <c r="AH486" s="27"/>
      <c r="AI486" s="27"/>
      <c r="AJ486" s="27" t="s">
        <v>549</v>
      </c>
      <c r="AK486" s="27">
        <v>1.96</v>
      </c>
      <c r="AL486" s="27">
        <v>2.2475532833707699</v>
      </c>
      <c r="AM486" s="27">
        <f t="shared" si="20"/>
        <v>-0.28755328337076991</v>
      </c>
      <c r="AN486" s="27"/>
      <c r="AO486" s="27"/>
    </row>
    <row r="487" spans="1:41" x14ac:dyDescent="0.2">
      <c r="A487" s="27"/>
      <c r="B487" s="27"/>
      <c r="C487" s="27"/>
      <c r="D487" s="27"/>
      <c r="E487" s="27"/>
      <c r="F487" s="27"/>
      <c r="G487" s="27"/>
      <c r="H487" s="27"/>
      <c r="I487" s="27"/>
      <c r="J487" s="27"/>
      <c r="K487" s="27"/>
      <c r="L487" s="27"/>
      <c r="M487" s="27"/>
      <c r="N487" s="27"/>
      <c r="O487" s="27"/>
      <c r="P487" s="27"/>
      <c r="Q487" s="27"/>
      <c r="R487" s="27"/>
      <c r="S487" s="27"/>
      <c r="T487" s="27"/>
      <c r="U487" s="27"/>
      <c r="V487" s="27"/>
      <c r="W487" s="27"/>
      <c r="X487" s="27"/>
      <c r="Y487" s="27"/>
      <c r="Z487" s="27"/>
      <c r="AA487" s="27"/>
      <c r="AB487" s="27"/>
      <c r="AC487" s="27"/>
      <c r="AD487" s="27"/>
      <c r="AE487" s="27"/>
      <c r="AF487" s="27"/>
      <c r="AG487" s="27"/>
      <c r="AH487" s="27"/>
      <c r="AI487" s="27"/>
      <c r="AJ487" s="27" t="s">
        <v>550</v>
      </c>
      <c r="AK487" s="27">
        <v>-3.84</v>
      </c>
      <c r="AL487" s="27">
        <v>-2.5274114609585898</v>
      </c>
      <c r="AM487" s="27">
        <f t="shared" si="20"/>
        <v>-1.31258853904141</v>
      </c>
      <c r="AN487" s="27"/>
      <c r="AO487" s="27"/>
    </row>
    <row r="488" spans="1:41" x14ac:dyDescent="0.2">
      <c r="A488" s="27"/>
      <c r="B488" s="27"/>
      <c r="C488" s="27"/>
      <c r="D488" s="27"/>
      <c r="E488" s="27"/>
      <c r="F488" s="27"/>
      <c r="G488" s="27"/>
      <c r="H488" s="27"/>
      <c r="I488" s="27"/>
      <c r="J488" s="27"/>
      <c r="K488" s="27"/>
      <c r="L488" s="27"/>
      <c r="M488" s="27"/>
      <c r="N488" s="27"/>
      <c r="O488" s="27"/>
      <c r="P488" s="27"/>
      <c r="Q488" s="27"/>
      <c r="R488" s="27"/>
      <c r="S488" s="27"/>
      <c r="T488" s="27"/>
      <c r="U488" s="27"/>
      <c r="V488" s="27"/>
      <c r="W488" s="27"/>
      <c r="X488" s="27"/>
      <c r="Y488" s="27"/>
      <c r="Z488" s="27"/>
      <c r="AA488" s="27"/>
      <c r="AB488" s="27"/>
      <c r="AC488" s="27"/>
      <c r="AD488" s="27"/>
      <c r="AE488" s="27"/>
      <c r="AF488" s="27"/>
      <c r="AG488" s="27"/>
      <c r="AH488" s="27"/>
      <c r="AI488" s="27"/>
      <c r="AJ488" s="27" t="s">
        <v>168</v>
      </c>
      <c r="AK488" s="27">
        <v>-6.46</v>
      </c>
      <c r="AL488" s="27">
        <v>-11.249984035552099</v>
      </c>
      <c r="AM488" s="27">
        <f t="shared" si="20"/>
        <v>4.7899840355520995</v>
      </c>
      <c r="AN488" s="27"/>
      <c r="AO488" s="27"/>
    </row>
    <row r="489" spans="1:41" x14ac:dyDescent="0.2">
      <c r="A489" s="27"/>
      <c r="B489" s="27"/>
      <c r="C489" s="27"/>
      <c r="D489" s="27"/>
      <c r="E489" s="27"/>
      <c r="F489" s="27"/>
      <c r="G489" s="27"/>
      <c r="H489" s="27"/>
      <c r="I489" s="27"/>
      <c r="J489" s="27"/>
      <c r="K489" s="27"/>
      <c r="L489" s="27"/>
      <c r="M489" s="27"/>
      <c r="N489" s="27"/>
      <c r="O489" s="27"/>
      <c r="P489" s="27"/>
      <c r="Q489" s="27"/>
      <c r="R489" s="27"/>
      <c r="S489" s="27"/>
      <c r="T489" s="27"/>
      <c r="U489" s="27"/>
      <c r="V489" s="27"/>
      <c r="W489" s="27"/>
      <c r="X489" s="27"/>
      <c r="Y489" s="27"/>
      <c r="Z489" s="27"/>
      <c r="AA489" s="27"/>
      <c r="AB489" s="27"/>
      <c r="AC489" s="27"/>
      <c r="AD489" s="27"/>
      <c r="AE489" s="27"/>
      <c r="AF489" s="27"/>
      <c r="AG489" s="27"/>
      <c r="AH489" s="27"/>
      <c r="AI489" s="27"/>
      <c r="AJ489" s="27" t="s">
        <v>83</v>
      </c>
      <c r="AK489" s="27">
        <v>-3.8</v>
      </c>
      <c r="AL489" s="27">
        <v>-5.2182724545608501</v>
      </c>
      <c r="AM489" s="27">
        <f t="shared" si="20"/>
        <v>1.4182724545608503</v>
      </c>
      <c r="AN489" s="27"/>
      <c r="AO489" s="27"/>
    </row>
    <row r="490" spans="1:41" x14ac:dyDescent="0.2">
      <c r="A490" s="27"/>
      <c r="B490" s="27"/>
      <c r="C490" s="27"/>
      <c r="D490" s="27"/>
      <c r="E490" s="27"/>
      <c r="F490" s="27"/>
      <c r="G490" s="27"/>
      <c r="H490" s="27"/>
      <c r="I490" s="27"/>
      <c r="J490" s="27"/>
      <c r="K490" s="27"/>
      <c r="L490" s="27"/>
      <c r="M490" s="27"/>
      <c r="N490" s="27"/>
      <c r="O490" s="27"/>
      <c r="P490" s="27"/>
      <c r="Q490" s="27"/>
      <c r="R490" s="27"/>
      <c r="S490" s="27"/>
      <c r="T490" s="27"/>
      <c r="U490" s="27"/>
      <c r="V490" s="27"/>
      <c r="W490" s="27"/>
      <c r="X490" s="27"/>
      <c r="Y490" s="27"/>
      <c r="Z490" s="27"/>
      <c r="AA490" s="27"/>
      <c r="AB490" s="27"/>
      <c r="AC490" s="27"/>
      <c r="AD490" s="27"/>
      <c r="AE490" s="27"/>
      <c r="AF490" s="27"/>
      <c r="AG490" s="27"/>
      <c r="AH490" s="27"/>
      <c r="AI490" s="27"/>
      <c r="AJ490" s="27" t="s">
        <v>551</v>
      </c>
      <c r="AK490" s="27">
        <v>1.32</v>
      </c>
      <c r="AL490" s="27">
        <v>1.4532811496928499</v>
      </c>
      <c r="AM490" s="27">
        <f t="shared" si="20"/>
        <v>-0.13328114969284988</v>
      </c>
      <c r="AN490" s="27"/>
      <c r="AO490" s="27"/>
    </row>
    <row r="491" spans="1:41" x14ac:dyDescent="0.2">
      <c r="A491" s="27"/>
      <c r="B491" s="27"/>
      <c r="C491" s="27"/>
      <c r="D491" s="27"/>
      <c r="E491" s="27"/>
      <c r="F491" s="27"/>
      <c r="G491" s="27"/>
      <c r="H491" s="27"/>
      <c r="I491" s="27"/>
      <c r="J491" s="27"/>
      <c r="K491" s="27"/>
      <c r="L491" s="27"/>
      <c r="M491" s="27"/>
      <c r="N491" s="27"/>
      <c r="O491" s="27"/>
      <c r="P491" s="27"/>
      <c r="Q491" s="27"/>
      <c r="R491" s="27"/>
      <c r="S491" s="27"/>
      <c r="T491" s="27"/>
      <c r="U491" s="27"/>
      <c r="V491" s="27"/>
      <c r="W491" s="27"/>
      <c r="X491" s="27"/>
      <c r="Y491" s="27"/>
      <c r="Z491" s="27"/>
      <c r="AA491" s="27"/>
      <c r="AB491" s="27"/>
      <c r="AC491" s="27"/>
      <c r="AD491" s="27"/>
      <c r="AE491" s="27"/>
      <c r="AF491" s="27"/>
      <c r="AG491" s="27"/>
      <c r="AH491" s="27"/>
      <c r="AI491" s="27"/>
      <c r="AJ491" s="27" t="s">
        <v>552</v>
      </c>
      <c r="AK491" s="27">
        <v>-3.43</v>
      </c>
      <c r="AL491" s="27">
        <v>-5.0098017171584202</v>
      </c>
      <c r="AM491" s="27">
        <f t="shared" si="20"/>
        <v>1.57980171715842</v>
      </c>
      <c r="AN491" s="27"/>
      <c r="AO491" s="27"/>
    </row>
    <row r="492" spans="1:41" x14ac:dyDescent="0.2">
      <c r="A492" s="27"/>
      <c r="B492" s="27"/>
      <c r="C492" s="27"/>
      <c r="D492" s="27"/>
      <c r="E492" s="27"/>
      <c r="F492" s="27"/>
      <c r="G492" s="27"/>
      <c r="H492" s="27"/>
      <c r="I492" s="27"/>
      <c r="J492" s="27"/>
      <c r="K492" s="27"/>
      <c r="L492" s="27"/>
      <c r="M492" s="27"/>
      <c r="N492" s="27"/>
      <c r="O492" s="27"/>
      <c r="P492" s="27"/>
      <c r="Q492" s="27"/>
      <c r="R492" s="27"/>
      <c r="S492" s="27"/>
      <c r="T492" s="27"/>
      <c r="U492" s="27"/>
      <c r="V492" s="27"/>
      <c r="W492" s="27"/>
      <c r="X492" s="27"/>
      <c r="Y492" s="27"/>
      <c r="Z492" s="27"/>
      <c r="AA492" s="27"/>
      <c r="AB492" s="27"/>
      <c r="AC492" s="27"/>
      <c r="AD492" s="27"/>
      <c r="AE492" s="27"/>
      <c r="AF492" s="27"/>
      <c r="AG492" s="27"/>
      <c r="AH492" s="27"/>
      <c r="AI492" s="27"/>
      <c r="AJ492" s="27" t="s">
        <v>553</v>
      </c>
      <c r="AK492" s="27">
        <v>-0.48</v>
      </c>
      <c r="AL492" s="27">
        <v>0.67837412968453104</v>
      </c>
      <c r="AM492" s="27">
        <f t="shared" si="20"/>
        <v>-1.1583741296845309</v>
      </c>
      <c r="AN492" s="27"/>
      <c r="AO492" s="27"/>
    </row>
    <row r="493" spans="1:41" x14ac:dyDescent="0.2">
      <c r="A493" s="27"/>
      <c r="B493" s="27"/>
      <c r="C493" s="27"/>
      <c r="D493" s="27"/>
      <c r="E493" s="27"/>
      <c r="F493" s="27"/>
      <c r="G493" s="27"/>
      <c r="H493" s="27"/>
      <c r="I493" s="27"/>
      <c r="J493" s="27"/>
      <c r="K493" s="27"/>
      <c r="L493" s="27"/>
      <c r="M493" s="27"/>
      <c r="N493" s="27"/>
      <c r="O493" s="27"/>
      <c r="P493" s="27"/>
      <c r="Q493" s="27"/>
      <c r="R493" s="27"/>
      <c r="S493" s="27"/>
      <c r="T493" s="27"/>
      <c r="U493" s="27"/>
      <c r="V493" s="27"/>
      <c r="W493" s="27"/>
      <c r="X493" s="27"/>
      <c r="Y493" s="27"/>
      <c r="Z493" s="27"/>
      <c r="AA493" s="27"/>
      <c r="AB493" s="27"/>
      <c r="AC493" s="27"/>
      <c r="AD493" s="27"/>
      <c r="AE493" s="27"/>
      <c r="AF493" s="27"/>
      <c r="AG493" s="27"/>
      <c r="AH493" s="27"/>
      <c r="AI493" s="27"/>
      <c r="AJ493" s="27" t="s">
        <v>554</v>
      </c>
      <c r="AK493" s="27">
        <v>-4.5199999999999996</v>
      </c>
      <c r="AL493" s="27">
        <v>-5.3940576200794101</v>
      </c>
      <c r="AM493" s="27">
        <f t="shared" si="20"/>
        <v>0.87405762007941057</v>
      </c>
      <c r="AN493" s="27"/>
      <c r="AO493" s="27"/>
    </row>
    <row r="494" spans="1:41" x14ac:dyDescent="0.2">
      <c r="A494" s="27"/>
      <c r="B494" s="27"/>
      <c r="C494" s="27"/>
      <c r="D494" s="27"/>
      <c r="E494" s="27"/>
      <c r="F494" s="27"/>
      <c r="G494" s="27"/>
      <c r="H494" s="27"/>
      <c r="I494" s="27"/>
      <c r="J494" s="27"/>
      <c r="K494" s="27"/>
      <c r="L494" s="27"/>
      <c r="M494" s="27"/>
      <c r="N494" s="27"/>
      <c r="O494" s="27"/>
      <c r="P494" s="27"/>
      <c r="Q494" s="27"/>
      <c r="R494" s="27"/>
      <c r="S494" s="27"/>
      <c r="T494" s="27"/>
      <c r="U494" s="27"/>
      <c r="V494" s="27"/>
      <c r="W494" s="27"/>
      <c r="X494" s="27"/>
      <c r="Y494" s="27"/>
      <c r="Z494" s="27"/>
      <c r="AA494" s="27"/>
      <c r="AB494" s="27"/>
      <c r="AC494" s="27"/>
      <c r="AD494" s="27"/>
      <c r="AE494" s="27"/>
      <c r="AF494" s="27"/>
      <c r="AG494" s="27"/>
      <c r="AH494" s="27"/>
      <c r="AI494" s="27"/>
      <c r="AJ494" s="27" t="s">
        <v>171</v>
      </c>
      <c r="AK494" s="27">
        <v>-4.6900000000000004</v>
      </c>
      <c r="AL494" s="27">
        <v>-4.6325913059083597</v>
      </c>
      <c r="AM494" s="27">
        <f t="shared" si="20"/>
        <v>-5.7408694091640733E-2</v>
      </c>
      <c r="AN494" s="27"/>
      <c r="AO494" s="27"/>
    </row>
    <row r="495" spans="1:41" x14ac:dyDescent="0.2">
      <c r="A495" s="27"/>
      <c r="B495" s="27"/>
      <c r="C495" s="27"/>
      <c r="D495" s="27"/>
      <c r="E495" s="27"/>
      <c r="F495" s="27"/>
      <c r="G495" s="27"/>
      <c r="H495" s="27"/>
      <c r="I495" s="27"/>
      <c r="J495" s="27"/>
      <c r="K495" s="27"/>
      <c r="L495" s="27"/>
      <c r="M495" s="27"/>
      <c r="N495" s="27"/>
      <c r="O495" s="27"/>
      <c r="P495" s="27"/>
      <c r="Q495" s="27"/>
      <c r="R495" s="27"/>
      <c r="S495" s="27"/>
      <c r="T495" s="27"/>
      <c r="U495" s="27"/>
      <c r="V495" s="27"/>
      <c r="W495" s="27"/>
      <c r="X495" s="27"/>
      <c r="Y495" s="27"/>
      <c r="Z495" s="27"/>
      <c r="AA495" s="27"/>
      <c r="AB495" s="27"/>
      <c r="AC495" s="27"/>
      <c r="AD495" s="27"/>
      <c r="AE495" s="27"/>
      <c r="AF495" s="27"/>
      <c r="AG495" s="27"/>
      <c r="AH495" s="27"/>
      <c r="AI495" s="27"/>
      <c r="AJ495" s="27" t="s">
        <v>555</v>
      </c>
      <c r="AK495" s="27">
        <v>-4.78</v>
      </c>
      <c r="AL495" s="27">
        <v>-5.0716286466129903</v>
      </c>
      <c r="AM495" s="27">
        <f t="shared" si="20"/>
        <v>0.29162864661299004</v>
      </c>
      <c r="AN495" s="27"/>
      <c r="AO495" s="27"/>
    </row>
    <row r="496" spans="1:41" x14ac:dyDescent="0.2">
      <c r="A496" s="27"/>
      <c r="B496" s="27"/>
      <c r="C496" s="27"/>
      <c r="D496" s="27"/>
      <c r="E496" s="27"/>
      <c r="F496" s="27"/>
      <c r="G496" s="27"/>
      <c r="H496" s="27"/>
      <c r="I496" s="27"/>
      <c r="J496" s="27"/>
      <c r="K496" s="27"/>
      <c r="L496" s="27"/>
      <c r="M496" s="27"/>
      <c r="N496" s="27"/>
      <c r="O496" s="27"/>
      <c r="P496" s="27"/>
      <c r="Q496" s="27"/>
      <c r="R496" s="27"/>
      <c r="S496" s="27"/>
      <c r="T496" s="27"/>
      <c r="U496" s="27"/>
      <c r="V496" s="27"/>
      <c r="W496" s="27"/>
      <c r="X496" s="27"/>
      <c r="Y496" s="27"/>
      <c r="Z496" s="27"/>
      <c r="AA496" s="27"/>
      <c r="AB496" s="27"/>
      <c r="AC496" s="27"/>
      <c r="AD496" s="27"/>
      <c r="AE496" s="27"/>
      <c r="AF496" s="27"/>
      <c r="AG496" s="27"/>
      <c r="AH496" s="27"/>
      <c r="AI496" s="27"/>
      <c r="AJ496" s="27" t="s">
        <v>556</v>
      </c>
      <c r="AK496" s="27">
        <v>-5.48</v>
      </c>
      <c r="AL496" s="27">
        <v>-5.5272857576791701</v>
      </c>
      <c r="AM496" s="27">
        <f t="shared" si="20"/>
        <v>4.7285757679169649E-2</v>
      </c>
      <c r="AN496" s="27"/>
      <c r="AO496" s="27"/>
    </row>
    <row r="497" spans="1:41" x14ac:dyDescent="0.2">
      <c r="A497" s="27"/>
      <c r="B497" s="27"/>
      <c r="C497" s="27"/>
      <c r="D497" s="27"/>
      <c r="E497" s="27"/>
      <c r="F497" s="27"/>
      <c r="G497" s="27"/>
      <c r="H497" s="27"/>
      <c r="I497" s="27"/>
      <c r="J497" s="27"/>
      <c r="K497" s="27"/>
      <c r="L497" s="27"/>
      <c r="M497" s="27"/>
      <c r="N497" s="27"/>
      <c r="O497" s="27"/>
      <c r="P497" s="27"/>
      <c r="Q497" s="27"/>
      <c r="R497" s="27"/>
      <c r="S497" s="27"/>
      <c r="T497" s="27"/>
      <c r="U497" s="27"/>
      <c r="V497" s="27"/>
      <c r="W497" s="27"/>
      <c r="X497" s="27"/>
      <c r="Y497" s="27"/>
      <c r="Z497" s="27"/>
      <c r="AA497" s="27"/>
      <c r="AB497" s="27"/>
      <c r="AC497" s="27"/>
      <c r="AD497" s="27"/>
      <c r="AE497" s="27"/>
      <c r="AF497" s="27"/>
      <c r="AG497" s="27"/>
      <c r="AH497" s="27"/>
      <c r="AI497" s="27"/>
      <c r="AJ497" s="27" t="s">
        <v>557</v>
      </c>
      <c r="AK497" s="27">
        <v>-5.72</v>
      </c>
      <c r="AL497" s="27">
        <v>-5.39547418618693</v>
      </c>
      <c r="AM497" s="27">
        <f t="shared" si="20"/>
        <v>-0.32452581381306977</v>
      </c>
      <c r="AN497" s="27"/>
      <c r="AO497" s="27"/>
    </row>
    <row r="498" spans="1:41" x14ac:dyDescent="0.2">
      <c r="A498" s="27"/>
      <c r="B498" s="27"/>
      <c r="C498" s="27"/>
      <c r="D498" s="27"/>
      <c r="E498" s="27"/>
      <c r="F498" s="27"/>
      <c r="G498" s="27"/>
      <c r="H498" s="27"/>
      <c r="I498" s="27"/>
      <c r="J498" s="27"/>
      <c r="K498" s="27"/>
      <c r="L498" s="27"/>
      <c r="M498" s="27"/>
      <c r="N498" s="27"/>
      <c r="O498" s="27"/>
      <c r="P498" s="27"/>
      <c r="Q498" s="27"/>
      <c r="R498" s="27"/>
      <c r="S498" s="27"/>
      <c r="T498" s="27"/>
      <c r="U498" s="27"/>
      <c r="V498" s="27"/>
      <c r="W498" s="27"/>
      <c r="X498" s="27"/>
      <c r="Y498" s="27"/>
      <c r="Z498" s="27"/>
      <c r="AA498" s="27"/>
      <c r="AB498" s="27"/>
      <c r="AC498" s="27"/>
      <c r="AD498" s="27"/>
      <c r="AE498" s="27"/>
      <c r="AF498" s="27"/>
      <c r="AG498" s="27"/>
      <c r="AH498" s="27"/>
      <c r="AI498" s="27"/>
      <c r="AJ498" s="27" t="s">
        <v>558</v>
      </c>
      <c r="AK498" s="27">
        <v>-78.599999999999994</v>
      </c>
      <c r="AL498" s="27">
        <v>-81.514048513288401</v>
      </c>
      <c r="AM498" s="27">
        <f t="shared" si="20"/>
        <v>2.9140485132884066</v>
      </c>
      <c r="AN498" s="27"/>
      <c r="AO498" s="27"/>
    </row>
    <row r="499" spans="1:41" x14ac:dyDescent="0.2">
      <c r="A499" s="27"/>
      <c r="B499" s="27"/>
      <c r="C499" s="27"/>
      <c r="D499" s="27"/>
      <c r="E499" s="27"/>
      <c r="F499" s="27"/>
      <c r="G499" s="27"/>
      <c r="H499" s="27"/>
      <c r="I499" s="27"/>
      <c r="J499" s="27"/>
      <c r="K499" s="27"/>
      <c r="L499" s="27"/>
      <c r="M499" s="27"/>
      <c r="N499" s="27"/>
      <c r="O499" s="27"/>
      <c r="P499" s="27"/>
      <c r="Q499" s="27"/>
      <c r="R499" s="27"/>
      <c r="S499" s="27"/>
      <c r="T499" s="27"/>
      <c r="U499" s="27"/>
      <c r="V499" s="27"/>
      <c r="W499" s="27"/>
      <c r="X499" s="27"/>
      <c r="Y499" s="27"/>
      <c r="Z499" s="27"/>
      <c r="AA499" s="27"/>
      <c r="AB499" s="27"/>
      <c r="AC499" s="27"/>
      <c r="AD499" s="27"/>
      <c r="AE499" s="27"/>
      <c r="AF499" s="27"/>
      <c r="AG499" s="27"/>
      <c r="AH499" s="27"/>
      <c r="AI499" s="27"/>
      <c r="AJ499" s="27" t="s">
        <v>559</v>
      </c>
      <c r="AK499" s="27">
        <v>-0.45</v>
      </c>
      <c r="AL499" s="27">
        <v>-0.54821981564047895</v>
      </c>
      <c r="AM499" s="27">
        <f t="shared" si="20"/>
        <v>9.8219815640478936E-2</v>
      </c>
      <c r="AN499" s="27"/>
      <c r="AO499" s="27"/>
    </row>
    <row r="500" spans="1:41" x14ac:dyDescent="0.2">
      <c r="A500" s="27"/>
      <c r="B500" s="27"/>
      <c r="C500" s="27"/>
      <c r="D500" s="27"/>
      <c r="E500" s="27"/>
      <c r="F500" s="27"/>
      <c r="G500" s="27"/>
      <c r="H500" s="27"/>
      <c r="I500" s="27"/>
      <c r="J500" s="27"/>
      <c r="K500" s="27"/>
      <c r="L500" s="27"/>
      <c r="M500" s="27"/>
      <c r="N500" s="27"/>
      <c r="O500" s="27"/>
      <c r="P500" s="27"/>
      <c r="Q500" s="27"/>
      <c r="R500" s="27"/>
      <c r="S500" s="27"/>
      <c r="T500" s="27"/>
      <c r="U500" s="27"/>
      <c r="V500" s="27"/>
      <c r="W500" s="27"/>
      <c r="X500" s="27"/>
      <c r="Y500" s="27"/>
      <c r="Z500" s="27"/>
      <c r="AA500" s="27"/>
      <c r="AB500" s="27"/>
      <c r="AC500" s="27"/>
      <c r="AD500" s="27"/>
      <c r="AE500" s="27"/>
      <c r="AF500" s="27"/>
      <c r="AG500" s="27"/>
      <c r="AH500" s="27"/>
      <c r="AI500" s="27"/>
      <c r="AJ500" s="27" t="s">
        <v>560</v>
      </c>
      <c r="AK500" s="27">
        <v>-1.24</v>
      </c>
      <c r="AL500" s="27">
        <v>-1.7565669317466699</v>
      </c>
      <c r="AM500" s="27">
        <f t="shared" si="20"/>
        <v>0.5165669317466699</v>
      </c>
      <c r="AN500" s="27"/>
      <c r="AO500" s="27"/>
    </row>
    <row r="501" spans="1:41" x14ac:dyDescent="0.2">
      <c r="A501" s="27"/>
      <c r="B501" s="27"/>
      <c r="C501" s="27"/>
      <c r="D501" s="27"/>
      <c r="E501" s="27"/>
      <c r="F501" s="27"/>
      <c r="G501" s="27"/>
      <c r="H501" s="27"/>
      <c r="I501" s="27"/>
      <c r="J501" s="27"/>
      <c r="K501" s="27"/>
      <c r="L501" s="27"/>
      <c r="M501" s="27"/>
      <c r="N501" s="27"/>
      <c r="O501" s="27"/>
      <c r="P501" s="27"/>
      <c r="Q501" s="27"/>
      <c r="R501" s="27"/>
      <c r="S501" s="27"/>
      <c r="T501" s="27"/>
      <c r="U501" s="27"/>
      <c r="V501" s="27"/>
      <c r="W501" s="27"/>
      <c r="X501" s="27"/>
      <c r="Y501" s="27"/>
      <c r="Z501" s="27"/>
      <c r="AA501" s="27"/>
      <c r="AB501" s="27"/>
      <c r="AC501" s="27"/>
      <c r="AD501" s="27"/>
      <c r="AE501" s="27"/>
      <c r="AF501" s="27"/>
      <c r="AG501" s="27"/>
      <c r="AH501" s="27"/>
      <c r="AI501" s="27"/>
      <c r="AJ501" s="27" t="s">
        <v>561</v>
      </c>
      <c r="AK501" s="27">
        <v>0.5</v>
      </c>
      <c r="AL501" s="27">
        <v>-0.44424855556367598</v>
      </c>
      <c r="AM501" s="27">
        <f t="shared" si="20"/>
        <v>0.94424855556367593</v>
      </c>
      <c r="AN501" s="27"/>
      <c r="AO501" s="27"/>
    </row>
    <row r="502" spans="1:41" x14ac:dyDescent="0.2">
      <c r="A502" s="27"/>
      <c r="B502" s="27"/>
      <c r="C502" s="27"/>
      <c r="D502" s="27"/>
      <c r="E502" s="27"/>
      <c r="F502" s="27"/>
      <c r="G502" s="27"/>
      <c r="H502" s="27"/>
      <c r="I502" s="27"/>
      <c r="J502" s="27"/>
      <c r="K502" s="27"/>
      <c r="L502" s="27"/>
      <c r="M502" s="27"/>
      <c r="N502" s="27"/>
      <c r="O502" s="27"/>
      <c r="P502" s="27"/>
      <c r="Q502" s="27"/>
      <c r="R502" s="27"/>
      <c r="S502" s="27"/>
      <c r="T502" s="27"/>
      <c r="U502" s="27"/>
      <c r="V502" s="27"/>
      <c r="W502" s="27"/>
      <c r="X502" s="27"/>
      <c r="Y502" s="27"/>
      <c r="Z502" s="27"/>
      <c r="AA502" s="27"/>
      <c r="AB502" s="27"/>
      <c r="AC502" s="27"/>
      <c r="AD502" s="27"/>
      <c r="AE502" s="27"/>
      <c r="AF502" s="27"/>
      <c r="AG502" s="27"/>
      <c r="AH502" s="27"/>
      <c r="AI502" s="27"/>
      <c r="AJ502" s="27" t="s">
        <v>562</v>
      </c>
      <c r="AK502" s="27">
        <v>-0.44</v>
      </c>
      <c r="AL502" s="27">
        <v>-0.73638668486962899</v>
      </c>
      <c r="AM502" s="27">
        <f t="shared" si="20"/>
        <v>0.29638668486962899</v>
      </c>
      <c r="AN502" s="27"/>
      <c r="AO502" s="27"/>
    </row>
    <row r="503" spans="1:41" x14ac:dyDescent="0.2">
      <c r="A503" s="27"/>
      <c r="B503" s="27"/>
      <c r="C503" s="27"/>
      <c r="D503" s="27"/>
      <c r="E503" s="27"/>
      <c r="F503" s="27"/>
      <c r="G503" s="27"/>
      <c r="H503" s="27"/>
      <c r="I503" s="27"/>
      <c r="J503" s="27"/>
      <c r="K503" s="27"/>
      <c r="L503" s="27"/>
      <c r="M503" s="27"/>
      <c r="N503" s="27"/>
      <c r="O503" s="27"/>
      <c r="P503" s="27"/>
      <c r="Q503" s="27"/>
      <c r="R503" s="27"/>
      <c r="S503" s="27"/>
      <c r="T503" s="27"/>
      <c r="U503" s="27"/>
      <c r="V503" s="27"/>
      <c r="W503" s="27"/>
      <c r="X503" s="27"/>
      <c r="Y503" s="27"/>
      <c r="Z503" s="27"/>
      <c r="AA503" s="27"/>
      <c r="AB503" s="27"/>
      <c r="AC503" s="27"/>
      <c r="AD503" s="27"/>
      <c r="AE503" s="27"/>
      <c r="AF503" s="27"/>
      <c r="AG503" s="27"/>
      <c r="AH503" s="27"/>
      <c r="AI503" s="27"/>
      <c r="AJ503" s="27" t="s">
        <v>10</v>
      </c>
      <c r="AK503" s="27">
        <v>0.1</v>
      </c>
      <c r="AL503" s="27">
        <v>2.2952182746509302</v>
      </c>
      <c r="AM503" s="27">
        <f t="shared" si="20"/>
        <v>-2.1952182746509301</v>
      </c>
      <c r="AN503" s="27"/>
      <c r="AO503" s="27"/>
    </row>
    <row r="504" spans="1:41" x14ac:dyDescent="0.2">
      <c r="A504" s="27"/>
      <c r="B504" s="27"/>
      <c r="C504" s="27"/>
      <c r="D504" s="27"/>
      <c r="E504" s="27"/>
      <c r="F504" s="27"/>
      <c r="G504" s="27"/>
      <c r="H504" s="27"/>
      <c r="I504" s="27"/>
      <c r="J504" s="27"/>
      <c r="K504" s="27"/>
      <c r="L504" s="27"/>
      <c r="M504" s="27"/>
      <c r="N504" s="27"/>
      <c r="O504" s="27"/>
      <c r="P504" s="27"/>
      <c r="Q504" s="27"/>
      <c r="R504" s="27"/>
      <c r="S504" s="27"/>
      <c r="T504" s="27"/>
      <c r="U504" s="27"/>
      <c r="V504" s="27"/>
      <c r="W504" s="27"/>
      <c r="X504" s="27"/>
      <c r="Y504" s="27"/>
      <c r="Z504" s="27"/>
      <c r="AA504" s="27"/>
      <c r="AB504" s="27"/>
      <c r="AC504" s="27"/>
      <c r="AD504" s="27"/>
      <c r="AE504" s="27"/>
      <c r="AF504" s="27"/>
      <c r="AG504" s="27"/>
      <c r="AH504" s="27"/>
      <c r="AI504" s="27"/>
      <c r="AJ504" s="27" t="s">
        <v>563</v>
      </c>
      <c r="AK504" s="27">
        <v>0.08</v>
      </c>
      <c r="AL504" s="27">
        <v>2.1336048110810402</v>
      </c>
      <c r="AM504" s="27">
        <f t="shared" si="20"/>
        <v>-2.0536048110810401</v>
      </c>
      <c r="AN504" s="27"/>
      <c r="AO504" s="27"/>
    </row>
    <row r="505" spans="1:41" x14ac:dyDescent="0.2">
      <c r="A505" s="27"/>
      <c r="B505" s="27"/>
      <c r="C505" s="27"/>
      <c r="D505" s="27"/>
      <c r="E505" s="27"/>
      <c r="F505" s="27"/>
      <c r="G505" s="27"/>
      <c r="H505" s="27"/>
      <c r="I505" s="27"/>
      <c r="J505" s="27"/>
      <c r="K505" s="27"/>
      <c r="L505" s="27"/>
      <c r="M505" s="27"/>
      <c r="N505" s="27"/>
      <c r="O505" s="27"/>
      <c r="P505" s="27"/>
      <c r="Q505" s="27"/>
      <c r="R505" s="27"/>
      <c r="S505" s="27"/>
      <c r="T505" s="27"/>
      <c r="U505" s="27"/>
      <c r="V505" s="27"/>
      <c r="W505" s="27"/>
      <c r="X505" s="27"/>
      <c r="Y505" s="27"/>
      <c r="Z505" s="27"/>
      <c r="AA505" s="27"/>
      <c r="AB505" s="27"/>
      <c r="AC505" s="27"/>
      <c r="AD505" s="27"/>
      <c r="AE505" s="27"/>
      <c r="AF505" s="27"/>
      <c r="AG505" s="27"/>
      <c r="AH505" s="27"/>
      <c r="AI505" s="27"/>
      <c r="AJ505" s="27" t="s">
        <v>564</v>
      </c>
      <c r="AK505" s="27">
        <v>3.12</v>
      </c>
      <c r="AL505" s="27">
        <v>1.4095846678928601</v>
      </c>
      <c r="AM505" s="27">
        <f t="shared" si="20"/>
        <v>1.71041533210714</v>
      </c>
      <c r="AN505" s="27"/>
      <c r="AO505" s="27"/>
    </row>
    <row r="506" spans="1:41" x14ac:dyDescent="0.2">
      <c r="A506" s="27"/>
      <c r="B506" s="27"/>
      <c r="C506" s="27"/>
      <c r="D506" s="27"/>
      <c r="E506" s="27"/>
      <c r="F506" s="27"/>
      <c r="G506" s="27"/>
      <c r="H506" s="27"/>
      <c r="I506" s="27"/>
      <c r="J506" s="27"/>
      <c r="K506" s="27"/>
      <c r="L506" s="27"/>
      <c r="M506" s="27"/>
      <c r="N506" s="27"/>
      <c r="O506" s="27"/>
      <c r="P506" s="27"/>
      <c r="Q506" s="27"/>
      <c r="R506" s="27"/>
      <c r="S506" s="27"/>
      <c r="T506" s="27"/>
      <c r="U506" s="27"/>
      <c r="V506" s="27"/>
      <c r="W506" s="27"/>
      <c r="X506" s="27"/>
      <c r="Y506" s="27"/>
      <c r="Z506" s="27"/>
      <c r="AA506" s="27"/>
      <c r="AB506" s="27"/>
      <c r="AC506" s="27"/>
      <c r="AD506" s="27"/>
      <c r="AE506" s="27"/>
      <c r="AF506" s="27"/>
      <c r="AG506" s="27"/>
      <c r="AH506" s="27"/>
      <c r="AI506" s="27"/>
      <c r="AJ506" s="27" t="s">
        <v>9</v>
      </c>
      <c r="AK506" s="27">
        <v>-3.47</v>
      </c>
      <c r="AL506" s="27">
        <v>-2.4471250938834501</v>
      </c>
      <c r="AM506" s="27">
        <f t="shared" si="20"/>
        <v>-1.0228749061165501</v>
      </c>
      <c r="AN506" s="27"/>
      <c r="AO506" s="27"/>
    </row>
    <row r="507" spans="1:41" x14ac:dyDescent="0.2">
      <c r="A507" s="27"/>
      <c r="B507" s="27"/>
      <c r="C507" s="27"/>
      <c r="D507" s="27"/>
      <c r="E507" s="27"/>
      <c r="F507" s="27"/>
      <c r="G507" s="27"/>
      <c r="H507" s="27"/>
      <c r="I507" s="27"/>
      <c r="J507" s="27"/>
      <c r="K507" s="27"/>
      <c r="L507" s="27"/>
      <c r="M507" s="27"/>
      <c r="N507" s="27"/>
      <c r="O507" s="27"/>
      <c r="P507" s="27"/>
      <c r="Q507" s="27"/>
      <c r="R507" s="27"/>
      <c r="S507" s="27"/>
      <c r="T507" s="27"/>
      <c r="U507" s="27"/>
      <c r="V507" s="27"/>
      <c r="W507" s="27"/>
      <c r="X507" s="27"/>
      <c r="Y507" s="27"/>
      <c r="Z507" s="27"/>
      <c r="AA507" s="27"/>
      <c r="AB507" s="27"/>
      <c r="AC507" s="27"/>
      <c r="AD507" s="27"/>
      <c r="AE507" s="27"/>
      <c r="AF507" s="27"/>
      <c r="AG507" s="27"/>
      <c r="AH507" s="27"/>
      <c r="AI507" s="27"/>
      <c r="AJ507" s="27" t="s">
        <v>565</v>
      </c>
      <c r="AK507" s="27">
        <v>-3.12</v>
      </c>
      <c r="AL507" s="27">
        <v>-1.5270454032851699</v>
      </c>
      <c r="AM507" s="27">
        <f t="shared" si="20"/>
        <v>-1.5929545967148302</v>
      </c>
      <c r="AN507" s="27"/>
      <c r="AO507" s="27"/>
    </row>
    <row r="508" spans="1:41" x14ac:dyDescent="0.2">
      <c r="A508" s="27"/>
      <c r="B508" s="27"/>
      <c r="C508" s="27"/>
      <c r="D508" s="27"/>
      <c r="E508" s="27"/>
      <c r="F508" s="27"/>
      <c r="G508" s="27"/>
      <c r="H508" s="27"/>
      <c r="I508" s="27"/>
      <c r="J508" s="27"/>
      <c r="K508" s="27"/>
      <c r="L508" s="27"/>
      <c r="M508" s="27"/>
      <c r="N508" s="27"/>
      <c r="O508" s="27"/>
      <c r="P508" s="27"/>
      <c r="Q508" s="27"/>
      <c r="R508" s="27"/>
      <c r="S508" s="27"/>
      <c r="T508" s="27"/>
      <c r="U508" s="27"/>
      <c r="V508" s="27"/>
      <c r="W508" s="27"/>
      <c r="X508" s="27"/>
      <c r="Y508" s="27"/>
      <c r="Z508" s="27"/>
      <c r="AA508" s="27"/>
      <c r="AB508" s="27"/>
      <c r="AC508" s="27"/>
      <c r="AD508" s="27"/>
      <c r="AE508" s="27"/>
      <c r="AF508" s="27"/>
      <c r="AG508" s="27"/>
      <c r="AH508" s="27"/>
      <c r="AI508" s="27"/>
      <c r="AJ508" s="27" t="s">
        <v>566</v>
      </c>
      <c r="AK508" s="27">
        <v>-1.42</v>
      </c>
      <c r="AL508" s="27">
        <v>-0.63236617054880995</v>
      </c>
      <c r="AM508" s="27">
        <f t="shared" si="20"/>
        <v>-0.78763382945118998</v>
      </c>
      <c r="AN508" s="27"/>
      <c r="AO508" s="27"/>
    </row>
    <row r="509" spans="1:41" x14ac:dyDescent="0.2">
      <c r="A509" s="27"/>
      <c r="B509" s="27"/>
      <c r="C509" s="27"/>
      <c r="D509" s="27"/>
      <c r="E509" s="27"/>
      <c r="F509" s="27"/>
      <c r="G509" s="27"/>
      <c r="H509" s="27"/>
      <c r="I509" s="27"/>
      <c r="J509" s="27"/>
      <c r="K509" s="27"/>
      <c r="L509" s="27"/>
      <c r="M509" s="27"/>
      <c r="N509" s="27"/>
      <c r="O509" s="27"/>
      <c r="P509" s="27"/>
      <c r="Q509" s="27"/>
      <c r="R509" s="27"/>
      <c r="S509" s="27"/>
      <c r="T509" s="27"/>
      <c r="U509" s="27"/>
      <c r="V509" s="27"/>
      <c r="W509" s="27"/>
      <c r="X509" s="27"/>
      <c r="Y509" s="27"/>
      <c r="Z509" s="27"/>
      <c r="AA509" s="27"/>
      <c r="AB509" s="27"/>
      <c r="AC509" s="27"/>
      <c r="AD509" s="27"/>
      <c r="AE509" s="27"/>
      <c r="AF509" s="27"/>
      <c r="AG509" s="27"/>
      <c r="AH509" s="27"/>
      <c r="AI509" s="27"/>
      <c r="AJ509" s="27" t="s">
        <v>567</v>
      </c>
      <c r="AK509" s="27">
        <v>-2.5499999999999998</v>
      </c>
      <c r="AL509" s="27">
        <v>-2.7025561945243601</v>
      </c>
      <c r="AM509" s="27">
        <f t="shared" si="20"/>
        <v>0.15255619452436031</v>
      </c>
      <c r="AN509" s="27"/>
      <c r="AO509" s="27"/>
    </row>
    <row r="510" spans="1:41" x14ac:dyDescent="0.2">
      <c r="A510" s="27"/>
      <c r="B510" s="27"/>
      <c r="C510" s="27"/>
      <c r="D510" s="27"/>
      <c r="E510" s="27"/>
      <c r="F510" s="27"/>
      <c r="G510" s="27"/>
      <c r="H510" s="27"/>
      <c r="I510" s="27"/>
      <c r="J510" s="27"/>
      <c r="K510" s="27"/>
      <c r="L510" s="27"/>
      <c r="M510" s="27"/>
      <c r="N510" s="27"/>
      <c r="O510" s="27"/>
      <c r="P510" s="27"/>
      <c r="Q510" s="27"/>
      <c r="R510" s="27"/>
      <c r="S510" s="27"/>
      <c r="T510" s="27"/>
      <c r="U510" s="27"/>
      <c r="V510" s="27"/>
      <c r="W510" s="27"/>
      <c r="X510" s="27"/>
      <c r="Y510" s="27"/>
      <c r="Z510" s="27"/>
      <c r="AA510" s="27"/>
      <c r="AB510" s="27"/>
      <c r="AC510" s="27"/>
      <c r="AD510" s="27"/>
      <c r="AE510" s="27"/>
      <c r="AF510" s="27"/>
      <c r="AG510" s="27"/>
      <c r="AH510" s="27"/>
      <c r="AI510" s="27"/>
      <c r="AJ510" s="27" t="s">
        <v>71</v>
      </c>
      <c r="AK510" s="27">
        <v>-0.89</v>
      </c>
      <c r="AL510" s="27">
        <v>-1.01024612698178</v>
      </c>
      <c r="AM510" s="27">
        <f t="shared" si="20"/>
        <v>0.12024612698177994</v>
      </c>
      <c r="AN510" s="27"/>
      <c r="AO510" s="27"/>
    </row>
    <row r="511" spans="1:41" x14ac:dyDescent="0.2">
      <c r="A511" s="27"/>
      <c r="B511" s="27"/>
      <c r="C511" s="27"/>
      <c r="D511" s="27"/>
      <c r="E511" s="27"/>
      <c r="F511" s="27"/>
      <c r="G511" s="27"/>
      <c r="H511" s="27"/>
      <c r="I511" s="27"/>
      <c r="J511" s="27"/>
      <c r="K511" s="27"/>
      <c r="L511" s="27"/>
      <c r="M511" s="27"/>
      <c r="N511" s="27"/>
      <c r="O511" s="27"/>
      <c r="P511" s="27"/>
      <c r="Q511" s="27"/>
      <c r="R511" s="27"/>
      <c r="S511" s="27"/>
      <c r="T511" s="27"/>
      <c r="U511" s="27"/>
      <c r="V511" s="27"/>
      <c r="W511" s="27"/>
      <c r="X511" s="27"/>
      <c r="Y511" s="27"/>
      <c r="Z511" s="27"/>
      <c r="AA511" s="27"/>
      <c r="AB511" s="27"/>
      <c r="AC511" s="27"/>
      <c r="AD511" s="27"/>
      <c r="AE511" s="27"/>
      <c r="AF511" s="27"/>
      <c r="AG511" s="27"/>
      <c r="AH511" s="27"/>
      <c r="AI511" s="27"/>
      <c r="AJ511" s="27" t="s">
        <v>568</v>
      </c>
      <c r="AK511" s="27">
        <v>2.11</v>
      </c>
      <c r="AL511" s="27">
        <v>2.5512352442980699</v>
      </c>
      <c r="AM511" s="27">
        <f t="shared" si="20"/>
        <v>-0.44123524429807004</v>
      </c>
      <c r="AN511" s="27"/>
      <c r="AO511" s="27"/>
    </row>
    <row r="512" spans="1:41" x14ac:dyDescent="0.2">
      <c r="A512" s="27"/>
      <c r="B512" s="27"/>
      <c r="C512" s="27"/>
      <c r="D512" s="27"/>
      <c r="E512" s="27"/>
      <c r="F512" s="27"/>
      <c r="G512" s="27"/>
      <c r="H512" s="27"/>
      <c r="I512" s="27"/>
      <c r="J512" s="27"/>
      <c r="K512" s="27"/>
      <c r="L512" s="27"/>
      <c r="M512" s="27"/>
      <c r="N512" s="27"/>
      <c r="O512" s="27"/>
      <c r="P512" s="27"/>
      <c r="Q512" s="27"/>
      <c r="R512" s="27"/>
      <c r="S512" s="27"/>
      <c r="T512" s="27"/>
      <c r="U512" s="27"/>
      <c r="V512" s="27"/>
      <c r="W512" s="27"/>
      <c r="X512" s="27"/>
      <c r="Y512" s="27"/>
      <c r="Z512" s="27"/>
      <c r="AA512" s="27"/>
      <c r="AB512" s="27"/>
      <c r="AC512" s="27"/>
      <c r="AD512" s="27"/>
      <c r="AE512" s="27"/>
      <c r="AF512" s="27"/>
      <c r="AG512" s="27"/>
      <c r="AH512" s="27"/>
      <c r="AI512" s="27"/>
      <c r="AJ512" s="27" t="s">
        <v>569</v>
      </c>
      <c r="AK512" s="27">
        <v>-8.84</v>
      </c>
      <c r="AL512" s="27">
        <v>-18.4629648448289</v>
      </c>
      <c r="AM512" s="27">
        <f t="shared" si="20"/>
        <v>9.6229648448288998</v>
      </c>
      <c r="AN512" s="27"/>
      <c r="AO512" s="27"/>
    </row>
    <row r="513" spans="1:41" x14ac:dyDescent="0.2">
      <c r="A513" s="27"/>
      <c r="B513" s="27"/>
      <c r="C513" s="27"/>
      <c r="D513" s="27"/>
      <c r="E513" s="27"/>
      <c r="F513" s="27"/>
      <c r="G513" s="27"/>
      <c r="H513" s="27"/>
      <c r="I513" s="27"/>
      <c r="J513" s="27"/>
      <c r="K513" s="27"/>
      <c r="L513" s="27"/>
      <c r="M513" s="27"/>
      <c r="N513" s="27"/>
      <c r="O513" s="27"/>
      <c r="P513" s="27"/>
      <c r="Q513" s="27"/>
      <c r="R513" s="27"/>
      <c r="S513" s="27"/>
      <c r="T513" s="27"/>
      <c r="U513" s="27"/>
      <c r="V513" s="27"/>
      <c r="W513" s="27"/>
      <c r="X513" s="27"/>
      <c r="Y513" s="27"/>
      <c r="Z513" s="27"/>
      <c r="AA513" s="27"/>
      <c r="AB513" s="27"/>
      <c r="AC513" s="27"/>
      <c r="AD513" s="27"/>
      <c r="AE513" s="27"/>
      <c r="AF513" s="27"/>
      <c r="AG513" s="27"/>
      <c r="AH513" s="27"/>
      <c r="AI513" s="27"/>
      <c r="AJ513" s="27" t="s">
        <v>570</v>
      </c>
      <c r="AK513" s="27">
        <v>-2.13</v>
      </c>
      <c r="AL513" s="27">
        <v>1.2678542300883799</v>
      </c>
      <c r="AM513" s="27">
        <f t="shared" si="20"/>
        <v>-3.3978542300883801</v>
      </c>
      <c r="AN513" s="27"/>
      <c r="AO513" s="27"/>
    </row>
    <row r="514" spans="1:41" x14ac:dyDescent="0.2">
      <c r="A514" s="27"/>
      <c r="B514" s="27"/>
      <c r="C514" s="27"/>
      <c r="D514" s="27"/>
      <c r="E514" s="27"/>
      <c r="F514" s="27"/>
      <c r="G514" s="27"/>
      <c r="H514" s="27"/>
      <c r="I514" s="27"/>
      <c r="J514" s="27"/>
      <c r="K514" s="27"/>
      <c r="L514" s="27"/>
      <c r="M514" s="27"/>
      <c r="N514" s="27"/>
      <c r="O514" s="27"/>
      <c r="P514" s="27"/>
      <c r="Q514" s="27"/>
      <c r="R514" s="27"/>
      <c r="S514" s="27"/>
      <c r="T514" s="27"/>
      <c r="U514" s="27"/>
      <c r="V514" s="27"/>
      <c r="W514" s="27"/>
      <c r="X514" s="27"/>
      <c r="Y514" s="27"/>
      <c r="Z514" s="27"/>
      <c r="AA514" s="27"/>
      <c r="AB514" s="27"/>
      <c r="AC514" s="27"/>
      <c r="AD514" s="27"/>
      <c r="AE514" s="27"/>
      <c r="AF514" s="27"/>
      <c r="AG514" s="27"/>
      <c r="AH514" s="27"/>
      <c r="AI514" s="27"/>
      <c r="AJ514" s="27" t="s">
        <v>571</v>
      </c>
      <c r="AK514" s="27">
        <v>-0.44</v>
      </c>
      <c r="AL514" s="27">
        <v>1.1947654688508</v>
      </c>
      <c r="AM514" s="27">
        <f t="shared" si="20"/>
        <v>-1.6347654688508</v>
      </c>
      <c r="AN514" s="27"/>
      <c r="AO514" s="27"/>
    </row>
    <row r="515" spans="1:41" x14ac:dyDescent="0.2">
      <c r="A515" s="27"/>
      <c r="B515" s="27"/>
      <c r="C515" s="27"/>
      <c r="D515" s="27"/>
      <c r="E515" s="27"/>
      <c r="F515" s="27"/>
      <c r="G515" s="27"/>
      <c r="H515" s="27"/>
      <c r="I515" s="27"/>
      <c r="J515" s="27"/>
      <c r="K515" s="27"/>
      <c r="L515" s="27"/>
      <c r="M515" s="27"/>
      <c r="N515" s="27"/>
      <c r="O515" s="27"/>
      <c r="P515" s="27"/>
      <c r="Q515" s="27"/>
      <c r="R515" s="27"/>
      <c r="S515" s="27"/>
      <c r="T515" s="27"/>
      <c r="U515" s="27"/>
      <c r="V515" s="27"/>
      <c r="W515" s="27"/>
      <c r="X515" s="27"/>
      <c r="Y515" s="27"/>
      <c r="Z515" s="27"/>
      <c r="AA515" s="27"/>
      <c r="AB515" s="27"/>
      <c r="AC515" s="27"/>
      <c r="AD515" s="27"/>
      <c r="AE515" s="27"/>
      <c r="AF515" s="27"/>
      <c r="AG515" s="27"/>
      <c r="AH515" s="27"/>
      <c r="AI515" s="27"/>
      <c r="AJ515" s="27" t="s">
        <v>572</v>
      </c>
      <c r="AK515" s="27">
        <v>-1.08</v>
      </c>
      <c r="AL515" s="27">
        <v>0.451816345081687</v>
      </c>
      <c r="AM515" s="27">
        <f t="shared" si="20"/>
        <v>-1.5318163450816871</v>
      </c>
      <c r="AN515" s="27"/>
      <c r="AO515" s="27"/>
    </row>
    <row r="516" spans="1:41" x14ac:dyDescent="0.2">
      <c r="A516" s="27"/>
      <c r="B516" s="27"/>
      <c r="C516" s="27"/>
      <c r="D516" s="27"/>
      <c r="E516" s="27"/>
      <c r="F516" s="27"/>
      <c r="G516" s="27"/>
      <c r="H516" s="27"/>
      <c r="I516" s="27"/>
      <c r="J516" s="27"/>
      <c r="K516" s="27"/>
      <c r="L516" s="27"/>
      <c r="M516" s="27"/>
      <c r="N516" s="27"/>
      <c r="O516" s="27"/>
      <c r="P516" s="27"/>
      <c r="Q516" s="27"/>
      <c r="R516" s="27"/>
      <c r="S516" s="27"/>
      <c r="T516" s="27"/>
      <c r="U516" s="27"/>
      <c r="V516" s="27"/>
      <c r="W516" s="27"/>
      <c r="X516" s="27"/>
      <c r="Y516" s="27"/>
      <c r="Z516" s="27"/>
      <c r="AA516" s="27"/>
      <c r="AB516" s="27"/>
      <c r="AC516" s="27"/>
      <c r="AD516" s="27"/>
      <c r="AE516" s="27"/>
      <c r="AF516" s="27"/>
      <c r="AG516" s="27"/>
      <c r="AH516" s="27"/>
      <c r="AI516" s="27"/>
      <c r="AJ516" s="27" t="s">
        <v>573</v>
      </c>
      <c r="AK516" s="27">
        <v>-7.54</v>
      </c>
      <c r="AL516" s="27">
        <v>-15.5106918458251</v>
      </c>
      <c r="AM516" s="27">
        <f t="shared" si="20"/>
        <v>7.9706918458251002</v>
      </c>
      <c r="AN516" s="27"/>
      <c r="AO516" s="27"/>
    </row>
    <row r="517" spans="1:41" x14ac:dyDescent="0.2">
      <c r="A517" s="27"/>
      <c r="B517" s="27"/>
      <c r="C517" s="27"/>
      <c r="D517" s="27"/>
      <c r="E517" s="27"/>
      <c r="F517" s="27"/>
      <c r="G517" s="27"/>
      <c r="H517" s="27"/>
      <c r="I517" s="27"/>
      <c r="J517" s="27"/>
      <c r="K517" s="27"/>
      <c r="L517" s="27"/>
      <c r="M517" s="27"/>
      <c r="N517" s="27"/>
      <c r="O517" s="27"/>
      <c r="P517" s="27"/>
      <c r="Q517" s="27"/>
      <c r="R517" s="27"/>
      <c r="S517" s="27"/>
      <c r="T517" s="27"/>
      <c r="U517" s="27"/>
      <c r="V517" s="27"/>
      <c r="W517" s="27"/>
      <c r="X517" s="27"/>
      <c r="Y517" s="27"/>
      <c r="Z517" s="27"/>
      <c r="AA517" s="27"/>
      <c r="AB517" s="27"/>
      <c r="AC517" s="27"/>
      <c r="AD517" s="27"/>
      <c r="AE517" s="27"/>
      <c r="AF517" s="27"/>
      <c r="AG517" s="27"/>
      <c r="AH517" s="27"/>
      <c r="AI517" s="27"/>
      <c r="AJ517" s="27" t="s">
        <v>4</v>
      </c>
      <c r="AK517" s="27">
        <v>-3.22</v>
      </c>
      <c r="AL517" s="27">
        <v>-3.23239079623063</v>
      </c>
      <c r="AM517" s="27">
        <f t="shared" si="20"/>
        <v>1.2390796230629775E-2</v>
      </c>
      <c r="AN517" s="27"/>
      <c r="AO517" s="27"/>
    </row>
    <row r="518" spans="1:41" x14ac:dyDescent="0.2">
      <c r="A518" s="27"/>
      <c r="B518" s="27"/>
      <c r="C518" s="27"/>
      <c r="D518" s="27"/>
      <c r="E518" s="27"/>
      <c r="F518" s="27"/>
      <c r="G518" s="27"/>
      <c r="H518" s="27"/>
      <c r="I518" s="27"/>
      <c r="J518" s="27"/>
      <c r="K518" s="27"/>
      <c r="L518" s="27"/>
      <c r="M518" s="27"/>
      <c r="N518" s="27"/>
      <c r="O518" s="27"/>
      <c r="P518" s="27"/>
      <c r="Q518" s="27"/>
      <c r="R518" s="27"/>
      <c r="S518" s="27"/>
      <c r="T518" s="27"/>
      <c r="U518" s="27"/>
      <c r="V518" s="27"/>
      <c r="W518" s="27"/>
      <c r="X518" s="27"/>
      <c r="Y518" s="27"/>
      <c r="Z518" s="27"/>
      <c r="AA518" s="27"/>
      <c r="AB518" s="27"/>
      <c r="AC518" s="27"/>
      <c r="AD518" s="27"/>
      <c r="AE518" s="27"/>
      <c r="AF518" s="27"/>
      <c r="AG518" s="27"/>
      <c r="AH518" s="27"/>
      <c r="AI518" s="27"/>
      <c r="AJ518" s="27" t="s">
        <v>574</v>
      </c>
      <c r="AK518" s="27">
        <v>-4.42</v>
      </c>
      <c r="AL518" s="27">
        <v>-6.2217844151417099</v>
      </c>
      <c r="AM518" s="27">
        <f t="shared" si="20"/>
        <v>1.8017844151417099</v>
      </c>
      <c r="AN518" s="27"/>
      <c r="AO518" s="27"/>
    </row>
    <row r="519" spans="1:41" x14ac:dyDescent="0.2">
      <c r="A519" s="27"/>
      <c r="B519" s="27"/>
      <c r="C519" s="27"/>
      <c r="D519" s="27"/>
      <c r="E519" s="27"/>
      <c r="F519" s="27"/>
      <c r="G519" s="27"/>
      <c r="H519" s="27"/>
      <c r="I519" s="27"/>
      <c r="J519" s="27"/>
      <c r="K519" s="27"/>
      <c r="L519" s="27"/>
      <c r="M519" s="27"/>
      <c r="N519" s="27"/>
      <c r="O519" s="27"/>
      <c r="P519" s="27"/>
      <c r="Q519" s="27"/>
      <c r="R519" s="27"/>
      <c r="S519" s="27"/>
      <c r="T519" s="27"/>
      <c r="U519" s="27"/>
      <c r="V519" s="27"/>
      <c r="W519" s="27"/>
      <c r="X519" s="27"/>
      <c r="Y519" s="27"/>
      <c r="Z519" s="27"/>
      <c r="AA519" s="27"/>
      <c r="AB519" s="27"/>
      <c r="AC519" s="27"/>
      <c r="AD519" s="27"/>
      <c r="AE519" s="27"/>
      <c r="AF519" s="27"/>
      <c r="AG519" s="27"/>
      <c r="AH519" s="27"/>
      <c r="AI519" s="27"/>
      <c r="AJ519" s="27" t="s">
        <v>575</v>
      </c>
      <c r="AK519" s="27">
        <v>-4.04</v>
      </c>
      <c r="AL519" s="27">
        <v>-8.2435653502522808</v>
      </c>
      <c r="AM519" s="27">
        <f t="shared" si="20"/>
        <v>4.2035653502522807</v>
      </c>
      <c r="AN519" s="27"/>
      <c r="AO519" s="27"/>
    </row>
    <row r="520" spans="1:41" x14ac:dyDescent="0.2">
      <c r="A520" s="27"/>
      <c r="B520" s="27"/>
      <c r="C520" s="27"/>
      <c r="D520" s="27"/>
      <c r="E520" s="27"/>
      <c r="F520" s="27"/>
      <c r="G520" s="27"/>
      <c r="H520" s="27"/>
      <c r="I520" s="27"/>
      <c r="J520" s="27"/>
      <c r="K520" s="27"/>
      <c r="L520" s="27"/>
      <c r="M520" s="27"/>
      <c r="N520" s="27"/>
      <c r="O520" s="27"/>
      <c r="P520" s="27"/>
      <c r="Q520" s="27"/>
      <c r="R520" s="27"/>
      <c r="S520" s="27"/>
      <c r="T520" s="27"/>
      <c r="U520" s="27"/>
      <c r="V520" s="27"/>
      <c r="W520" s="27"/>
      <c r="X520" s="27"/>
      <c r="Y520" s="27"/>
      <c r="Z520" s="27"/>
      <c r="AA520" s="27"/>
      <c r="AB520" s="27"/>
      <c r="AC520" s="27"/>
      <c r="AD520" s="27"/>
      <c r="AE520" s="27"/>
      <c r="AF520" s="27"/>
      <c r="AG520" s="27"/>
      <c r="AH520" s="27"/>
      <c r="AI520" s="27"/>
      <c r="AJ520" s="27" t="s">
        <v>576</v>
      </c>
      <c r="AK520" s="27">
        <v>-8.6999999999999993</v>
      </c>
      <c r="AL520" s="27">
        <v>-15.995682440106901</v>
      </c>
      <c r="AM520" s="27">
        <f t="shared" si="20"/>
        <v>7.2956824401069014</v>
      </c>
      <c r="AN520" s="27"/>
      <c r="AO520" s="27"/>
    </row>
    <row r="521" spans="1:41" x14ac:dyDescent="0.2">
      <c r="A521" s="27"/>
      <c r="B521" s="27"/>
      <c r="C521" s="27"/>
      <c r="D521" s="27"/>
      <c r="E521" s="27"/>
      <c r="F521" s="27"/>
      <c r="G521" s="27"/>
      <c r="H521" s="27"/>
      <c r="I521" s="27"/>
      <c r="J521" s="27"/>
      <c r="K521" s="27"/>
      <c r="L521" s="27"/>
      <c r="M521" s="27"/>
      <c r="N521" s="27"/>
      <c r="O521" s="27"/>
      <c r="P521" s="27"/>
      <c r="Q521" s="27"/>
      <c r="R521" s="27"/>
      <c r="S521" s="27"/>
      <c r="T521" s="27"/>
      <c r="U521" s="27"/>
      <c r="V521" s="27"/>
      <c r="W521" s="27"/>
      <c r="X521" s="27"/>
      <c r="Y521" s="27"/>
      <c r="Z521" s="27"/>
      <c r="AA521" s="27"/>
      <c r="AB521" s="27"/>
      <c r="AC521" s="27"/>
      <c r="AD521" s="27"/>
      <c r="AE521" s="27"/>
      <c r="AF521" s="27"/>
      <c r="AG521" s="27"/>
      <c r="AH521" s="27"/>
      <c r="AI521" s="27"/>
      <c r="AJ521" s="27" t="s">
        <v>174</v>
      </c>
      <c r="AK521" s="27">
        <v>-3.2</v>
      </c>
      <c r="AL521" s="27">
        <v>-3.9251298910945098</v>
      </c>
      <c r="AM521" s="27">
        <f t="shared" si="20"/>
        <v>0.72512989109450965</v>
      </c>
      <c r="AN521" s="27"/>
      <c r="AO521" s="27"/>
    </row>
    <row r="522" spans="1:41" x14ac:dyDescent="0.2">
      <c r="A522" s="27"/>
      <c r="B522" s="27"/>
      <c r="C522" s="27"/>
      <c r="D522" s="27"/>
      <c r="E522" s="27"/>
      <c r="F522" s="27"/>
      <c r="G522" s="27"/>
      <c r="H522" s="27"/>
      <c r="I522" s="27"/>
      <c r="J522" s="27"/>
      <c r="K522" s="27"/>
      <c r="L522" s="27"/>
      <c r="M522" s="27"/>
      <c r="N522" s="27"/>
      <c r="O522" s="27"/>
      <c r="P522" s="27"/>
      <c r="Q522" s="27"/>
      <c r="R522" s="27"/>
      <c r="S522" s="27"/>
      <c r="T522" s="27"/>
      <c r="U522" s="27"/>
      <c r="V522" s="27"/>
      <c r="W522" s="27"/>
      <c r="X522" s="27"/>
      <c r="Y522" s="27"/>
      <c r="Z522" s="27"/>
      <c r="AA522" s="27"/>
      <c r="AB522" s="27"/>
      <c r="AC522" s="27"/>
      <c r="AD522" s="27"/>
      <c r="AE522" s="27"/>
      <c r="AF522" s="27"/>
      <c r="AG522" s="27"/>
      <c r="AH522" s="27"/>
      <c r="AI522" s="27"/>
      <c r="AJ522" s="27" t="s">
        <v>577</v>
      </c>
      <c r="AK522" s="27">
        <v>-2.15</v>
      </c>
      <c r="AL522" s="27">
        <v>-4.6479758305201404</v>
      </c>
      <c r="AM522" s="27">
        <f t="shared" si="20"/>
        <v>2.4979758305201405</v>
      </c>
      <c r="AN522" s="27"/>
      <c r="AO522" s="27"/>
    </row>
    <row r="523" spans="1:41" x14ac:dyDescent="0.2">
      <c r="A523" s="27"/>
      <c r="B523" s="27"/>
      <c r="C523" s="27"/>
      <c r="D523" s="27"/>
      <c r="E523" s="27"/>
      <c r="F523" s="27"/>
      <c r="G523" s="27"/>
      <c r="H523" s="27"/>
      <c r="I523" s="27"/>
      <c r="J523" s="27"/>
      <c r="K523" s="27"/>
      <c r="L523" s="27"/>
      <c r="M523" s="27"/>
      <c r="N523" s="27"/>
      <c r="O523" s="27"/>
      <c r="P523" s="27"/>
      <c r="Q523" s="27"/>
      <c r="R523" s="27"/>
      <c r="S523" s="27"/>
      <c r="T523" s="27"/>
      <c r="U523" s="27"/>
      <c r="V523" s="27"/>
      <c r="W523" s="27"/>
      <c r="X523" s="27"/>
      <c r="Y523" s="27"/>
      <c r="Z523" s="27"/>
      <c r="AA523" s="27"/>
      <c r="AB523" s="27"/>
      <c r="AC523" s="27"/>
      <c r="AD523" s="27"/>
      <c r="AE523" s="27"/>
      <c r="AF523" s="27"/>
      <c r="AG523" s="27"/>
      <c r="AH523" s="27"/>
      <c r="AI523" s="27"/>
      <c r="AJ523" s="27" t="s">
        <v>578</v>
      </c>
      <c r="AK523" s="27">
        <v>-1.17</v>
      </c>
      <c r="AL523" s="27">
        <v>-7.6115420385325802E-2</v>
      </c>
      <c r="AM523" s="27">
        <f t="shared" si="20"/>
        <v>-1.0938845796146741</v>
      </c>
      <c r="AN523" s="27"/>
      <c r="AO523" s="27"/>
    </row>
    <row r="524" spans="1:41" x14ac:dyDescent="0.2">
      <c r="A524" s="27"/>
      <c r="B524" s="27"/>
      <c r="C524" s="27"/>
      <c r="D524" s="27"/>
      <c r="E524" s="27"/>
      <c r="F524" s="27"/>
      <c r="G524" s="27"/>
      <c r="H524" s="27"/>
      <c r="I524" s="27"/>
      <c r="J524" s="27"/>
      <c r="K524" s="27"/>
      <c r="L524" s="27"/>
      <c r="M524" s="27"/>
      <c r="N524" s="27"/>
      <c r="O524" s="27"/>
      <c r="P524" s="27"/>
      <c r="Q524" s="27"/>
      <c r="R524" s="27"/>
      <c r="S524" s="27"/>
      <c r="T524" s="27"/>
      <c r="U524" s="27"/>
      <c r="V524" s="27"/>
      <c r="W524" s="27"/>
      <c r="X524" s="27"/>
      <c r="Y524" s="27"/>
      <c r="Z524" s="27"/>
      <c r="AA524" s="27"/>
      <c r="AB524" s="27"/>
      <c r="AC524" s="27"/>
      <c r="AD524" s="27"/>
      <c r="AE524" s="27"/>
      <c r="AF524" s="27"/>
      <c r="AG524" s="27"/>
      <c r="AH524" s="27"/>
      <c r="AI524" s="27"/>
      <c r="AJ524" s="27" t="s">
        <v>579</v>
      </c>
      <c r="AK524" s="27">
        <v>1.31</v>
      </c>
      <c r="AL524" s="27">
        <v>1.67212446002647</v>
      </c>
      <c r="AM524" s="27">
        <f t="shared" si="20"/>
        <v>-0.36212446002646992</v>
      </c>
      <c r="AN524" s="27"/>
      <c r="AO524" s="27"/>
    </row>
  </sheetData>
  <mergeCells count="6">
    <mergeCell ref="A10:D11"/>
    <mergeCell ref="AJ10:AM11"/>
    <mergeCell ref="AC10:AF11"/>
    <mergeCell ref="V10:Y11"/>
    <mergeCell ref="O10:R11"/>
    <mergeCell ref="H10:K11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524"/>
  <sheetViews>
    <sheetView topLeftCell="H11" zoomScale="110" workbookViewId="0">
      <selection activeCell="AM13" sqref="AM13:AM524"/>
    </sheetView>
  </sheetViews>
  <sheetFormatPr baseColWidth="10" defaultRowHeight="16" x14ac:dyDescent="0.2"/>
  <cols>
    <col min="11" max="11" width="18" customWidth="1"/>
  </cols>
  <sheetData>
    <row r="1" spans="1:42" x14ac:dyDescent="0.2">
      <c r="A1" s="2" t="s">
        <v>587</v>
      </c>
      <c r="B1" s="2" t="s">
        <v>588</v>
      </c>
      <c r="C1" s="2" t="s">
        <v>589</v>
      </c>
      <c r="D1" s="2" t="s">
        <v>590</v>
      </c>
      <c r="E1" s="2" t="s">
        <v>591</v>
      </c>
      <c r="F1" s="2" t="s">
        <v>592</v>
      </c>
      <c r="G1" s="2" t="s">
        <v>593</v>
      </c>
      <c r="H1" s="2" t="s">
        <v>643</v>
      </c>
      <c r="I1" s="2" t="s">
        <v>594</v>
      </c>
      <c r="J1" s="2" t="s">
        <v>596</v>
      </c>
      <c r="K1" s="2" t="s">
        <v>613</v>
      </c>
    </row>
    <row r="2" spans="1:42" ht="53" customHeight="1" x14ac:dyDescent="0.2">
      <c r="A2" s="2" t="s">
        <v>642</v>
      </c>
      <c r="B2" s="2">
        <v>0.66769873496495102</v>
      </c>
      <c r="C2" s="2">
        <v>-38.395260374856598</v>
      </c>
      <c r="D2" s="2">
        <v>5.6178060294014898E-2</v>
      </c>
      <c r="E2" s="2">
        <v>-0.112484721414015</v>
      </c>
      <c r="F2" s="2">
        <v>-2.0698296546533399</v>
      </c>
      <c r="G2" s="2">
        <v>4.2003049960327703E-3</v>
      </c>
      <c r="H2" s="2">
        <v>0.92715805892769898</v>
      </c>
      <c r="I2" s="3">
        <v>1.7633000000000001</v>
      </c>
      <c r="J2" s="15">
        <v>78.36</v>
      </c>
      <c r="K2" s="1"/>
      <c r="L2">
        <f>AVERAGE(Alkanols!T2:T19)</f>
        <v>300.10777777777787</v>
      </c>
    </row>
    <row r="3" spans="1:42" ht="53" customHeight="1" x14ac:dyDescent="0.2">
      <c r="A3" s="2" t="s">
        <v>638</v>
      </c>
      <c r="B3" s="2">
        <v>0.67190410742446904</v>
      </c>
      <c r="C3" s="2">
        <v>-14.8251050456567</v>
      </c>
      <c r="D3" s="2">
        <v>0.276288718236057</v>
      </c>
      <c r="E3" s="2">
        <v>-9.9672056822352108E-3</v>
      </c>
      <c r="F3" s="2">
        <v>2.75612997206099</v>
      </c>
      <c r="G3" s="24">
        <v>-2.1545579624753699E-2</v>
      </c>
      <c r="H3" s="22">
        <v>4.4199773954260397</v>
      </c>
      <c r="I3" s="2">
        <v>1.9033</v>
      </c>
      <c r="J3" s="15">
        <v>32.613</v>
      </c>
      <c r="K3" s="1"/>
    </row>
    <row r="4" spans="1:42" ht="53" customHeight="1" x14ac:dyDescent="0.2">
      <c r="A4" s="2" t="s">
        <v>639</v>
      </c>
      <c r="B4" s="2">
        <v>0.52286681904987997</v>
      </c>
      <c r="C4" s="2">
        <v>-34.654077176631901</v>
      </c>
      <c r="D4" s="2">
        <v>8.3282473694336001E-2</v>
      </c>
      <c r="E4" s="2">
        <v>-0.16276144551937199</v>
      </c>
      <c r="F4" s="2">
        <v>-0.25201309273250699</v>
      </c>
      <c r="G4" s="24">
        <v>-1.7931898058342499E-2</v>
      </c>
      <c r="H4" s="22">
        <v>3.22368090540159</v>
      </c>
      <c r="I4" s="2">
        <v>1.7111000000000001</v>
      </c>
      <c r="J4" s="15">
        <v>24.852</v>
      </c>
      <c r="K4" s="1"/>
    </row>
    <row r="5" spans="1:42" ht="53" customHeight="1" x14ac:dyDescent="0.2">
      <c r="A5" s="2" t="s">
        <v>640</v>
      </c>
      <c r="B5" s="2">
        <v>0.55180862294005395</v>
      </c>
      <c r="C5" s="2">
        <v>-36.302575652785201</v>
      </c>
      <c r="D5" s="2">
        <v>0.17701970026431901</v>
      </c>
      <c r="E5" s="2">
        <v>-0.12268247237471901</v>
      </c>
      <c r="F5" s="2">
        <v>-0.86745657857390202</v>
      </c>
      <c r="G5" s="24">
        <v>-1.8606384061181001E-2</v>
      </c>
      <c r="H5" s="22">
        <v>3.45255431798285</v>
      </c>
      <c r="I5" s="2">
        <v>1.7573000000000001</v>
      </c>
      <c r="J5" s="15">
        <v>20.523700000000002</v>
      </c>
      <c r="K5" s="1"/>
    </row>
    <row r="6" spans="1:42" ht="53" customHeight="1" x14ac:dyDescent="0.2">
      <c r="A6" s="2" t="s">
        <v>614</v>
      </c>
      <c r="B6" s="2">
        <v>0.369664666383342</v>
      </c>
      <c r="C6" s="2">
        <v>-94.151285557697307</v>
      </c>
      <c r="D6" s="2">
        <v>0.30407133550805598</v>
      </c>
      <c r="E6" s="2">
        <v>-0.20168010788931401</v>
      </c>
      <c r="F6" s="2">
        <v>-0.83941356401710698</v>
      </c>
      <c r="G6" s="24">
        <v>-2.1054550960093499E-2</v>
      </c>
      <c r="H6" s="22">
        <v>3.9687425040173201</v>
      </c>
      <c r="I6" s="2">
        <v>2.6496</v>
      </c>
      <c r="J6" s="15">
        <v>17.3323</v>
      </c>
      <c r="K6" s="1"/>
    </row>
    <row r="7" spans="1:42" ht="53" customHeight="1" x14ac:dyDescent="0.2">
      <c r="A7" s="2" t="s">
        <v>641</v>
      </c>
      <c r="B7" s="2">
        <v>0.36989558511513798</v>
      </c>
      <c r="C7" s="2">
        <v>-52.740373128646802</v>
      </c>
      <c r="D7" s="2">
        <v>-0.46707430110447701</v>
      </c>
      <c r="E7" s="2">
        <v>-0.213628732296026</v>
      </c>
      <c r="F7" s="2">
        <v>-1.48892577014866</v>
      </c>
      <c r="G7" s="2">
        <v>-1.2307112797795E-2</v>
      </c>
      <c r="H7" s="2">
        <v>1.68495243048622</v>
      </c>
      <c r="I7" s="2">
        <v>2.6804999999999999</v>
      </c>
      <c r="J7" s="15">
        <v>10.3</v>
      </c>
      <c r="K7" s="1"/>
    </row>
    <row r="8" spans="1:42" x14ac:dyDescent="0.2">
      <c r="I8">
        <f>(512*I2+60*I3+45*I4+37*I5+47*I6+195*I7)/(512+60+35+45+47+195)</f>
        <v>2.0204204697986574</v>
      </c>
    </row>
    <row r="10" spans="1:42" x14ac:dyDescent="0.2">
      <c r="A10" s="59" t="s">
        <v>641</v>
      </c>
      <c r="B10" s="59"/>
      <c r="C10" s="59"/>
      <c r="D10" s="59"/>
      <c r="E10" s="27"/>
      <c r="F10" s="27"/>
      <c r="G10" s="27"/>
      <c r="H10" s="59" t="s">
        <v>640</v>
      </c>
      <c r="I10" s="59"/>
      <c r="J10" s="59"/>
      <c r="K10" s="59"/>
      <c r="L10" s="27"/>
      <c r="M10" s="27"/>
      <c r="N10" s="27"/>
      <c r="O10" s="59" t="s">
        <v>638</v>
      </c>
      <c r="P10" s="59"/>
      <c r="Q10" s="59"/>
      <c r="R10" s="59"/>
      <c r="S10" s="27"/>
      <c r="T10" s="27"/>
      <c r="U10" s="27"/>
      <c r="V10" s="59" t="s">
        <v>639</v>
      </c>
      <c r="W10" s="59"/>
      <c r="X10" s="59"/>
      <c r="Y10" s="59"/>
      <c r="Z10" s="27"/>
      <c r="AA10" s="27"/>
      <c r="AB10" s="27"/>
      <c r="AC10" s="59" t="s">
        <v>614</v>
      </c>
      <c r="AD10" s="59"/>
      <c r="AE10" s="59"/>
      <c r="AF10" s="59"/>
      <c r="AG10" s="27"/>
      <c r="AH10" s="27"/>
      <c r="AI10" s="27"/>
      <c r="AJ10" s="59" t="s">
        <v>642</v>
      </c>
      <c r="AK10" s="59"/>
      <c r="AL10" s="59"/>
      <c r="AM10" s="59"/>
      <c r="AN10" s="27"/>
      <c r="AO10" s="27"/>
    </row>
    <row r="11" spans="1:42" x14ac:dyDescent="0.2">
      <c r="A11" s="59"/>
      <c r="B11" s="59"/>
      <c r="C11" s="59"/>
      <c r="D11" s="59"/>
      <c r="E11" s="27"/>
      <c r="F11" s="27"/>
      <c r="G11" s="27"/>
      <c r="H11" s="59"/>
      <c r="I11" s="59"/>
      <c r="J11" s="59"/>
      <c r="K11" s="59"/>
      <c r="L11" s="27"/>
      <c r="M11" s="27"/>
      <c r="N11" s="27"/>
      <c r="O11" s="59"/>
      <c r="P11" s="59"/>
      <c r="Q11" s="59"/>
      <c r="R11" s="59"/>
      <c r="S11" s="27"/>
      <c r="T11" s="27"/>
      <c r="U11" s="27"/>
      <c r="V11" s="59"/>
      <c r="W11" s="59"/>
      <c r="X11" s="59"/>
      <c r="Y11" s="59"/>
      <c r="Z11" s="27"/>
      <c r="AA11" s="27"/>
      <c r="AB11" s="27"/>
      <c r="AC11" s="59"/>
      <c r="AD11" s="59"/>
      <c r="AE11" s="59"/>
      <c r="AF11" s="59"/>
      <c r="AG11" s="27"/>
      <c r="AH11" s="27"/>
      <c r="AI11" s="27"/>
      <c r="AJ11" s="59"/>
      <c r="AK11" s="59"/>
      <c r="AL11" s="59"/>
      <c r="AM11" s="59"/>
      <c r="AN11" s="27"/>
      <c r="AO11" s="27"/>
    </row>
    <row r="12" spans="1:42" x14ac:dyDescent="0.2">
      <c r="A12" s="27" t="s">
        <v>648</v>
      </c>
      <c r="B12" s="27" t="s">
        <v>650</v>
      </c>
      <c r="C12" s="27" t="s">
        <v>649</v>
      </c>
      <c r="D12" s="27" t="s">
        <v>651</v>
      </c>
      <c r="E12" s="27" t="s">
        <v>652</v>
      </c>
      <c r="F12" s="27"/>
      <c r="G12" s="27"/>
      <c r="H12" s="27" t="s">
        <v>648</v>
      </c>
      <c r="I12" s="27" t="s">
        <v>650</v>
      </c>
      <c r="J12" s="27" t="s">
        <v>649</v>
      </c>
      <c r="K12" s="27" t="s">
        <v>651</v>
      </c>
      <c r="L12" s="27" t="s">
        <v>652</v>
      </c>
      <c r="M12" s="27"/>
      <c r="N12" s="27"/>
      <c r="O12" s="27" t="s">
        <v>648</v>
      </c>
      <c r="P12" s="27" t="s">
        <v>650</v>
      </c>
      <c r="Q12" s="27" t="s">
        <v>649</v>
      </c>
      <c r="R12" s="27" t="s">
        <v>651</v>
      </c>
      <c r="S12" s="27" t="s">
        <v>652</v>
      </c>
      <c r="T12" s="27"/>
      <c r="U12" s="27"/>
      <c r="V12" s="27" t="s">
        <v>648</v>
      </c>
      <c r="W12" s="27" t="s">
        <v>650</v>
      </c>
      <c r="X12" s="27" t="s">
        <v>649</v>
      </c>
      <c r="Y12" s="27" t="s">
        <v>651</v>
      </c>
      <c r="Z12" s="27" t="s">
        <v>652</v>
      </c>
      <c r="AA12" s="27"/>
      <c r="AB12" s="27"/>
      <c r="AC12" s="27" t="s">
        <v>648</v>
      </c>
      <c r="AD12" s="27" t="s">
        <v>650</v>
      </c>
      <c r="AE12" s="27" t="s">
        <v>649</v>
      </c>
      <c r="AF12" s="27" t="s">
        <v>651</v>
      </c>
      <c r="AG12" s="27" t="s">
        <v>652</v>
      </c>
      <c r="AH12" s="27"/>
      <c r="AI12" s="27"/>
      <c r="AJ12" s="27" t="s">
        <v>648</v>
      </c>
      <c r="AK12" s="27" t="s">
        <v>650</v>
      </c>
      <c r="AL12" s="27" t="s">
        <v>649</v>
      </c>
      <c r="AM12" s="27" t="s">
        <v>651</v>
      </c>
      <c r="AN12" s="27" t="s">
        <v>652</v>
      </c>
      <c r="AO12" s="27"/>
    </row>
    <row r="13" spans="1:42" x14ac:dyDescent="0.2">
      <c r="A13" s="27" t="s">
        <v>100</v>
      </c>
      <c r="B13" s="27">
        <v>-4.16</v>
      </c>
      <c r="C13" s="27">
        <v>-3.2943288823243901</v>
      </c>
      <c r="D13" s="27">
        <f>-(C13-B13)</f>
        <v>-0.86567111767561</v>
      </c>
      <c r="E13" s="27" t="s">
        <v>346</v>
      </c>
      <c r="F13" s="27">
        <f>VLOOKUP(E$13:E$30,A$13:D$512,4,FALSE)</f>
        <v>-0.70916014371749725</v>
      </c>
      <c r="G13" s="27"/>
      <c r="H13" s="27" t="s">
        <v>96</v>
      </c>
      <c r="I13" s="27">
        <v>-4.6100000000000003</v>
      </c>
      <c r="J13" s="27">
        <v>-6.8538414916554098</v>
      </c>
      <c r="K13" s="27">
        <f>-(J13-I13)</f>
        <v>2.2438414916554095</v>
      </c>
      <c r="L13" s="27" t="s">
        <v>346</v>
      </c>
      <c r="M13" s="27">
        <f>VLOOKUP(AG$13:AG$30,H$13:K$512,4,FALSE)</f>
        <v>-0.12362224522259879</v>
      </c>
      <c r="N13" s="27"/>
      <c r="O13" s="27" t="s">
        <v>194</v>
      </c>
      <c r="P13" s="27">
        <v>-5.78</v>
      </c>
      <c r="Q13" s="27">
        <v>-4.3360859306076902</v>
      </c>
      <c r="R13" s="27">
        <f>-(Q13-P13)</f>
        <v>-1.44391406939231</v>
      </c>
      <c r="S13" s="27" t="s">
        <v>346</v>
      </c>
      <c r="T13" s="27">
        <f>VLOOKUP(AN$13:AN$30,O$13:R$512,4,FALSE)</f>
        <v>0.32922226667670884</v>
      </c>
      <c r="U13" s="27"/>
      <c r="V13" s="27" t="s">
        <v>153</v>
      </c>
      <c r="W13" s="27">
        <v>-3.24</v>
      </c>
      <c r="X13" s="27">
        <v>-1.98932461926999</v>
      </c>
      <c r="Y13" s="27">
        <f>-(X13-W13)</f>
        <v>-1.2506753807300102</v>
      </c>
      <c r="Z13" s="27" t="s">
        <v>346</v>
      </c>
      <c r="AA13" s="27">
        <f>VLOOKUP(AN$13:AN$30,V$13:Y$512,4,FALSE)</f>
        <v>0.70103351444899431</v>
      </c>
      <c r="AB13" s="27"/>
      <c r="AC13" s="27" t="s">
        <v>181</v>
      </c>
      <c r="AD13" s="27">
        <v>-8.69</v>
      </c>
      <c r="AE13" s="27">
        <v>-15.0842759629646</v>
      </c>
      <c r="AF13" s="27">
        <f>-(AE13-AD13)</f>
        <v>6.3942759629646009</v>
      </c>
      <c r="AG13" s="27" t="s">
        <v>346</v>
      </c>
      <c r="AH13" s="27">
        <f>VLOOKUP(AG$13:AG$30,AC$13:AF$512,4,FALSE)</f>
        <v>-5.5398112387898379E-2</v>
      </c>
      <c r="AI13" s="27"/>
      <c r="AJ13" s="27" t="s">
        <v>95</v>
      </c>
      <c r="AK13" s="27">
        <v>-1.95</v>
      </c>
      <c r="AL13" s="27">
        <v>-9.7559895536795296E-2</v>
      </c>
      <c r="AM13" s="27">
        <f>-(AL13-AK13)</f>
        <v>-1.8524401044632046</v>
      </c>
      <c r="AN13" s="27" t="s">
        <v>346</v>
      </c>
      <c r="AO13" s="27">
        <f>VLOOKUP(AN$13:AN$30,AJ$13:AM$512,4,FALSE)</f>
        <v>-8.5026704966409739E-2</v>
      </c>
      <c r="AP13">
        <v>0</v>
      </c>
    </row>
    <row r="14" spans="1:42" x14ac:dyDescent="0.2">
      <c r="A14" s="27" t="s">
        <v>107</v>
      </c>
      <c r="B14" s="27">
        <v>-4.68</v>
      </c>
      <c r="C14" s="27">
        <v>-3.6734387779937498</v>
      </c>
      <c r="D14" s="27">
        <f t="shared" ref="D14:D77" si="0">-(C14-B14)</f>
        <v>-1.0065612220062499</v>
      </c>
      <c r="E14" s="25" t="s">
        <v>361</v>
      </c>
      <c r="F14" s="25">
        <f t="shared" ref="F14:F30" si="1">VLOOKUP(E$13:E$30,A$13:D$512,4,FALSE)</f>
        <v>-3.4441592194160933</v>
      </c>
      <c r="G14" s="27"/>
      <c r="H14" s="27" t="s">
        <v>329</v>
      </c>
      <c r="I14" s="27">
        <v>-12.63</v>
      </c>
      <c r="J14" s="27">
        <v>-12.7862698990384</v>
      </c>
      <c r="K14" s="27">
        <f t="shared" ref="K14:K49" si="2">-(J14-I14)</f>
        <v>0.15626989903839927</v>
      </c>
      <c r="L14" s="25" t="s">
        <v>361</v>
      </c>
      <c r="M14" s="25">
        <f t="shared" ref="M14:M30" si="3">VLOOKUP(AG$13:AG$30,H$13:K$512,4,FALSE)</f>
        <v>-2.617764658918297</v>
      </c>
      <c r="N14" s="27"/>
      <c r="O14" s="27" t="s">
        <v>241</v>
      </c>
      <c r="P14" s="27">
        <v>-10.14</v>
      </c>
      <c r="Q14" s="27">
        <v>-13.5949696722311</v>
      </c>
      <c r="R14" s="27">
        <f t="shared" ref="R14:R72" si="4">-(Q14-P14)</f>
        <v>3.4549696722310994</v>
      </c>
      <c r="S14" s="25" t="s">
        <v>361</v>
      </c>
      <c r="T14" s="25">
        <f t="shared" ref="T14:T30" si="5">VLOOKUP(AN$13:AN$30,O$13:R$512,4,FALSE)</f>
        <v>-2.9847180706888992</v>
      </c>
      <c r="U14" s="27"/>
      <c r="V14" s="27" t="s">
        <v>96</v>
      </c>
      <c r="W14" s="27">
        <v>-4.68</v>
      </c>
      <c r="X14" s="27">
        <v>-6.9700996933736601</v>
      </c>
      <c r="Y14" s="27">
        <f t="shared" ref="Y14:Y57" si="6">-(X14-W14)</f>
        <v>2.2900996933736604</v>
      </c>
      <c r="Z14" s="25" t="s">
        <v>361</v>
      </c>
      <c r="AA14" s="25">
        <f t="shared" ref="AA14:AA30" si="7">VLOOKUP(AN$13:AN$30,V$13:Y$512,4,FALSE)</f>
        <v>-2.5629896343858007</v>
      </c>
      <c r="AB14" s="27"/>
      <c r="AC14" s="27" t="s">
        <v>329</v>
      </c>
      <c r="AD14" s="27">
        <v>-12.44</v>
      </c>
      <c r="AE14" s="27">
        <v>-12.9073558850169</v>
      </c>
      <c r="AF14" s="27">
        <f t="shared" ref="AF14:AF59" si="8">-(AE14-AD14)</f>
        <v>0.46735588501690017</v>
      </c>
      <c r="AG14" s="25" t="s">
        <v>361</v>
      </c>
      <c r="AH14" s="25">
        <f t="shared" ref="AH14:AH30" si="9">VLOOKUP(AG$13:AG$30,AC$13:AF$512,4,FALSE)</f>
        <v>-2.237005506349405</v>
      </c>
      <c r="AI14" s="27"/>
      <c r="AJ14" s="27" t="s">
        <v>98</v>
      </c>
      <c r="AK14" s="27">
        <v>-0.03</v>
      </c>
      <c r="AL14" s="27">
        <v>0.71820459313535301</v>
      </c>
      <c r="AM14" s="27">
        <f t="shared" ref="AM14:AM77" si="10">-(AL14-AK14)</f>
        <v>-0.74820459313535304</v>
      </c>
      <c r="AN14" s="25" t="s">
        <v>361</v>
      </c>
      <c r="AO14" s="25">
        <f t="shared" ref="AO14:AO29" si="11">VLOOKUP(AN$13:AN$30,AJ$13:AM$512,4,FALSE)</f>
        <v>-3.3146356832032069</v>
      </c>
      <c r="AP14">
        <v>6</v>
      </c>
    </row>
    <row r="15" spans="1:42" x14ac:dyDescent="0.2">
      <c r="A15" s="27" t="s">
        <v>109</v>
      </c>
      <c r="B15" s="27">
        <v>-3.42</v>
      </c>
      <c r="C15" s="27">
        <v>-2.8909934451091002</v>
      </c>
      <c r="D15" s="27">
        <f t="shared" si="0"/>
        <v>-0.52900655489089976</v>
      </c>
      <c r="E15" s="25" t="s">
        <v>431</v>
      </c>
      <c r="F15" s="25">
        <f t="shared" si="1"/>
        <v>1.1345205258588962</v>
      </c>
      <c r="G15" s="27"/>
      <c r="H15" s="27" t="s">
        <v>336</v>
      </c>
      <c r="I15" s="27">
        <v>-9.85</v>
      </c>
      <c r="J15" s="27">
        <v>-9.60007314583941</v>
      </c>
      <c r="K15" s="27">
        <f t="shared" si="2"/>
        <v>-0.24992685416058968</v>
      </c>
      <c r="L15" s="25" t="s">
        <v>431</v>
      </c>
      <c r="M15" s="25">
        <f t="shared" si="3"/>
        <v>1.9910138658013992</v>
      </c>
      <c r="N15" s="27"/>
      <c r="O15" s="27" t="s">
        <v>252</v>
      </c>
      <c r="P15" s="27">
        <v>-5.72</v>
      </c>
      <c r="Q15" s="27">
        <v>-9.8006514657764097</v>
      </c>
      <c r="R15" s="27">
        <f t="shared" si="4"/>
        <v>4.0806514657764099</v>
      </c>
      <c r="S15" s="25" t="s">
        <v>431</v>
      </c>
      <c r="T15" s="25">
        <f t="shared" si="5"/>
        <v>2.2363154479531957</v>
      </c>
      <c r="U15" s="27"/>
      <c r="V15" s="27" t="s">
        <v>329</v>
      </c>
      <c r="W15" s="27">
        <v>-12.93</v>
      </c>
      <c r="X15" s="27">
        <v>-12.9498512000928</v>
      </c>
      <c r="Y15" s="27">
        <f t="shared" si="6"/>
        <v>1.985120009280017E-2</v>
      </c>
      <c r="Z15" s="25" t="s">
        <v>431</v>
      </c>
      <c r="AA15" s="25">
        <f t="shared" si="7"/>
        <v>1.7909158080197969</v>
      </c>
      <c r="AB15" s="27"/>
      <c r="AC15" s="27" t="s">
        <v>103</v>
      </c>
      <c r="AD15" s="27">
        <v>-6.81</v>
      </c>
      <c r="AE15" s="27">
        <v>-12.1519627809799</v>
      </c>
      <c r="AF15" s="27">
        <f t="shared" si="8"/>
        <v>5.3419627809799008</v>
      </c>
      <c r="AG15" s="25" t="s">
        <v>431</v>
      </c>
      <c r="AH15" s="25">
        <f t="shared" si="9"/>
        <v>1.9617658513415037</v>
      </c>
      <c r="AI15" s="27"/>
      <c r="AJ15" s="27" t="s">
        <v>100</v>
      </c>
      <c r="AK15" s="27">
        <v>-0.4</v>
      </c>
      <c r="AL15" s="27">
        <v>0.71758182398745396</v>
      </c>
      <c r="AM15" s="27">
        <f t="shared" si="10"/>
        <v>-1.117581823987454</v>
      </c>
      <c r="AN15" s="25" t="s">
        <v>431</v>
      </c>
      <c r="AO15" s="25">
        <f t="shared" si="11"/>
        <v>1.2593357613807967</v>
      </c>
      <c r="AP15">
        <v>6</v>
      </c>
    </row>
    <row r="16" spans="1:42" x14ac:dyDescent="0.2">
      <c r="A16" s="27" t="s">
        <v>119</v>
      </c>
      <c r="B16" s="27">
        <v>-3.06</v>
      </c>
      <c r="C16" s="27">
        <v>-2.8868870372410802</v>
      </c>
      <c r="D16" s="27">
        <f t="shared" si="0"/>
        <v>-0.17311296275891985</v>
      </c>
      <c r="E16" s="27" t="s">
        <v>446</v>
      </c>
      <c r="F16" s="27">
        <f t="shared" si="1"/>
        <v>0.68764449373409775</v>
      </c>
      <c r="G16" s="27"/>
      <c r="H16" s="27" t="s">
        <v>88</v>
      </c>
      <c r="I16" s="27">
        <v>-3.79</v>
      </c>
      <c r="J16" s="27">
        <v>-4.1246857856722503</v>
      </c>
      <c r="K16" s="27">
        <f t="shared" si="2"/>
        <v>0.33468578567225027</v>
      </c>
      <c r="L16" s="27" t="s">
        <v>446</v>
      </c>
      <c r="M16" s="27">
        <f t="shared" si="3"/>
        <v>0.70040703713959829</v>
      </c>
      <c r="N16" s="27"/>
      <c r="O16" s="27" t="s">
        <v>329</v>
      </c>
      <c r="P16" s="27">
        <v>-13.21</v>
      </c>
      <c r="Q16" s="27">
        <v>-13.491388747731101</v>
      </c>
      <c r="R16" s="27">
        <f t="shared" si="4"/>
        <v>0.2813887477310999</v>
      </c>
      <c r="S16" s="27" t="s">
        <v>446</v>
      </c>
      <c r="T16" s="27">
        <f t="shared" si="5"/>
        <v>0.34572484784280277</v>
      </c>
      <c r="U16" s="27"/>
      <c r="V16" s="27" t="s">
        <v>81</v>
      </c>
      <c r="W16" s="27">
        <v>-3.95</v>
      </c>
      <c r="X16" s="27">
        <v>-4.65083334866741</v>
      </c>
      <c r="Y16" s="27">
        <f t="shared" si="6"/>
        <v>0.70083334866740987</v>
      </c>
      <c r="Z16" s="27" t="s">
        <v>446</v>
      </c>
      <c r="AA16" s="27">
        <f t="shared" si="7"/>
        <v>0.96394333364651175</v>
      </c>
      <c r="AB16" s="27"/>
      <c r="AC16" s="27" t="s">
        <v>81</v>
      </c>
      <c r="AD16" s="27">
        <v>-3.54</v>
      </c>
      <c r="AE16" s="27">
        <v>-4.25180470386384</v>
      </c>
      <c r="AF16" s="27">
        <f t="shared" si="8"/>
        <v>0.71180470386383998</v>
      </c>
      <c r="AG16" s="27" t="s">
        <v>446</v>
      </c>
      <c r="AH16" s="27">
        <f t="shared" si="9"/>
        <v>-0.70847401152499856</v>
      </c>
      <c r="AI16" s="27"/>
      <c r="AJ16" s="27" t="s">
        <v>102</v>
      </c>
      <c r="AK16" s="27">
        <v>0.34</v>
      </c>
      <c r="AL16" s="27">
        <v>1.1355279633613</v>
      </c>
      <c r="AM16" s="27">
        <f t="shared" si="10"/>
        <v>-0.79552796336129994</v>
      </c>
      <c r="AN16" s="27" t="s">
        <v>446</v>
      </c>
      <c r="AO16" s="27">
        <f t="shared" si="11"/>
        <v>0.92121115232789919</v>
      </c>
      <c r="AP16">
        <v>0</v>
      </c>
    </row>
    <row r="17" spans="1:42" x14ac:dyDescent="0.2">
      <c r="A17" s="27" t="s">
        <v>123</v>
      </c>
      <c r="B17" s="27">
        <v>-4.4400000000000004</v>
      </c>
      <c r="C17" s="27">
        <v>-4.56569474764476</v>
      </c>
      <c r="D17" s="27">
        <f t="shared" si="0"/>
        <v>0.12569474764475963</v>
      </c>
      <c r="E17" s="25" t="s">
        <v>447</v>
      </c>
      <c r="F17" s="25">
        <f t="shared" si="1"/>
        <v>1.0185938325849975</v>
      </c>
      <c r="G17" s="27"/>
      <c r="H17" s="27" t="s">
        <v>346</v>
      </c>
      <c r="I17" s="27">
        <v>-61.17</v>
      </c>
      <c r="J17" s="27">
        <v>-61.046377754777403</v>
      </c>
      <c r="K17" s="27">
        <f t="shared" si="2"/>
        <v>-0.12362224522259879</v>
      </c>
      <c r="L17" s="25" t="s">
        <v>447</v>
      </c>
      <c r="M17" s="25">
        <f t="shared" si="3"/>
        <v>2.7049967775669899</v>
      </c>
      <c r="N17" s="27"/>
      <c r="O17" s="27" t="s">
        <v>81</v>
      </c>
      <c r="P17" s="27">
        <v>-4.0199999999999996</v>
      </c>
      <c r="Q17" s="27">
        <v>-4.1608527581249399</v>
      </c>
      <c r="R17" s="27">
        <f t="shared" si="4"/>
        <v>0.14085275812494036</v>
      </c>
      <c r="S17" s="27" t="s">
        <v>447</v>
      </c>
      <c r="T17" s="27">
        <f t="shared" si="5"/>
        <v>-1.0400314934997823E-2</v>
      </c>
      <c r="U17" s="27"/>
      <c r="V17" s="27" t="s">
        <v>64</v>
      </c>
      <c r="W17" s="27">
        <v>-7.19</v>
      </c>
      <c r="X17" s="27">
        <v>-10.0129176551826</v>
      </c>
      <c r="Y17" s="27">
        <f t="shared" si="6"/>
        <v>2.8229176551825992</v>
      </c>
      <c r="Z17" s="27" t="s">
        <v>447</v>
      </c>
      <c r="AA17" s="27">
        <f t="shared" si="7"/>
        <v>0.3701813961120024</v>
      </c>
      <c r="AB17" s="27"/>
      <c r="AC17" s="27" t="s">
        <v>336</v>
      </c>
      <c r="AD17" s="27">
        <v>-9.7899999999999991</v>
      </c>
      <c r="AE17" s="27">
        <v>-9.5946899372702301</v>
      </c>
      <c r="AF17" s="27">
        <f t="shared" si="8"/>
        <v>-0.19531006272976903</v>
      </c>
      <c r="AG17" s="25" t="s">
        <v>558</v>
      </c>
      <c r="AH17" s="25">
        <f t="shared" si="9"/>
        <v>1.2028447892954972</v>
      </c>
      <c r="AI17" s="27"/>
      <c r="AJ17" s="27" t="s">
        <v>104</v>
      </c>
      <c r="AK17" s="27">
        <v>0.18</v>
      </c>
      <c r="AL17" s="27">
        <v>1.02391685063816</v>
      </c>
      <c r="AM17" s="27">
        <f t="shared" si="10"/>
        <v>-0.84391685063816002</v>
      </c>
      <c r="AN17" s="27" t="s">
        <v>447</v>
      </c>
      <c r="AO17" s="27">
        <f t="shared" si="11"/>
        <v>0.48290416711199668</v>
      </c>
      <c r="AP17">
        <v>3</v>
      </c>
    </row>
    <row r="18" spans="1:42" x14ac:dyDescent="0.2">
      <c r="A18" s="27" t="s">
        <v>131</v>
      </c>
      <c r="B18" s="27">
        <v>-3.99</v>
      </c>
      <c r="C18" s="27">
        <v>-4.1741617433733502</v>
      </c>
      <c r="D18" s="27">
        <f t="shared" si="0"/>
        <v>0.18416174337335001</v>
      </c>
      <c r="E18" s="25" t="s">
        <v>511</v>
      </c>
      <c r="F18" s="25">
        <f t="shared" si="1"/>
        <v>-1.7252138013053013</v>
      </c>
      <c r="G18" s="27"/>
      <c r="H18" s="27" t="s">
        <v>106</v>
      </c>
      <c r="I18" s="27">
        <v>-6.1</v>
      </c>
      <c r="J18" s="27">
        <v>-7.8054584799587898</v>
      </c>
      <c r="K18" s="27">
        <f t="shared" si="2"/>
        <v>1.7054584799587902</v>
      </c>
      <c r="L18" s="25" t="s">
        <v>511</v>
      </c>
      <c r="M18" s="25">
        <f t="shared" si="3"/>
        <v>-1.1138998784358023</v>
      </c>
      <c r="N18" s="27"/>
      <c r="O18" s="27" t="s">
        <v>65</v>
      </c>
      <c r="P18" s="27">
        <v>-6.92</v>
      </c>
      <c r="Q18" s="27">
        <v>-9.7583325331873194</v>
      </c>
      <c r="R18" s="27">
        <f t="shared" si="4"/>
        <v>2.8383325331873195</v>
      </c>
      <c r="S18" s="27" t="s">
        <v>511</v>
      </c>
      <c r="T18" s="27">
        <f t="shared" si="5"/>
        <v>-0.49101426403629489</v>
      </c>
      <c r="U18" s="27"/>
      <c r="V18" s="27" t="s">
        <v>336</v>
      </c>
      <c r="W18" s="27">
        <v>-10.199999999999999</v>
      </c>
      <c r="X18" s="27">
        <v>-9.7018397794470008</v>
      </c>
      <c r="Y18" s="27">
        <f t="shared" si="6"/>
        <v>-0.49816022055299847</v>
      </c>
      <c r="Z18" s="25" t="s">
        <v>511</v>
      </c>
      <c r="AA18" s="25">
        <f t="shared" si="7"/>
        <v>-1.3634351787897998</v>
      </c>
      <c r="AB18" s="27"/>
      <c r="AC18" s="27" t="s">
        <v>88</v>
      </c>
      <c r="AD18" s="27">
        <v>-3.39</v>
      </c>
      <c r="AE18" s="27">
        <v>-4.0572658670540198</v>
      </c>
      <c r="AF18" s="27">
        <f t="shared" si="8"/>
        <v>0.66726586705401969</v>
      </c>
      <c r="AG18" s="27" t="s">
        <v>511</v>
      </c>
      <c r="AH18" s="27">
        <f t="shared" si="9"/>
        <v>-0.31524562525109445</v>
      </c>
      <c r="AI18" s="27"/>
      <c r="AJ18" s="27" t="s">
        <v>105</v>
      </c>
      <c r="AK18" s="27">
        <v>0.52</v>
      </c>
      <c r="AL18" s="27">
        <v>1.27934805757915</v>
      </c>
      <c r="AM18" s="27">
        <f t="shared" si="10"/>
        <v>-0.75934805757915003</v>
      </c>
      <c r="AN18" s="25" t="s">
        <v>511</v>
      </c>
      <c r="AO18" s="25">
        <f t="shared" si="11"/>
        <v>-1.3923786821834909</v>
      </c>
      <c r="AP18">
        <v>4</v>
      </c>
    </row>
    <row r="19" spans="1:42" x14ac:dyDescent="0.2">
      <c r="A19" s="27" t="s">
        <v>142</v>
      </c>
      <c r="B19" s="27">
        <v>-10.34</v>
      </c>
      <c r="C19" s="27">
        <v>-12.6592708621973</v>
      </c>
      <c r="D19" s="27">
        <f t="shared" si="0"/>
        <v>2.3192708621972997</v>
      </c>
      <c r="E19" t="s">
        <v>336</v>
      </c>
      <c r="F19" s="27">
        <f t="shared" si="1"/>
        <v>-0.7833233298068798</v>
      </c>
      <c r="G19" s="27"/>
      <c r="H19" s="27" t="s">
        <v>57</v>
      </c>
      <c r="I19" s="27">
        <v>-4.1500000000000004</v>
      </c>
      <c r="J19" s="27">
        <v>-7.2918143695027497</v>
      </c>
      <c r="K19" s="27">
        <f t="shared" si="2"/>
        <v>3.1418143695027494</v>
      </c>
      <c r="L19" t="s">
        <v>336</v>
      </c>
      <c r="M19" s="27">
        <f t="shared" si="3"/>
        <v>-0.24992685416058968</v>
      </c>
      <c r="N19" s="27"/>
      <c r="O19" s="27" t="s">
        <v>64</v>
      </c>
      <c r="P19" s="27">
        <v>-7.48</v>
      </c>
      <c r="Q19" s="27">
        <v>-10.2073066211107</v>
      </c>
      <c r="R19" s="27">
        <f t="shared" si="4"/>
        <v>2.7273066211106993</v>
      </c>
      <c r="S19" t="s">
        <v>336</v>
      </c>
      <c r="T19" s="27">
        <f t="shared" si="5"/>
        <v>-0.48228328910525065</v>
      </c>
      <c r="U19" s="27"/>
      <c r="V19" s="27" t="s">
        <v>88</v>
      </c>
      <c r="W19" s="27">
        <v>-3.79</v>
      </c>
      <c r="X19" s="27">
        <v>-4.2411678337970802</v>
      </c>
      <c r="Y19" s="27">
        <f t="shared" si="6"/>
        <v>0.45116783379708014</v>
      </c>
      <c r="Z19" t="s">
        <v>336</v>
      </c>
      <c r="AA19" s="27">
        <f t="shared" si="7"/>
        <v>-0.49816022055299847</v>
      </c>
      <c r="AB19" s="27"/>
      <c r="AC19" s="27" t="s">
        <v>346</v>
      </c>
      <c r="AD19" s="27">
        <v>-60.75</v>
      </c>
      <c r="AE19" s="27">
        <v>-60.694601887612102</v>
      </c>
      <c r="AF19" s="27">
        <f t="shared" si="8"/>
        <v>-5.5398112387898379E-2</v>
      </c>
      <c r="AG19" t="s">
        <v>336</v>
      </c>
      <c r="AH19" s="27">
        <f t="shared" si="9"/>
        <v>-0.19531006272976903</v>
      </c>
      <c r="AI19" s="27"/>
      <c r="AJ19" s="27" t="s">
        <v>107</v>
      </c>
      <c r="AK19" s="27">
        <v>-0.1</v>
      </c>
      <c r="AL19" s="27">
        <v>0.88888069177557705</v>
      </c>
      <c r="AM19" s="27">
        <f t="shared" si="10"/>
        <v>-0.98888069177557703</v>
      </c>
      <c r="AN19" t="s">
        <v>336</v>
      </c>
      <c r="AO19" s="27">
        <f t="shared" si="11"/>
        <v>0.21649554963271989</v>
      </c>
      <c r="AP19">
        <v>2</v>
      </c>
    </row>
    <row r="20" spans="1:42" x14ac:dyDescent="0.2">
      <c r="A20" s="27" t="s">
        <v>144</v>
      </c>
      <c r="B20" s="27">
        <v>-5.1100000000000003</v>
      </c>
      <c r="C20" s="27">
        <v>-5.0905161880758403</v>
      </c>
      <c r="D20" s="27">
        <f t="shared" si="0"/>
        <v>-1.9483811924160044E-2</v>
      </c>
      <c r="E20" s="26" t="s">
        <v>106</v>
      </c>
      <c r="F20" s="25">
        <f t="shared" si="1"/>
        <v>2.45417940717594</v>
      </c>
      <c r="G20" s="27"/>
      <c r="H20" s="27" t="s">
        <v>361</v>
      </c>
      <c r="I20" s="27">
        <v>-66.61</v>
      </c>
      <c r="J20" s="27">
        <v>-63.992235341081702</v>
      </c>
      <c r="K20" s="27">
        <f t="shared" si="2"/>
        <v>-2.617764658918297</v>
      </c>
      <c r="L20" s="26" t="s">
        <v>106</v>
      </c>
      <c r="M20" s="25">
        <f t="shared" si="3"/>
        <v>1.7054584799587902</v>
      </c>
      <c r="N20" s="27"/>
      <c r="O20" s="27" t="s">
        <v>335</v>
      </c>
      <c r="P20" s="27">
        <v>-5.62</v>
      </c>
      <c r="Q20" s="27">
        <v>-6.7063849487783704</v>
      </c>
      <c r="R20" s="27">
        <f t="shared" si="4"/>
        <v>1.0863849487783703</v>
      </c>
      <c r="S20" s="26" t="s">
        <v>106</v>
      </c>
      <c r="T20" s="25">
        <f t="shared" si="5"/>
        <v>1.5737114341587004</v>
      </c>
      <c r="U20" s="27"/>
      <c r="V20" s="27" t="s">
        <v>344</v>
      </c>
      <c r="W20" s="27">
        <v>-8.2899999999999991</v>
      </c>
      <c r="X20" s="27">
        <v>-8.1925426424605199</v>
      </c>
      <c r="Y20" s="27">
        <f t="shared" si="6"/>
        <v>-9.7457357539479261E-2</v>
      </c>
      <c r="Z20" s="26" t="s">
        <v>106</v>
      </c>
      <c r="AA20" s="25">
        <f t="shared" si="7"/>
        <v>1.5516311232965307</v>
      </c>
      <c r="AB20" s="27"/>
      <c r="AC20" s="27" t="s">
        <v>106</v>
      </c>
      <c r="AD20" s="27">
        <v>-6.03</v>
      </c>
      <c r="AE20" s="27">
        <v>-7.9741017178575202</v>
      </c>
      <c r="AF20" s="27">
        <f t="shared" si="8"/>
        <v>1.94410171785752</v>
      </c>
      <c r="AG20" s="26" t="s">
        <v>106</v>
      </c>
      <c r="AH20" s="25">
        <f t="shared" si="9"/>
        <v>1.94410171785752</v>
      </c>
      <c r="AI20" s="27"/>
      <c r="AJ20" s="27" t="s">
        <v>109</v>
      </c>
      <c r="AK20" s="27">
        <v>-0.56000000000000005</v>
      </c>
      <c r="AL20" s="27">
        <v>0.58441086274062903</v>
      </c>
      <c r="AM20" s="27">
        <f t="shared" si="10"/>
        <v>-1.1444108627406291</v>
      </c>
      <c r="AN20" t="s">
        <v>106</v>
      </c>
      <c r="AO20" s="27">
        <f t="shared" si="11"/>
        <v>0.25001272458853041</v>
      </c>
      <c r="AP20">
        <v>5</v>
      </c>
    </row>
    <row r="21" spans="1:42" x14ac:dyDescent="0.2">
      <c r="A21" s="27" t="s">
        <v>148</v>
      </c>
      <c r="B21" s="27">
        <v>-4.4400000000000004</v>
      </c>
      <c r="C21" s="27">
        <v>-4.7347433443381197</v>
      </c>
      <c r="D21" s="27">
        <f t="shared" si="0"/>
        <v>0.29474334433811933</v>
      </c>
      <c r="E21" s="26" t="s">
        <v>84</v>
      </c>
      <c r="F21" s="25">
        <f t="shared" si="1"/>
        <v>-1.53667761493039</v>
      </c>
      <c r="G21" s="27"/>
      <c r="H21" s="27" t="s">
        <v>362</v>
      </c>
      <c r="I21" s="27">
        <v>-68.930000000000007</v>
      </c>
      <c r="J21" s="27">
        <v>-71.572671719657905</v>
      </c>
      <c r="K21" s="27">
        <f t="shared" si="2"/>
        <v>2.6426717196578977</v>
      </c>
      <c r="L21" s="26" t="s">
        <v>84</v>
      </c>
      <c r="M21" s="25">
        <f t="shared" si="3"/>
        <v>-1.4975808799554502</v>
      </c>
      <c r="N21" s="27"/>
      <c r="O21" s="27" t="s">
        <v>336</v>
      </c>
      <c r="P21" s="27">
        <v>-10.48</v>
      </c>
      <c r="Q21" s="27">
        <v>-9.9977167108947498</v>
      </c>
      <c r="R21" s="27">
        <f t="shared" si="4"/>
        <v>-0.48228328910525065</v>
      </c>
      <c r="S21" s="26" t="s">
        <v>84</v>
      </c>
      <c r="T21" s="25">
        <f t="shared" si="5"/>
        <v>-1.3021622323756101</v>
      </c>
      <c r="U21" s="27"/>
      <c r="V21" s="27" t="s">
        <v>346</v>
      </c>
      <c r="W21" s="27">
        <v>-62.09</v>
      </c>
      <c r="X21" s="27">
        <v>-62.791033514448998</v>
      </c>
      <c r="Y21" s="27">
        <f t="shared" si="6"/>
        <v>0.70103351444899431</v>
      </c>
      <c r="Z21" s="26" t="s">
        <v>84</v>
      </c>
      <c r="AA21" s="25">
        <f t="shared" si="7"/>
        <v>-1.4627803309153102</v>
      </c>
      <c r="AB21" s="27"/>
      <c r="AC21" s="27" t="s">
        <v>108</v>
      </c>
      <c r="AD21" s="27">
        <v>-7.66</v>
      </c>
      <c r="AE21" s="27">
        <v>-13.10917254228</v>
      </c>
      <c r="AF21" s="27">
        <f t="shared" si="8"/>
        <v>5.4491725422799995</v>
      </c>
      <c r="AG21" s="26" t="s">
        <v>84</v>
      </c>
      <c r="AH21" s="25">
        <f t="shared" si="9"/>
        <v>-1.3396259382990801</v>
      </c>
      <c r="AI21" s="27"/>
      <c r="AJ21" s="27" t="s">
        <v>110</v>
      </c>
      <c r="AK21" s="27">
        <v>0.06</v>
      </c>
      <c r="AL21" s="27">
        <v>-1.0148932548988401</v>
      </c>
      <c r="AM21" s="27">
        <f t="shared" si="10"/>
        <v>1.0748932548988401</v>
      </c>
      <c r="AN21" t="s">
        <v>84</v>
      </c>
      <c r="AO21" s="27">
        <f t="shared" si="11"/>
        <v>-0.86563533843363016</v>
      </c>
      <c r="AP21">
        <v>5</v>
      </c>
    </row>
    <row r="22" spans="1:42" x14ac:dyDescent="0.2">
      <c r="A22" s="27" t="s">
        <v>157</v>
      </c>
      <c r="B22" s="27">
        <v>-1.1299999999999999</v>
      </c>
      <c r="C22" s="27">
        <v>-3.9704581071995699</v>
      </c>
      <c r="D22" s="27">
        <f t="shared" si="0"/>
        <v>2.84045810719957</v>
      </c>
      <c r="E22" s="26" t="s">
        <v>77</v>
      </c>
      <c r="F22" s="25">
        <f t="shared" si="1"/>
        <v>3.7145854793021593</v>
      </c>
      <c r="G22" s="27"/>
      <c r="H22" s="27" t="s">
        <v>84</v>
      </c>
      <c r="I22" s="27">
        <v>-3.47</v>
      </c>
      <c r="J22" s="27">
        <v>-1.97241912004455</v>
      </c>
      <c r="K22" s="27">
        <f t="shared" si="2"/>
        <v>-1.4975808799554502</v>
      </c>
      <c r="L22" s="26" t="s">
        <v>77</v>
      </c>
      <c r="M22" s="25">
        <f t="shared" si="3"/>
        <v>2.2803573752442503</v>
      </c>
      <c r="N22" s="27"/>
      <c r="O22" s="27" t="s">
        <v>339</v>
      </c>
      <c r="P22" s="27">
        <v>-10.09</v>
      </c>
      <c r="Q22" s="27">
        <v>-15.1724643274874</v>
      </c>
      <c r="R22" s="27">
        <f t="shared" si="4"/>
        <v>5.0824643274874006</v>
      </c>
      <c r="S22" s="26" t="s">
        <v>77</v>
      </c>
      <c r="T22" s="25">
        <f t="shared" si="5"/>
        <v>1.8268312903093902</v>
      </c>
      <c r="U22" s="27"/>
      <c r="V22" s="27" t="s">
        <v>60</v>
      </c>
      <c r="W22" s="27">
        <v>-3.03</v>
      </c>
      <c r="X22" s="27">
        <v>-2.1596178652689701</v>
      </c>
      <c r="Y22" s="27">
        <f t="shared" si="6"/>
        <v>-0.87038213473102966</v>
      </c>
      <c r="Z22" s="26" t="s">
        <v>77</v>
      </c>
      <c r="AA22" s="25">
        <f t="shared" si="7"/>
        <v>2.3796183479514799</v>
      </c>
      <c r="AB22" s="27"/>
      <c r="AC22" s="27" t="s">
        <v>57</v>
      </c>
      <c r="AD22" s="27">
        <v>-4.12</v>
      </c>
      <c r="AE22" s="27">
        <v>-7.3331461472391499</v>
      </c>
      <c r="AF22" s="27">
        <f t="shared" si="8"/>
        <v>3.2131461472391498</v>
      </c>
      <c r="AG22" s="26" t="s">
        <v>77</v>
      </c>
      <c r="AH22" s="25">
        <f t="shared" si="9"/>
        <v>2.4390551518682608</v>
      </c>
      <c r="AI22" s="27"/>
      <c r="AJ22" s="27" t="s">
        <v>112</v>
      </c>
      <c r="AK22" s="27">
        <v>-0.16</v>
      </c>
      <c r="AL22" s="27">
        <v>0.54047137151813995</v>
      </c>
      <c r="AM22" s="27">
        <f t="shared" si="10"/>
        <v>-0.70047137151813998</v>
      </c>
      <c r="AN22" t="s">
        <v>77</v>
      </c>
      <c r="AO22" s="27">
        <f t="shared" si="11"/>
        <v>0.83867277479661961</v>
      </c>
      <c r="AP22">
        <v>5</v>
      </c>
    </row>
    <row r="23" spans="1:42" x14ac:dyDescent="0.2">
      <c r="A23" s="27" t="s">
        <v>159</v>
      </c>
      <c r="B23" s="27">
        <v>-3.69</v>
      </c>
      <c r="C23" s="27">
        <v>-2.9412836406062302</v>
      </c>
      <c r="D23" s="27">
        <f t="shared" si="0"/>
        <v>-0.74871635939376979</v>
      </c>
      <c r="E23" t="s">
        <v>479</v>
      </c>
      <c r="F23" s="27">
        <f t="shared" si="1"/>
        <v>-0.2558899334887601</v>
      </c>
      <c r="G23" s="27"/>
      <c r="H23" s="27" t="s">
        <v>111</v>
      </c>
      <c r="I23" s="27">
        <v>-5.62</v>
      </c>
      <c r="J23" s="27">
        <v>-6.1464299349414899</v>
      </c>
      <c r="K23" s="27">
        <f t="shared" si="2"/>
        <v>0.52642993494148982</v>
      </c>
      <c r="L23" t="s">
        <v>479</v>
      </c>
      <c r="M23" s="27">
        <f t="shared" si="3"/>
        <v>-0.48422427141476998</v>
      </c>
      <c r="N23" s="27"/>
      <c r="O23" s="27" t="s">
        <v>88</v>
      </c>
      <c r="P23" s="27">
        <v>-3.76</v>
      </c>
      <c r="Q23" s="27">
        <v>-3.97904363839627</v>
      </c>
      <c r="R23" s="27">
        <f t="shared" si="4"/>
        <v>0.21904363839627017</v>
      </c>
      <c r="S23" t="s">
        <v>479</v>
      </c>
      <c r="T23" s="27">
        <f t="shared" si="5"/>
        <v>-0.43325166637296997</v>
      </c>
      <c r="U23" s="27"/>
      <c r="V23" s="27" t="s">
        <v>106</v>
      </c>
      <c r="W23" s="27">
        <v>-6.35</v>
      </c>
      <c r="X23" s="27">
        <v>-7.9016311232965304</v>
      </c>
      <c r="Y23" s="27">
        <f t="shared" si="6"/>
        <v>1.5516311232965307</v>
      </c>
      <c r="Z23" t="s">
        <v>479</v>
      </c>
      <c r="AA23" s="27">
        <f t="shared" si="7"/>
        <v>-0.36265674702181983</v>
      </c>
      <c r="AB23" s="27"/>
      <c r="AC23" s="27" t="s">
        <v>361</v>
      </c>
      <c r="AD23" s="27">
        <v>-65.73</v>
      </c>
      <c r="AE23" s="27">
        <v>-63.492994493650599</v>
      </c>
      <c r="AF23" s="27">
        <f t="shared" si="8"/>
        <v>-2.237005506349405</v>
      </c>
      <c r="AG23" t="s">
        <v>479</v>
      </c>
      <c r="AH23" s="27">
        <f t="shared" si="9"/>
        <v>-0.33702496318877007</v>
      </c>
      <c r="AI23" s="27"/>
      <c r="AJ23" s="27" t="s">
        <v>114</v>
      </c>
      <c r="AK23" s="27">
        <v>0.28999999999999998</v>
      </c>
      <c r="AL23" s="27">
        <v>0.94876602665965604</v>
      </c>
      <c r="AM23" s="27">
        <f t="shared" si="10"/>
        <v>-0.658766026659656</v>
      </c>
      <c r="AN23" t="s">
        <v>479</v>
      </c>
      <c r="AO23" s="27">
        <f t="shared" si="11"/>
        <v>7.0634976330549826E-2</v>
      </c>
      <c r="AP23">
        <v>0</v>
      </c>
    </row>
    <row r="24" spans="1:42" x14ac:dyDescent="0.2">
      <c r="A24" s="27" t="s">
        <v>163</v>
      </c>
      <c r="B24" s="27">
        <v>-5.12</v>
      </c>
      <c r="C24" s="27">
        <v>-11.2527321026694</v>
      </c>
      <c r="D24" s="27">
        <f t="shared" si="0"/>
        <v>6.1327321026693999</v>
      </c>
      <c r="E24" t="s">
        <v>487</v>
      </c>
      <c r="F24" s="27">
        <f t="shared" si="1"/>
        <v>-0.59122263168212985</v>
      </c>
      <c r="G24" s="27"/>
      <c r="H24" s="27" t="s">
        <v>113</v>
      </c>
      <c r="I24" s="27">
        <v>-2.98</v>
      </c>
      <c r="J24" s="27">
        <v>-6.1833212655732099</v>
      </c>
      <c r="K24" s="27">
        <f t="shared" si="2"/>
        <v>3.20332126557321</v>
      </c>
      <c r="L24" t="s">
        <v>487</v>
      </c>
      <c r="M24" s="27">
        <f t="shared" si="3"/>
        <v>-0.38215827148862003</v>
      </c>
      <c r="N24" s="27"/>
      <c r="O24" s="27" t="s">
        <v>341</v>
      </c>
      <c r="P24" s="27">
        <v>-7.54</v>
      </c>
      <c r="Q24" s="27">
        <v>-10.1093415495664</v>
      </c>
      <c r="R24" s="27">
        <f t="shared" si="4"/>
        <v>2.5693415495664</v>
      </c>
      <c r="S24" t="s">
        <v>487</v>
      </c>
      <c r="T24" s="27">
        <f t="shared" si="5"/>
        <v>-8.0795214394699943E-2</v>
      </c>
      <c r="U24" s="27"/>
      <c r="V24" s="27" t="s">
        <v>57</v>
      </c>
      <c r="W24" s="27">
        <v>-4.32</v>
      </c>
      <c r="X24" s="27">
        <v>-7.3894759985258398</v>
      </c>
      <c r="Y24" s="27">
        <f t="shared" si="6"/>
        <v>3.0694759985258395</v>
      </c>
      <c r="Z24" t="s">
        <v>487</v>
      </c>
      <c r="AA24" s="27">
        <f t="shared" si="7"/>
        <v>-0.32434803935099987</v>
      </c>
      <c r="AB24" s="27"/>
      <c r="AC24" s="27" t="s">
        <v>362</v>
      </c>
      <c r="AD24" s="27">
        <v>-68.67</v>
      </c>
      <c r="AE24" s="27">
        <v>-68.906860407340005</v>
      </c>
      <c r="AF24" s="27">
        <f t="shared" si="8"/>
        <v>0.23686040734000358</v>
      </c>
      <c r="AG24" t="s">
        <v>487</v>
      </c>
      <c r="AH24" s="27">
        <f t="shared" si="9"/>
        <v>-0.30710255210107018</v>
      </c>
      <c r="AI24" s="27"/>
      <c r="AJ24" s="27" t="s">
        <v>115</v>
      </c>
      <c r="AK24" s="27">
        <v>0</v>
      </c>
      <c r="AL24" s="27">
        <v>0.75179144729792302</v>
      </c>
      <c r="AM24" s="27">
        <f t="shared" si="10"/>
        <v>-0.75179144729792302</v>
      </c>
      <c r="AN24" t="s">
        <v>487</v>
      </c>
      <c r="AO24" s="27">
        <f t="shared" si="11"/>
        <v>0.22218367241594983</v>
      </c>
      <c r="AP24">
        <v>0</v>
      </c>
    </row>
    <row r="25" spans="1:42" x14ac:dyDescent="0.2">
      <c r="A25" s="27" t="s">
        <v>169</v>
      </c>
      <c r="B25" s="27">
        <v>-2.54</v>
      </c>
      <c r="C25" s="27">
        <v>-2.3468525453390199</v>
      </c>
      <c r="D25" s="27">
        <f t="shared" si="0"/>
        <v>-0.19314745466098016</v>
      </c>
      <c r="E25" t="s">
        <v>499</v>
      </c>
      <c r="F25" s="27">
        <f t="shared" si="1"/>
        <v>-0.43753698809068009</v>
      </c>
      <c r="G25" s="27"/>
      <c r="H25" s="27" t="s">
        <v>405</v>
      </c>
      <c r="I25" s="27">
        <v>-0.61</v>
      </c>
      <c r="J25" s="27">
        <v>-0.26356365650250302</v>
      </c>
      <c r="K25" s="27">
        <f t="shared" si="2"/>
        <v>-0.34643634349749697</v>
      </c>
      <c r="L25" t="s">
        <v>499</v>
      </c>
      <c r="M25" s="27">
        <f t="shared" si="3"/>
        <v>-0.35209103493117011</v>
      </c>
      <c r="N25" s="27"/>
      <c r="O25" s="27" t="s">
        <v>344</v>
      </c>
      <c r="P25" s="27">
        <v>-7.87</v>
      </c>
      <c r="Q25" s="27">
        <v>-8.4013706798844403</v>
      </c>
      <c r="R25" s="27">
        <f t="shared" si="4"/>
        <v>0.5313706798844402</v>
      </c>
      <c r="S25" t="s">
        <v>499</v>
      </c>
      <c r="T25" s="27">
        <f t="shared" si="5"/>
        <v>-0.25364143700417996</v>
      </c>
      <c r="U25" s="27"/>
      <c r="V25" s="27" t="s">
        <v>53</v>
      </c>
      <c r="W25" s="27">
        <v>-3.3</v>
      </c>
      <c r="X25" s="27">
        <v>-4.35132900393684</v>
      </c>
      <c r="Y25" s="27">
        <f t="shared" si="6"/>
        <v>1.0513290039368401</v>
      </c>
      <c r="Z25" t="s">
        <v>499</v>
      </c>
      <c r="AA25" s="27">
        <f t="shared" si="7"/>
        <v>-0.28198289708897972</v>
      </c>
      <c r="AB25" s="27"/>
      <c r="AC25" s="27" t="s">
        <v>84</v>
      </c>
      <c r="AD25" s="27">
        <v>-3.5</v>
      </c>
      <c r="AE25" s="27">
        <v>-2.1603740617009199</v>
      </c>
      <c r="AF25" s="27">
        <f t="shared" si="8"/>
        <v>-1.3396259382990801</v>
      </c>
      <c r="AG25" t="s">
        <v>499</v>
      </c>
      <c r="AH25" s="27">
        <f t="shared" si="9"/>
        <v>-0.4061227188905101</v>
      </c>
      <c r="AI25" s="27"/>
      <c r="AJ25" s="27" t="s">
        <v>117</v>
      </c>
      <c r="AK25" s="27">
        <v>-7.0000000000000007E-2</v>
      </c>
      <c r="AL25" s="27">
        <v>0.60819057684118705</v>
      </c>
      <c r="AM25" s="27">
        <f t="shared" si="10"/>
        <v>-0.67819057684118711</v>
      </c>
      <c r="AN25" t="s">
        <v>499</v>
      </c>
      <c r="AO25" s="27">
        <f t="shared" si="11"/>
        <v>0.19204647572838995</v>
      </c>
      <c r="AP25">
        <v>0</v>
      </c>
    </row>
    <row r="26" spans="1:42" x14ac:dyDescent="0.2">
      <c r="A26" s="27" t="s">
        <v>170</v>
      </c>
      <c r="B26" s="27">
        <v>-4.53</v>
      </c>
      <c r="C26" s="27">
        <v>-5.0734374664009101</v>
      </c>
      <c r="D26" s="27">
        <f t="shared" si="0"/>
        <v>0.54343746640090984</v>
      </c>
      <c r="E26" t="s">
        <v>94</v>
      </c>
      <c r="F26" s="27">
        <f t="shared" si="1"/>
        <v>0.72320056529405008</v>
      </c>
      <c r="G26" s="27"/>
      <c r="H26" s="27" t="s">
        <v>77</v>
      </c>
      <c r="I26" s="27">
        <v>-5.01</v>
      </c>
      <c r="J26" s="27">
        <v>-7.2903573752442501</v>
      </c>
      <c r="K26" s="27">
        <f t="shared" si="2"/>
        <v>2.2803573752442503</v>
      </c>
      <c r="L26" t="s">
        <v>94</v>
      </c>
      <c r="M26" s="27">
        <f t="shared" si="3"/>
        <v>-0.66430204505754009</v>
      </c>
      <c r="N26" s="27"/>
      <c r="O26" s="27" t="s">
        <v>346</v>
      </c>
      <c r="P26" s="27">
        <v>-63.814999999999998</v>
      </c>
      <c r="Q26" s="27">
        <v>-64.144222266676707</v>
      </c>
      <c r="R26" s="27">
        <f t="shared" si="4"/>
        <v>0.32922226667670884</v>
      </c>
      <c r="S26" s="26" t="s">
        <v>94</v>
      </c>
      <c r="T26" s="25">
        <f t="shared" si="5"/>
        <v>-1.6768486144887098</v>
      </c>
      <c r="U26" s="27"/>
      <c r="V26" s="27" t="s">
        <v>361</v>
      </c>
      <c r="W26" s="27">
        <v>-67.83</v>
      </c>
      <c r="X26" s="27">
        <v>-65.267010365614198</v>
      </c>
      <c r="Y26" s="27">
        <f t="shared" si="6"/>
        <v>-2.5629896343858007</v>
      </c>
      <c r="Z26" t="s">
        <v>94</v>
      </c>
      <c r="AA26" s="27">
        <f t="shared" si="7"/>
        <v>-0.80595145039594973</v>
      </c>
      <c r="AB26" s="27"/>
      <c r="AC26" s="27" t="s">
        <v>70</v>
      </c>
      <c r="AD26" s="27">
        <v>-3.39</v>
      </c>
      <c r="AE26" s="27">
        <v>-2.1032370296537199</v>
      </c>
      <c r="AF26" s="27">
        <f t="shared" si="8"/>
        <v>-1.2867629703462802</v>
      </c>
      <c r="AG26" t="s">
        <v>94</v>
      </c>
      <c r="AH26" s="27">
        <f t="shared" si="9"/>
        <v>-0.81448059699322028</v>
      </c>
      <c r="AI26" s="27"/>
      <c r="AJ26" s="27" t="s">
        <v>119</v>
      </c>
      <c r="AK26" s="27">
        <v>-0.33</v>
      </c>
      <c r="AL26" s="27">
        <v>0.44133671094813098</v>
      </c>
      <c r="AM26" s="27">
        <f t="shared" si="10"/>
        <v>-0.77133671094813105</v>
      </c>
      <c r="AN26" s="26" t="s">
        <v>94</v>
      </c>
      <c r="AO26" s="25">
        <f t="shared" si="11"/>
        <v>-2.2719759012354093</v>
      </c>
      <c r="AP26">
        <v>2</v>
      </c>
    </row>
    <row r="27" spans="1:42" x14ac:dyDescent="0.2">
      <c r="A27" s="27" t="s">
        <v>176</v>
      </c>
      <c r="B27" s="27">
        <v>-6.01</v>
      </c>
      <c r="C27" s="27">
        <v>-4.5544296608216799</v>
      </c>
      <c r="D27" s="27">
        <f t="shared" si="0"/>
        <v>-1.4555703391783199</v>
      </c>
      <c r="E27" t="s">
        <v>542</v>
      </c>
      <c r="F27" s="27">
        <f t="shared" si="1"/>
        <v>-0.34798726996785945</v>
      </c>
      <c r="G27" s="27"/>
      <c r="H27" s="27" t="s">
        <v>431</v>
      </c>
      <c r="I27" s="27">
        <v>-53.51</v>
      </c>
      <c r="J27" s="27">
        <v>-55.501013865801397</v>
      </c>
      <c r="K27" s="27">
        <f t="shared" si="2"/>
        <v>1.9910138658013992</v>
      </c>
      <c r="L27" t="s">
        <v>542</v>
      </c>
      <c r="M27" s="27">
        <f t="shared" si="3"/>
        <v>-0.44207088524882998</v>
      </c>
      <c r="N27" s="27"/>
      <c r="O27" s="27" t="s">
        <v>106</v>
      </c>
      <c r="P27" s="27">
        <v>-6.21</v>
      </c>
      <c r="Q27" s="27">
        <v>-7.7837114341587004</v>
      </c>
      <c r="R27" s="27">
        <f t="shared" si="4"/>
        <v>1.5737114341587004</v>
      </c>
      <c r="S27" t="s">
        <v>542</v>
      </c>
      <c r="T27" s="27">
        <f t="shared" si="5"/>
        <v>0.27603169252602022</v>
      </c>
      <c r="U27" s="27"/>
      <c r="V27" s="27" t="s">
        <v>362</v>
      </c>
      <c r="W27" s="27">
        <v>-69.55</v>
      </c>
      <c r="X27" s="27">
        <v>-72.1612884558009</v>
      </c>
      <c r="Y27" s="27">
        <f t="shared" si="6"/>
        <v>2.6112884558009029</v>
      </c>
      <c r="Z27" t="s">
        <v>542</v>
      </c>
      <c r="AA27" s="27">
        <f t="shared" si="7"/>
        <v>-0.41565416803891964</v>
      </c>
      <c r="AB27" s="27"/>
      <c r="AC27" s="27" t="s">
        <v>385</v>
      </c>
      <c r="AD27" s="27">
        <v>-2.91</v>
      </c>
      <c r="AE27" s="27">
        <v>-4.6990334754206904</v>
      </c>
      <c r="AF27" s="27">
        <f t="shared" si="8"/>
        <v>1.7890334754206902</v>
      </c>
      <c r="AG27" t="s">
        <v>542</v>
      </c>
      <c r="AH27" s="27">
        <f t="shared" si="9"/>
        <v>-0.15595752356336945</v>
      </c>
      <c r="AI27" s="27"/>
      <c r="AJ27" s="27" t="s">
        <v>121</v>
      </c>
      <c r="AK27" s="27">
        <v>-2.4</v>
      </c>
      <c r="AL27" s="27">
        <v>-2.4589699655525998</v>
      </c>
      <c r="AM27" s="27">
        <f t="shared" si="10"/>
        <v>5.8969965552599923E-2</v>
      </c>
      <c r="AN27" t="s">
        <v>542</v>
      </c>
      <c r="AO27" s="27">
        <f t="shared" si="11"/>
        <v>0.36496487202744987</v>
      </c>
      <c r="AP27">
        <v>0</v>
      </c>
    </row>
    <row r="28" spans="1:42" x14ac:dyDescent="0.2">
      <c r="A28" s="27" t="s">
        <v>177</v>
      </c>
      <c r="B28" s="27">
        <v>-3.81</v>
      </c>
      <c r="C28" s="27">
        <v>-4.5015532771715998</v>
      </c>
      <c r="D28" s="27">
        <f t="shared" si="0"/>
        <v>0.69155327717159976</v>
      </c>
      <c r="E28" t="s">
        <v>554</v>
      </c>
      <c r="F28" s="27">
        <f t="shared" si="1"/>
        <v>-0.43387761285089965</v>
      </c>
      <c r="G28" s="27"/>
      <c r="H28" s="27" t="s">
        <v>434</v>
      </c>
      <c r="I28" s="27">
        <v>-3.49</v>
      </c>
      <c r="J28" s="27">
        <v>-3.35123216411034</v>
      </c>
      <c r="K28" s="27">
        <f t="shared" si="2"/>
        <v>-0.13876783588966024</v>
      </c>
      <c r="L28" t="s">
        <v>554</v>
      </c>
      <c r="M28" s="27">
        <f t="shared" si="3"/>
        <v>-0.59408364218129961</v>
      </c>
      <c r="N28" s="27"/>
      <c r="O28" s="27" t="s">
        <v>57</v>
      </c>
      <c r="P28" s="27">
        <v>-4.55</v>
      </c>
      <c r="Q28" s="27">
        <v>-6.9383581111042103</v>
      </c>
      <c r="R28" s="27">
        <f t="shared" si="4"/>
        <v>2.3883581111042105</v>
      </c>
      <c r="S28" t="s">
        <v>554</v>
      </c>
      <c r="T28" s="27">
        <f t="shared" si="5"/>
        <v>-0.10718194915459911</v>
      </c>
      <c r="U28" s="27"/>
      <c r="V28" s="27" t="s">
        <v>84</v>
      </c>
      <c r="W28" s="27">
        <v>-3.47</v>
      </c>
      <c r="X28" s="27">
        <v>-2.00721966908469</v>
      </c>
      <c r="Y28" s="27">
        <f t="shared" si="6"/>
        <v>-1.4627803309153102</v>
      </c>
      <c r="Z28" t="s">
        <v>554</v>
      </c>
      <c r="AA28" s="27">
        <f t="shared" si="7"/>
        <v>-0.57891196592469996</v>
      </c>
      <c r="AB28" s="27"/>
      <c r="AC28" s="27" t="s">
        <v>111</v>
      </c>
      <c r="AD28" s="27">
        <v>-5.15</v>
      </c>
      <c r="AE28" s="27">
        <v>-6.3461490707873303</v>
      </c>
      <c r="AF28" s="27">
        <f t="shared" si="8"/>
        <v>1.1961490707873299</v>
      </c>
      <c r="AG28" s="26" t="s">
        <v>554</v>
      </c>
      <c r="AH28" s="25">
        <f t="shared" si="9"/>
        <v>-1.011864840026</v>
      </c>
      <c r="AI28" s="27"/>
      <c r="AJ28" s="27" t="s">
        <v>123</v>
      </c>
      <c r="AK28" s="27">
        <v>-0.25</v>
      </c>
      <c r="AL28" s="27">
        <v>-0.42023653237315001</v>
      </c>
      <c r="AM28" s="27">
        <f t="shared" si="10"/>
        <v>0.17023653237315001</v>
      </c>
      <c r="AN28" t="s">
        <v>554</v>
      </c>
      <c r="AO28" s="27">
        <f t="shared" si="11"/>
        <v>0.49518198242759048</v>
      </c>
      <c r="AP28">
        <v>1</v>
      </c>
    </row>
    <row r="29" spans="1:42" x14ac:dyDescent="0.2">
      <c r="A29" s="27" t="s">
        <v>180</v>
      </c>
      <c r="B29" s="27">
        <v>-4.55</v>
      </c>
      <c r="C29" s="27">
        <v>-9.1809124006089498</v>
      </c>
      <c r="D29" s="27">
        <f t="shared" si="0"/>
        <v>4.6309124006089499</v>
      </c>
      <c r="E29" s="26" t="s">
        <v>171</v>
      </c>
      <c r="F29" s="25">
        <f t="shared" si="1"/>
        <v>1.7807560253230106</v>
      </c>
      <c r="G29" s="27"/>
      <c r="H29" s="27" t="s">
        <v>446</v>
      </c>
      <c r="I29" s="27">
        <v>-79.86</v>
      </c>
      <c r="J29" s="27">
        <v>-80.560407037139598</v>
      </c>
      <c r="K29" s="27">
        <f t="shared" si="2"/>
        <v>0.70040703713959829</v>
      </c>
      <c r="L29" s="26" t="s">
        <v>171</v>
      </c>
      <c r="M29" s="25">
        <f t="shared" si="3"/>
        <v>1.0830528480014694</v>
      </c>
      <c r="N29" s="27"/>
      <c r="O29" s="27" t="s">
        <v>53</v>
      </c>
      <c r="P29" s="27">
        <v>-5.1100000000000003</v>
      </c>
      <c r="Q29" s="27">
        <v>-4.2290865538221798</v>
      </c>
      <c r="R29" s="27">
        <f t="shared" si="4"/>
        <v>-0.88091344617782052</v>
      </c>
      <c r="S29" s="26" t="s">
        <v>171</v>
      </c>
      <c r="T29" s="25">
        <f t="shared" si="5"/>
        <v>1.0177803752281394</v>
      </c>
      <c r="U29" s="27"/>
      <c r="V29" s="27" t="s">
        <v>113</v>
      </c>
      <c r="W29" s="27">
        <v>-3.27</v>
      </c>
      <c r="X29" s="27">
        <v>-6.2767773789869796</v>
      </c>
      <c r="Y29" s="27">
        <f t="shared" si="6"/>
        <v>3.0067773789869796</v>
      </c>
      <c r="Z29" s="26" t="s">
        <v>171</v>
      </c>
      <c r="AA29" s="25">
        <f t="shared" si="7"/>
        <v>0.94047323127700011</v>
      </c>
      <c r="AB29" s="27"/>
      <c r="AC29" s="27" t="s">
        <v>405</v>
      </c>
      <c r="AD29" s="27">
        <v>-0.57999999999999996</v>
      </c>
      <c r="AE29" s="27">
        <v>-0.23176493311695301</v>
      </c>
      <c r="AF29" s="27">
        <f t="shared" si="8"/>
        <v>-0.34823506688304695</v>
      </c>
      <c r="AG29" s="26" t="s">
        <v>171</v>
      </c>
      <c r="AH29" s="25">
        <f t="shared" si="9"/>
        <v>0.98941207664808051</v>
      </c>
      <c r="AI29" s="27"/>
      <c r="AJ29" s="27" t="s">
        <v>125</v>
      </c>
      <c r="AK29" s="27">
        <v>0.27</v>
      </c>
      <c r="AL29" s="27">
        <v>3.7627692742704201E-2</v>
      </c>
      <c r="AM29" s="27">
        <f t="shared" si="10"/>
        <v>0.23237230725729582</v>
      </c>
      <c r="AN29" t="s">
        <v>171</v>
      </c>
      <c r="AO29" s="27">
        <f t="shared" si="11"/>
        <v>-0.21995969512844038</v>
      </c>
      <c r="AP29">
        <v>5</v>
      </c>
    </row>
    <row r="30" spans="1:42" x14ac:dyDescent="0.2">
      <c r="A30" s="27" t="s">
        <v>181</v>
      </c>
      <c r="B30" s="27">
        <v>-7.44</v>
      </c>
      <c r="C30" s="27">
        <v>-15.767420081459299</v>
      </c>
      <c r="D30" s="27">
        <f t="shared" si="0"/>
        <v>8.327420081459298</v>
      </c>
      <c r="E30" t="s">
        <v>4</v>
      </c>
      <c r="F30" s="27">
        <f t="shared" si="1"/>
        <v>0.18067209864306921</v>
      </c>
      <c r="G30" s="27"/>
      <c r="H30" s="27" t="s">
        <v>447</v>
      </c>
      <c r="I30" s="27">
        <v>-123.7</v>
      </c>
      <c r="J30" s="27">
        <v>-124.055293701221</v>
      </c>
      <c r="K30" s="27">
        <f t="shared" si="2"/>
        <v>0.3552937012210009</v>
      </c>
      <c r="L30" t="s">
        <v>4</v>
      </c>
      <c r="M30" s="27">
        <f t="shared" si="3"/>
        <v>0.61808536506767009</v>
      </c>
      <c r="N30" s="27"/>
      <c r="O30" s="27" t="s">
        <v>361</v>
      </c>
      <c r="P30" s="27">
        <v>-69.551000000000002</v>
      </c>
      <c r="Q30" s="27">
        <v>-66.566281929311103</v>
      </c>
      <c r="R30" s="27">
        <f t="shared" si="4"/>
        <v>-2.9847180706888992</v>
      </c>
      <c r="S30" t="s">
        <v>4</v>
      </c>
      <c r="T30" s="27">
        <f t="shared" si="5"/>
        <v>-9.2662387832350035E-2</v>
      </c>
      <c r="U30" s="27"/>
      <c r="V30" s="27" t="s">
        <v>405</v>
      </c>
      <c r="W30" s="27">
        <v>-0.59</v>
      </c>
      <c r="X30" s="27">
        <v>-0.35907838604538</v>
      </c>
      <c r="Y30" s="27">
        <f t="shared" si="6"/>
        <v>-0.23092161395461996</v>
      </c>
      <c r="Z30" t="s">
        <v>4</v>
      </c>
      <c r="AA30" s="27">
        <f t="shared" si="7"/>
        <v>0.70858339922116986</v>
      </c>
      <c r="AB30" s="27"/>
      <c r="AC30" s="27" t="s">
        <v>77</v>
      </c>
      <c r="AD30" s="27">
        <v>-5.0199999999999996</v>
      </c>
      <c r="AE30" s="27">
        <v>-7.4590551518682604</v>
      </c>
      <c r="AF30" s="27">
        <f t="shared" si="8"/>
        <v>2.4390551518682608</v>
      </c>
      <c r="AG30" t="s">
        <v>4</v>
      </c>
      <c r="AH30" s="27">
        <f t="shared" si="9"/>
        <v>0.72864331033593999</v>
      </c>
      <c r="AI30" s="27"/>
      <c r="AJ30" s="27" t="s">
        <v>127</v>
      </c>
      <c r="AK30" s="27">
        <v>0.08</v>
      </c>
      <c r="AL30" s="27">
        <v>-9.0291433706922899E-2</v>
      </c>
      <c r="AM30" s="27">
        <f t="shared" si="10"/>
        <v>0.1702914337069229</v>
      </c>
      <c r="AN30" t="s">
        <v>4</v>
      </c>
      <c r="AO30" s="27">
        <v>0.63039999999999996</v>
      </c>
      <c r="AP30" s="27">
        <v>0</v>
      </c>
    </row>
    <row r="31" spans="1:42" x14ac:dyDescent="0.2">
      <c r="A31" s="27" t="s">
        <v>188</v>
      </c>
      <c r="B31" s="27">
        <v>-7.61</v>
      </c>
      <c r="C31" s="27">
        <v>-3.8277065622717399</v>
      </c>
      <c r="D31" s="27">
        <f t="shared" si="0"/>
        <v>-3.7822934377282604</v>
      </c>
      <c r="E31" s="27"/>
      <c r="F31" s="27"/>
      <c r="G31" s="27"/>
      <c r="H31" s="27" t="s">
        <v>76</v>
      </c>
      <c r="I31" s="27">
        <v>-4.3</v>
      </c>
      <c r="J31" s="27">
        <v>-6.8231341859274499</v>
      </c>
      <c r="K31" s="27">
        <f t="shared" si="2"/>
        <v>2.5231341859274501</v>
      </c>
      <c r="L31" s="27"/>
      <c r="M31" s="27"/>
      <c r="N31" s="27"/>
      <c r="O31" s="27" t="s">
        <v>362</v>
      </c>
      <c r="P31" s="27">
        <v>-70.984999999999999</v>
      </c>
      <c r="Q31" s="27">
        <v>-71.885365679326597</v>
      </c>
      <c r="R31" s="27">
        <f t="shared" si="4"/>
        <v>0.9003656793265975</v>
      </c>
      <c r="S31" s="27"/>
      <c r="T31" s="27"/>
      <c r="U31" s="27"/>
      <c r="V31" s="27" t="s">
        <v>77</v>
      </c>
      <c r="W31" s="27">
        <v>-5.04</v>
      </c>
      <c r="X31" s="27">
        <v>-7.4196183479514799</v>
      </c>
      <c r="Y31" s="27">
        <f t="shared" si="6"/>
        <v>2.3796183479514799</v>
      </c>
      <c r="Z31" s="27"/>
      <c r="AA31" s="27"/>
      <c r="AB31" s="27"/>
      <c r="AC31" s="27" t="s">
        <v>116</v>
      </c>
      <c r="AD31" s="27">
        <v>-3.83</v>
      </c>
      <c r="AE31" s="27">
        <v>-8.0369483493529899</v>
      </c>
      <c r="AF31" s="27">
        <f t="shared" si="8"/>
        <v>4.2069483493529898</v>
      </c>
      <c r="AG31" s="27"/>
      <c r="AH31" s="27"/>
      <c r="AI31" s="27"/>
      <c r="AJ31" s="27" t="s">
        <v>129</v>
      </c>
      <c r="AK31" s="27">
        <v>-0.14000000000000001</v>
      </c>
      <c r="AL31" s="27">
        <v>-0.24401347100256099</v>
      </c>
      <c r="AM31" s="27">
        <f t="shared" si="10"/>
        <v>0.10401347100256098</v>
      </c>
      <c r="AN31" s="27"/>
      <c r="AO31" s="27"/>
    </row>
    <row r="32" spans="1:42" x14ac:dyDescent="0.2">
      <c r="A32" s="27" t="s">
        <v>194</v>
      </c>
      <c r="B32" s="27">
        <v>-5.67</v>
      </c>
      <c r="C32" s="27">
        <v>-4.4201196376235803</v>
      </c>
      <c r="D32" s="27">
        <f t="shared" si="0"/>
        <v>-1.2498803623764196</v>
      </c>
      <c r="E32" s="27"/>
      <c r="F32" s="27"/>
      <c r="G32" s="27"/>
      <c r="H32" s="27" t="s">
        <v>479</v>
      </c>
      <c r="I32" s="27">
        <v>-1.98</v>
      </c>
      <c r="J32" s="27">
        <v>-1.49577572858523</v>
      </c>
      <c r="K32" s="27">
        <f t="shared" si="2"/>
        <v>-0.48422427141476998</v>
      </c>
      <c r="L32" s="27"/>
      <c r="M32" s="27"/>
      <c r="N32" s="27"/>
      <c r="O32" s="27" t="s">
        <v>84</v>
      </c>
      <c r="P32" s="27">
        <v>-3.16</v>
      </c>
      <c r="Q32" s="27">
        <v>-1.85783776762439</v>
      </c>
      <c r="R32" s="27">
        <f t="shared" si="4"/>
        <v>-1.3021622323756101</v>
      </c>
      <c r="S32" s="27"/>
      <c r="T32" s="27"/>
      <c r="U32" s="27"/>
      <c r="V32" s="27" t="s">
        <v>431</v>
      </c>
      <c r="W32" s="27">
        <v>-55</v>
      </c>
      <c r="X32" s="27">
        <v>-56.790915808019797</v>
      </c>
      <c r="Y32" s="27">
        <f t="shared" si="6"/>
        <v>1.7909158080197969</v>
      </c>
      <c r="Z32" s="27"/>
      <c r="AA32" s="27"/>
      <c r="AB32" s="27"/>
      <c r="AC32" s="27" t="s">
        <v>118</v>
      </c>
      <c r="AD32" s="27">
        <v>-4.5</v>
      </c>
      <c r="AE32" s="27">
        <v>-6.68910271118291</v>
      </c>
      <c r="AF32" s="27">
        <f t="shared" si="8"/>
        <v>2.18910271118291</v>
      </c>
      <c r="AG32" s="27"/>
      <c r="AH32" s="27"/>
      <c r="AI32" s="27"/>
      <c r="AJ32" s="27" t="s">
        <v>131</v>
      </c>
      <c r="AK32" s="27">
        <v>-0.53</v>
      </c>
      <c r="AL32" s="27">
        <v>-0.56611900404225102</v>
      </c>
      <c r="AM32" s="27">
        <f t="shared" si="10"/>
        <v>3.6119004042250991E-2</v>
      </c>
      <c r="AN32" s="27"/>
      <c r="AO32" s="27"/>
    </row>
    <row r="33" spans="1:41" x14ac:dyDescent="0.2">
      <c r="A33" s="27" t="s">
        <v>96</v>
      </c>
      <c r="B33" s="27">
        <v>-4.8899999999999997</v>
      </c>
      <c r="C33" s="27">
        <v>-7.4470035407008499</v>
      </c>
      <c r="D33" s="27">
        <f t="shared" si="0"/>
        <v>2.5570035407008502</v>
      </c>
      <c r="E33" s="27"/>
      <c r="F33" s="27"/>
      <c r="G33" s="27"/>
      <c r="H33" s="27" t="s">
        <v>485</v>
      </c>
      <c r="I33" s="27">
        <v>-3.73</v>
      </c>
      <c r="J33" s="27">
        <v>-3.3438716322599098</v>
      </c>
      <c r="K33" s="27">
        <f t="shared" si="2"/>
        <v>-0.38612836774009018</v>
      </c>
      <c r="L33" s="27"/>
      <c r="M33" s="27"/>
      <c r="N33" s="27"/>
      <c r="O33" s="27" t="s">
        <v>70</v>
      </c>
      <c r="P33" s="27">
        <v>-3.42</v>
      </c>
      <c r="Q33" s="27">
        <v>-2.1102761485702599</v>
      </c>
      <c r="R33" s="27">
        <f t="shared" si="4"/>
        <v>-1.30972385142974</v>
      </c>
      <c r="S33" s="27"/>
      <c r="T33" s="27"/>
      <c r="U33" s="27"/>
      <c r="V33" s="27" t="s">
        <v>434</v>
      </c>
      <c r="W33" s="27">
        <v>-3.53</v>
      </c>
      <c r="X33" s="27">
        <v>-3.4734607120797598</v>
      </c>
      <c r="Y33" s="27">
        <f t="shared" si="6"/>
        <v>-5.6539287920239989E-2</v>
      </c>
      <c r="Z33" s="27"/>
      <c r="AA33" s="27"/>
      <c r="AB33" s="27"/>
      <c r="AC33" s="27" t="s">
        <v>417</v>
      </c>
      <c r="AD33" s="27">
        <v>-3.49</v>
      </c>
      <c r="AE33" s="27">
        <v>-5.1933851443173298</v>
      </c>
      <c r="AF33" s="27">
        <f t="shared" si="8"/>
        <v>1.7033851443173296</v>
      </c>
      <c r="AG33" s="27"/>
      <c r="AH33" s="27"/>
      <c r="AI33" s="27"/>
      <c r="AJ33" s="27" t="s">
        <v>132</v>
      </c>
      <c r="AK33" s="27">
        <v>-8.41</v>
      </c>
      <c r="AL33" s="27">
        <v>-6.6557323282447403</v>
      </c>
      <c r="AM33" s="27">
        <f t="shared" si="10"/>
        <v>-1.7542676717552599</v>
      </c>
      <c r="AN33" s="27"/>
      <c r="AO33" s="27"/>
    </row>
    <row r="34" spans="1:41" x14ac:dyDescent="0.2">
      <c r="A34" s="27" t="s">
        <v>199</v>
      </c>
      <c r="B34" s="27">
        <v>-3.4</v>
      </c>
      <c r="C34" s="27">
        <v>-3.08186239075224</v>
      </c>
      <c r="D34" s="27">
        <f t="shared" si="0"/>
        <v>-0.31813760924775991</v>
      </c>
      <c r="E34" s="27"/>
      <c r="F34" s="27"/>
      <c r="G34" s="27"/>
      <c r="H34" s="27" t="s">
        <v>487</v>
      </c>
      <c r="I34" s="27">
        <v>-3.1</v>
      </c>
      <c r="J34" s="27">
        <v>-2.7178417285113801</v>
      </c>
      <c r="K34" s="27">
        <f t="shared" si="2"/>
        <v>-0.38215827148862003</v>
      </c>
      <c r="L34" s="27"/>
      <c r="M34" s="27"/>
      <c r="N34" s="27"/>
      <c r="O34" s="27" t="s">
        <v>385</v>
      </c>
      <c r="P34" s="27">
        <v>-3.1</v>
      </c>
      <c r="Q34" s="27">
        <v>-4.3427536765425101</v>
      </c>
      <c r="R34" s="27">
        <f t="shared" si="4"/>
        <v>1.24275367654251</v>
      </c>
      <c r="S34" s="27"/>
      <c r="T34" s="27"/>
      <c r="U34" s="27"/>
      <c r="V34" s="27" t="s">
        <v>435</v>
      </c>
      <c r="W34" s="27">
        <v>-2.99</v>
      </c>
      <c r="X34" s="27">
        <v>-2.8762712555174201</v>
      </c>
      <c r="Y34" s="27">
        <f t="shared" si="6"/>
        <v>-0.11372874448258008</v>
      </c>
      <c r="Z34" s="27"/>
      <c r="AA34" s="27"/>
      <c r="AB34" s="27"/>
      <c r="AC34" s="27" t="s">
        <v>128</v>
      </c>
      <c r="AD34" s="27">
        <v>-8.75</v>
      </c>
      <c r="AE34" s="27">
        <v>-14.1908780101807</v>
      </c>
      <c r="AF34" s="27">
        <f t="shared" si="8"/>
        <v>5.4408780101807004</v>
      </c>
      <c r="AG34" s="27"/>
      <c r="AH34" s="27"/>
      <c r="AI34" s="27"/>
      <c r="AJ34" s="27" t="s">
        <v>134</v>
      </c>
      <c r="AK34" s="27">
        <v>-2.89</v>
      </c>
      <c r="AL34" s="27">
        <v>-2.6236897191519302</v>
      </c>
      <c r="AM34" s="27">
        <f t="shared" si="10"/>
        <v>-0.26631028084806996</v>
      </c>
      <c r="AN34" s="27"/>
      <c r="AO34" s="27"/>
    </row>
    <row r="35" spans="1:41" x14ac:dyDescent="0.2">
      <c r="A35" s="27" t="s">
        <v>205</v>
      </c>
      <c r="B35" s="27">
        <v>-7.48</v>
      </c>
      <c r="C35" s="27">
        <v>-8.1698630113756394</v>
      </c>
      <c r="D35" s="27">
        <f t="shared" si="0"/>
        <v>0.68986301137563899</v>
      </c>
      <c r="E35" s="27"/>
      <c r="F35" s="27"/>
      <c r="G35" s="27"/>
      <c r="H35" s="27" t="s">
        <v>145</v>
      </c>
      <c r="I35" s="27">
        <v>-4.3899999999999997</v>
      </c>
      <c r="J35" s="27">
        <v>-3.9552489522418202</v>
      </c>
      <c r="K35" s="27">
        <f t="shared" si="2"/>
        <v>-0.43475104775817952</v>
      </c>
      <c r="L35" s="27"/>
      <c r="M35" s="27"/>
      <c r="N35" s="27"/>
      <c r="O35" s="27" t="s">
        <v>111</v>
      </c>
      <c r="P35" s="27">
        <v>-5.09</v>
      </c>
      <c r="Q35" s="27">
        <v>-5.9387383694663596</v>
      </c>
      <c r="R35" s="27">
        <f t="shared" si="4"/>
        <v>0.84873836946635972</v>
      </c>
      <c r="S35" s="27"/>
      <c r="T35" s="27"/>
      <c r="U35" s="27"/>
      <c r="V35" s="27" t="s">
        <v>446</v>
      </c>
      <c r="W35" s="27">
        <v>-80.209999999999994</v>
      </c>
      <c r="X35" s="27">
        <v>-81.173943333646505</v>
      </c>
      <c r="Y35" s="27">
        <f t="shared" si="6"/>
        <v>0.96394333364651175</v>
      </c>
      <c r="Z35" s="27"/>
      <c r="AA35" s="27"/>
      <c r="AB35" s="27"/>
      <c r="AC35" s="27" t="s">
        <v>431</v>
      </c>
      <c r="AD35" s="27">
        <v>-52.83</v>
      </c>
      <c r="AE35" s="27">
        <v>-54.791765851341502</v>
      </c>
      <c r="AF35" s="27">
        <f t="shared" si="8"/>
        <v>1.9617658513415037</v>
      </c>
      <c r="AG35" s="27"/>
      <c r="AH35" s="27"/>
      <c r="AI35" s="27"/>
      <c r="AJ35" s="27" t="s">
        <v>136</v>
      </c>
      <c r="AK35" s="27">
        <v>0.67</v>
      </c>
      <c r="AL35" s="27">
        <v>1.42441013725747</v>
      </c>
      <c r="AM35" s="27">
        <f t="shared" si="10"/>
        <v>-0.75441013725746997</v>
      </c>
      <c r="AN35" s="27"/>
      <c r="AO35" s="27"/>
    </row>
    <row r="36" spans="1:41" x14ac:dyDescent="0.2">
      <c r="A36" s="27" t="s">
        <v>206</v>
      </c>
      <c r="B36" s="27">
        <v>-2.84</v>
      </c>
      <c r="C36" s="27">
        <v>-3.1265641902075099</v>
      </c>
      <c r="D36" s="27">
        <f t="shared" si="0"/>
        <v>0.28656419020751001</v>
      </c>
      <c r="E36" s="27"/>
      <c r="F36" s="27"/>
      <c r="G36" s="27"/>
      <c r="H36" s="27" t="s">
        <v>499</v>
      </c>
      <c r="I36" s="27">
        <v>-2.46</v>
      </c>
      <c r="J36" s="27">
        <v>-2.1079089650688299</v>
      </c>
      <c r="K36" s="27">
        <f t="shared" si="2"/>
        <v>-0.35209103493117011</v>
      </c>
      <c r="L36" s="27"/>
      <c r="M36" s="27"/>
      <c r="N36" s="27"/>
      <c r="O36" s="27" t="s">
        <v>113</v>
      </c>
      <c r="P36" s="27">
        <v>-3.5</v>
      </c>
      <c r="Q36" s="27">
        <v>-5.7229135505530699</v>
      </c>
      <c r="R36" s="27">
        <f t="shared" si="4"/>
        <v>2.2229135505530699</v>
      </c>
      <c r="S36" s="27"/>
      <c r="T36" s="27"/>
      <c r="U36" s="27"/>
      <c r="V36" s="27" t="s">
        <v>447</v>
      </c>
      <c r="W36" s="27">
        <v>-123.81</v>
      </c>
      <c r="X36" s="27">
        <v>-124.180181396112</v>
      </c>
      <c r="Y36" s="27">
        <f t="shared" si="6"/>
        <v>0.3701813961120024</v>
      </c>
      <c r="Z36" s="27"/>
      <c r="AA36" s="27"/>
      <c r="AB36" s="27"/>
      <c r="AC36" s="27" t="s">
        <v>446</v>
      </c>
      <c r="AD36" s="27">
        <v>-79.37</v>
      </c>
      <c r="AE36" s="27">
        <v>-78.661525988475006</v>
      </c>
      <c r="AF36" s="27">
        <f t="shared" si="8"/>
        <v>-0.70847401152499856</v>
      </c>
      <c r="AG36" s="27"/>
      <c r="AH36" s="27"/>
      <c r="AI36" s="27"/>
      <c r="AJ36" s="27" t="s">
        <v>138</v>
      </c>
      <c r="AK36" s="27">
        <v>-2.44</v>
      </c>
      <c r="AL36" s="27">
        <v>-2.6571167045308002</v>
      </c>
      <c r="AM36" s="27">
        <f t="shared" si="10"/>
        <v>0.21711670453080023</v>
      </c>
      <c r="AN36" s="27"/>
      <c r="AO36" s="27"/>
    </row>
    <row r="37" spans="1:41" x14ac:dyDescent="0.2">
      <c r="A37" s="27" t="s">
        <v>208</v>
      </c>
      <c r="B37" s="27">
        <v>-5.8</v>
      </c>
      <c r="C37" s="27">
        <v>-4.7979234772094497</v>
      </c>
      <c r="D37" s="27">
        <f t="shared" si="0"/>
        <v>-1.0020765227905502</v>
      </c>
      <c r="E37" s="27"/>
      <c r="F37" s="27"/>
      <c r="G37" s="27"/>
      <c r="H37" s="27" t="s">
        <v>511</v>
      </c>
      <c r="I37" s="27">
        <v>-97.28</v>
      </c>
      <c r="J37" s="27">
        <v>-96.166100121564199</v>
      </c>
      <c r="K37" s="27">
        <f t="shared" si="2"/>
        <v>-1.1138998784358023</v>
      </c>
      <c r="L37" s="27"/>
      <c r="M37" s="27"/>
      <c r="N37" s="27"/>
      <c r="O37" s="27" t="s">
        <v>405</v>
      </c>
      <c r="P37" s="27">
        <v>-0.52</v>
      </c>
      <c r="Q37" s="27">
        <v>0.118074693867326</v>
      </c>
      <c r="R37" s="27">
        <f t="shared" si="4"/>
        <v>-0.63807469386732607</v>
      </c>
      <c r="S37" s="27"/>
      <c r="T37" s="27"/>
      <c r="U37" s="27"/>
      <c r="V37" s="27" t="s">
        <v>76</v>
      </c>
      <c r="W37" s="27">
        <v>-4.6399999999999997</v>
      </c>
      <c r="X37" s="27">
        <v>-6.9783608299860598</v>
      </c>
      <c r="Y37" s="27">
        <f t="shared" si="6"/>
        <v>2.3383608299860601</v>
      </c>
      <c r="Z37" s="27"/>
      <c r="AA37" s="27"/>
      <c r="AB37" s="27"/>
      <c r="AC37" s="27" t="s">
        <v>76</v>
      </c>
      <c r="AD37" s="27">
        <v>-4.7300000000000004</v>
      </c>
      <c r="AE37" s="27">
        <v>-6.9207861313970902</v>
      </c>
      <c r="AF37" s="27">
        <f t="shared" si="8"/>
        <v>2.1907861313970898</v>
      </c>
      <c r="AG37" s="27"/>
      <c r="AH37" s="27"/>
      <c r="AI37" s="27"/>
      <c r="AJ37" s="27" t="s">
        <v>140</v>
      </c>
      <c r="AK37" s="27">
        <v>-7.67</v>
      </c>
      <c r="AL37" s="27">
        <v>-8.7799503852483198</v>
      </c>
      <c r="AM37" s="27">
        <f t="shared" si="10"/>
        <v>1.1099503852483199</v>
      </c>
      <c r="AN37" s="27"/>
      <c r="AO37" s="27"/>
    </row>
    <row r="38" spans="1:41" x14ac:dyDescent="0.2">
      <c r="A38" s="27" t="s">
        <v>210</v>
      </c>
      <c r="B38" s="27">
        <v>-6.4</v>
      </c>
      <c r="C38" s="27">
        <v>-9.9368414416407393</v>
      </c>
      <c r="D38" s="27">
        <f t="shared" si="0"/>
        <v>3.536841441640739</v>
      </c>
      <c r="E38" s="27"/>
      <c r="F38" s="27"/>
      <c r="G38" s="27"/>
      <c r="H38" s="27" t="s">
        <v>512</v>
      </c>
      <c r="I38" s="27">
        <v>-7.11</v>
      </c>
      <c r="J38" s="27">
        <v>-7.0369886780059199</v>
      </c>
      <c r="K38" s="27">
        <f t="shared" si="2"/>
        <v>-7.3011321994080447E-2</v>
      </c>
      <c r="L38" s="27"/>
      <c r="M38" s="27"/>
      <c r="N38" s="27"/>
      <c r="O38" s="27" t="s">
        <v>77</v>
      </c>
      <c r="P38" s="27">
        <v>-5.27</v>
      </c>
      <c r="Q38" s="27">
        <v>-7.0968312903093898</v>
      </c>
      <c r="R38" s="27">
        <f t="shared" si="4"/>
        <v>1.8268312903093902</v>
      </c>
      <c r="S38" s="27"/>
      <c r="T38" s="27"/>
      <c r="U38" s="27"/>
      <c r="V38" s="27" t="s">
        <v>479</v>
      </c>
      <c r="W38" s="27">
        <v>-1.91</v>
      </c>
      <c r="X38" s="27">
        <v>-1.5473432529781801</v>
      </c>
      <c r="Y38" s="27">
        <f t="shared" si="6"/>
        <v>-0.36265674702181983</v>
      </c>
      <c r="Z38" s="27"/>
      <c r="AA38" s="27"/>
      <c r="AB38" s="27"/>
      <c r="AC38" s="27" t="s">
        <v>141</v>
      </c>
      <c r="AD38" s="27">
        <v>-2.89</v>
      </c>
      <c r="AE38" s="27">
        <v>-6.4792120099395296</v>
      </c>
      <c r="AF38" s="27">
        <f t="shared" si="8"/>
        <v>3.5892120099395295</v>
      </c>
      <c r="AG38" s="27"/>
      <c r="AH38" s="27"/>
      <c r="AI38" s="27"/>
      <c r="AJ38" s="27" t="s">
        <v>142</v>
      </c>
      <c r="AK38" s="27">
        <v>-7.28</v>
      </c>
      <c r="AL38" s="27">
        <v>-7.9653149013465798</v>
      </c>
      <c r="AM38" s="27">
        <f t="shared" si="10"/>
        <v>0.68531490134657957</v>
      </c>
      <c r="AN38" s="27"/>
      <c r="AO38" s="27"/>
    </row>
    <row r="39" spans="1:41" x14ac:dyDescent="0.2">
      <c r="A39" s="27" t="s">
        <v>213</v>
      </c>
      <c r="B39" s="27">
        <v>-7.62</v>
      </c>
      <c r="C39" s="27">
        <v>-8.2238938829589401</v>
      </c>
      <c r="D39" s="27">
        <f t="shared" si="0"/>
        <v>0.60389388295893998</v>
      </c>
      <c r="E39" s="27"/>
      <c r="F39" s="27"/>
      <c r="G39" s="27"/>
      <c r="H39" s="27" t="s">
        <v>94</v>
      </c>
      <c r="I39" s="27">
        <v>-4.04</v>
      </c>
      <c r="J39" s="27">
        <v>-3.3756979549424599</v>
      </c>
      <c r="K39" s="27">
        <f t="shared" si="2"/>
        <v>-0.66430204505754009</v>
      </c>
      <c r="L39" s="27"/>
      <c r="M39" s="27"/>
      <c r="N39" s="27"/>
      <c r="O39" s="27" t="s">
        <v>431</v>
      </c>
      <c r="P39" s="27">
        <v>-56.405000000000001</v>
      </c>
      <c r="Q39" s="27">
        <v>-58.641315447953197</v>
      </c>
      <c r="R39" s="27">
        <f t="shared" si="4"/>
        <v>2.2363154479531957</v>
      </c>
      <c r="S39" s="27"/>
      <c r="T39" s="27"/>
      <c r="U39" s="27"/>
      <c r="V39" s="27" t="s">
        <v>485</v>
      </c>
      <c r="W39" s="27">
        <v>-3.69</v>
      </c>
      <c r="X39" s="27">
        <v>-3.3298181774149702</v>
      </c>
      <c r="Y39" s="27">
        <f t="shared" si="6"/>
        <v>-0.36018182258502973</v>
      </c>
      <c r="Z39" s="27"/>
      <c r="AA39" s="27"/>
      <c r="AB39" s="27"/>
      <c r="AC39" s="27" t="s">
        <v>479</v>
      </c>
      <c r="AD39" s="27">
        <v>-1.96</v>
      </c>
      <c r="AE39" s="27">
        <v>-1.6229750368112299</v>
      </c>
      <c r="AF39" s="27">
        <f t="shared" si="8"/>
        <v>-0.33702496318877007</v>
      </c>
      <c r="AG39" s="27"/>
      <c r="AH39" s="27"/>
      <c r="AI39" s="27"/>
      <c r="AJ39" s="27" t="s">
        <v>144</v>
      </c>
      <c r="AK39" s="27">
        <v>-3.09</v>
      </c>
      <c r="AL39" s="27">
        <v>-0.95780177738224803</v>
      </c>
      <c r="AM39" s="27">
        <f t="shared" si="10"/>
        <v>-2.1321982226177516</v>
      </c>
      <c r="AN39" s="27"/>
      <c r="AO39" s="27"/>
    </row>
    <row r="40" spans="1:41" x14ac:dyDescent="0.2">
      <c r="A40" s="27" t="s">
        <v>214</v>
      </c>
      <c r="B40" s="27">
        <v>-9.81</v>
      </c>
      <c r="C40" s="27">
        <v>-7.7845174058206297</v>
      </c>
      <c r="D40" s="27">
        <f t="shared" si="0"/>
        <v>-2.0254825941793708</v>
      </c>
      <c r="E40" s="27"/>
      <c r="F40" s="27"/>
      <c r="G40" s="27"/>
      <c r="H40" s="27" t="s">
        <v>542</v>
      </c>
      <c r="I40" s="27">
        <v>-10.01</v>
      </c>
      <c r="J40" s="27">
        <v>-9.5679291147511698</v>
      </c>
      <c r="K40" s="27">
        <f t="shared" si="2"/>
        <v>-0.44207088524882998</v>
      </c>
      <c r="L40" s="27"/>
      <c r="M40" s="27"/>
      <c r="N40" s="27"/>
      <c r="O40" s="27" t="s">
        <v>34</v>
      </c>
      <c r="P40" s="27">
        <v>-6.15</v>
      </c>
      <c r="Q40" s="27">
        <v>-4.6878942736954103</v>
      </c>
      <c r="R40" s="27">
        <f t="shared" si="4"/>
        <v>-1.46210572630459</v>
      </c>
      <c r="S40" s="27"/>
      <c r="T40" s="27"/>
      <c r="U40" s="27"/>
      <c r="V40" s="27" t="s">
        <v>487</v>
      </c>
      <c r="W40" s="27">
        <v>-3.05</v>
      </c>
      <c r="X40" s="27">
        <v>-2.7256519606489999</v>
      </c>
      <c r="Y40" s="27">
        <f t="shared" si="6"/>
        <v>-0.32434803935099987</v>
      </c>
      <c r="Z40" s="27"/>
      <c r="AA40" s="27"/>
      <c r="AB40" s="27"/>
      <c r="AC40" s="27" t="s">
        <v>485</v>
      </c>
      <c r="AD40" s="27">
        <v>-3.87</v>
      </c>
      <c r="AE40" s="27">
        <v>-3.7098443184701102</v>
      </c>
      <c r="AF40" s="27">
        <f t="shared" si="8"/>
        <v>-0.1601556815298899</v>
      </c>
      <c r="AG40" s="27"/>
      <c r="AH40" s="27"/>
      <c r="AI40" s="27"/>
      <c r="AJ40" s="27" t="s">
        <v>146</v>
      </c>
      <c r="AK40" s="27">
        <v>-2.82</v>
      </c>
      <c r="AL40" s="27">
        <v>-0.78181920576224895</v>
      </c>
      <c r="AM40" s="27">
        <f t="shared" si="10"/>
        <v>-2.0381807942377508</v>
      </c>
      <c r="AN40" s="27"/>
      <c r="AO40" s="27"/>
    </row>
    <row r="41" spans="1:41" x14ac:dyDescent="0.2">
      <c r="A41" s="27" t="s">
        <v>215</v>
      </c>
      <c r="B41" s="27">
        <v>-4.4000000000000004</v>
      </c>
      <c r="C41" s="27">
        <v>-4.2593210362203902</v>
      </c>
      <c r="D41" s="27">
        <f t="shared" si="0"/>
        <v>-0.1406789637796102</v>
      </c>
      <c r="E41" s="27"/>
      <c r="F41" s="27"/>
      <c r="G41" s="27"/>
      <c r="H41" s="27" t="s">
        <v>166</v>
      </c>
      <c r="I41" s="27">
        <v>-5.29</v>
      </c>
      <c r="J41" s="27">
        <v>-7.07191521211913</v>
      </c>
      <c r="K41" s="27">
        <f t="shared" si="2"/>
        <v>1.78191521211913</v>
      </c>
      <c r="L41" s="27"/>
      <c r="M41" s="27"/>
      <c r="N41" s="27"/>
      <c r="O41" s="27" t="s">
        <v>434</v>
      </c>
      <c r="P41" s="27">
        <v>-3.59</v>
      </c>
      <c r="Q41" s="27">
        <v>-3.1685386985519401</v>
      </c>
      <c r="R41" s="27">
        <f t="shared" si="4"/>
        <v>-0.42146130144805971</v>
      </c>
      <c r="S41" s="27"/>
      <c r="T41" s="27"/>
      <c r="U41" s="27"/>
      <c r="V41" s="27" t="s">
        <v>145</v>
      </c>
      <c r="W41" s="27">
        <v>-4.2300000000000004</v>
      </c>
      <c r="X41" s="27">
        <v>-3.91931306903383</v>
      </c>
      <c r="Y41" s="27">
        <f t="shared" si="6"/>
        <v>-0.31068693096617039</v>
      </c>
      <c r="Z41" s="27"/>
      <c r="AA41" s="27"/>
      <c r="AB41" s="27"/>
      <c r="AC41" s="27" t="s">
        <v>487</v>
      </c>
      <c r="AD41" s="27">
        <v>-3.31</v>
      </c>
      <c r="AE41" s="27">
        <v>-3.0028974478989299</v>
      </c>
      <c r="AF41" s="27">
        <f t="shared" si="8"/>
        <v>-0.30710255210107018</v>
      </c>
      <c r="AG41" s="27"/>
      <c r="AH41" s="27"/>
      <c r="AI41" s="27"/>
      <c r="AJ41" s="27" t="s">
        <v>148</v>
      </c>
      <c r="AK41" s="27">
        <v>-3.34</v>
      </c>
      <c r="AL41" s="27">
        <v>-1.1387567479769101</v>
      </c>
      <c r="AM41" s="27">
        <f t="shared" si="10"/>
        <v>-2.2012432520230898</v>
      </c>
      <c r="AN41" s="27"/>
      <c r="AO41" s="27"/>
    </row>
    <row r="42" spans="1:41" x14ac:dyDescent="0.2">
      <c r="A42" s="27" t="s">
        <v>220</v>
      </c>
      <c r="B42" s="27">
        <v>-5.83</v>
      </c>
      <c r="C42" s="27">
        <v>-13.529214792687601</v>
      </c>
      <c r="D42" s="27">
        <f t="shared" si="0"/>
        <v>7.6992147926876005</v>
      </c>
      <c r="E42" s="27"/>
      <c r="F42" s="27"/>
      <c r="G42" s="27"/>
      <c r="H42" s="27" t="s">
        <v>554</v>
      </c>
      <c r="I42" s="27">
        <v>-11.19</v>
      </c>
      <c r="J42" s="27">
        <v>-10.5959163578187</v>
      </c>
      <c r="K42" s="27">
        <f t="shared" si="2"/>
        <v>-0.59408364218129961</v>
      </c>
      <c r="L42" s="27"/>
      <c r="M42" s="27"/>
      <c r="N42" s="27"/>
      <c r="O42" s="27" t="s">
        <v>435</v>
      </c>
      <c r="P42" s="27">
        <v>-3.2</v>
      </c>
      <c r="Q42" s="27">
        <v>-2.4580445389877399</v>
      </c>
      <c r="R42" s="27">
        <f t="shared" si="4"/>
        <v>-0.74195546101226029</v>
      </c>
      <c r="S42" s="27"/>
      <c r="T42" s="27"/>
      <c r="U42" s="27"/>
      <c r="V42" s="27" t="s">
        <v>499</v>
      </c>
      <c r="W42" s="27">
        <v>-2.42</v>
      </c>
      <c r="X42" s="27">
        <v>-2.1380171029110202</v>
      </c>
      <c r="Y42" s="27">
        <f t="shared" si="6"/>
        <v>-0.28198289708897972</v>
      </c>
      <c r="Z42" s="27"/>
      <c r="AA42" s="27"/>
      <c r="AB42" s="27"/>
      <c r="AC42" s="27" t="s">
        <v>145</v>
      </c>
      <c r="AD42" s="27">
        <v>-4.45</v>
      </c>
      <c r="AE42" s="27">
        <v>-4.3999275811932899</v>
      </c>
      <c r="AF42" s="27">
        <f t="shared" si="8"/>
        <v>-5.0072418806710317E-2</v>
      </c>
      <c r="AG42" s="27"/>
      <c r="AH42" s="27"/>
      <c r="AI42" s="27"/>
      <c r="AJ42" s="27" t="s">
        <v>150</v>
      </c>
      <c r="AK42" s="27">
        <v>-4.97</v>
      </c>
      <c r="AL42" s="27">
        <v>-10.6687433685599</v>
      </c>
      <c r="AM42" s="27">
        <f t="shared" si="10"/>
        <v>5.6987433685599003</v>
      </c>
      <c r="AN42" s="27"/>
      <c r="AO42" s="27"/>
    </row>
    <row r="43" spans="1:41" x14ac:dyDescent="0.2">
      <c r="A43" s="27" t="s">
        <v>234</v>
      </c>
      <c r="B43" s="27">
        <v>-4.78</v>
      </c>
      <c r="C43" s="27">
        <v>-7.4733112243837798</v>
      </c>
      <c r="D43" s="27">
        <f t="shared" si="0"/>
        <v>2.6933112243837796</v>
      </c>
      <c r="E43" s="27"/>
      <c r="F43" s="27"/>
      <c r="G43" s="27"/>
      <c r="H43" s="27" t="s">
        <v>171</v>
      </c>
      <c r="I43" s="27">
        <v>-5.44</v>
      </c>
      <c r="J43" s="27">
        <v>-6.5230528480014698</v>
      </c>
      <c r="K43" s="27">
        <f t="shared" si="2"/>
        <v>1.0830528480014694</v>
      </c>
      <c r="L43" s="27"/>
      <c r="M43" s="27"/>
      <c r="N43" s="27"/>
      <c r="O43" s="27" t="s">
        <v>446</v>
      </c>
      <c r="P43" s="27">
        <v>-81.739999999999995</v>
      </c>
      <c r="Q43" s="27">
        <v>-82.085724847842798</v>
      </c>
      <c r="R43" s="27">
        <f t="shared" si="4"/>
        <v>0.34572484784280277</v>
      </c>
      <c r="S43" s="27"/>
      <c r="T43" s="27"/>
      <c r="U43" s="27"/>
      <c r="V43" s="27" t="s">
        <v>511</v>
      </c>
      <c r="W43" s="27">
        <v>-97.99</v>
      </c>
      <c r="X43" s="27">
        <v>-96.626564821210195</v>
      </c>
      <c r="Y43" s="27">
        <f t="shared" si="6"/>
        <v>-1.3634351787897998</v>
      </c>
      <c r="Z43" s="27"/>
      <c r="AA43" s="27"/>
      <c r="AB43" s="27"/>
      <c r="AC43" s="27" t="s">
        <v>499</v>
      </c>
      <c r="AD43" s="27">
        <v>-2.72</v>
      </c>
      <c r="AE43" s="27">
        <v>-2.3138772811094901</v>
      </c>
      <c r="AF43" s="27">
        <f t="shared" si="8"/>
        <v>-0.4061227188905101</v>
      </c>
      <c r="AG43" s="27"/>
      <c r="AH43" s="27"/>
      <c r="AI43" s="27"/>
      <c r="AJ43" s="27" t="s">
        <v>151</v>
      </c>
      <c r="AK43" s="27">
        <v>-0.84</v>
      </c>
      <c r="AL43" s="27">
        <v>-0.25222642542509399</v>
      </c>
      <c r="AM43" s="27">
        <f t="shared" si="10"/>
        <v>-0.58777357457490598</v>
      </c>
      <c r="AN43" s="27"/>
      <c r="AO43" s="27"/>
    </row>
    <row r="44" spans="1:41" x14ac:dyDescent="0.2">
      <c r="A44" s="27" t="s">
        <v>235</v>
      </c>
      <c r="B44" s="27">
        <v>-1.45</v>
      </c>
      <c r="C44" s="27">
        <v>-1.5292805120466899</v>
      </c>
      <c r="D44" s="27">
        <f t="shared" si="0"/>
        <v>7.9280512046689955E-2</v>
      </c>
      <c r="E44" s="27"/>
      <c r="F44" s="27"/>
      <c r="G44" s="27"/>
      <c r="H44" s="27" t="s">
        <v>558</v>
      </c>
      <c r="I44" s="27">
        <v>-73.98</v>
      </c>
      <c r="J44" s="27">
        <v>-76.684996777566994</v>
      </c>
      <c r="K44" s="27">
        <f t="shared" si="2"/>
        <v>2.7049967775669899</v>
      </c>
      <c r="L44" s="27"/>
      <c r="M44" s="27"/>
      <c r="N44" s="27"/>
      <c r="O44" s="27" t="s">
        <v>447</v>
      </c>
      <c r="P44" s="27">
        <v>-125.47799999999999</v>
      </c>
      <c r="Q44" s="27">
        <v>-125.467599685065</v>
      </c>
      <c r="R44" s="27">
        <f t="shared" si="4"/>
        <v>-1.0400314934997823E-2</v>
      </c>
      <c r="S44" s="27"/>
      <c r="T44" s="27"/>
      <c r="U44" s="27"/>
      <c r="V44" s="27" t="s">
        <v>512</v>
      </c>
      <c r="W44" s="27">
        <v>-7.14</v>
      </c>
      <c r="X44" s="27">
        <v>-7.1495183056852198</v>
      </c>
      <c r="Y44" s="27">
        <f t="shared" si="6"/>
        <v>9.5183056852201631E-3</v>
      </c>
      <c r="Z44" s="27"/>
      <c r="AA44" s="27"/>
      <c r="AB44" s="27"/>
      <c r="AC44" s="27" t="s">
        <v>149</v>
      </c>
      <c r="AD44" s="27">
        <v>-5.04</v>
      </c>
      <c r="AE44" s="27">
        <v>-7.32965958233794</v>
      </c>
      <c r="AF44" s="27">
        <f t="shared" si="8"/>
        <v>2.28965958233794</v>
      </c>
      <c r="AG44" s="27"/>
      <c r="AH44" s="27"/>
      <c r="AI44" s="27"/>
      <c r="AJ44" s="27" t="s">
        <v>153</v>
      </c>
      <c r="AK44" s="27">
        <v>0.25</v>
      </c>
      <c r="AL44" s="27">
        <v>0.71291262974705005</v>
      </c>
      <c r="AM44" s="27">
        <f t="shared" si="10"/>
        <v>-0.46291262974705005</v>
      </c>
      <c r="AN44" s="27"/>
      <c r="AO44" s="27"/>
    </row>
    <row r="45" spans="1:41" x14ac:dyDescent="0.2">
      <c r="A45" s="27" t="s">
        <v>236</v>
      </c>
      <c r="B45" s="27">
        <v>-2.0299999999999998</v>
      </c>
      <c r="C45" s="27">
        <v>-2.1026826109127099</v>
      </c>
      <c r="D45" s="27">
        <f t="shared" si="0"/>
        <v>7.2682610912710111E-2</v>
      </c>
      <c r="E45" s="27"/>
      <c r="F45" s="27"/>
      <c r="G45" s="27"/>
      <c r="H45" s="27" t="s">
        <v>563</v>
      </c>
      <c r="I45" s="27">
        <v>-3.75</v>
      </c>
      <c r="J45" s="27">
        <v>-1.37065804972955</v>
      </c>
      <c r="K45" s="27">
        <f t="shared" si="2"/>
        <v>-2.37934195027045</v>
      </c>
      <c r="L45" s="27"/>
      <c r="M45" s="27"/>
      <c r="N45" s="27"/>
      <c r="O45" s="27" t="s">
        <v>130</v>
      </c>
      <c r="P45" s="27">
        <v>-6.6</v>
      </c>
      <c r="Q45" s="27">
        <v>-10.3187591893026</v>
      </c>
      <c r="R45" s="27">
        <f t="shared" si="4"/>
        <v>3.7187591893026006</v>
      </c>
      <c r="S45" s="27"/>
      <c r="T45" s="27"/>
      <c r="U45" s="27"/>
      <c r="V45" s="27" t="s">
        <v>94</v>
      </c>
      <c r="W45" s="27">
        <v>-4.34</v>
      </c>
      <c r="X45" s="27">
        <v>-3.5340485496040501</v>
      </c>
      <c r="Y45" s="27">
        <f t="shared" si="6"/>
        <v>-0.80595145039594973</v>
      </c>
      <c r="Z45" s="27"/>
      <c r="AA45" s="27"/>
      <c r="AB45" s="27"/>
      <c r="AC45" s="27" t="s">
        <v>511</v>
      </c>
      <c r="AD45" s="27">
        <v>-96.57</v>
      </c>
      <c r="AE45" s="27">
        <v>-96.254754374748899</v>
      </c>
      <c r="AF45" s="27">
        <f t="shared" si="8"/>
        <v>-0.31524562525109445</v>
      </c>
      <c r="AG45" s="27"/>
      <c r="AH45" s="27"/>
      <c r="AI45" s="27"/>
      <c r="AJ45" s="27" t="s">
        <v>155</v>
      </c>
      <c r="AK45" s="27">
        <v>-3.28</v>
      </c>
      <c r="AL45" s="27">
        <v>-4.0272242548653496</v>
      </c>
      <c r="AM45" s="27">
        <f t="shared" si="10"/>
        <v>0.74722425486534982</v>
      </c>
      <c r="AN45" s="27"/>
      <c r="AO45" s="27"/>
    </row>
    <row r="46" spans="1:41" x14ac:dyDescent="0.2">
      <c r="A46" s="27" t="s">
        <v>237</v>
      </c>
      <c r="B46" s="27">
        <v>-5.87</v>
      </c>
      <c r="C46" s="27">
        <v>-9.8259434552286695</v>
      </c>
      <c r="D46" s="27">
        <f t="shared" si="0"/>
        <v>3.9559434552286694</v>
      </c>
      <c r="E46" s="27"/>
      <c r="F46" s="27"/>
      <c r="G46" s="27"/>
      <c r="H46" s="27" t="s">
        <v>564</v>
      </c>
      <c r="I46" s="27">
        <v>1.04</v>
      </c>
      <c r="J46" s="27">
        <v>-0.89122943310202796</v>
      </c>
      <c r="K46" s="27">
        <f t="shared" si="2"/>
        <v>1.9312294331020281</v>
      </c>
      <c r="L46" s="27"/>
      <c r="M46" s="27"/>
      <c r="N46" s="27"/>
      <c r="O46" s="27" t="s">
        <v>76</v>
      </c>
      <c r="P46" s="27">
        <v>-4.93</v>
      </c>
      <c r="Q46" s="27">
        <v>-6.5435481101739601</v>
      </c>
      <c r="R46" s="27">
        <f t="shared" si="4"/>
        <v>1.6135481101739604</v>
      </c>
      <c r="S46" s="27"/>
      <c r="T46" s="27"/>
      <c r="U46" s="27"/>
      <c r="V46" s="27" t="s">
        <v>532</v>
      </c>
      <c r="W46" s="27">
        <v>-5.08</v>
      </c>
      <c r="X46" s="27">
        <v>-5.1605664280908297</v>
      </c>
      <c r="Y46" s="27">
        <f t="shared" si="6"/>
        <v>8.0566428090829589E-2</v>
      </c>
      <c r="Z46" s="27"/>
      <c r="AA46" s="27"/>
      <c r="AB46" s="27"/>
      <c r="AC46" s="27" t="s">
        <v>94</v>
      </c>
      <c r="AD46" s="27">
        <v>-3.93</v>
      </c>
      <c r="AE46" s="27">
        <v>-3.1155194030067799</v>
      </c>
      <c r="AF46" s="27">
        <f t="shared" si="8"/>
        <v>-0.81448059699322028</v>
      </c>
      <c r="AG46" s="27"/>
      <c r="AH46" s="27"/>
      <c r="AI46" s="27"/>
      <c r="AJ46" s="27" t="s">
        <v>157</v>
      </c>
      <c r="AK46" s="27">
        <v>-0.11</v>
      </c>
      <c r="AL46" s="27">
        <v>-1.24358739663297</v>
      </c>
      <c r="AM46" s="27">
        <f t="shared" si="10"/>
        <v>1.1335873966329699</v>
      </c>
      <c r="AN46" s="27"/>
      <c r="AO46" s="27"/>
    </row>
    <row r="47" spans="1:41" x14ac:dyDescent="0.2">
      <c r="A47" s="27" t="s">
        <v>238</v>
      </c>
      <c r="B47" s="27">
        <v>-6.14</v>
      </c>
      <c r="C47" s="27">
        <v>-7.2321093931618101</v>
      </c>
      <c r="D47" s="27">
        <f t="shared" si="0"/>
        <v>1.0921093931618104</v>
      </c>
      <c r="E47" s="27"/>
      <c r="F47" s="27"/>
      <c r="G47" s="27"/>
      <c r="H47" s="27" t="s">
        <v>71</v>
      </c>
      <c r="I47" s="27">
        <v>-4.47</v>
      </c>
      <c r="J47" s="27">
        <v>-4.6151593763568597</v>
      </c>
      <c r="K47" s="27">
        <f t="shared" si="2"/>
        <v>0.14515937635685994</v>
      </c>
      <c r="L47" s="27"/>
      <c r="M47" s="27"/>
      <c r="N47" s="27"/>
      <c r="O47" s="27" t="s">
        <v>133</v>
      </c>
      <c r="P47" s="27">
        <v>-3.8</v>
      </c>
      <c r="Q47" s="27">
        <v>-7.4499196067355298</v>
      </c>
      <c r="R47" s="27">
        <f t="shared" si="4"/>
        <v>3.64991960673553</v>
      </c>
      <c r="S47" s="27"/>
      <c r="T47" s="27"/>
      <c r="U47" s="27"/>
      <c r="V47" s="27" t="s">
        <v>542</v>
      </c>
      <c r="W47" s="27">
        <v>-10.09</v>
      </c>
      <c r="X47" s="27">
        <v>-9.6743458319610802</v>
      </c>
      <c r="Y47" s="27">
        <f t="shared" si="6"/>
        <v>-0.41565416803891964</v>
      </c>
      <c r="Z47" s="27"/>
      <c r="AA47" s="27"/>
      <c r="AB47" s="27"/>
      <c r="AC47" s="27" t="s">
        <v>160</v>
      </c>
      <c r="AD47" s="27">
        <v>-8.02</v>
      </c>
      <c r="AE47" s="27">
        <v>-13.7812992144859</v>
      </c>
      <c r="AF47" s="27">
        <f t="shared" si="8"/>
        <v>5.7612992144859003</v>
      </c>
      <c r="AG47" s="27"/>
      <c r="AH47" s="27"/>
      <c r="AI47" s="27"/>
      <c r="AJ47" s="27" t="s">
        <v>159</v>
      </c>
      <c r="AK47" s="27">
        <v>-0.19</v>
      </c>
      <c r="AL47" s="27">
        <v>0.60207677704748197</v>
      </c>
      <c r="AM47" s="27">
        <f t="shared" si="10"/>
        <v>-0.79207677704748192</v>
      </c>
      <c r="AN47" s="27"/>
      <c r="AO47" s="27"/>
    </row>
    <row r="48" spans="1:41" x14ac:dyDescent="0.2">
      <c r="A48" s="27" t="s">
        <v>241</v>
      </c>
      <c r="B48" s="27">
        <v>-11.78</v>
      </c>
      <c r="C48" s="27">
        <v>-13.4290776205582</v>
      </c>
      <c r="D48" s="27">
        <f t="shared" si="0"/>
        <v>1.6490776205582005</v>
      </c>
      <c r="E48" s="27"/>
      <c r="F48" s="27"/>
      <c r="G48" s="27"/>
      <c r="H48" s="27" t="s">
        <v>4</v>
      </c>
      <c r="I48" s="27">
        <v>-4.96</v>
      </c>
      <c r="J48" s="27">
        <v>-5.5780853650676701</v>
      </c>
      <c r="K48" s="27">
        <f t="shared" si="2"/>
        <v>0.61808536506767009</v>
      </c>
      <c r="L48" s="27"/>
      <c r="M48" s="27"/>
      <c r="N48" s="27"/>
      <c r="O48" s="27" t="s">
        <v>479</v>
      </c>
      <c r="P48" s="27">
        <v>-1.74</v>
      </c>
      <c r="Q48" s="27">
        <v>-1.30674833362703</v>
      </c>
      <c r="R48" s="27">
        <f t="shared" si="4"/>
        <v>-0.43325166637296997</v>
      </c>
      <c r="S48" s="27"/>
      <c r="T48" s="27"/>
      <c r="U48" s="27"/>
      <c r="V48" s="27" t="s">
        <v>166</v>
      </c>
      <c r="W48" s="27">
        <v>-5.72</v>
      </c>
      <c r="X48" s="27">
        <v>-7.2093069842323496</v>
      </c>
      <c r="Y48" s="27">
        <f t="shared" si="6"/>
        <v>1.4893069842323499</v>
      </c>
      <c r="Z48" s="27"/>
      <c r="AA48" s="27"/>
      <c r="AB48" s="27"/>
      <c r="AC48" s="27" t="s">
        <v>542</v>
      </c>
      <c r="AD48" s="27">
        <v>-9.6999999999999993</v>
      </c>
      <c r="AE48" s="27">
        <v>-9.5440424764366298</v>
      </c>
      <c r="AF48" s="27">
        <f t="shared" si="8"/>
        <v>-0.15595752356336945</v>
      </c>
      <c r="AG48" s="27"/>
      <c r="AH48" s="27"/>
      <c r="AI48" s="27"/>
      <c r="AJ48" s="27" t="s">
        <v>161</v>
      </c>
      <c r="AK48" s="27">
        <v>-0.8</v>
      </c>
      <c r="AL48" s="27">
        <v>-3.9145558496133299</v>
      </c>
      <c r="AM48" s="27">
        <f t="shared" si="10"/>
        <v>3.1145558496133301</v>
      </c>
      <c r="AN48" s="27"/>
      <c r="AO48" s="27"/>
    </row>
    <row r="49" spans="1:41" x14ac:dyDescent="0.2">
      <c r="A49" s="27" t="s">
        <v>242</v>
      </c>
      <c r="B49" s="27">
        <v>-10.57</v>
      </c>
      <c r="C49" s="27">
        <v>-12.950884505199801</v>
      </c>
      <c r="D49" s="27">
        <f t="shared" si="0"/>
        <v>2.3808845051998002</v>
      </c>
      <c r="E49" s="27"/>
      <c r="F49" s="27"/>
      <c r="G49" s="27"/>
      <c r="H49" s="27" t="s">
        <v>174</v>
      </c>
      <c r="I49" s="27">
        <v>0.28999999999999998</v>
      </c>
      <c r="J49" s="27">
        <v>-5.0758695360687804</v>
      </c>
      <c r="K49" s="27">
        <f t="shared" si="2"/>
        <v>5.3658695360687805</v>
      </c>
      <c r="L49" s="27"/>
      <c r="M49" s="27"/>
      <c r="N49" s="27"/>
      <c r="O49" s="27" t="s">
        <v>143</v>
      </c>
      <c r="P49" s="27">
        <v>-5.44</v>
      </c>
      <c r="Q49" s="27">
        <v>-9.1980759807539698</v>
      </c>
      <c r="R49" s="27">
        <f t="shared" si="4"/>
        <v>3.7580759807539694</v>
      </c>
      <c r="S49" s="27"/>
      <c r="T49" s="27"/>
      <c r="U49" s="27"/>
      <c r="V49" s="27" t="s">
        <v>83</v>
      </c>
      <c r="W49" s="27">
        <v>-3.77</v>
      </c>
      <c r="X49" s="27">
        <v>-6.8085956881034804</v>
      </c>
      <c r="Y49" s="27">
        <f t="shared" si="6"/>
        <v>3.0385956881034804</v>
      </c>
      <c r="Z49" s="27"/>
      <c r="AA49" s="27"/>
      <c r="AB49" s="27"/>
      <c r="AC49" s="27" t="s">
        <v>162</v>
      </c>
      <c r="AD49" s="27">
        <v>-8.16</v>
      </c>
      <c r="AE49" s="27">
        <v>-9.7003692784530102</v>
      </c>
      <c r="AF49" s="27">
        <f t="shared" si="8"/>
        <v>1.5403692784530101</v>
      </c>
      <c r="AG49" s="27"/>
      <c r="AH49" s="27"/>
      <c r="AI49" s="27"/>
      <c r="AJ49" s="27" t="s">
        <v>163</v>
      </c>
      <c r="AK49" s="27">
        <v>-4.16</v>
      </c>
      <c r="AL49" s="27">
        <v>-7.7125871152313499</v>
      </c>
      <c r="AM49" s="27">
        <f t="shared" si="10"/>
        <v>3.5525871152313497</v>
      </c>
      <c r="AN49" s="27"/>
      <c r="AO49" s="27"/>
    </row>
    <row r="50" spans="1:41" x14ac:dyDescent="0.2">
      <c r="A50" s="27" t="s">
        <v>245</v>
      </c>
      <c r="B50" s="27">
        <v>-4.2300000000000004</v>
      </c>
      <c r="C50" s="27">
        <v>-4.7125936219903304</v>
      </c>
      <c r="D50" s="27">
        <f t="shared" si="0"/>
        <v>0.48259362199032996</v>
      </c>
      <c r="E50" s="27"/>
      <c r="F50" s="27"/>
      <c r="G50" s="27"/>
      <c r="H50" s="27"/>
      <c r="I50" s="27"/>
      <c r="J50" s="27"/>
      <c r="K50" s="27"/>
      <c r="L50" s="27"/>
      <c r="M50" s="27"/>
      <c r="N50" s="27"/>
      <c r="O50" s="27" t="s">
        <v>485</v>
      </c>
      <c r="P50" s="27">
        <v>-3.35</v>
      </c>
      <c r="Q50" s="27">
        <v>-3.4461205780515498</v>
      </c>
      <c r="R50" s="27">
        <f t="shared" si="4"/>
        <v>9.6120578051549721E-2</v>
      </c>
      <c r="S50" s="27"/>
      <c r="T50" s="27"/>
      <c r="U50" s="27"/>
      <c r="V50" s="27" t="s">
        <v>554</v>
      </c>
      <c r="W50" s="27">
        <v>-11.29</v>
      </c>
      <c r="X50" s="27">
        <v>-10.711088034075299</v>
      </c>
      <c r="Y50" s="27">
        <f t="shared" si="6"/>
        <v>-0.57891196592469996</v>
      </c>
      <c r="Z50" s="27"/>
      <c r="AA50" s="27"/>
      <c r="AB50" s="27"/>
      <c r="AC50" s="27" t="s">
        <v>166</v>
      </c>
      <c r="AD50" s="27">
        <v>-5.27</v>
      </c>
      <c r="AE50" s="27">
        <v>-7.0498128236870601</v>
      </c>
      <c r="AF50" s="27">
        <f t="shared" si="8"/>
        <v>1.7798128236870605</v>
      </c>
      <c r="AG50" s="27"/>
      <c r="AH50" s="27"/>
      <c r="AI50" s="27"/>
      <c r="AJ50" s="27" t="s">
        <v>165</v>
      </c>
      <c r="AK50" s="27">
        <v>-4.42</v>
      </c>
      <c r="AL50" s="27">
        <v>-5.2931956961571602</v>
      </c>
      <c r="AM50" s="27">
        <f t="shared" si="10"/>
        <v>0.87319569615716031</v>
      </c>
      <c r="AN50" s="27"/>
      <c r="AO50" s="27"/>
    </row>
    <row r="51" spans="1:41" x14ac:dyDescent="0.2">
      <c r="A51" s="27" t="s">
        <v>251</v>
      </c>
      <c r="B51" s="27">
        <v>-1.74</v>
      </c>
      <c r="C51" s="27">
        <v>-1.7984231224960601</v>
      </c>
      <c r="D51" s="27">
        <f t="shared" si="0"/>
        <v>5.8423122496060076E-2</v>
      </c>
      <c r="E51" s="27"/>
      <c r="F51" s="27"/>
      <c r="G51" s="27"/>
      <c r="H51" s="27"/>
      <c r="I51" s="27"/>
      <c r="J51" s="27"/>
      <c r="K51" s="27"/>
      <c r="L51" s="27"/>
      <c r="M51" s="27"/>
      <c r="N51" s="27"/>
      <c r="O51" s="27" t="s">
        <v>487</v>
      </c>
      <c r="P51" s="27">
        <v>-2.8</v>
      </c>
      <c r="Q51" s="27">
        <v>-2.7192047856052999</v>
      </c>
      <c r="R51" s="27">
        <f t="shared" si="4"/>
        <v>-8.0795214394699943E-2</v>
      </c>
      <c r="S51" s="27"/>
      <c r="T51" s="27"/>
      <c r="U51" s="27"/>
      <c r="V51" s="27" t="s">
        <v>171</v>
      </c>
      <c r="W51" s="27">
        <v>-5.7</v>
      </c>
      <c r="X51" s="27">
        <v>-6.6404732312770003</v>
      </c>
      <c r="Y51" s="27">
        <f t="shared" si="6"/>
        <v>0.94047323127700011</v>
      </c>
      <c r="Z51" s="27"/>
      <c r="AA51" s="27"/>
      <c r="AB51" s="27"/>
      <c r="AC51" s="27" t="s">
        <v>549</v>
      </c>
      <c r="AD51" s="27">
        <v>-1.38</v>
      </c>
      <c r="AE51" s="27">
        <v>-0.93180604170676695</v>
      </c>
      <c r="AF51" s="27">
        <f t="shared" si="8"/>
        <v>-0.44819395829323294</v>
      </c>
      <c r="AG51" s="27"/>
      <c r="AH51" s="27"/>
      <c r="AI51" s="27"/>
      <c r="AJ51" s="27" t="s">
        <v>167</v>
      </c>
      <c r="AK51" s="27">
        <v>-1.28</v>
      </c>
      <c r="AL51" s="27">
        <v>0.21298141705590901</v>
      </c>
      <c r="AM51" s="27">
        <f t="shared" si="10"/>
        <v>-1.492981417055909</v>
      </c>
      <c r="AN51" s="27"/>
      <c r="AO51" s="27"/>
    </row>
    <row r="52" spans="1:41" x14ac:dyDescent="0.2">
      <c r="A52" s="27" t="s">
        <v>252</v>
      </c>
      <c r="B52" s="27">
        <v>-4.8099999999999996</v>
      </c>
      <c r="C52" s="27">
        <v>-10.413483411975999</v>
      </c>
      <c r="D52" s="27">
        <f t="shared" si="0"/>
        <v>5.6034834119759998</v>
      </c>
      <c r="E52" s="27"/>
      <c r="F52" s="27"/>
      <c r="G52" s="27"/>
      <c r="H52" s="27"/>
      <c r="I52" s="27"/>
      <c r="J52" s="27"/>
      <c r="K52" s="27"/>
      <c r="L52" s="27"/>
      <c r="M52" s="27"/>
      <c r="N52" s="27"/>
      <c r="O52" s="27" t="s">
        <v>145</v>
      </c>
      <c r="P52" s="27">
        <v>-3.77</v>
      </c>
      <c r="Q52" s="27">
        <v>-4.1522928806925199</v>
      </c>
      <c r="R52" s="27">
        <f t="shared" si="4"/>
        <v>0.38229288069251988</v>
      </c>
      <c r="S52" s="27"/>
      <c r="T52" s="27"/>
      <c r="U52" s="27"/>
      <c r="V52" s="27" t="s">
        <v>558</v>
      </c>
      <c r="W52" s="27">
        <v>-74.81</v>
      </c>
      <c r="X52" s="27">
        <v>-77.300264163545606</v>
      </c>
      <c r="Y52" s="27">
        <f t="shared" si="6"/>
        <v>2.4902641635456035</v>
      </c>
      <c r="Z52" s="27"/>
      <c r="AA52" s="27"/>
      <c r="AB52" s="27"/>
      <c r="AC52" s="27" t="s">
        <v>168</v>
      </c>
      <c r="AD52" s="27">
        <v>-7.17</v>
      </c>
      <c r="AE52" s="27">
        <v>-13.2108648491861</v>
      </c>
      <c r="AF52" s="27">
        <f t="shared" si="8"/>
        <v>6.0408648491861001</v>
      </c>
      <c r="AG52" s="27"/>
      <c r="AH52" s="27"/>
      <c r="AI52" s="27"/>
      <c r="AJ52" s="27" t="s">
        <v>169</v>
      </c>
      <c r="AK52" s="27">
        <v>1.77</v>
      </c>
      <c r="AL52" s="27">
        <v>1.5103580788498701</v>
      </c>
      <c r="AM52" s="27">
        <f t="shared" si="10"/>
        <v>0.25964192115012996</v>
      </c>
      <c r="AN52" s="27"/>
      <c r="AO52" s="27"/>
    </row>
    <row r="53" spans="1:41" x14ac:dyDescent="0.2">
      <c r="A53" s="27" t="s">
        <v>275</v>
      </c>
      <c r="B53" s="27">
        <v>-10.02</v>
      </c>
      <c r="C53" s="27">
        <v>-9.9647921164492708</v>
      </c>
      <c r="D53" s="27">
        <f t="shared" si="0"/>
        <v>-5.5207883550728809E-2</v>
      </c>
      <c r="E53" s="27"/>
      <c r="F53" s="27"/>
      <c r="G53" s="27"/>
      <c r="H53" s="27"/>
      <c r="I53" s="27"/>
      <c r="J53" s="27"/>
      <c r="K53" s="27"/>
      <c r="L53" s="27"/>
      <c r="M53" s="27"/>
      <c r="N53" s="27"/>
      <c r="O53" s="27" t="s">
        <v>499</v>
      </c>
      <c r="P53" s="27">
        <v>-2.27</v>
      </c>
      <c r="Q53" s="27">
        <v>-2.0163585629958201</v>
      </c>
      <c r="R53" s="27">
        <f t="shared" si="4"/>
        <v>-0.25364143700417996</v>
      </c>
      <c r="S53" s="27"/>
      <c r="T53" s="27"/>
      <c r="U53" s="27"/>
      <c r="V53" s="27" t="s">
        <v>563</v>
      </c>
      <c r="W53" s="27">
        <v>-3.75</v>
      </c>
      <c r="X53" s="27">
        <v>-1.43548744096306</v>
      </c>
      <c r="Y53" s="27">
        <f t="shared" si="6"/>
        <v>-2.31451255903694</v>
      </c>
      <c r="Z53" s="27"/>
      <c r="AA53" s="27"/>
      <c r="AB53" s="27"/>
      <c r="AC53" s="27" t="s">
        <v>83</v>
      </c>
      <c r="AD53" s="27">
        <v>-3.5</v>
      </c>
      <c r="AE53" s="27">
        <v>-6.7105815719775999</v>
      </c>
      <c r="AF53" s="27">
        <f t="shared" si="8"/>
        <v>3.2105815719775999</v>
      </c>
      <c r="AG53" s="27"/>
      <c r="AH53" s="27"/>
      <c r="AI53" s="27"/>
      <c r="AJ53" s="27" t="s">
        <v>170</v>
      </c>
      <c r="AK53" s="27">
        <v>-1.99</v>
      </c>
      <c r="AL53" s="27">
        <v>-1.5164309773323801</v>
      </c>
      <c r="AM53" s="27">
        <f t="shared" si="10"/>
        <v>-0.47356902266761991</v>
      </c>
      <c r="AN53" s="27"/>
      <c r="AO53" s="27"/>
    </row>
    <row r="54" spans="1:41" x14ac:dyDescent="0.2">
      <c r="A54" s="27" t="s">
        <v>277</v>
      </c>
      <c r="B54" s="27">
        <v>-5.82</v>
      </c>
      <c r="C54" s="27">
        <v>-6.5189585531454197</v>
      </c>
      <c r="D54" s="27">
        <f t="shared" si="0"/>
        <v>0.69895855314541944</v>
      </c>
      <c r="E54" s="27"/>
      <c r="F54" s="27"/>
      <c r="G54" s="27"/>
      <c r="H54" s="27"/>
      <c r="I54" s="27"/>
      <c r="J54" s="27"/>
      <c r="K54" s="27"/>
      <c r="L54" s="27"/>
      <c r="M54" s="27"/>
      <c r="N54" s="27"/>
      <c r="O54" s="27" t="s">
        <v>511</v>
      </c>
      <c r="P54" s="27">
        <v>-99.426000000000002</v>
      </c>
      <c r="Q54" s="27">
        <v>-98.934985735963707</v>
      </c>
      <c r="R54" s="27">
        <f t="shared" si="4"/>
        <v>-0.49101426403629489</v>
      </c>
      <c r="S54" s="27"/>
      <c r="T54" s="27"/>
      <c r="U54" s="27"/>
      <c r="V54" s="27" t="s">
        <v>71</v>
      </c>
      <c r="W54" s="27">
        <v>-4.57</v>
      </c>
      <c r="X54" s="27">
        <v>-4.7078096330691901</v>
      </c>
      <c r="Y54" s="27">
        <f t="shared" si="6"/>
        <v>0.13780963306918981</v>
      </c>
      <c r="Z54" s="27"/>
      <c r="AA54" s="27"/>
      <c r="AB54" s="27"/>
      <c r="AC54" s="27" t="s">
        <v>554</v>
      </c>
      <c r="AD54" s="27">
        <v>-11.55</v>
      </c>
      <c r="AE54" s="27">
        <v>-10.538135159974001</v>
      </c>
      <c r="AF54" s="27">
        <f t="shared" si="8"/>
        <v>-1.011864840026</v>
      </c>
      <c r="AG54" s="27"/>
      <c r="AH54" s="27"/>
      <c r="AI54" s="27"/>
      <c r="AJ54" s="27" t="s">
        <v>172</v>
      </c>
      <c r="AK54" s="27">
        <v>-2.4700000000000002</v>
      </c>
      <c r="AL54" s="27">
        <v>-0.75040978372560796</v>
      </c>
      <c r="AM54" s="27">
        <f t="shared" si="10"/>
        <v>-1.7195902162743923</v>
      </c>
      <c r="AN54" s="27"/>
      <c r="AO54" s="27"/>
    </row>
    <row r="55" spans="1:41" x14ac:dyDescent="0.2">
      <c r="A55" s="27" t="s">
        <v>295</v>
      </c>
      <c r="B55" s="27">
        <v>-6.4</v>
      </c>
      <c r="C55" s="27">
        <v>-7.1942256405654099</v>
      </c>
      <c r="D55" s="27">
        <f t="shared" si="0"/>
        <v>0.79422564056540956</v>
      </c>
      <c r="E55" s="27"/>
      <c r="F55" s="27"/>
      <c r="G55" s="27"/>
      <c r="H55" s="27"/>
      <c r="I55" s="27"/>
      <c r="J55" s="27"/>
      <c r="K55" s="27"/>
      <c r="L55" s="27"/>
      <c r="M55" s="27"/>
      <c r="N55" s="27"/>
      <c r="O55" s="27" t="s">
        <v>512</v>
      </c>
      <c r="P55" s="27">
        <v>-7.01</v>
      </c>
      <c r="Q55" s="27">
        <v>-7.16383243755112</v>
      </c>
      <c r="R55" s="27">
        <f t="shared" si="4"/>
        <v>0.15383243755112019</v>
      </c>
      <c r="S55" s="27"/>
      <c r="T55" s="27"/>
      <c r="U55" s="27"/>
      <c r="V55" s="27" t="s">
        <v>572</v>
      </c>
      <c r="W55" s="27">
        <v>-4.17</v>
      </c>
      <c r="X55" s="27">
        <v>-2.5268656207167202</v>
      </c>
      <c r="Y55" s="27">
        <f t="shared" si="6"/>
        <v>-1.6431343792832798</v>
      </c>
      <c r="Z55" s="27"/>
      <c r="AA55" s="27"/>
      <c r="AB55" s="27"/>
      <c r="AC55" s="27" t="s">
        <v>171</v>
      </c>
      <c r="AD55" s="27">
        <v>-5.51</v>
      </c>
      <c r="AE55" s="27">
        <v>-6.4994120766480803</v>
      </c>
      <c r="AF55" s="27">
        <f t="shared" si="8"/>
        <v>0.98941207664808051</v>
      </c>
      <c r="AG55" s="27"/>
      <c r="AH55" s="27"/>
      <c r="AI55" s="27"/>
      <c r="AJ55" s="27" t="s">
        <v>173</v>
      </c>
      <c r="AK55" s="27">
        <v>-6.34</v>
      </c>
      <c r="AL55" s="27">
        <v>-12.3592059248917</v>
      </c>
      <c r="AM55" s="27">
        <f t="shared" si="10"/>
        <v>6.0192059248917005</v>
      </c>
      <c r="AN55" s="27"/>
      <c r="AO55" s="27"/>
    </row>
    <row r="56" spans="1:41" x14ac:dyDescent="0.2">
      <c r="A56" s="27" t="s">
        <v>296</v>
      </c>
      <c r="B56" s="27">
        <v>-10.71</v>
      </c>
      <c r="C56" s="27">
        <v>-12.326557359816301</v>
      </c>
      <c r="D56" s="27">
        <f t="shared" si="0"/>
        <v>1.6165573598162997</v>
      </c>
      <c r="E56" s="27"/>
      <c r="F56" s="27"/>
      <c r="G56" s="27"/>
      <c r="H56" s="27"/>
      <c r="I56" s="27"/>
      <c r="J56" s="27"/>
      <c r="K56" s="27"/>
      <c r="L56" s="27"/>
      <c r="M56" s="27"/>
      <c r="N56" s="27"/>
      <c r="O56" s="27" t="s">
        <v>93</v>
      </c>
      <c r="P56" s="27">
        <v>-6.76</v>
      </c>
      <c r="Q56" s="27">
        <v>-6.1263744850312296</v>
      </c>
      <c r="R56" s="27">
        <f t="shared" si="4"/>
        <v>-0.63362551496877018</v>
      </c>
      <c r="S56" s="27"/>
      <c r="T56" s="27"/>
      <c r="U56" s="27"/>
      <c r="V56" s="27" t="s">
        <v>4</v>
      </c>
      <c r="W56" s="27">
        <v>-4.87</v>
      </c>
      <c r="X56" s="27">
        <v>-5.57858339922117</v>
      </c>
      <c r="Y56" s="27">
        <f t="shared" si="6"/>
        <v>0.70858339922116986</v>
      </c>
      <c r="Z56" s="27"/>
      <c r="AA56" s="27"/>
      <c r="AB56" s="27"/>
      <c r="AC56" s="27" t="s">
        <v>558</v>
      </c>
      <c r="AD56" s="27">
        <v>-73.19</v>
      </c>
      <c r="AE56" s="27">
        <v>-74.392844789295495</v>
      </c>
      <c r="AF56" s="27">
        <f t="shared" si="8"/>
        <v>1.2028447892954972</v>
      </c>
      <c r="AG56" s="27"/>
      <c r="AH56" s="27"/>
      <c r="AI56" s="27"/>
      <c r="AJ56" s="27" t="s">
        <v>175</v>
      </c>
      <c r="AK56" s="27">
        <v>-2.33</v>
      </c>
      <c r="AL56" s="27">
        <v>1.38679356305282E-2</v>
      </c>
      <c r="AM56" s="27">
        <f t="shared" si="10"/>
        <v>-2.3438679356305281</v>
      </c>
      <c r="AN56" s="27"/>
      <c r="AO56" s="27"/>
    </row>
    <row r="57" spans="1:41" x14ac:dyDescent="0.2">
      <c r="A57" s="27" t="s">
        <v>297</v>
      </c>
      <c r="B57" s="27">
        <v>-12.34</v>
      </c>
      <c r="C57" s="27">
        <v>-11.7203962562537</v>
      </c>
      <c r="D57" s="27">
        <f t="shared" si="0"/>
        <v>-0.61960374374629978</v>
      </c>
      <c r="E57" s="27"/>
      <c r="F57" s="27"/>
      <c r="G57" s="27"/>
      <c r="H57" s="27"/>
      <c r="I57" s="27"/>
      <c r="J57" s="27"/>
      <c r="K57" s="27"/>
      <c r="L57" s="27"/>
      <c r="M57" s="27"/>
      <c r="N57" s="27"/>
      <c r="O57" s="27" t="s">
        <v>94</v>
      </c>
      <c r="P57" s="27">
        <v>-4.8</v>
      </c>
      <c r="Q57" s="27">
        <v>-3.12315138551129</v>
      </c>
      <c r="R57" s="27">
        <f t="shared" si="4"/>
        <v>-1.6768486144887098</v>
      </c>
      <c r="S57" s="27"/>
      <c r="T57" s="27"/>
      <c r="U57" s="27"/>
      <c r="V57" s="27" t="s">
        <v>174</v>
      </c>
      <c r="W57" s="27">
        <v>0.44</v>
      </c>
      <c r="X57" s="27">
        <v>-5.1379301153095698</v>
      </c>
      <c r="Y57" s="27">
        <f t="shared" si="6"/>
        <v>5.5779301153095702</v>
      </c>
      <c r="Z57" s="27"/>
      <c r="AA57" s="27"/>
      <c r="AB57" s="27"/>
      <c r="AC57" s="27" t="s">
        <v>71</v>
      </c>
      <c r="AD57" s="27">
        <v>-4.5</v>
      </c>
      <c r="AE57" s="27">
        <v>-4.6354648944748602</v>
      </c>
      <c r="AF57" s="27">
        <f t="shared" si="8"/>
        <v>0.13546489447486021</v>
      </c>
      <c r="AG57" s="27"/>
      <c r="AH57" s="27"/>
      <c r="AI57" s="27"/>
      <c r="AJ57" s="27" t="s">
        <v>176</v>
      </c>
      <c r="AK57" s="27">
        <v>-1.36</v>
      </c>
      <c r="AL57" s="27">
        <v>-0.35666279252489602</v>
      </c>
      <c r="AM57" s="27">
        <f t="shared" si="10"/>
        <v>-1.0033372074751041</v>
      </c>
      <c r="AN57" s="27"/>
      <c r="AO57" s="27"/>
    </row>
    <row r="58" spans="1:41" x14ac:dyDescent="0.2">
      <c r="A58" s="27" t="s">
        <v>99</v>
      </c>
      <c r="B58" s="27">
        <v>-4.53</v>
      </c>
      <c r="C58" s="27">
        <v>-7.6725696565167203</v>
      </c>
      <c r="D58" s="27">
        <f t="shared" si="0"/>
        <v>3.14256965651672</v>
      </c>
      <c r="E58" s="27"/>
      <c r="F58" s="27"/>
      <c r="G58" s="27"/>
      <c r="H58" s="27"/>
      <c r="I58" s="27"/>
      <c r="J58" s="27"/>
      <c r="K58" s="27"/>
      <c r="L58" s="27"/>
      <c r="M58" s="27"/>
      <c r="N58" s="27"/>
      <c r="O58" s="27" t="s">
        <v>154</v>
      </c>
      <c r="P58" s="27">
        <v>-6.76</v>
      </c>
      <c r="Q58" s="27">
        <v>-10.6100354013019</v>
      </c>
      <c r="R58" s="27">
        <f t="shared" si="4"/>
        <v>3.8500354013019003</v>
      </c>
      <c r="S58" s="27"/>
      <c r="T58" s="27"/>
      <c r="U58" s="27"/>
      <c r="V58" s="27"/>
      <c r="W58" s="27"/>
      <c r="X58" s="27"/>
      <c r="Y58" s="27"/>
      <c r="Z58" s="27"/>
      <c r="AA58" s="27"/>
      <c r="AB58" s="27"/>
      <c r="AC58" s="27" t="s">
        <v>4</v>
      </c>
      <c r="AD58" s="27">
        <v>-5.05</v>
      </c>
      <c r="AE58" s="27">
        <v>-5.7786433103359398</v>
      </c>
      <c r="AF58" s="27">
        <f t="shared" si="8"/>
        <v>0.72864331033593999</v>
      </c>
      <c r="AG58" s="27"/>
      <c r="AH58" s="27"/>
      <c r="AI58" s="27"/>
      <c r="AJ58" s="27" t="s">
        <v>177</v>
      </c>
      <c r="AK58" s="27">
        <v>-1.79</v>
      </c>
      <c r="AL58" s="27">
        <v>-1.3383793889047599</v>
      </c>
      <c r="AM58" s="27">
        <f t="shared" si="10"/>
        <v>-0.4516206110952401</v>
      </c>
      <c r="AN58" s="27"/>
      <c r="AO58" s="27"/>
    </row>
    <row r="59" spans="1:41" x14ac:dyDescent="0.2">
      <c r="A59" s="27" t="s">
        <v>101</v>
      </c>
      <c r="B59" s="27">
        <v>-10.59</v>
      </c>
      <c r="C59" s="27">
        <v>-10.5014332138564</v>
      </c>
      <c r="D59" s="27">
        <f t="shared" si="0"/>
        <v>-8.856678614360014E-2</v>
      </c>
      <c r="E59" s="27"/>
      <c r="F59" s="27"/>
      <c r="G59" s="27"/>
      <c r="H59" s="27"/>
      <c r="I59" s="27"/>
      <c r="J59" s="27"/>
      <c r="K59" s="27"/>
      <c r="L59" s="27"/>
      <c r="M59" s="27"/>
      <c r="N59" s="27"/>
      <c r="O59" s="27" t="s">
        <v>532</v>
      </c>
      <c r="P59" s="27">
        <v>-5.08</v>
      </c>
      <c r="Q59" s="27">
        <v>-5.12986182988117</v>
      </c>
      <c r="R59" s="27">
        <f t="shared" si="4"/>
        <v>4.9861829881169939E-2</v>
      </c>
      <c r="S59" s="27"/>
      <c r="T59" s="27"/>
      <c r="U59" s="27"/>
      <c r="V59" s="27"/>
      <c r="W59" s="27"/>
      <c r="X59" s="27"/>
      <c r="Y59" s="27"/>
      <c r="Z59" s="27"/>
      <c r="AA59" s="27"/>
      <c r="AB59" s="27"/>
      <c r="AC59" s="27" t="s">
        <v>174</v>
      </c>
      <c r="AD59" s="27">
        <v>-0.33</v>
      </c>
      <c r="AE59" s="27">
        <v>-5.1394864203220196</v>
      </c>
      <c r="AF59" s="27">
        <f t="shared" si="8"/>
        <v>4.8094864203220196</v>
      </c>
      <c r="AG59" s="27"/>
      <c r="AH59" s="27"/>
      <c r="AI59" s="27"/>
      <c r="AJ59" s="27" t="s">
        <v>178</v>
      </c>
      <c r="AK59" s="27">
        <v>-1.27</v>
      </c>
      <c r="AL59" s="27">
        <v>-1.0636242242728</v>
      </c>
      <c r="AM59" s="27">
        <f t="shared" si="10"/>
        <v>-0.20637577572720001</v>
      </c>
      <c r="AN59" s="27"/>
      <c r="AO59" s="27"/>
    </row>
    <row r="60" spans="1:41" x14ac:dyDescent="0.2">
      <c r="A60" s="27" t="s">
        <v>307</v>
      </c>
      <c r="B60" s="27">
        <v>-6.16</v>
      </c>
      <c r="C60" s="27">
        <v>-5.0102237062739601</v>
      </c>
      <c r="D60" s="27">
        <f t="shared" si="0"/>
        <v>-1.1497762937260401</v>
      </c>
      <c r="E60" s="27"/>
      <c r="F60" s="27"/>
      <c r="G60" s="27"/>
      <c r="H60" s="27"/>
      <c r="I60" s="27"/>
      <c r="J60" s="27"/>
      <c r="K60" s="27"/>
      <c r="L60" s="27"/>
      <c r="M60" s="27"/>
      <c r="N60" s="27"/>
      <c r="O60" s="27" t="s">
        <v>542</v>
      </c>
      <c r="P60" s="27">
        <v>-9.68</v>
      </c>
      <c r="Q60" s="27">
        <v>-9.9560316925260199</v>
      </c>
      <c r="R60" s="27">
        <f t="shared" si="4"/>
        <v>0.27603169252602022</v>
      </c>
      <c r="S60" s="27"/>
      <c r="T60" s="27"/>
      <c r="U60" s="27"/>
      <c r="V60" s="27"/>
      <c r="W60" s="27"/>
      <c r="X60" s="27"/>
      <c r="Y60" s="27"/>
      <c r="Z60" s="27"/>
      <c r="AA60" s="27"/>
      <c r="AB60" s="27"/>
      <c r="AC60" s="27"/>
      <c r="AD60" s="27"/>
      <c r="AE60" s="27"/>
      <c r="AF60" s="27"/>
      <c r="AG60" s="27"/>
      <c r="AH60" s="27"/>
      <c r="AI60" s="27"/>
      <c r="AJ60" s="27" t="s">
        <v>179</v>
      </c>
      <c r="AK60" s="27">
        <v>-3.54</v>
      </c>
      <c r="AL60" s="27">
        <v>-4.8652079570668301</v>
      </c>
      <c r="AM60" s="27">
        <f t="shared" si="10"/>
        <v>1.32520795706683</v>
      </c>
      <c r="AN60" s="27"/>
      <c r="AO60" s="27"/>
    </row>
    <row r="61" spans="1:41" x14ac:dyDescent="0.2">
      <c r="A61" s="27" t="s">
        <v>310</v>
      </c>
      <c r="B61" s="27">
        <v>-10.3</v>
      </c>
      <c r="C61" s="27">
        <v>-10.372592103463999</v>
      </c>
      <c r="D61" s="27">
        <f t="shared" si="0"/>
        <v>7.259210346399847E-2</v>
      </c>
      <c r="E61" s="27"/>
      <c r="F61" s="27"/>
      <c r="G61" s="27"/>
      <c r="H61" s="27"/>
      <c r="I61" s="27"/>
      <c r="J61" s="27"/>
      <c r="K61" s="27"/>
      <c r="L61" s="27"/>
      <c r="M61" s="27"/>
      <c r="N61" s="27"/>
      <c r="O61" s="27" t="s">
        <v>162</v>
      </c>
      <c r="P61" s="27">
        <v>-7.11</v>
      </c>
      <c r="Q61" s="27">
        <v>-10.0711568056284</v>
      </c>
      <c r="R61" s="27">
        <f t="shared" si="4"/>
        <v>2.9611568056283994</v>
      </c>
      <c r="S61" s="27"/>
      <c r="T61" s="27"/>
      <c r="U61" s="27"/>
      <c r="V61" s="27"/>
      <c r="W61" s="27"/>
      <c r="X61" s="27"/>
      <c r="Y61" s="27"/>
      <c r="Z61" s="27"/>
      <c r="AA61" s="27"/>
      <c r="AB61" s="27"/>
      <c r="AC61" s="27"/>
      <c r="AD61" s="27"/>
      <c r="AE61" s="27"/>
      <c r="AF61" s="27"/>
      <c r="AG61" s="27"/>
      <c r="AH61" s="27"/>
      <c r="AI61" s="27"/>
      <c r="AJ61" s="27" t="s">
        <v>180</v>
      </c>
      <c r="AK61" s="27">
        <v>-4.84</v>
      </c>
      <c r="AL61" s="27">
        <v>-6.3199563692549097</v>
      </c>
      <c r="AM61" s="27">
        <f t="shared" si="10"/>
        <v>1.4799563692549098</v>
      </c>
      <c r="AN61" s="27"/>
      <c r="AO61" s="27"/>
    </row>
    <row r="62" spans="1:41" x14ac:dyDescent="0.2">
      <c r="A62" s="27" t="s">
        <v>314</v>
      </c>
      <c r="B62" s="27">
        <v>-7.8</v>
      </c>
      <c r="C62" s="27">
        <v>-7.6515722166557296</v>
      </c>
      <c r="D62" s="27">
        <f t="shared" si="0"/>
        <v>-0.1484277833442702</v>
      </c>
      <c r="E62" s="27"/>
      <c r="F62" s="27"/>
      <c r="G62" s="27"/>
      <c r="H62" s="27"/>
      <c r="I62" s="27"/>
      <c r="J62" s="27"/>
      <c r="K62" s="27"/>
      <c r="L62" s="27"/>
      <c r="M62" s="27"/>
      <c r="N62" s="27"/>
      <c r="O62" s="27" t="s">
        <v>166</v>
      </c>
      <c r="P62" s="27">
        <v>-5.99</v>
      </c>
      <c r="Q62" s="27">
        <v>-7.0383055279677702</v>
      </c>
      <c r="R62" s="27">
        <f t="shared" si="4"/>
        <v>1.04830552796777</v>
      </c>
      <c r="S62" s="27"/>
      <c r="T62" s="27"/>
      <c r="U62" s="27"/>
      <c r="V62" s="27"/>
      <c r="W62" s="27"/>
      <c r="X62" s="27"/>
      <c r="Y62" s="27"/>
      <c r="Z62" s="27"/>
      <c r="AA62" s="27"/>
      <c r="AB62" s="27"/>
      <c r="AC62" s="27"/>
      <c r="AD62" s="27"/>
      <c r="AE62" s="27"/>
      <c r="AF62" s="27"/>
      <c r="AG62" s="27"/>
      <c r="AH62" s="27"/>
      <c r="AI62" s="27"/>
      <c r="AJ62" s="27" t="s">
        <v>181</v>
      </c>
      <c r="AK62" s="27">
        <v>-9.3000000000000007</v>
      </c>
      <c r="AL62" s="27">
        <v>-13.8814642996897</v>
      </c>
      <c r="AM62" s="27">
        <f t="shared" si="10"/>
        <v>4.5814642996896993</v>
      </c>
      <c r="AN62" s="27"/>
      <c r="AO62" s="27"/>
    </row>
    <row r="63" spans="1:41" x14ac:dyDescent="0.2">
      <c r="A63" s="27" t="s">
        <v>316</v>
      </c>
      <c r="B63" s="27">
        <v>-8.6</v>
      </c>
      <c r="C63" s="27">
        <v>-10.2509388552376</v>
      </c>
      <c r="D63" s="27">
        <f t="shared" si="0"/>
        <v>1.6509388552375999</v>
      </c>
      <c r="E63" s="27"/>
      <c r="F63" s="27"/>
      <c r="G63" s="27"/>
      <c r="H63" s="27"/>
      <c r="I63" s="27"/>
      <c r="J63" s="27"/>
      <c r="K63" s="27"/>
      <c r="L63" s="27"/>
      <c r="M63" s="27"/>
      <c r="N63" s="27"/>
      <c r="O63" s="27" t="s">
        <v>549</v>
      </c>
      <c r="P63" s="27">
        <v>-1.1399999999999999</v>
      </c>
      <c r="Q63" s="27">
        <v>-0.59861464924900099</v>
      </c>
      <c r="R63" s="27">
        <f t="shared" si="4"/>
        <v>-0.54138535075099892</v>
      </c>
      <c r="S63" s="27"/>
      <c r="T63" s="27"/>
      <c r="U63" s="27"/>
      <c r="V63" s="27"/>
      <c r="W63" s="27"/>
      <c r="X63" s="27"/>
      <c r="Y63" s="27"/>
      <c r="Z63" s="27"/>
      <c r="AA63" s="27"/>
      <c r="AB63" s="27"/>
      <c r="AC63" s="27"/>
      <c r="AD63" s="27"/>
      <c r="AE63" s="27"/>
      <c r="AF63" s="27"/>
      <c r="AG63" s="27"/>
      <c r="AH63" s="27"/>
      <c r="AI63" s="27"/>
      <c r="AJ63" s="27" t="s">
        <v>182</v>
      </c>
      <c r="AK63" s="27">
        <v>-1.24</v>
      </c>
      <c r="AL63" s="27">
        <v>0.169285157478128</v>
      </c>
      <c r="AM63" s="27">
        <f t="shared" si="10"/>
        <v>-1.409285157478128</v>
      </c>
      <c r="AN63" s="27"/>
      <c r="AO63" s="27"/>
    </row>
    <row r="64" spans="1:41" x14ac:dyDescent="0.2">
      <c r="A64" s="27" t="s">
        <v>318</v>
      </c>
      <c r="B64" s="27">
        <v>-12.36</v>
      </c>
      <c r="C64" s="27">
        <v>-15.904684591796499</v>
      </c>
      <c r="D64" s="27">
        <f t="shared" si="0"/>
        <v>3.5446845917965</v>
      </c>
      <c r="E64" s="27"/>
      <c r="F64" s="27"/>
      <c r="G64" s="27"/>
      <c r="H64" s="27"/>
      <c r="I64" s="27"/>
      <c r="J64" s="27"/>
      <c r="K64" s="27"/>
      <c r="L64" s="27"/>
      <c r="M64" s="27"/>
      <c r="N64" s="27"/>
      <c r="O64" s="27" t="s">
        <v>83</v>
      </c>
      <c r="P64" s="27">
        <v>-3.94</v>
      </c>
      <c r="Q64" s="27">
        <v>-6.1978375709798401</v>
      </c>
      <c r="R64" s="27">
        <f t="shared" si="4"/>
        <v>2.2578375709798402</v>
      </c>
      <c r="S64" s="27"/>
      <c r="T64" s="27"/>
      <c r="U64" s="27"/>
      <c r="V64" s="27"/>
      <c r="W64" s="27"/>
      <c r="X64" s="27"/>
      <c r="Y64" s="27"/>
      <c r="Z64" s="27"/>
      <c r="AA64" s="27"/>
      <c r="AB64" s="27"/>
      <c r="AC64" s="27"/>
      <c r="AD64" s="27"/>
      <c r="AE64" s="27"/>
      <c r="AF64" s="27"/>
      <c r="AG64" s="27"/>
      <c r="AH64" s="27"/>
      <c r="AI64" s="27"/>
      <c r="AJ64" s="27" t="s">
        <v>183</v>
      </c>
      <c r="AK64" s="27">
        <v>-1.21</v>
      </c>
      <c r="AL64" s="27">
        <v>-0.57585171864161899</v>
      </c>
      <c r="AM64" s="27">
        <f t="shared" si="10"/>
        <v>-0.63414828135838097</v>
      </c>
      <c r="AN64" s="27"/>
      <c r="AO64" s="27"/>
    </row>
    <row r="65" spans="1:41" x14ac:dyDescent="0.2">
      <c r="A65" s="27" t="s">
        <v>327</v>
      </c>
      <c r="B65" s="27">
        <v>-6.6</v>
      </c>
      <c r="C65" s="27">
        <v>-7.3552481785768098</v>
      </c>
      <c r="D65" s="27">
        <f t="shared" si="0"/>
        <v>0.75524817857681015</v>
      </c>
      <c r="E65" s="27"/>
      <c r="F65" s="27"/>
      <c r="G65" s="27"/>
      <c r="H65" s="27"/>
      <c r="I65" s="27"/>
      <c r="J65" s="27"/>
      <c r="K65" s="27"/>
      <c r="L65" s="27"/>
      <c r="M65" s="27"/>
      <c r="N65" s="27"/>
      <c r="O65" s="27" t="s">
        <v>554</v>
      </c>
      <c r="P65" s="27">
        <v>-11.18</v>
      </c>
      <c r="Q65" s="27">
        <v>-11.072818050845401</v>
      </c>
      <c r="R65" s="27">
        <f t="shared" si="4"/>
        <v>-0.10718194915459911</v>
      </c>
      <c r="S65" s="27"/>
      <c r="T65" s="27"/>
      <c r="U65" s="27"/>
      <c r="V65" s="27"/>
      <c r="W65" s="27"/>
      <c r="X65" s="27"/>
      <c r="Y65" s="27"/>
      <c r="Z65" s="27"/>
      <c r="AA65" s="27"/>
      <c r="AB65" s="27"/>
      <c r="AC65" s="27"/>
      <c r="AD65" s="27"/>
      <c r="AE65" s="27"/>
      <c r="AF65" s="27"/>
      <c r="AG65" s="27"/>
      <c r="AH65" s="27"/>
      <c r="AI65" s="27"/>
      <c r="AJ65" s="27" t="s">
        <v>184</v>
      </c>
      <c r="AK65" s="27">
        <v>-1.34</v>
      </c>
      <c r="AL65" s="27">
        <v>0.80550315775634096</v>
      </c>
      <c r="AM65" s="27">
        <f t="shared" si="10"/>
        <v>-2.145503157756341</v>
      </c>
      <c r="AN65" s="27"/>
      <c r="AO65" s="27"/>
    </row>
    <row r="66" spans="1:41" x14ac:dyDescent="0.2">
      <c r="A66" s="27" t="s">
        <v>329</v>
      </c>
      <c r="B66" s="27">
        <v>-11.35</v>
      </c>
      <c r="C66" s="27">
        <v>-13.4135852006149</v>
      </c>
      <c r="D66" s="27">
        <f t="shared" si="0"/>
        <v>2.0635852006149005</v>
      </c>
      <c r="E66" s="27"/>
      <c r="F66" s="27"/>
      <c r="G66" s="27"/>
      <c r="H66" s="27"/>
      <c r="I66" s="27"/>
      <c r="J66" s="27"/>
      <c r="K66" s="27"/>
      <c r="L66" s="27"/>
      <c r="M66" s="27"/>
      <c r="N66" s="27"/>
      <c r="O66" s="27" t="s">
        <v>171</v>
      </c>
      <c r="P66" s="27">
        <v>-5.15</v>
      </c>
      <c r="Q66" s="27">
        <v>-6.1677803752281397</v>
      </c>
      <c r="R66" s="27">
        <f t="shared" si="4"/>
        <v>1.0177803752281394</v>
      </c>
      <c r="S66" s="27"/>
      <c r="T66" s="27"/>
      <c r="U66" s="27"/>
      <c r="V66" s="27"/>
      <c r="W66" s="27"/>
      <c r="X66" s="27"/>
      <c r="Y66" s="27"/>
      <c r="Z66" s="27"/>
      <c r="AA66" s="27"/>
      <c r="AB66" s="27"/>
      <c r="AC66" s="27"/>
      <c r="AD66" s="27"/>
      <c r="AE66" s="27"/>
      <c r="AF66" s="27"/>
      <c r="AG66" s="27"/>
      <c r="AH66" s="27"/>
      <c r="AI66" s="27"/>
      <c r="AJ66" s="27" t="s">
        <v>185</v>
      </c>
      <c r="AK66" s="27">
        <v>-1.62</v>
      </c>
      <c r="AL66" s="27">
        <v>1.1090627904452299</v>
      </c>
      <c r="AM66" s="27">
        <f t="shared" si="10"/>
        <v>-2.72906279044523</v>
      </c>
      <c r="AN66" s="27"/>
      <c r="AO66" s="27"/>
    </row>
    <row r="67" spans="1:41" x14ac:dyDescent="0.2">
      <c r="A67" s="27" t="s">
        <v>103</v>
      </c>
      <c r="B67" s="27">
        <v>-6.35</v>
      </c>
      <c r="C67" s="27">
        <v>-12.831875013025</v>
      </c>
      <c r="D67" s="27">
        <f t="shared" si="0"/>
        <v>6.4818750130250002</v>
      </c>
      <c r="E67" s="27"/>
      <c r="F67" s="27"/>
      <c r="G67" s="27"/>
      <c r="H67" s="27"/>
      <c r="I67" s="27"/>
      <c r="J67" s="27"/>
      <c r="K67" s="27"/>
      <c r="L67" s="27"/>
      <c r="M67" s="27"/>
      <c r="N67" s="27"/>
      <c r="O67" s="27" t="s">
        <v>558</v>
      </c>
      <c r="P67" s="27">
        <v>-76.242999999999995</v>
      </c>
      <c r="Q67" s="27">
        <v>-77.708722896048101</v>
      </c>
      <c r="R67" s="27">
        <f t="shared" si="4"/>
        <v>1.4657228960481063</v>
      </c>
      <c r="S67" s="27"/>
      <c r="T67" s="27"/>
      <c r="U67" s="27"/>
      <c r="V67" s="27"/>
      <c r="W67" s="27"/>
      <c r="X67" s="27"/>
      <c r="Y67" s="27"/>
      <c r="Z67" s="27"/>
      <c r="AA67" s="27"/>
      <c r="AB67" s="27"/>
      <c r="AC67" s="27"/>
      <c r="AD67" s="27"/>
      <c r="AE67" s="27"/>
      <c r="AF67" s="27"/>
      <c r="AG67" s="27"/>
      <c r="AH67" s="27"/>
      <c r="AI67" s="27"/>
      <c r="AJ67" s="27" t="s">
        <v>186</v>
      </c>
      <c r="AK67" s="27">
        <v>-1.1200000000000001</v>
      </c>
      <c r="AL67" s="27">
        <v>0.37720593511731598</v>
      </c>
      <c r="AM67" s="27">
        <f t="shared" si="10"/>
        <v>-1.4972059351173161</v>
      </c>
      <c r="AN67" s="27"/>
      <c r="AO67" s="27"/>
    </row>
    <row r="68" spans="1:41" x14ac:dyDescent="0.2">
      <c r="A68" s="27" t="s">
        <v>81</v>
      </c>
      <c r="B68" s="27">
        <v>-3.15</v>
      </c>
      <c r="C68" s="27">
        <v>-5.4110037469651999</v>
      </c>
      <c r="D68" s="27">
        <f t="shared" si="0"/>
        <v>2.2610037469652</v>
      </c>
      <c r="E68" s="27"/>
      <c r="F68" s="27"/>
      <c r="G68" s="27"/>
      <c r="H68" s="27"/>
      <c r="I68" s="27"/>
      <c r="J68" s="27"/>
      <c r="K68" s="27"/>
      <c r="L68" s="27"/>
      <c r="M68" s="27"/>
      <c r="N68" s="27"/>
      <c r="O68" s="27" t="s">
        <v>563</v>
      </c>
      <c r="P68" s="27">
        <v>-3.64</v>
      </c>
      <c r="Q68" s="27">
        <v>-1.1500687320795999</v>
      </c>
      <c r="R68" s="27">
        <f t="shared" si="4"/>
        <v>-2.4899312679204</v>
      </c>
      <c r="S68" s="27"/>
      <c r="T68" s="27"/>
      <c r="U68" s="27"/>
      <c r="V68" s="27"/>
      <c r="W68" s="27"/>
      <c r="X68" s="27"/>
      <c r="Y68" s="27"/>
      <c r="Z68" s="27"/>
      <c r="AA68" s="27"/>
      <c r="AB68" s="27"/>
      <c r="AC68" s="27"/>
      <c r="AD68" s="27"/>
      <c r="AE68" s="27"/>
      <c r="AF68" s="27"/>
      <c r="AG68" s="27"/>
      <c r="AH68" s="27"/>
      <c r="AI68" s="27"/>
      <c r="AJ68" s="27" t="s">
        <v>187</v>
      </c>
      <c r="AK68" s="27">
        <v>-0.86</v>
      </c>
      <c r="AL68" s="27">
        <v>-0.50803917460353598</v>
      </c>
      <c r="AM68" s="27">
        <f t="shared" si="10"/>
        <v>-0.35196082539646401</v>
      </c>
      <c r="AN68" s="27"/>
      <c r="AO68" s="27"/>
    </row>
    <row r="69" spans="1:41" x14ac:dyDescent="0.2">
      <c r="A69" s="27" t="s">
        <v>65</v>
      </c>
      <c r="B69" s="27">
        <v>-6.74</v>
      </c>
      <c r="C69" s="27">
        <v>-10.2317623589372</v>
      </c>
      <c r="D69" s="27">
        <f t="shared" si="0"/>
        <v>3.4917623589371996</v>
      </c>
      <c r="E69" s="27"/>
      <c r="F69" s="27"/>
      <c r="G69" s="27"/>
      <c r="H69" s="27"/>
      <c r="I69" s="27"/>
      <c r="J69" s="27"/>
      <c r="K69" s="27"/>
      <c r="L69" s="27"/>
      <c r="M69" s="27"/>
      <c r="N69" s="27"/>
      <c r="O69" s="27" t="s">
        <v>564</v>
      </c>
      <c r="P69" s="27">
        <v>0.95</v>
      </c>
      <c r="Q69" s="27">
        <v>-0.56409447431730897</v>
      </c>
      <c r="R69" s="27">
        <f t="shared" si="4"/>
        <v>1.514094474317309</v>
      </c>
      <c r="S69" s="27"/>
      <c r="T69" s="27"/>
      <c r="U69" s="27"/>
      <c r="V69" s="27"/>
      <c r="W69" s="27"/>
      <c r="X69" s="27"/>
      <c r="Y69" s="27"/>
      <c r="Z69" s="27"/>
      <c r="AA69" s="27"/>
      <c r="AB69" s="27"/>
      <c r="AC69" s="27"/>
      <c r="AD69" s="27"/>
      <c r="AE69" s="27"/>
      <c r="AF69" s="27"/>
      <c r="AG69" s="27"/>
      <c r="AH69" s="27"/>
      <c r="AI69" s="27"/>
      <c r="AJ69" s="27" t="s">
        <v>188</v>
      </c>
      <c r="AK69" s="27">
        <v>-1.34</v>
      </c>
      <c r="AL69" s="27">
        <v>1.0592656716572699</v>
      </c>
      <c r="AM69" s="27">
        <f t="shared" si="10"/>
        <v>-2.39926567165727</v>
      </c>
      <c r="AN69" s="27"/>
      <c r="AO69" s="27"/>
    </row>
    <row r="70" spans="1:41" x14ac:dyDescent="0.2">
      <c r="A70" s="27" t="s">
        <v>64</v>
      </c>
      <c r="B70" s="27">
        <v>-6.71</v>
      </c>
      <c r="C70" s="27">
        <v>-10.555401040440801</v>
      </c>
      <c r="D70" s="27">
        <f t="shared" si="0"/>
        <v>3.8454010404408008</v>
      </c>
      <c r="E70" s="27"/>
      <c r="F70" s="27"/>
      <c r="G70" s="27"/>
      <c r="H70" s="27"/>
      <c r="I70" s="27"/>
      <c r="J70" s="27"/>
      <c r="K70" s="27"/>
      <c r="L70" s="27"/>
      <c r="M70" s="27"/>
      <c r="N70" s="27"/>
      <c r="O70" s="27" t="s">
        <v>71</v>
      </c>
      <c r="P70" s="27">
        <v>-4.57</v>
      </c>
      <c r="Q70" s="27">
        <v>-4.5603106490854701</v>
      </c>
      <c r="R70" s="27">
        <f t="shared" si="4"/>
        <v>-9.6893509145301593E-3</v>
      </c>
      <c r="S70" s="27"/>
      <c r="T70" s="27"/>
      <c r="U70" s="27"/>
      <c r="V70" s="27"/>
      <c r="W70" s="27"/>
      <c r="X70" s="27"/>
      <c r="Y70" s="27"/>
      <c r="Z70" s="27"/>
      <c r="AA70" s="27"/>
      <c r="AB70" s="27"/>
      <c r="AC70" s="27"/>
      <c r="AD70" s="27"/>
      <c r="AE70" s="27"/>
      <c r="AF70" s="27"/>
      <c r="AG70" s="27"/>
      <c r="AH70" s="27"/>
      <c r="AI70" s="27"/>
      <c r="AJ70" s="27" t="s">
        <v>189</v>
      </c>
      <c r="AK70" s="27">
        <v>-0.98</v>
      </c>
      <c r="AL70" s="27">
        <v>-0.104998630635758</v>
      </c>
      <c r="AM70" s="27">
        <f t="shared" si="10"/>
        <v>-0.875001369364242</v>
      </c>
      <c r="AN70" s="27"/>
      <c r="AO70" s="27"/>
    </row>
    <row r="71" spans="1:41" x14ac:dyDescent="0.2">
      <c r="A71" s="27" t="s">
        <v>335</v>
      </c>
      <c r="B71" s="27">
        <v>-5.47</v>
      </c>
      <c r="C71" s="27">
        <v>-7.12736992964164</v>
      </c>
      <c r="D71" s="27">
        <f t="shared" si="0"/>
        <v>1.6573699296416402</v>
      </c>
      <c r="E71" s="27"/>
      <c r="F71" s="27"/>
      <c r="G71" s="27"/>
      <c r="H71" s="27"/>
      <c r="I71" s="27"/>
      <c r="J71" s="27"/>
      <c r="K71" s="27"/>
      <c r="L71" s="27"/>
      <c r="M71" s="27"/>
      <c r="N71" s="27"/>
      <c r="O71" s="27" t="s">
        <v>572</v>
      </c>
      <c r="P71" s="27">
        <v>-4.2300000000000004</v>
      </c>
      <c r="Q71" s="27">
        <v>-2.2939164458253698</v>
      </c>
      <c r="R71" s="27">
        <f t="shared" si="4"/>
        <v>-1.9360835541746306</v>
      </c>
      <c r="S71" s="27"/>
      <c r="T71" s="27"/>
      <c r="U71" s="27"/>
      <c r="V71" s="27"/>
      <c r="W71" s="27"/>
      <c r="X71" s="27"/>
      <c r="Y71" s="27"/>
      <c r="Z71" s="27"/>
      <c r="AA71" s="27"/>
      <c r="AB71" s="27"/>
      <c r="AC71" s="27"/>
      <c r="AD71" s="27"/>
      <c r="AE71" s="27"/>
      <c r="AF71" s="27"/>
      <c r="AG71" s="27"/>
      <c r="AH71" s="27"/>
      <c r="AI71" s="27"/>
      <c r="AJ71" s="27" t="s">
        <v>190</v>
      </c>
      <c r="AK71" s="27">
        <v>-1.89</v>
      </c>
      <c r="AL71" s="27">
        <v>-0.87293206541961799</v>
      </c>
      <c r="AM71" s="27">
        <f t="shared" si="10"/>
        <v>-1.0170679345803819</v>
      </c>
      <c r="AN71" s="27"/>
      <c r="AO71" s="27"/>
    </row>
    <row r="72" spans="1:41" x14ac:dyDescent="0.2">
      <c r="A72" s="27" t="s">
        <v>336</v>
      </c>
      <c r="B72" s="27">
        <v>-10.47</v>
      </c>
      <c r="C72" s="27">
        <v>-9.6866766701931208</v>
      </c>
      <c r="D72" s="27">
        <f t="shared" si="0"/>
        <v>-0.7833233298068798</v>
      </c>
      <c r="E72" s="27"/>
      <c r="F72" s="27"/>
      <c r="G72" s="27"/>
      <c r="H72" s="27"/>
      <c r="I72" s="27"/>
      <c r="J72" s="27"/>
      <c r="K72" s="27"/>
      <c r="L72" s="27"/>
      <c r="M72" s="27"/>
      <c r="N72" s="27"/>
      <c r="O72" s="27" t="s">
        <v>4</v>
      </c>
      <c r="P72" s="27">
        <v>-5.42</v>
      </c>
      <c r="Q72" s="27">
        <v>-5.3273376121676499</v>
      </c>
      <c r="R72" s="27">
        <f t="shared" si="4"/>
        <v>-9.2662387832350035E-2</v>
      </c>
      <c r="S72" s="27"/>
      <c r="T72" s="27"/>
      <c r="U72" s="27"/>
      <c r="V72" s="27"/>
      <c r="W72" s="27"/>
      <c r="X72" s="27"/>
      <c r="Y72" s="27"/>
      <c r="Z72" s="27"/>
      <c r="AA72" s="27"/>
      <c r="AB72" s="27"/>
      <c r="AC72" s="27"/>
      <c r="AD72" s="27"/>
      <c r="AE72" s="27"/>
      <c r="AF72" s="27"/>
      <c r="AG72" s="27"/>
      <c r="AH72" s="27"/>
      <c r="AI72" s="27"/>
      <c r="AJ72" s="27" t="s">
        <v>191</v>
      </c>
      <c r="AK72" s="27">
        <v>-2.4700000000000002</v>
      </c>
      <c r="AL72" s="27">
        <v>-2.2824209531106798</v>
      </c>
      <c r="AM72" s="27">
        <f t="shared" si="10"/>
        <v>-0.18757904688932037</v>
      </c>
      <c r="AN72" s="27"/>
      <c r="AO72" s="27"/>
    </row>
    <row r="73" spans="1:41" x14ac:dyDescent="0.2">
      <c r="A73" s="27" t="s">
        <v>338</v>
      </c>
      <c r="B73" s="27">
        <v>-6.13</v>
      </c>
      <c r="C73" s="27">
        <v>-9.9154825350290103</v>
      </c>
      <c r="D73" s="27">
        <f t="shared" si="0"/>
        <v>3.7854825350290104</v>
      </c>
      <c r="E73" s="27"/>
      <c r="F73" s="27"/>
      <c r="G73" s="27"/>
      <c r="H73" s="27"/>
      <c r="I73" s="27"/>
      <c r="J73" s="27"/>
      <c r="K73" s="27"/>
      <c r="L73" s="27"/>
      <c r="M73" s="27"/>
      <c r="N73" s="27"/>
      <c r="O73" s="27"/>
      <c r="P73" s="27"/>
      <c r="Q73" s="27"/>
      <c r="R73" s="27"/>
      <c r="S73" s="27"/>
      <c r="T73" s="27"/>
      <c r="U73" s="27"/>
      <c r="V73" s="27"/>
      <c r="W73" s="27"/>
      <c r="X73" s="27"/>
      <c r="Y73" s="27"/>
      <c r="Z73" s="27"/>
      <c r="AA73" s="27"/>
      <c r="AB73" s="27"/>
      <c r="AC73" s="27"/>
      <c r="AD73" s="27"/>
      <c r="AE73" s="27"/>
      <c r="AF73" s="27"/>
      <c r="AG73" s="27"/>
      <c r="AH73" s="27"/>
      <c r="AI73" s="27"/>
      <c r="AJ73" s="27" t="s">
        <v>192</v>
      </c>
      <c r="AK73" s="27">
        <v>-0.78</v>
      </c>
      <c r="AL73" s="27">
        <v>0.72973560852713903</v>
      </c>
      <c r="AM73" s="27">
        <f t="shared" si="10"/>
        <v>-1.509735608527139</v>
      </c>
      <c r="AN73" s="27"/>
      <c r="AO73" s="27"/>
    </row>
    <row r="74" spans="1:41" x14ac:dyDescent="0.2">
      <c r="A74" s="27" t="s">
        <v>339</v>
      </c>
      <c r="B74" s="27">
        <v>-11.77</v>
      </c>
      <c r="C74" s="27">
        <v>-15.7131699642018</v>
      </c>
      <c r="D74" s="27">
        <f t="shared" si="0"/>
        <v>3.9431699642018003</v>
      </c>
      <c r="E74" s="27"/>
      <c r="F74" s="27"/>
      <c r="G74" s="27"/>
      <c r="H74" s="27"/>
      <c r="I74" s="27"/>
      <c r="J74" s="27"/>
      <c r="K74" s="27"/>
      <c r="L74" s="27"/>
      <c r="M74" s="27"/>
      <c r="N74" s="27"/>
      <c r="O74" s="27"/>
      <c r="P74" s="27"/>
      <c r="Q74" s="27"/>
      <c r="R74" s="27"/>
      <c r="S74" s="27"/>
      <c r="T74" s="27"/>
      <c r="U74" s="27"/>
      <c r="V74" s="27"/>
      <c r="W74" s="27"/>
      <c r="X74" s="27"/>
      <c r="Y74" s="27"/>
      <c r="Z74" s="27"/>
      <c r="AA74" s="27"/>
      <c r="AB74" s="27"/>
      <c r="AC74" s="27"/>
      <c r="AD74" s="27"/>
      <c r="AE74" s="27"/>
      <c r="AF74" s="27"/>
      <c r="AG74" s="27"/>
      <c r="AH74" s="27"/>
      <c r="AI74" s="27"/>
      <c r="AJ74" s="27" t="s">
        <v>193</v>
      </c>
      <c r="AK74" s="27">
        <v>-0.9</v>
      </c>
      <c r="AL74" s="27">
        <v>-0.42322674633915103</v>
      </c>
      <c r="AM74" s="27">
        <f t="shared" si="10"/>
        <v>-0.47677325366084899</v>
      </c>
      <c r="AN74" s="27"/>
      <c r="AO74" s="27"/>
    </row>
    <row r="75" spans="1:41" x14ac:dyDescent="0.2">
      <c r="A75" s="27" t="s">
        <v>88</v>
      </c>
      <c r="B75" s="27">
        <v>-3.72</v>
      </c>
      <c r="C75" s="27">
        <v>-4.6331334848416397</v>
      </c>
      <c r="D75" s="27">
        <f t="shared" si="0"/>
        <v>0.91313348484163948</v>
      </c>
      <c r="E75" s="27"/>
      <c r="F75" s="27"/>
      <c r="G75" s="27"/>
      <c r="H75" s="27"/>
      <c r="I75" s="27"/>
      <c r="J75" s="27"/>
      <c r="K75" s="27"/>
      <c r="L75" s="27"/>
      <c r="M75" s="27"/>
      <c r="N75" s="27"/>
      <c r="O75" s="27"/>
      <c r="P75" s="27"/>
      <c r="Q75" s="27"/>
      <c r="R75" s="27"/>
      <c r="S75" s="27"/>
      <c r="T75" s="27"/>
      <c r="U75" s="27"/>
      <c r="V75" s="27"/>
      <c r="W75" s="27"/>
      <c r="X75" s="27"/>
      <c r="Y75" s="27"/>
      <c r="Z75" s="27"/>
      <c r="AA75" s="27"/>
      <c r="AB75" s="27"/>
      <c r="AC75" s="27"/>
      <c r="AD75" s="27"/>
      <c r="AE75" s="27"/>
      <c r="AF75" s="27"/>
      <c r="AG75" s="27"/>
      <c r="AH75" s="27"/>
      <c r="AI75" s="27"/>
      <c r="AJ75" s="27" t="s">
        <v>194</v>
      </c>
      <c r="AK75" s="27">
        <v>-1.01</v>
      </c>
      <c r="AL75" s="27">
        <v>-0.17267443034394001</v>
      </c>
      <c r="AM75" s="27">
        <f t="shared" si="10"/>
        <v>-0.83732556965605998</v>
      </c>
      <c r="AN75" s="27"/>
      <c r="AO75" s="27"/>
    </row>
    <row r="76" spans="1:41" x14ac:dyDescent="0.2">
      <c r="A76" s="27" t="s">
        <v>63</v>
      </c>
      <c r="B76" s="27">
        <v>-6.09</v>
      </c>
      <c r="C76" s="27">
        <v>-7.3239538810433897</v>
      </c>
      <c r="D76" s="27">
        <f t="shared" si="0"/>
        <v>1.2339538810433899</v>
      </c>
      <c r="E76" s="27"/>
      <c r="F76" s="27"/>
      <c r="G76" s="27"/>
      <c r="H76" s="27"/>
      <c r="I76" s="27"/>
      <c r="J76" s="27"/>
      <c r="K76" s="27"/>
      <c r="L76" s="27"/>
      <c r="M76" s="27"/>
      <c r="N76" s="27"/>
      <c r="O76" s="27"/>
      <c r="P76" s="27"/>
      <c r="Q76" s="27"/>
      <c r="R76" s="27"/>
      <c r="S76" s="27"/>
      <c r="T76" s="27"/>
      <c r="U76" s="27"/>
      <c r="V76" s="27"/>
      <c r="W76" s="27"/>
      <c r="X76" s="27"/>
      <c r="Y76" s="27"/>
      <c r="Z76" s="27"/>
      <c r="AA76" s="27"/>
      <c r="AB76" s="27"/>
      <c r="AC76" s="27"/>
      <c r="AD76" s="27"/>
      <c r="AE76" s="27"/>
      <c r="AF76" s="27"/>
      <c r="AG76" s="27"/>
      <c r="AH76" s="27"/>
      <c r="AI76" s="27"/>
      <c r="AJ76" s="27" t="s">
        <v>195</v>
      </c>
      <c r="AK76" s="27">
        <v>-2.3199999999999998</v>
      </c>
      <c r="AL76" s="27">
        <v>-1.0386485527285101</v>
      </c>
      <c r="AM76" s="27">
        <f t="shared" si="10"/>
        <v>-1.2813514472714898</v>
      </c>
      <c r="AN76" s="27"/>
      <c r="AO76" s="27"/>
    </row>
    <row r="77" spans="1:41" x14ac:dyDescent="0.2">
      <c r="A77" s="27" t="s">
        <v>341</v>
      </c>
      <c r="B77" s="27">
        <v>-8.1199999999999992</v>
      </c>
      <c r="C77" s="27">
        <v>-10.3930571427445</v>
      </c>
      <c r="D77" s="27">
        <f t="shared" si="0"/>
        <v>2.2730571427445003</v>
      </c>
      <c r="E77" s="27"/>
      <c r="F77" s="27"/>
      <c r="G77" s="27"/>
      <c r="H77" s="27"/>
      <c r="I77" s="27"/>
      <c r="J77" s="27"/>
      <c r="K77" s="27"/>
      <c r="L77" s="27"/>
      <c r="M77" s="27"/>
      <c r="N77" s="27"/>
      <c r="O77" s="27"/>
      <c r="P77" s="27"/>
      <c r="Q77" s="27"/>
      <c r="R77" s="27"/>
      <c r="S77" s="27"/>
      <c r="T77" s="27"/>
      <c r="U77" s="27"/>
      <c r="V77" s="27"/>
      <c r="W77" s="27"/>
      <c r="X77" s="27"/>
      <c r="Y77" s="27"/>
      <c r="Z77" s="27"/>
      <c r="AA77" s="27"/>
      <c r="AB77" s="27"/>
      <c r="AC77" s="27"/>
      <c r="AD77" s="27"/>
      <c r="AE77" s="27"/>
      <c r="AF77" s="27"/>
      <c r="AG77" s="27"/>
      <c r="AH77" s="27"/>
      <c r="AI77" s="27"/>
      <c r="AJ77" s="27" t="s">
        <v>196</v>
      </c>
      <c r="AK77" s="27">
        <v>-7.58</v>
      </c>
      <c r="AL77" s="27">
        <v>-5.8069961908591701</v>
      </c>
      <c r="AM77" s="27">
        <f t="shared" si="10"/>
        <v>-1.77300380914083</v>
      </c>
      <c r="AN77" s="27"/>
      <c r="AO77" s="27"/>
    </row>
    <row r="78" spans="1:41" x14ac:dyDescent="0.2">
      <c r="A78" s="27" t="s">
        <v>344</v>
      </c>
      <c r="B78" s="27">
        <v>-8.18</v>
      </c>
      <c r="C78" s="27">
        <v>-8.0528942434717905</v>
      </c>
      <c r="D78" s="27">
        <f t="shared" ref="D78:D141" si="12">-(C78-B78)</f>
        <v>-0.12710575652820921</v>
      </c>
      <c r="E78" s="27"/>
      <c r="F78" s="27"/>
      <c r="G78" s="27"/>
      <c r="H78" s="27"/>
      <c r="I78" s="27"/>
      <c r="J78" s="27"/>
      <c r="K78" s="27"/>
      <c r="L78" s="27"/>
      <c r="M78" s="27"/>
      <c r="N78" s="27"/>
      <c r="O78" s="27"/>
      <c r="P78" s="27"/>
      <c r="Q78" s="27"/>
      <c r="R78" s="27"/>
      <c r="S78" s="27"/>
      <c r="T78" s="27"/>
      <c r="U78" s="27"/>
      <c r="V78" s="27"/>
      <c r="W78" s="27"/>
      <c r="X78" s="27"/>
      <c r="Y78" s="27"/>
      <c r="Z78" s="27"/>
      <c r="AA78" s="27"/>
      <c r="AB78" s="27"/>
      <c r="AC78" s="27"/>
      <c r="AD78" s="27"/>
      <c r="AE78" s="27"/>
      <c r="AF78" s="27"/>
      <c r="AG78" s="27"/>
      <c r="AH78" s="27"/>
      <c r="AI78" s="27"/>
      <c r="AJ78" s="27" t="s">
        <v>197</v>
      </c>
      <c r="AK78" s="27">
        <v>-2.82</v>
      </c>
      <c r="AL78" s="27">
        <v>-2.3401206116213298</v>
      </c>
      <c r="AM78" s="27">
        <f t="shared" ref="AM78:AM141" si="13">-(AL78-AK78)</f>
        <v>-0.47987938837867006</v>
      </c>
      <c r="AN78" s="27"/>
      <c r="AO78" s="27"/>
    </row>
    <row r="79" spans="1:41" x14ac:dyDescent="0.2">
      <c r="A79" s="27" t="s">
        <v>346</v>
      </c>
      <c r="B79" s="27">
        <v>-62.61</v>
      </c>
      <c r="C79" s="27">
        <v>-61.900839856282502</v>
      </c>
      <c r="D79" s="27">
        <f t="shared" si="12"/>
        <v>-0.70916014371749725</v>
      </c>
      <c r="E79" s="27"/>
      <c r="F79" s="27"/>
      <c r="G79" s="27"/>
      <c r="H79" s="27"/>
      <c r="I79" s="27"/>
      <c r="J79" s="27"/>
      <c r="K79" s="27"/>
      <c r="L79" s="27"/>
      <c r="M79" s="27"/>
      <c r="N79" s="27"/>
      <c r="O79" s="27"/>
      <c r="P79" s="27"/>
      <c r="Q79" s="27"/>
      <c r="R79" s="27"/>
      <c r="S79" s="27"/>
      <c r="T79" s="27"/>
      <c r="U79" s="27"/>
      <c r="V79" s="27"/>
      <c r="W79" s="27"/>
      <c r="X79" s="27"/>
      <c r="Y79" s="27"/>
      <c r="Z79" s="27"/>
      <c r="AA79" s="27"/>
      <c r="AB79" s="27"/>
      <c r="AC79" s="27"/>
      <c r="AD79" s="27"/>
      <c r="AE79" s="27"/>
      <c r="AF79" s="27"/>
      <c r="AG79" s="27"/>
      <c r="AH79" s="27"/>
      <c r="AI79" s="27"/>
      <c r="AJ79" s="27" t="s">
        <v>96</v>
      </c>
      <c r="AK79" s="27">
        <v>-5.0599999999999996</v>
      </c>
      <c r="AL79" s="27">
        <v>-4.8260369392486497</v>
      </c>
      <c r="AM79" s="27">
        <f t="shared" si="13"/>
        <v>-0.23396306075134987</v>
      </c>
      <c r="AN79" s="27"/>
      <c r="AO79" s="27"/>
    </row>
    <row r="80" spans="1:41" x14ac:dyDescent="0.2">
      <c r="A80" s="27" t="s">
        <v>61</v>
      </c>
      <c r="B80" s="27">
        <v>-5.46</v>
      </c>
      <c r="C80" s="27">
        <v>-4.7541502639831403</v>
      </c>
      <c r="D80" s="27">
        <f t="shared" si="12"/>
        <v>-0.70584973601685963</v>
      </c>
      <c r="E80" s="27"/>
      <c r="F80" s="27"/>
      <c r="G80" s="27"/>
      <c r="H80" s="27"/>
      <c r="I80" s="27"/>
      <c r="J80" s="27"/>
      <c r="K80" s="27"/>
      <c r="L80" s="27"/>
      <c r="M80" s="27"/>
      <c r="N80" s="27"/>
      <c r="O80" s="27"/>
      <c r="P80" s="27"/>
      <c r="Q80" s="27"/>
      <c r="R80" s="27"/>
      <c r="S80" s="27"/>
      <c r="T80" s="27"/>
      <c r="U80" s="27"/>
      <c r="V80" s="27"/>
      <c r="W80" s="27"/>
      <c r="X80" s="27"/>
      <c r="Y80" s="27"/>
      <c r="Z80" s="27"/>
      <c r="AA80" s="27"/>
      <c r="AB80" s="27"/>
      <c r="AC80" s="27"/>
      <c r="AD80" s="27"/>
      <c r="AE80" s="27"/>
      <c r="AF80" s="27"/>
      <c r="AG80" s="27"/>
      <c r="AH80" s="27"/>
      <c r="AI80" s="27"/>
      <c r="AJ80" s="27" t="s">
        <v>198</v>
      </c>
      <c r="AK80" s="27">
        <v>0.84</v>
      </c>
      <c r="AL80" s="27">
        <v>0.34606176794431598</v>
      </c>
      <c r="AM80" s="27">
        <f t="shared" si="13"/>
        <v>0.49393823205568399</v>
      </c>
      <c r="AN80" s="27"/>
      <c r="AO80" s="27"/>
    </row>
    <row r="81" spans="1:41" x14ac:dyDescent="0.2">
      <c r="A81" s="27" t="s">
        <v>60</v>
      </c>
      <c r="B81" s="27">
        <v>-2.9</v>
      </c>
      <c r="C81" s="27">
        <v>-2.5649593702751301</v>
      </c>
      <c r="D81" s="27">
        <f t="shared" si="12"/>
        <v>-0.33504062972486981</v>
      </c>
      <c r="E81" s="27"/>
      <c r="F81" s="27"/>
      <c r="G81" s="27"/>
      <c r="H81" s="27"/>
      <c r="I81" s="27"/>
      <c r="J81" s="27"/>
      <c r="K81" s="27"/>
      <c r="L81" s="27"/>
      <c r="M81" s="27"/>
      <c r="N81" s="27"/>
      <c r="O81" s="27"/>
      <c r="P81" s="27"/>
      <c r="Q81" s="27"/>
      <c r="R81" s="27"/>
      <c r="S81" s="27"/>
      <c r="T81" s="27"/>
      <c r="U81" s="27"/>
      <c r="V81" s="27"/>
      <c r="W81" s="27"/>
      <c r="X81" s="27"/>
      <c r="Y81" s="27"/>
      <c r="Z81" s="27"/>
      <c r="AA81" s="27"/>
      <c r="AB81" s="27"/>
      <c r="AC81" s="27"/>
      <c r="AD81" s="27"/>
      <c r="AE81" s="27"/>
      <c r="AF81" s="27"/>
      <c r="AG81" s="27"/>
      <c r="AH81" s="27"/>
      <c r="AI81" s="27"/>
      <c r="AJ81" s="27" t="s">
        <v>199</v>
      </c>
      <c r="AK81" s="27">
        <v>-0.48</v>
      </c>
      <c r="AL81" s="27">
        <v>0.33450059579150399</v>
      </c>
      <c r="AM81" s="27">
        <f t="shared" si="13"/>
        <v>-0.81450059579150391</v>
      </c>
      <c r="AN81" s="27"/>
      <c r="AO81" s="27"/>
    </row>
    <row r="82" spans="1:41" x14ac:dyDescent="0.2">
      <c r="A82" s="27" t="s">
        <v>60</v>
      </c>
      <c r="B82" s="27">
        <v>-2.9</v>
      </c>
      <c r="C82" s="27">
        <v>-2.5649593702751301</v>
      </c>
      <c r="D82" s="27">
        <f t="shared" si="12"/>
        <v>-0.33504062972486981</v>
      </c>
      <c r="E82" s="27"/>
      <c r="F82" s="27"/>
      <c r="G82" s="27"/>
      <c r="H82" s="27"/>
      <c r="I82" s="27"/>
      <c r="J82" s="27"/>
      <c r="K82" s="27"/>
      <c r="L82" s="27"/>
      <c r="M82" s="27"/>
      <c r="N82" s="27"/>
      <c r="O82" s="27"/>
      <c r="P82" s="27"/>
      <c r="Q82" s="27"/>
      <c r="R82" s="27"/>
      <c r="S82" s="27"/>
      <c r="T82" s="27"/>
      <c r="U82" s="27"/>
      <c r="V82" s="27"/>
      <c r="W82" s="27"/>
      <c r="X82" s="27"/>
      <c r="Y82" s="27"/>
      <c r="Z82" s="27"/>
      <c r="AA82" s="27"/>
      <c r="AB82" s="27"/>
      <c r="AC82" s="27"/>
      <c r="AD82" s="27"/>
      <c r="AE82" s="27"/>
      <c r="AF82" s="27"/>
      <c r="AG82" s="27"/>
      <c r="AH82" s="27"/>
      <c r="AI82" s="27"/>
      <c r="AJ82" s="27" t="s">
        <v>200</v>
      </c>
      <c r="AK82" s="27">
        <v>-6.25</v>
      </c>
      <c r="AL82" s="27">
        <v>-5.47647852295656</v>
      </c>
      <c r="AM82" s="27">
        <f t="shared" si="13"/>
        <v>-0.77352147704343999</v>
      </c>
      <c r="AN82" s="27"/>
      <c r="AO82" s="27"/>
    </row>
    <row r="83" spans="1:41" x14ac:dyDescent="0.2">
      <c r="A83" s="27" t="s">
        <v>347</v>
      </c>
      <c r="B83" s="27">
        <v>-2.4300000000000002</v>
      </c>
      <c r="C83" s="27">
        <v>-2.0283199773353902</v>
      </c>
      <c r="D83" s="27">
        <f t="shared" si="12"/>
        <v>-0.40168002266461</v>
      </c>
      <c r="E83" s="27"/>
      <c r="F83" s="27"/>
      <c r="G83" s="27"/>
      <c r="H83" s="27"/>
      <c r="I83" s="27"/>
      <c r="J83" s="27"/>
      <c r="K83" s="27"/>
      <c r="L83" s="27"/>
      <c r="M83" s="27"/>
      <c r="N83" s="27"/>
      <c r="O83" s="27"/>
      <c r="P83" s="27"/>
      <c r="Q83" s="27"/>
      <c r="R83" s="27"/>
      <c r="S83" s="27"/>
      <c r="T83" s="27"/>
      <c r="U83" s="27"/>
      <c r="V83" s="27"/>
      <c r="W83" s="27"/>
      <c r="X83" s="27"/>
      <c r="Y83" s="27"/>
      <c r="Z83" s="27"/>
      <c r="AA83" s="27"/>
      <c r="AB83" s="27"/>
      <c r="AC83" s="27"/>
      <c r="AD83" s="27"/>
      <c r="AE83" s="27"/>
      <c r="AF83" s="27"/>
      <c r="AG83" s="27"/>
      <c r="AH83" s="27"/>
      <c r="AI83" s="27"/>
      <c r="AJ83" s="27" t="s">
        <v>201</v>
      </c>
      <c r="AK83" s="27">
        <v>-4.59</v>
      </c>
      <c r="AL83" s="27">
        <v>-6.7920062762948801</v>
      </c>
      <c r="AM83" s="27">
        <f t="shared" si="13"/>
        <v>2.2020062762948802</v>
      </c>
      <c r="AN83" s="27"/>
      <c r="AO83" s="27"/>
    </row>
    <row r="84" spans="1:41" x14ac:dyDescent="0.2">
      <c r="A84" s="27" t="s">
        <v>348</v>
      </c>
      <c r="B84" s="27">
        <v>-0.75</v>
      </c>
      <c r="C84" s="27">
        <v>-1.7213242884223701</v>
      </c>
      <c r="D84" s="27">
        <f t="shared" si="12"/>
        <v>0.97132428842237006</v>
      </c>
      <c r="E84" s="27"/>
      <c r="F84" s="27"/>
      <c r="G84" s="27"/>
      <c r="H84" s="27"/>
      <c r="I84" s="27"/>
      <c r="J84" s="27"/>
      <c r="K84" s="27"/>
      <c r="L84" s="27"/>
      <c r="M84" s="27"/>
      <c r="N84" s="27"/>
      <c r="O84" s="27"/>
      <c r="P84" s="27"/>
      <c r="Q84" s="27"/>
      <c r="R84" s="27"/>
      <c r="S84" s="27"/>
      <c r="T84" s="27"/>
      <c r="U84" s="27"/>
      <c r="V84" s="27"/>
      <c r="W84" s="27"/>
      <c r="X84" s="27"/>
      <c r="Y84" s="27"/>
      <c r="Z84" s="27"/>
      <c r="AA84" s="27"/>
      <c r="AB84" s="27"/>
      <c r="AC84" s="27"/>
      <c r="AD84" s="27"/>
      <c r="AE84" s="27"/>
      <c r="AF84" s="27"/>
      <c r="AG84" s="27"/>
      <c r="AH84" s="27"/>
      <c r="AI84" s="27"/>
      <c r="AJ84" s="27" t="s">
        <v>202</v>
      </c>
      <c r="AK84" s="27">
        <v>1.0900000000000001</v>
      </c>
      <c r="AL84" s="27">
        <v>0.27095117380135503</v>
      </c>
      <c r="AM84" s="27">
        <f t="shared" si="13"/>
        <v>0.81904882619864505</v>
      </c>
      <c r="AN84" s="27"/>
      <c r="AO84" s="27"/>
    </row>
    <row r="85" spans="1:41" x14ac:dyDescent="0.2">
      <c r="A85" s="27" t="s">
        <v>349</v>
      </c>
      <c r="B85" s="27">
        <v>-1.89</v>
      </c>
      <c r="C85" s="27">
        <v>-2.0619235310388899</v>
      </c>
      <c r="D85" s="27">
        <f t="shared" si="12"/>
        <v>0.17192353103889002</v>
      </c>
      <c r="E85" s="27"/>
      <c r="F85" s="27"/>
      <c r="G85" s="27"/>
      <c r="H85" s="27"/>
      <c r="I85" s="27"/>
      <c r="J85" s="27"/>
      <c r="K85" s="27"/>
      <c r="L85" s="27"/>
      <c r="M85" s="27"/>
      <c r="N85" s="27"/>
      <c r="O85" s="27"/>
      <c r="P85" s="27"/>
      <c r="Q85" s="27"/>
      <c r="R85" s="27"/>
      <c r="S85" s="27"/>
      <c r="T85" s="27"/>
      <c r="U85" s="27"/>
      <c r="V85" s="27"/>
      <c r="W85" s="27"/>
      <c r="X85" s="27"/>
      <c r="Y85" s="27"/>
      <c r="Z85" s="27"/>
      <c r="AA85" s="27"/>
      <c r="AB85" s="27"/>
      <c r="AC85" s="27"/>
      <c r="AD85" s="27"/>
      <c r="AE85" s="27"/>
      <c r="AF85" s="27"/>
      <c r="AG85" s="27"/>
      <c r="AH85" s="27"/>
      <c r="AI85" s="27"/>
      <c r="AJ85" s="27" t="s">
        <v>203</v>
      </c>
      <c r="AK85" s="27">
        <v>-4.91</v>
      </c>
      <c r="AL85" s="27">
        <v>-5.8732983982055798</v>
      </c>
      <c r="AM85" s="27">
        <f t="shared" si="13"/>
        <v>0.96329839820557961</v>
      </c>
      <c r="AN85" s="27"/>
      <c r="AO85" s="27"/>
    </row>
    <row r="86" spans="1:41" x14ac:dyDescent="0.2">
      <c r="A86" s="27" t="s">
        <v>350</v>
      </c>
      <c r="B86" s="27">
        <v>-2.15</v>
      </c>
      <c r="C86" s="27">
        <v>-2.6507103637609899</v>
      </c>
      <c r="D86" s="27">
        <f t="shared" si="12"/>
        <v>0.50071036376098998</v>
      </c>
      <c r="E86" s="27"/>
      <c r="F86" s="27"/>
      <c r="G86" s="27"/>
      <c r="H86" s="27"/>
      <c r="I86" s="27"/>
      <c r="J86" s="27"/>
      <c r="K86" s="27"/>
      <c r="L86" s="27"/>
      <c r="M86" s="27"/>
      <c r="N86" s="27"/>
      <c r="O86" s="27"/>
      <c r="P86" s="27"/>
      <c r="Q86" s="27"/>
      <c r="R86" s="27"/>
      <c r="S86" s="27"/>
      <c r="T86" s="27"/>
      <c r="U86" s="27"/>
      <c r="V86" s="27"/>
      <c r="W86" s="27"/>
      <c r="X86" s="27"/>
      <c r="Y86" s="27"/>
      <c r="Z86" s="27"/>
      <c r="AA86" s="27"/>
      <c r="AB86" s="27"/>
      <c r="AC86" s="27"/>
      <c r="AD86" s="27"/>
      <c r="AE86" s="27"/>
      <c r="AF86" s="27"/>
      <c r="AG86" s="27"/>
      <c r="AH86" s="27"/>
      <c r="AI86" s="27"/>
      <c r="AJ86" s="27" t="s">
        <v>204</v>
      </c>
      <c r="AK86" s="27">
        <v>0</v>
      </c>
      <c r="AL86" s="27">
        <v>0.41284434376173801</v>
      </c>
      <c r="AM86" s="27">
        <f t="shared" si="13"/>
        <v>-0.41284434376173801</v>
      </c>
      <c r="AN86" s="27"/>
      <c r="AO86" s="27"/>
    </row>
    <row r="87" spans="1:41" x14ac:dyDescent="0.2">
      <c r="A87" s="27" t="s">
        <v>106</v>
      </c>
      <c r="B87" s="27">
        <v>-5.71</v>
      </c>
      <c r="C87" s="27">
        <v>-8.1641794071759399</v>
      </c>
      <c r="D87" s="27">
        <f t="shared" si="12"/>
        <v>2.45417940717594</v>
      </c>
      <c r="E87" s="27"/>
      <c r="F87" s="27"/>
      <c r="G87" s="27"/>
      <c r="H87" s="27"/>
      <c r="I87" s="27"/>
      <c r="J87" s="27"/>
      <c r="K87" s="27"/>
      <c r="L87" s="27"/>
      <c r="M87" s="27"/>
      <c r="N87" s="27"/>
      <c r="O87" s="27"/>
      <c r="P87" s="27"/>
      <c r="Q87" s="27"/>
      <c r="R87" s="27"/>
      <c r="S87" s="27"/>
      <c r="T87" s="27"/>
      <c r="U87" s="27"/>
      <c r="V87" s="27"/>
      <c r="W87" s="27"/>
      <c r="X87" s="27"/>
      <c r="Y87" s="27"/>
      <c r="Z87" s="27"/>
      <c r="AA87" s="27"/>
      <c r="AB87" s="27"/>
      <c r="AC87" s="27"/>
      <c r="AD87" s="27"/>
      <c r="AE87" s="27"/>
      <c r="AF87" s="27"/>
      <c r="AG87" s="27"/>
      <c r="AH87" s="27"/>
      <c r="AI87" s="27"/>
      <c r="AJ87" s="27" t="s">
        <v>205</v>
      </c>
      <c r="AK87" s="27">
        <v>-4.55</v>
      </c>
      <c r="AL87" s="27">
        <v>-4.2463505761828504</v>
      </c>
      <c r="AM87" s="27">
        <f t="shared" si="13"/>
        <v>-0.30364942381714943</v>
      </c>
      <c r="AN87" s="27"/>
      <c r="AO87" s="27"/>
    </row>
    <row r="88" spans="1:41" x14ac:dyDescent="0.2">
      <c r="A88" s="27" t="s">
        <v>353</v>
      </c>
      <c r="B88" s="27">
        <v>-4.25</v>
      </c>
      <c r="C88" s="27">
        <v>-5.8361719891713699</v>
      </c>
      <c r="D88" s="27">
        <f t="shared" si="12"/>
        <v>1.5861719891713699</v>
      </c>
      <c r="E88" s="27"/>
      <c r="F88" s="27"/>
      <c r="G88" s="27"/>
      <c r="H88" s="27"/>
      <c r="I88" s="27"/>
      <c r="J88" s="27"/>
      <c r="K88" s="27"/>
      <c r="L88" s="27"/>
      <c r="M88" s="27"/>
      <c r="N88" s="27"/>
      <c r="O88" s="27"/>
      <c r="P88" s="27"/>
      <c r="Q88" s="27"/>
      <c r="R88" s="27"/>
      <c r="S88" s="27"/>
      <c r="T88" s="27"/>
      <c r="U88" s="27"/>
      <c r="V88" s="27"/>
      <c r="W88" s="27"/>
      <c r="X88" s="27"/>
      <c r="Y88" s="27"/>
      <c r="Z88" s="27"/>
      <c r="AA88" s="27"/>
      <c r="AB88" s="27"/>
      <c r="AC88" s="27"/>
      <c r="AD88" s="27"/>
      <c r="AE88" s="27"/>
      <c r="AF88" s="27"/>
      <c r="AG88" s="27"/>
      <c r="AH88" s="27"/>
      <c r="AI88" s="27"/>
      <c r="AJ88" s="27" t="s">
        <v>206</v>
      </c>
      <c r="AK88" s="27">
        <v>-0.25</v>
      </c>
      <c r="AL88" s="27">
        <v>0.19353633289775199</v>
      </c>
      <c r="AM88" s="27">
        <f t="shared" si="13"/>
        <v>-0.44353633289775196</v>
      </c>
      <c r="AN88" s="27"/>
      <c r="AO88" s="27"/>
    </row>
    <row r="89" spans="1:41" x14ac:dyDescent="0.2">
      <c r="A89" s="27" t="s">
        <v>108</v>
      </c>
      <c r="B89" s="27">
        <v>-7.58</v>
      </c>
      <c r="C89" s="27">
        <v>-13.122994021738799</v>
      </c>
      <c r="D89" s="27">
        <f t="shared" si="12"/>
        <v>5.5429940217387994</v>
      </c>
      <c r="E89" s="27"/>
      <c r="F89" s="27"/>
      <c r="G89" s="27"/>
      <c r="H89" s="27"/>
      <c r="I89" s="27"/>
      <c r="J89" s="27"/>
      <c r="K89" s="27"/>
      <c r="L89" s="27"/>
      <c r="M89" s="27"/>
      <c r="N89" s="27"/>
      <c r="O89" s="27"/>
      <c r="P89" s="27"/>
      <c r="Q89" s="27"/>
      <c r="R89" s="27"/>
      <c r="S89" s="27"/>
      <c r="T89" s="27"/>
      <c r="U89" s="27"/>
      <c r="V89" s="27"/>
      <c r="W89" s="27"/>
      <c r="X89" s="27"/>
      <c r="Y89" s="27"/>
      <c r="Z89" s="27"/>
      <c r="AA89" s="27"/>
      <c r="AB89" s="27"/>
      <c r="AC89" s="27"/>
      <c r="AD89" s="27"/>
      <c r="AE89" s="27"/>
      <c r="AF89" s="27"/>
      <c r="AG89" s="27"/>
      <c r="AH89" s="27"/>
      <c r="AI89" s="27"/>
      <c r="AJ89" s="27" t="s">
        <v>207</v>
      </c>
      <c r="AK89" s="27">
        <v>-4.3899999999999997</v>
      </c>
      <c r="AL89" s="27">
        <v>-4.2080989690431903</v>
      </c>
      <c r="AM89" s="27">
        <f t="shared" si="13"/>
        <v>-0.18190103095680943</v>
      </c>
      <c r="AN89" s="27"/>
      <c r="AO89" s="27"/>
    </row>
    <row r="90" spans="1:41" x14ac:dyDescent="0.2">
      <c r="A90" s="27" t="s">
        <v>57</v>
      </c>
      <c r="B90" s="27">
        <v>-3.78</v>
      </c>
      <c r="C90" s="27">
        <v>-7.7431853180337704</v>
      </c>
      <c r="D90" s="27">
        <f t="shared" si="12"/>
        <v>3.9631853180337706</v>
      </c>
      <c r="E90" s="27"/>
      <c r="F90" s="27"/>
      <c r="G90" s="27"/>
      <c r="H90" s="27"/>
      <c r="I90" s="27"/>
      <c r="J90" s="27"/>
      <c r="K90" s="27"/>
      <c r="L90" s="27"/>
      <c r="M90" s="27"/>
      <c r="N90" s="27"/>
      <c r="O90" s="27"/>
      <c r="P90" s="27"/>
      <c r="Q90" s="27"/>
      <c r="R90" s="27"/>
      <c r="S90" s="27"/>
      <c r="T90" s="27"/>
      <c r="U90" s="27"/>
      <c r="V90" s="27"/>
      <c r="W90" s="27"/>
      <c r="X90" s="27"/>
      <c r="Y90" s="27"/>
      <c r="Z90" s="27"/>
      <c r="AA90" s="27"/>
      <c r="AB90" s="27"/>
      <c r="AC90" s="27"/>
      <c r="AD90" s="27"/>
      <c r="AE90" s="27"/>
      <c r="AF90" s="27"/>
      <c r="AG90" s="27"/>
      <c r="AH90" s="27"/>
      <c r="AI90" s="27"/>
      <c r="AJ90" s="27" t="s">
        <v>208</v>
      </c>
      <c r="AK90" s="27">
        <v>-1.1399999999999999</v>
      </c>
      <c r="AL90" s="27">
        <v>-0.52937675583223098</v>
      </c>
      <c r="AM90" s="27">
        <f t="shared" si="13"/>
        <v>-0.61062324416776892</v>
      </c>
      <c r="AN90" s="27"/>
      <c r="AO90" s="27"/>
    </row>
    <row r="91" spans="1:41" x14ac:dyDescent="0.2">
      <c r="A91" s="27" t="s">
        <v>354</v>
      </c>
      <c r="B91" s="27">
        <v>-4.62</v>
      </c>
      <c r="C91" s="27">
        <v>-7.7431853180337704</v>
      </c>
      <c r="D91" s="27">
        <f t="shared" si="12"/>
        <v>3.1231853180337703</v>
      </c>
      <c r="E91" s="27"/>
      <c r="F91" s="27"/>
      <c r="G91" s="27"/>
      <c r="H91" s="27"/>
      <c r="I91" s="27"/>
      <c r="J91" s="27"/>
      <c r="K91" s="27"/>
      <c r="L91" s="27"/>
      <c r="M91" s="27"/>
      <c r="N91" s="27"/>
      <c r="O91" s="27"/>
      <c r="P91" s="27"/>
      <c r="Q91" s="27"/>
      <c r="R91" s="27"/>
      <c r="S91" s="27"/>
      <c r="T91" s="27"/>
      <c r="U91" s="27"/>
      <c r="V91" s="27"/>
      <c r="W91" s="27"/>
      <c r="X91" s="27"/>
      <c r="Y91" s="27"/>
      <c r="Z91" s="27"/>
      <c r="AA91" s="27"/>
      <c r="AB91" s="27"/>
      <c r="AC91" s="27"/>
      <c r="AD91" s="27"/>
      <c r="AE91" s="27"/>
      <c r="AF91" s="27"/>
      <c r="AG91" s="27"/>
      <c r="AH91" s="27"/>
      <c r="AI91" s="27"/>
      <c r="AJ91" s="27" t="s">
        <v>209</v>
      </c>
      <c r="AK91" s="27">
        <v>-6.69</v>
      </c>
      <c r="AL91" s="27">
        <v>-11.3375214808951</v>
      </c>
      <c r="AM91" s="27">
        <f t="shared" si="13"/>
        <v>4.6475214808951</v>
      </c>
      <c r="AN91" s="27"/>
      <c r="AO91" s="27"/>
    </row>
    <row r="92" spans="1:41" x14ac:dyDescent="0.2">
      <c r="A92" s="27" t="s">
        <v>53</v>
      </c>
      <c r="B92" s="27">
        <v>-5</v>
      </c>
      <c r="C92" s="27">
        <v>-4.5884865472079097</v>
      </c>
      <c r="D92" s="27">
        <f t="shared" si="12"/>
        <v>-0.41151345279209028</v>
      </c>
      <c r="E92" s="27"/>
      <c r="F92" s="27"/>
      <c r="G92" s="27"/>
      <c r="H92" s="27"/>
      <c r="I92" s="27"/>
      <c r="J92" s="27"/>
      <c r="K92" s="27"/>
      <c r="L92" s="27"/>
      <c r="M92" s="27"/>
      <c r="N92" s="27"/>
      <c r="O92" s="27"/>
      <c r="P92" s="27"/>
      <c r="Q92" s="27"/>
      <c r="R92" s="27"/>
      <c r="S92" s="27"/>
      <c r="T92" s="27"/>
      <c r="U92" s="27"/>
      <c r="V92" s="27"/>
      <c r="W92" s="27"/>
      <c r="X92" s="27"/>
      <c r="Y92" s="27"/>
      <c r="Z92" s="27"/>
      <c r="AA92" s="27"/>
      <c r="AB92" s="27"/>
      <c r="AC92" s="27"/>
      <c r="AD92" s="27"/>
      <c r="AE92" s="27"/>
      <c r="AF92" s="27"/>
      <c r="AG92" s="27"/>
      <c r="AH92" s="27"/>
      <c r="AI92" s="27"/>
      <c r="AJ92" s="27" t="s">
        <v>210</v>
      </c>
      <c r="AK92" s="27">
        <v>-5.45</v>
      </c>
      <c r="AL92" s="27">
        <v>-6.5541609144926696</v>
      </c>
      <c r="AM92" s="27">
        <f t="shared" si="13"/>
        <v>1.1041609144926694</v>
      </c>
      <c r="AN92" s="27"/>
      <c r="AO92" s="27"/>
    </row>
    <row r="93" spans="1:41" x14ac:dyDescent="0.2">
      <c r="A93" s="27" t="s">
        <v>356</v>
      </c>
      <c r="B93" s="27">
        <v>-2.58</v>
      </c>
      <c r="C93" s="27">
        <v>-2.6963083291846202</v>
      </c>
      <c r="D93" s="27">
        <f t="shared" si="12"/>
        <v>0.11630832918462009</v>
      </c>
      <c r="E93" s="27"/>
      <c r="F93" s="27"/>
      <c r="G93" s="27"/>
      <c r="H93" s="27"/>
      <c r="I93" s="27"/>
      <c r="J93" s="27"/>
      <c r="K93" s="27"/>
      <c r="L93" s="27"/>
      <c r="M93" s="27"/>
      <c r="N93" s="27"/>
      <c r="O93" s="27"/>
      <c r="P93" s="27"/>
      <c r="Q93" s="27"/>
      <c r="R93" s="27"/>
      <c r="S93" s="27"/>
      <c r="T93" s="27"/>
      <c r="U93" s="27"/>
      <c r="V93" s="27"/>
      <c r="W93" s="27"/>
      <c r="X93" s="27"/>
      <c r="Y93" s="27"/>
      <c r="Z93" s="27"/>
      <c r="AA93" s="27"/>
      <c r="AB93" s="27"/>
      <c r="AC93" s="27"/>
      <c r="AD93" s="27"/>
      <c r="AE93" s="27"/>
      <c r="AF93" s="27"/>
      <c r="AG93" s="27"/>
      <c r="AH93" s="27"/>
      <c r="AI93" s="27"/>
      <c r="AJ93" s="27" t="s">
        <v>211</v>
      </c>
      <c r="AK93" s="27">
        <v>-4.33</v>
      </c>
      <c r="AL93" s="27">
        <v>-3.6379571168456901</v>
      </c>
      <c r="AM93" s="27">
        <f t="shared" si="13"/>
        <v>-0.69204288315430995</v>
      </c>
      <c r="AN93" s="27"/>
      <c r="AO93" s="27"/>
    </row>
    <row r="94" spans="1:41" x14ac:dyDescent="0.2">
      <c r="A94" s="27" t="s">
        <v>357</v>
      </c>
      <c r="B94" s="27">
        <v>-2.66</v>
      </c>
      <c r="C94" s="27">
        <v>-2.4071466037284202</v>
      </c>
      <c r="D94" s="27">
        <f t="shared" si="12"/>
        <v>-0.25285339627157999</v>
      </c>
      <c r="E94" s="27"/>
      <c r="F94" s="27"/>
      <c r="G94" s="27"/>
      <c r="H94" s="27"/>
      <c r="I94" s="27"/>
      <c r="J94" s="27"/>
      <c r="K94" s="27"/>
      <c r="L94" s="27"/>
      <c r="M94" s="27"/>
      <c r="N94" s="27"/>
      <c r="O94" s="27"/>
      <c r="P94" s="27"/>
      <c r="Q94" s="27"/>
      <c r="R94" s="27"/>
      <c r="S94" s="27"/>
      <c r="T94" s="27"/>
      <c r="U94" s="27"/>
      <c r="V94" s="27"/>
      <c r="W94" s="27"/>
      <c r="X94" s="27"/>
      <c r="Y94" s="27"/>
      <c r="Z94" s="27"/>
      <c r="AA94" s="27"/>
      <c r="AB94" s="27"/>
      <c r="AC94" s="27"/>
      <c r="AD94" s="27"/>
      <c r="AE94" s="27"/>
      <c r="AF94" s="27"/>
      <c r="AG94" s="27"/>
      <c r="AH94" s="27"/>
      <c r="AI94" s="27"/>
      <c r="AJ94" s="27" t="s">
        <v>212</v>
      </c>
      <c r="AK94" s="27">
        <v>-1.04</v>
      </c>
      <c r="AL94" s="27">
        <v>-0.63844606119709602</v>
      </c>
      <c r="AM94" s="27">
        <f t="shared" si="13"/>
        <v>-0.40155393880290402</v>
      </c>
      <c r="AN94" s="27"/>
      <c r="AO94" s="27"/>
    </row>
    <row r="95" spans="1:41" x14ac:dyDescent="0.2">
      <c r="A95" s="27" t="s">
        <v>359</v>
      </c>
      <c r="B95" s="27">
        <v>-1.79</v>
      </c>
      <c r="C95" s="27">
        <v>-2.17271488704904</v>
      </c>
      <c r="D95" s="27">
        <f t="shared" si="12"/>
        <v>0.38271488704904</v>
      </c>
      <c r="E95" s="27"/>
      <c r="F95" s="27"/>
      <c r="G95" s="27"/>
      <c r="H95" s="27"/>
      <c r="I95" s="27"/>
      <c r="J95" s="27"/>
      <c r="K95" s="27"/>
      <c r="L95" s="27"/>
      <c r="M95" s="27"/>
      <c r="N95" s="27"/>
      <c r="O95" s="27"/>
      <c r="P95" s="27"/>
      <c r="Q95" s="27"/>
      <c r="R95" s="27"/>
      <c r="S95" s="27"/>
      <c r="T95" s="27"/>
      <c r="U95" s="27"/>
      <c r="V95" s="27"/>
      <c r="W95" s="27"/>
      <c r="X95" s="27"/>
      <c r="Y95" s="27"/>
      <c r="Z95" s="27"/>
      <c r="AA95" s="27"/>
      <c r="AB95" s="27"/>
      <c r="AC95" s="27"/>
      <c r="AD95" s="27"/>
      <c r="AE95" s="27"/>
      <c r="AF95" s="27"/>
      <c r="AG95" s="27"/>
      <c r="AH95" s="27"/>
      <c r="AI95" s="27"/>
      <c r="AJ95" s="27" t="s">
        <v>213</v>
      </c>
      <c r="AK95" s="27">
        <v>-5.29</v>
      </c>
      <c r="AL95" s="27">
        <v>-4.5244022089008</v>
      </c>
      <c r="AM95" s="27">
        <f t="shared" si="13"/>
        <v>-0.76559779109920001</v>
      </c>
      <c r="AN95" s="27"/>
      <c r="AO95" s="27"/>
    </row>
    <row r="96" spans="1:41" x14ac:dyDescent="0.2">
      <c r="A96" s="27" t="s">
        <v>361</v>
      </c>
      <c r="B96" s="27">
        <v>-68.19</v>
      </c>
      <c r="C96" s="27">
        <v>-64.745840780583904</v>
      </c>
      <c r="D96" s="27">
        <f t="shared" si="12"/>
        <v>-3.4441592194160933</v>
      </c>
      <c r="E96" s="27"/>
      <c r="F96" s="27"/>
      <c r="G96" s="27"/>
      <c r="H96" s="27"/>
      <c r="I96" s="27"/>
      <c r="J96" s="27"/>
      <c r="K96" s="27"/>
      <c r="L96" s="27"/>
      <c r="M96" s="27"/>
      <c r="N96" s="27"/>
      <c r="O96" s="27"/>
      <c r="P96" s="27"/>
      <c r="Q96" s="27"/>
      <c r="R96" s="27"/>
      <c r="S96" s="27"/>
      <c r="T96" s="27"/>
      <c r="U96" s="27"/>
      <c r="V96" s="27"/>
      <c r="W96" s="27"/>
      <c r="X96" s="27"/>
      <c r="Y96" s="27"/>
      <c r="Z96" s="27"/>
      <c r="AA96" s="27"/>
      <c r="AB96" s="27"/>
      <c r="AC96" s="27"/>
      <c r="AD96" s="27"/>
      <c r="AE96" s="27"/>
      <c r="AF96" s="27"/>
      <c r="AG96" s="27"/>
      <c r="AH96" s="27"/>
      <c r="AI96" s="27"/>
      <c r="AJ96" s="27" t="s">
        <v>214</v>
      </c>
      <c r="AK96" s="27">
        <v>-6.2</v>
      </c>
      <c r="AL96" s="27">
        <v>-3.6141216644352299</v>
      </c>
      <c r="AM96" s="27">
        <f t="shared" si="13"/>
        <v>-2.5858783355647703</v>
      </c>
      <c r="AN96" s="27"/>
      <c r="AO96" s="27"/>
    </row>
    <row r="97" spans="1:41" x14ac:dyDescent="0.2">
      <c r="A97" s="27" t="s">
        <v>84</v>
      </c>
      <c r="B97" s="27">
        <v>-3.46</v>
      </c>
      <c r="C97" s="27">
        <v>-1.92332238506961</v>
      </c>
      <c r="D97" s="27">
        <f t="shared" si="12"/>
        <v>-1.53667761493039</v>
      </c>
      <c r="E97" s="27"/>
      <c r="F97" s="27"/>
      <c r="G97" s="27"/>
      <c r="H97" s="27"/>
      <c r="I97" s="27"/>
      <c r="J97" s="27"/>
      <c r="K97" s="27"/>
      <c r="L97" s="27"/>
      <c r="M97" s="27"/>
      <c r="N97" s="27"/>
      <c r="O97" s="27"/>
      <c r="P97" s="27"/>
      <c r="Q97" s="27"/>
      <c r="R97" s="27"/>
      <c r="S97" s="27"/>
      <c r="T97" s="27"/>
      <c r="U97" s="27"/>
      <c r="V97" s="27"/>
      <c r="W97" s="27"/>
      <c r="X97" s="27"/>
      <c r="Y97" s="27"/>
      <c r="Z97" s="27"/>
      <c r="AA97" s="27"/>
      <c r="AB97" s="27"/>
      <c r="AC97" s="27"/>
      <c r="AD97" s="27"/>
      <c r="AE97" s="27"/>
      <c r="AF97" s="27"/>
      <c r="AG97" s="27"/>
      <c r="AH97" s="27"/>
      <c r="AI97" s="27"/>
      <c r="AJ97" s="27" t="s">
        <v>215</v>
      </c>
      <c r="AK97" s="27">
        <v>-0.46</v>
      </c>
      <c r="AL97" s="27">
        <v>-0.72510155767919104</v>
      </c>
      <c r="AM97" s="27">
        <f t="shared" si="13"/>
        <v>0.26510155767919102</v>
      </c>
      <c r="AN97" s="27"/>
      <c r="AO97" s="27"/>
    </row>
    <row r="98" spans="1:41" x14ac:dyDescent="0.2">
      <c r="A98" s="27" t="s">
        <v>369</v>
      </c>
      <c r="B98" s="27">
        <v>-2.65</v>
      </c>
      <c r="C98" s="27">
        <v>-1.6621184545401799</v>
      </c>
      <c r="D98" s="27">
        <f t="shared" si="12"/>
        <v>-0.98788154545981999</v>
      </c>
      <c r="E98" s="27"/>
      <c r="F98" s="27"/>
      <c r="G98" s="27"/>
      <c r="H98" s="27"/>
      <c r="I98" s="27"/>
      <c r="J98" s="27"/>
      <c r="K98" s="27"/>
      <c r="L98" s="27"/>
      <c r="M98" s="27"/>
      <c r="N98" s="27"/>
      <c r="O98" s="27"/>
      <c r="P98" s="27"/>
      <c r="Q98" s="27"/>
      <c r="R98" s="27"/>
      <c r="S98" s="27"/>
      <c r="T98" s="27"/>
      <c r="U98" s="27"/>
      <c r="V98" s="27"/>
      <c r="W98" s="27"/>
      <c r="X98" s="27"/>
      <c r="Y98" s="27"/>
      <c r="Z98" s="27"/>
      <c r="AA98" s="27"/>
      <c r="AB98" s="27"/>
      <c r="AC98" s="27"/>
      <c r="AD98" s="27"/>
      <c r="AE98" s="27"/>
      <c r="AF98" s="27"/>
      <c r="AG98" s="27"/>
      <c r="AH98" s="27"/>
      <c r="AI98" s="27"/>
      <c r="AJ98" s="27" t="s">
        <v>216</v>
      </c>
      <c r="AK98" s="27">
        <v>-5.04</v>
      </c>
      <c r="AL98" s="27">
        <v>-5.8757513603987501</v>
      </c>
      <c r="AM98" s="27">
        <f t="shared" si="13"/>
        <v>0.83575136039875009</v>
      </c>
      <c r="AN98" s="27"/>
      <c r="AO98" s="27"/>
    </row>
    <row r="99" spans="1:41" x14ac:dyDescent="0.2">
      <c r="A99" s="27" t="s">
        <v>371</v>
      </c>
      <c r="B99" s="27">
        <v>-5.01</v>
      </c>
      <c r="C99" s="27">
        <v>-7.4172282722786997</v>
      </c>
      <c r="D99" s="27">
        <f t="shared" si="12"/>
        <v>2.4072282722787</v>
      </c>
      <c r="E99" s="27"/>
      <c r="F99" s="27"/>
      <c r="G99" s="27"/>
      <c r="H99" s="27"/>
      <c r="I99" s="27"/>
      <c r="J99" s="27"/>
      <c r="K99" s="27"/>
      <c r="L99" s="27"/>
      <c r="M99" s="27"/>
      <c r="N99" s="27"/>
      <c r="O99" s="27"/>
      <c r="P99" s="27"/>
      <c r="Q99" s="27"/>
      <c r="R99" s="27"/>
      <c r="S99" s="27"/>
      <c r="T99" s="27"/>
      <c r="U99" s="27"/>
      <c r="V99" s="27"/>
      <c r="W99" s="27"/>
      <c r="X99" s="27"/>
      <c r="Y99" s="27"/>
      <c r="Z99" s="27"/>
      <c r="AA99" s="27"/>
      <c r="AB99" s="27"/>
      <c r="AC99" s="27"/>
      <c r="AD99" s="27"/>
      <c r="AE99" s="27"/>
      <c r="AF99" s="27"/>
      <c r="AG99" s="27"/>
      <c r="AH99" s="27"/>
      <c r="AI99" s="27"/>
      <c r="AJ99" s="27" t="s">
        <v>217</v>
      </c>
      <c r="AK99" s="27">
        <v>-5.73</v>
      </c>
      <c r="AL99" s="27">
        <v>-10.0170853039262</v>
      </c>
      <c r="AM99" s="27">
        <f t="shared" si="13"/>
        <v>4.2870853039261991</v>
      </c>
      <c r="AN99" s="27"/>
      <c r="AO99" s="27"/>
    </row>
    <row r="100" spans="1:41" x14ac:dyDescent="0.2">
      <c r="A100" s="27" t="s">
        <v>373</v>
      </c>
      <c r="B100" s="27">
        <v>-1.6</v>
      </c>
      <c r="C100" s="27">
        <v>-1.15444844329407</v>
      </c>
      <c r="D100" s="27">
        <f t="shared" si="12"/>
        <v>-0.44555155670593005</v>
      </c>
      <c r="E100" s="27"/>
      <c r="F100" s="27"/>
      <c r="G100" s="27"/>
      <c r="H100" s="27"/>
      <c r="I100" s="27"/>
      <c r="J100" s="27"/>
      <c r="K100" s="27"/>
      <c r="L100" s="27"/>
      <c r="M100" s="27"/>
      <c r="N100" s="27"/>
      <c r="O100" s="27"/>
      <c r="P100" s="27"/>
      <c r="Q100" s="27"/>
      <c r="R100" s="27"/>
      <c r="S100" s="27"/>
      <c r="T100" s="27"/>
      <c r="U100" s="27"/>
      <c r="V100" s="27"/>
      <c r="W100" s="27"/>
      <c r="X100" s="27"/>
      <c r="Y100" s="27"/>
      <c r="Z100" s="27"/>
      <c r="AA100" s="27"/>
      <c r="AB100" s="27"/>
      <c r="AC100" s="27"/>
      <c r="AD100" s="27"/>
      <c r="AE100" s="27"/>
      <c r="AF100" s="27"/>
      <c r="AG100" s="27"/>
      <c r="AH100" s="27"/>
      <c r="AI100" s="27"/>
      <c r="AJ100" s="27" t="s">
        <v>218</v>
      </c>
      <c r="AK100" s="27">
        <v>-6.12</v>
      </c>
      <c r="AL100" s="27">
        <v>-7.9839003635580603</v>
      </c>
      <c r="AM100" s="27">
        <f t="shared" si="13"/>
        <v>1.8639003635580602</v>
      </c>
      <c r="AN100" s="27"/>
      <c r="AO100" s="27"/>
    </row>
    <row r="101" spans="1:41" x14ac:dyDescent="0.2">
      <c r="A101" s="27" t="s">
        <v>374</v>
      </c>
      <c r="B101" s="27">
        <v>-9.8800000000000008</v>
      </c>
      <c r="C101" s="27">
        <v>-11.044126148001</v>
      </c>
      <c r="D101" s="27">
        <f t="shared" si="12"/>
        <v>1.1641261480009995</v>
      </c>
      <c r="E101" s="27"/>
      <c r="F101" s="27"/>
      <c r="G101" s="27"/>
      <c r="H101" s="27"/>
      <c r="I101" s="27"/>
      <c r="J101" s="27"/>
      <c r="K101" s="27"/>
      <c r="L101" s="27"/>
      <c r="M101" s="27"/>
      <c r="N101" s="27"/>
      <c r="O101" s="27"/>
      <c r="P101" s="27"/>
      <c r="Q101" s="27"/>
      <c r="R101" s="27"/>
      <c r="S101" s="27"/>
      <c r="T101" s="27"/>
      <c r="U101" s="27"/>
      <c r="V101" s="27"/>
      <c r="W101" s="27"/>
      <c r="X101" s="27"/>
      <c r="Y101" s="27"/>
      <c r="Z101" s="27"/>
      <c r="AA101" s="27"/>
      <c r="AB101" s="27"/>
      <c r="AC101" s="27"/>
      <c r="AD101" s="27"/>
      <c r="AE101" s="27"/>
      <c r="AF101" s="27"/>
      <c r="AG101" s="27"/>
      <c r="AH101" s="27"/>
      <c r="AI101" s="27"/>
      <c r="AJ101" s="27" t="s">
        <v>219</v>
      </c>
      <c r="AK101" s="27">
        <v>-6.55</v>
      </c>
      <c r="AL101" s="27">
        <v>-8.5592270527473495</v>
      </c>
      <c r="AM101" s="27">
        <f t="shared" si="13"/>
        <v>2.0092270527473497</v>
      </c>
      <c r="AN101" s="27"/>
      <c r="AO101" s="27"/>
    </row>
    <row r="102" spans="1:41" x14ac:dyDescent="0.2">
      <c r="A102" s="27" t="s">
        <v>382</v>
      </c>
      <c r="B102" s="27">
        <v>-4.18</v>
      </c>
      <c r="C102" s="27">
        <v>-2.6313480205098601</v>
      </c>
      <c r="D102" s="27">
        <f t="shared" si="12"/>
        <v>-1.5486519794901397</v>
      </c>
      <c r="E102" s="27"/>
      <c r="F102" s="27"/>
      <c r="G102" s="27"/>
      <c r="H102" s="27"/>
      <c r="I102" s="27"/>
      <c r="J102" s="27"/>
      <c r="K102" s="27"/>
      <c r="L102" s="27"/>
      <c r="M102" s="27"/>
      <c r="N102" s="27"/>
      <c r="O102" s="27"/>
      <c r="P102" s="27"/>
      <c r="Q102" s="27"/>
      <c r="R102" s="27"/>
      <c r="S102" s="27"/>
      <c r="T102" s="27"/>
      <c r="U102" s="27"/>
      <c r="V102" s="27"/>
      <c r="W102" s="27"/>
      <c r="X102" s="27"/>
      <c r="Y102" s="27"/>
      <c r="Z102" s="27"/>
      <c r="AA102" s="27"/>
      <c r="AB102" s="27"/>
      <c r="AC102" s="27"/>
      <c r="AD102" s="27"/>
      <c r="AE102" s="27"/>
      <c r="AF102" s="27"/>
      <c r="AG102" s="27"/>
      <c r="AH102" s="27"/>
      <c r="AI102" s="27"/>
      <c r="AJ102" s="27" t="s">
        <v>220</v>
      </c>
      <c r="AK102" s="27">
        <v>-6.76</v>
      </c>
      <c r="AL102" s="27">
        <v>-11.1878481344903</v>
      </c>
      <c r="AM102" s="27">
        <f t="shared" si="13"/>
        <v>4.4278481344903007</v>
      </c>
      <c r="AN102" s="27"/>
      <c r="AO102" s="27"/>
    </row>
    <row r="103" spans="1:41" x14ac:dyDescent="0.2">
      <c r="A103" s="27" t="s">
        <v>70</v>
      </c>
      <c r="B103" s="27">
        <v>-3.07</v>
      </c>
      <c r="C103" s="27">
        <v>-3.0589387672023398</v>
      </c>
      <c r="D103" s="27">
        <f t="shared" si="12"/>
        <v>-1.1061232797660026E-2</v>
      </c>
      <c r="E103" s="27"/>
      <c r="F103" s="27"/>
      <c r="G103" s="27"/>
      <c r="H103" s="27"/>
      <c r="I103" s="27"/>
      <c r="J103" s="27"/>
      <c r="K103" s="27"/>
      <c r="L103" s="27"/>
      <c r="M103" s="27"/>
      <c r="N103" s="27"/>
      <c r="O103" s="27"/>
      <c r="P103" s="27"/>
      <c r="Q103" s="27"/>
      <c r="R103" s="27"/>
      <c r="S103" s="27"/>
      <c r="T103" s="27"/>
      <c r="U103" s="27"/>
      <c r="V103" s="27"/>
      <c r="W103" s="27"/>
      <c r="X103" s="27"/>
      <c r="Y103" s="27"/>
      <c r="Z103" s="27"/>
      <c r="AA103" s="27"/>
      <c r="AB103" s="27"/>
      <c r="AC103" s="27"/>
      <c r="AD103" s="27"/>
      <c r="AE103" s="27"/>
      <c r="AF103" s="27"/>
      <c r="AG103" s="27"/>
      <c r="AH103" s="27"/>
      <c r="AI103" s="27"/>
      <c r="AJ103" s="27" t="s">
        <v>221</v>
      </c>
      <c r="AK103" s="27">
        <v>-5.57</v>
      </c>
      <c r="AL103" s="27">
        <v>-6.4357738838018701</v>
      </c>
      <c r="AM103" s="27">
        <f t="shared" si="13"/>
        <v>0.86577388380186981</v>
      </c>
      <c r="AN103" s="27"/>
      <c r="AO103" s="27"/>
    </row>
    <row r="104" spans="1:41" x14ac:dyDescent="0.2">
      <c r="A104" s="27" t="s">
        <v>384</v>
      </c>
      <c r="B104" s="27">
        <v>-5.45</v>
      </c>
      <c r="C104" s="27">
        <v>-5.3835237000415503</v>
      </c>
      <c r="D104" s="27">
        <f t="shared" si="12"/>
        <v>-6.6476299958449836E-2</v>
      </c>
      <c r="E104" s="27"/>
      <c r="F104" s="27"/>
      <c r="G104" s="27"/>
      <c r="H104" s="27"/>
      <c r="I104" s="27"/>
      <c r="J104" s="27"/>
      <c r="K104" s="27"/>
      <c r="L104" s="27"/>
      <c r="M104" s="27"/>
      <c r="N104" s="27"/>
      <c r="O104" s="27"/>
      <c r="P104" s="27"/>
      <c r="Q104" s="27"/>
      <c r="R104" s="27"/>
      <c r="S104" s="27"/>
      <c r="T104" s="27"/>
      <c r="U104" s="27"/>
      <c r="V104" s="27"/>
      <c r="W104" s="27"/>
      <c r="X104" s="27"/>
      <c r="Y104" s="27"/>
      <c r="Z104" s="27"/>
      <c r="AA104" s="27"/>
      <c r="AB104" s="27"/>
      <c r="AC104" s="27"/>
      <c r="AD104" s="27"/>
      <c r="AE104" s="27"/>
      <c r="AF104" s="27"/>
      <c r="AG104" s="27"/>
      <c r="AH104" s="27"/>
      <c r="AI104" s="27"/>
      <c r="AJ104" s="27" t="s">
        <v>222</v>
      </c>
      <c r="AK104" s="27">
        <v>1.31</v>
      </c>
      <c r="AL104" s="27">
        <v>1.3081914955566301</v>
      </c>
      <c r="AM104" s="27">
        <f t="shared" si="13"/>
        <v>1.8085044433699959E-3</v>
      </c>
      <c r="AN104" s="27"/>
      <c r="AO104" s="27"/>
    </row>
    <row r="105" spans="1:41" x14ac:dyDescent="0.2">
      <c r="A105" s="27" t="s">
        <v>385</v>
      </c>
      <c r="B105" s="27">
        <v>-2.89</v>
      </c>
      <c r="C105" s="27">
        <v>-4.7558228233992299</v>
      </c>
      <c r="D105" s="27">
        <f t="shared" si="12"/>
        <v>1.8658228233992298</v>
      </c>
      <c r="E105" s="27"/>
      <c r="F105" s="27"/>
      <c r="G105" s="27"/>
      <c r="H105" s="27"/>
      <c r="I105" s="27"/>
      <c r="J105" s="27"/>
      <c r="K105" s="27"/>
      <c r="L105" s="27"/>
      <c r="M105" s="27"/>
      <c r="N105" s="27"/>
      <c r="O105" s="27"/>
      <c r="P105" s="27"/>
      <c r="Q105" s="27"/>
      <c r="R105" s="27"/>
      <c r="S105" s="27"/>
      <c r="T105" s="27"/>
      <c r="U105" s="27"/>
      <c r="V105" s="27"/>
      <c r="W105" s="27"/>
      <c r="X105" s="27"/>
      <c r="Y105" s="27"/>
      <c r="Z105" s="27"/>
      <c r="AA105" s="27"/>
      <c r="AB105" s="27"/>
      <c r="AC105" s="27"/>
      <c r="AD105" s="27"/>
      <c r="AE105" s="27"/>
      <c r="AF105" s="27"/>
      <c r="AG105" s="27"/>
      <c r="AH105" s="27"/>
      <c r="AI105" s="27"/>
      <c r="AJ105" s="27" t="s">
        <v>223</v>
      </c>
      <c r="AK105" s="27">
        <v>1.31</v>
      </c>
      <c r="AL105" s="27">
        <v>1.3081914955566301</v>
      </c>
      <c r="AM105" s="27">
        <f t="shared" si="13"/>
        <v>1.8085044433699959E-3</v>
      </c>
      <c r="AN105" s="27"/>
      <c r="AO105" s="27"/>
    </row>
    <row r="106" spans="1:41" x14ac:dyDescent="0.2">
      <c r="A106" s="27" t="s">
        <v>388</v>
      </c>
      <c r="B106" s="27">
        <v>-4.09</v>
      </c>
      <c r="C106" s="27">
        <v>-4.5521269770084798</v>
      </c>
      <c r="D106" s="27">
        <f t="shared" si="12"/>
        <v>0.46212697700847993</v>
      </c>
      <c r="E106" s="27"/>
      <c r="F106" s="27"/>
      <c r="G106" s="27"/>
      <c r="H106" s="27"/>
      <c r="I106" s="27"/>
      <c r="J106" s="27"/>
      <c r="K106" s="27"/>
      <c r="L106" s="27"/>
      <c r="M106" s="27"/>
      <c r="N106" s="27"/>
      <c r="O106" s="27"/>
      <c r="P106" s="27"/>
      <c r="Q106" s="27"/>
      <c r="R106" s="27"/>
      <c r="S106" s="27"/>
      <c r="T106" s="27"/>
      <c r="U106" s="27"/>
      <c r="V106" s="27"/>
      <c r="W106" s="27"/>
      <c r="X106" s="27"/>
      <c r="Y106" s="27"/>
      <c r="Z106" s="27"/>
      <c r="AA106" s="27"/>
      <c r="AB106" s="27"/>
      <c r="AC106" s="27"/>
      <c r="AD106" s="27"/>
      <c r="AE106" s="27"/>
      <c r="AF106" s="27"/>
      <c r="AG106" s="27"/>
      <c r="AH106" s="27"/>
      <c r="AI106" s="27"/>
      <c r="AJ106" s="27" t="s">
        <v>224</v>
      </c>
      <c r="AK106" s="27">
        <v>0.68</v>
      </c>
      <c r="AL106" s="27">
        <v>0.47556607950764002</v>
      </c>
      <c r="AM106" s="27">
        <f t="shared" si="13"/>
        <v>0.20443392049236003</v>
      </c>
      <c r="AN106" s="27"/>
      <c r="AO106" s="27"/>
    </row>
    <row r="107" spans="1:41" x14ac:dyDescent="0.2">
      <c r="A107" s="27" t="s">
        <v>111</v>
      </c>
      <c r="B107" s="27">
        <v>-4.75</v>
      </c>
      <c r="C107" s="27">
        <v>-6.2544723634941102</v>
      </c>
      <c r="D107" s="27">
        <f t="shared" si="12"/>
        <v>1.5044723634941102</v>
      </c>
      <c r="E107" s="27"/>
      <c r="F107" s="27"/>
      <c r="G107" s="27"/>
      <c r="H107" s="27"/>
      <c r="I107" s="27"/>
      <c r="J107" s="27"/>
      <c r="K107" s="27"/>
      <c r="L107" s="27"/>
      <c r="M107" s="27"/>
      <c r="N107" s="27"/>
      <c r="O107" s="27"/>
      <c r="P107" s="27"/>
      <c r="Q107" s="27"/>
      <c r="R107" s="27"/>
      <c r="S107" s="27"/>
      <c r="T107" s="27"/>
      <c r="U107" s="27"/>
      <c r="V107" s="27"/>
      <c r="W107" s="27"/>
      <c r="X107" s="27"/>
      <c r="Y107" s="27"/>
      <c r="Z107" s="27"/>
      <c r="AA107" s="27"/>
      <c r="AB107" s="27"/>
      <c r="AC107" s="27"/>
      <c r="AD107" s="27"/>
      <c r="AE107" s="27"/>
      <c r="AF107" s="27"/>
      <c r="AG107" s="27"/>
      <c r="AH107" s="27"/>
      <c r="AI107" s="27"/>
      <c r="AJ107" s="27" t="s">
        <v>225</v>
      </c>
      <c r="AK107" s="27">
        <v>-4.42</v>
      </c>
      <c r="AL107" s="27">
        <v>-4.2892466646052201</v>
      </c>
      <c r="AM107" s="27">
        <f t="shared" si="13"/>
        <v>-0.13075333539477985</v>
      </c>
      <c r="AN107" s="27"/>
      <c r="AO107" s="27"/>
    </row>
    <row r="108" spans="1:41" x14ac:dyDescent="0.2">
      <c r="A108" s="27" t="s">
        <v>389</v>
      </c>
      <c r="B108" s="27">
        <v>-5.63</v>
      </c>
      <c r="C108" s="27">
        <v>-4.7506508254297399</v>
      </c>
      <c r="D108" s="27">
        <f t="shared" si="12"/>
        <v>-0.87934917457025996</v>
      </c>
      <c r="E108" s="27"/>
      <c r="F108" s="27"/>
      <c r="G108" s="27"/>
      <c r="H108" s="27"/>
      <c r="I108" s="27"/>
      <c r="J108" s="27"/>
      <c r="K108" s="27"/>
      <c r="L108" s="27"/>
      <c r="M108" s="27"/>
      <c r="N108" s="27"/>
      <c r="O108" s="27"/>
      <c r="P108" s="27"/>
      <c r="Q108" s="27"/>
      <c r="R108" s="27"/>
      <c r="S108" s="27"/>
      <c r="T108" s="27"/>
      <c r="U108" s="27"/>
      <c r="V108" s="27"/>
      <c r="W108" s="27"/>
      <c r="X108" s="27"/>
      <c r="Y108" s="27"/>
      <c r="Z108" s="27"/>
      <c r="AA108" s="27"/>
      <c r="AB108" s="27"/>
      <c r="AC108" s="27"/>
      <c r="AD108" s="27"/>
      <c r="AE108" s="27"/>
      <c r="AF108" s="27"/>
      <c r="AG108" s="27"/>
      <c r="AH108" s="27"/>
      <c r="AI108" s="27"/>
      <c r="AJ108" s="27" t="s">
        <v>226</v>
      </c>
      <c r="AK108" s="27">
        <v>-4.43</v>
      </c>
      <c r="AL108" s="27">
        <v>-3.5540545749641801</v>
      </c>
      <c r="AM108" s="27">
        <f t="shared" si="13"/>
        <v>-0.87594542503581962</v>
      </c>
      <c r="AN108" s="27"/>
      <c r="AO108" s="27"/>
    </row>
    <row r="109" spans="1:41" x14ac:dyDescent="0.2">
      <c r="A109" s="27" t="s">
        <v>393</v>
      </c>
      <c r="B109" s="27">
        <v>-4.24</v>
      </c>
      <c r="C109" s="27">
        <v>-2.44585727549125</v>
      </c>
      <c r="D109" s="27">
        <f t="shared" si="12"/>
        <v>-1.7941427245087502</v>
      </c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 t="s">
        <v>227</v>
      </c>
      <c r="AK109" s="27">
        <v>2.38</v>
      </c>
      <c r="AL109" s="27">
        <v>2.0701056491812202</v>
      </c>
      <c r="AM109" s="27">
        <f t="shared" si="13"/>
        <v>0.3098943508187797</v>
      </c>
      <c r="AN109" s="27"/>
      <c r="AO109" s="27"/>
    </row>
    <row r="110" spans="1:41" x14ac:dyDescent="0.2">
      <c r="A110" s="27" t="s">
        <v>394</v>
      </c>
      <c r="B110" s="27">
        <v>-2.06</v>
      </c>
      <c r="C110" s="27">
        <v>-4.3332736254648596</v>
      </c>
      <c r="D110" s="27">
        <f t="shared" si="12"/>
        <v>2.2732736254648596</v>
      </c>
      <c r="E110" s="27"/>
      <c r="F110" s="27"/>
      <c r="G110" s="27"/>
      <c r="H110" s="27"/>
      <c r="I110" s="27"/>
      <c r="J110" s="27"/>
      <c r="K110" s="27"/>
      <c r="L110" s="27"/>
      <c r="M110" s="27"/>
      <c r="N110" s="27"/>
      <c r="O110" s="27"/>
      <c r="P110" s="27"/>
      <c r="Q110" s="27"/>
      <c r="R110" s="27"/>
      <c r="S110" s="27"/>
      <c r="T110" s="27"/>
      <c r="U110" s="27"/>
      <c r="V110" s="27"/>
      <c r="W110" s="27"/>
      <c r="X110" s="27"/>
      <c r="Y110" s="27"/>
      <c r="Z110" s="27"/>
      <c r="AA110" s="27"/>
      <c r="AB110" s="27"/>
      <c r="AC110" s="27"/>
      <c r="AD110" s="27"/>
      <c r="AE110" s="27"/>
      <c r="AF110" s="27"/>
      <c r="AG110" s="27"/>
      <c r="AH110" s="27"/>
      <c r="AI110" s="27"/>
      <c r="AJ110" s="27" t="s">
        <v>228</v>
      </c>
      <c r="AK110" s="27">
        <v>2.93</v>
      </c>
      <c r="AL110" s="27">
        <v>2.3261665588228002</v>
      </c>
      <c r="AM110" s="27">
        <f t="shared" si="13"/>
        <v>0.60383344117719995</v>
      </c>
      <c r="AN110" s="27"/>
      <c r="AO110" s="27"/>
    </row>
    <row r="111" spans="1:41" x14ac:dyDescent="0.2">
      <c r="A111" s="27" t="s">
        <v>113</v>
      </c>
      <c r="B111" s="27">
        <v>-2.72</v>
      </c>
      <c r="C111" s="27">
        <v>-6.7879448162029403</v>
      </c>
      <c r="D111" s="27">
        <f t="shared" si="12"/>
        <v>4.0679448162029406</v>
      </c>
      <c r="E111" s="27"/>
      <c r="F111" s="27"/>
      <c r="G111" s="27"/>
      <c r="H111" s="27"/>
      <c r="I111" s="27"/>
      <c r="J111" s="27"/>
      <c r="K111" s="27"/>
      <c r="L111" s="27"/>
      <c r="M111" s="27"/>
      <c r="N111" s="27"/>
      <c r="O111" s="27"/>
      <c r="P111" s="27"/>
      <c r="Q111" s="27"/>
      <c r="R111" s="27"/>
      <c r="S111" s="27"/>
      <c r="T111" s="27"/>
      <c r="U111" s="27"/>
      <c r="V111" s="27"/>
      <c r="W111" s="27"/>
      <c r="X111" s="27"/>
      <c r="Y111" s="27"/>
      <c r="Z111" s="27"/>
      <c r="AA111" s="27"/>
      <c r="AB111" s="27"/>
      <c r="AC111" s="27"/>
      <c r="AD111" s="27"/>
      <c r="AE111" s="27"/>
      <c r="AF111" s="27"/>
      <c r="AG111" s="27"/>
      <c r="AH111" s="27"/>
      <c r="AI111" s="27"/>
      <c r="AJ111" s="27" t="s">
        <v>229</v>
      </c>
      <c r="AK111" s="27">
        <v>1.47</v>
      </c>
      <c r="AL111" s="27">
        <v>1.5299357766905399</v>
      </c>
      <c r="AM111" s="27">
        <f t="shared" si="13"/>
        <v>-5.9935776690539955E-2</v>
      </c>
      <c r="AN111" s="27"/>
      <c r="AO111" s="27"/>
    </row>
    <row r="112" spans="1:41" x14ac:dyDescent="0.2">
      <c r="A112" s="27" t="s">
        <v>405</v>
      </c>
      <c r="B112" s="27">
        <v>-0.64</v>
      </c>
      <c r="C112" s="27">
        <v>-0.78242757066399404</v>
      </c>
      <c r="D112" s="27">
        <f t="shared" si="12"/>
        <v>0.14242757066399403</v>
      </c>
      <c r="E112" s="27"/>
      <c r="F112" s="27"/>
      <c r="G112" s="27"/>
      <c r="H112" s="27"/>
      <c r="I112" s="27"/>
      <c r="J112" s="27"/>
      <c r="K112" s="27"/>
      <c r="L112" s="27"/>
      <c r="M112" s="27"/>
      <c r="N112" s="27"/>
      <c r="O112" s="27"/>
      <c r="P112" s="27"/>
      <c r="Q112" s="27"/>
      <c r="R112" s="27"/>
      <c r="S112" s="27"/>
      <c r="T112" s="27"/>
      <c r="U112" s="27"/>
      <c r="V112" s="27"/>
      <c r="W112" s="27"/>
      <c r="X112" s="27"/>
      <c r="Y112" s="27"/>
      <c r="Z112" s="27"/>
      <c r="AA112" s="27"/>
      <c r="AB112" s="27"/>
      <c r="AC112" s="27"/>
      <c r="AD112" s="27"/>
      <c r="AE112" s="27"/>
      <c r="AF112" s="27"/>
      <c r="AG112" s="27"/>
      <c r="AH112" s="27"/>
      <c r="AI112" s="27"/>
      <c r="AJ112" s="27" t="s">
        <v>230</v>
      </c>
      <c r="AK112" s="27">
        <v>-3.92</v>
      </c>
      <c r="AL112" s="27">
        <v>-3.9831976746476001</v>
      </c>
      <c r="AM112" s="27">
        <f t="shared" si="13"/>
        <v>6.3197674647600177E-2</v>
      </c>
      <c r="AN112" s="27"/>
      <c r="AO112" s="27"/>
    </row>
    <row r="113" spans="1:41" x14ac:dyDescent="0.2">
      <c r="A113" s="27" t="s">
        <v>77</v>
      </c>
      <c r="B113" s="27">
        <v>-4.3600000000000003</v>
      </c>
      <c r="C113" s="27">
        <v>-8.0745854793021596</v>
      </c>
      <c r="D113" s="27">
        <f t="shared" si="12"/>
        <v>3.7145854793021593</v>
      </c>
      <c r="E113" s="27"/>
      <c r="F113" s="27"/>
      <c r="G113" s="27"/>
      <c r="H113" s="27"/>
      <c r="I113" s="27"/>
      <c r="J113" s="27"/>
      <c r="K113" s="27"/>
      <c r="L113" s="27"/>
      <c r="M113" s="27"/>
      <c r="N113" s="27"/>
      <c r="O113" s="27"/>
      <c r="P113" s="27"/>
      <c r="Q113" s="27"/>
      <c r="R113" s="27"/>
      <c r="S113" s="27"/>
      <c r="T113" s="27"/>
      <c r="U113" s="27"/>
      <c r="V113" s="27"/>
      <c r="W113" s="27"/>
      <c r="X113" s="27"/>
      <c r="Y113" s="27"/>
      <c r="Z113" s="27"/>
      <c r="AA113" s="27"/>
      <c r="AB113" s="27"/>
      <c r="AC113" s="27"/>
      <c r="AD113" s="27"/>
      <c r="AE113" s="27"/>
      <c r="AF113" s="27"/>
      <c r="AG113" s="27"/>
      <c r="AH113" s="27"/>
      <c r="AI113" s="27"/>
      <c r="AJ113" s="27" t="s">
        <v>231</v>
      </c>
      <c r="AK113" s="27">
        <v>-3.88</v>
      </c>
      <c r="AL113" s="27">
        <v>-2.7228074717601198</v>
      </c>
      <c r="AM113" s="27">
        <f t="shared" si="13"/>
        <v>-1.1571925282398801</v>
      </c>
      <c r="AN113" s="27"/>
      <c r="AO113" s="27"/>
    </row>
    <row r="114" spans="1:41" x14ac:dyDescent="0.2">
      <c r="A114" s="27" t="s">
        <v>407</v>
      </c>
      <c r="B114" s="27">
        <v>-0.27</v>
      </c>
      <c r="C114" s="27">
        <v>-1.2027071103745699</v>
      </c>
      <c r="D114" s="27">
        <f t="shared" si="12"/>
        <v>0.93270711037456988</v>
      </c>
      <c r="E114" s="27"/>
      <c r="F114" s="27"/>
      <c r="G114" s="27"/>
      <c r="H114" s="27"/>
      <c r="I114" s="27"/>
      <c r="J114" s="27"/>
      <c r="K114" s="27"/>
      <c r="L114" s="27"/>
      <c r="M114" s="27"/>
      <c r="N114" s="27"/>
      <c r="O114" s="27"/>
      <c r="P114" s="27"/>
      <c r="Q114" s="27"/>
      <c r="R114" s="27"/>
      <c r="S114" s="27"/>
      <c r="T114" s="27"/>
      <c r="U114" s="27"/>
      <c r="V114" s="27"/>
      <c r="W114" s="27"/>
      <c r="X114" s="27"/>
      <c r="Y114" s="27"/>
      <c r="Z114" s="27"/>
      <c r="AA114" s="27"/>
      <c r="AB114" s="27"/>
      <c r="AC114" s="27"/>
      <c r="AD114" s="27"/>
      <c r="AE114" s="27"/>
      <c r="AF114" s="27"/>
      <c r="AG114" s="27"/>
      <c r="AH114" s="27"/>
      <c r="AI114" s="27"/>
      <c r="AJ114" s="27" t="s">
        <v>232</v>
      </c>
      <c r="AK114" s="27">
        <v>2.5099999999999998</v>
      </c>
      <c r="AL114" s="27">
        <v>2.21342711965998</v>
      </c>
      <c r="AM114" s="27">
        <f t="shared" si="13"/>
        <v>0.29657288034001983</v>
      </c>
      <c r="AN114" s="27"/>
      <c r="AO114" s="27"/>
    </row>
    <row r="115" spans="1:41" x14ac:dyDescent="0.2">
      <c r="A115" s="27" t="s">
        <v>116</v>
      </c>
      <c r="B115" s="27">
        <v>-4.0599999999999996</v>
      </c>
      <c r="C115" s="27">
        <v>-8.1748744604318109</v>
      </c>
      <c r="D115" s="27">
        <f t="shared" si="12"/>
        <v>4.1148744604318113</v>
      </c>
      <c r="E115" s="27"/>
      <c r="F115" s="27"/>
      <c r="G115" s="27"/>
      <c r="H115" s="27"/>
      <c r="I115" s="27"/>
      <c r="J115" s="27"/>
      <c r="K115" s="27"/>
      <c r="L115" s="27"/>
      <c r="M115" s="27"/>
      <c r="N115" s="27"/>
      <c r="O115" s="27"/>
      <c r="P115" s="27"/>
      <c r="Q115" s="27"/>
      <c r="R115" s="27"/>
      <c r="S115" s="27"/>
      <c r="T115" s="27"/>
      <c r="U115" s="27"/>
      <c r="V115" s="27"/>
      <c r="W115" s="27"/>
      <c r="X115" s="27"/>
      <c r="Y115" s="27"/>
      <c r="Z115" s="27"/>
      <c r="AA115" s="27"/>
      <c r="AB115" s="27"/>
      <c r="AC115" s="27"/>
      <c r="AD115" s="27"/>
      <c r="AE115" s="27"/>
      <c r="AF115" s="27"/>
      <c r="AG115" s="27"/>
      <c r="AH115" s="27"/>
      <c r="AI115" s="27"/>
      <c r="AJ115" s="27" t="s">
        <v>233</v>
      </c>
      <c r="AK115" s="27">
        <v>-4.5</v>
      </c>
      <c r="AL115" s="27">
        <v>-5.0155060827366302</v>
      </c>
      <c r="AM115" s="27">
        <f t="shared" si="13"/>
        <v>0.51550608273663023</v>
      </c>
      <c r="AN115" s="27"/>
      <c r="AO115" s="27"/>
    </row>
    <row r="116" spans="1:41" x14ac:dyDescent="0.2">
      <c r="A116" s="27" t="s">
        <v>408</v>
      </c>
      <c r="B116" s="27">
        <v>-7.24</v>
      </c>
      <c r="C116" s="27">
        <v>-10.5692817420325</v>
      </c>
      <c r="D116" s="27">
        <f t="shared" si="12"/>
        <v>3.3292817420324994</v>
      </c>
      <c r="E116" s="27"/>
      <c r="F116" s="27"/>
      <c r="G116" s="27"/>
      <c r="H116" s="27"/>
      <c r="I116" s="27"/>
      <c r="J116" s="27"/>
      <c r="K116" s="27"/>
      <c r="L116" s="27"/>
      <c r="M116" s="27"/>
      <c r="N116" s="27"/>
      <c r="O116" s="27"/>
      <c r="P116" s="27"/>
      <c r="Q116" s="27"/>
      <c r="R116" s="27"/>
      <c r="S116" s="27"/>
      <c r="T116" s="27"/>
      <c r="U116" s="27"/>
      <c r="V116" s="27"/>
      <c r="W116" s="27"/>
      <c r="X116" s="27"/>
      <c r="Y116" s="27"/>
      <c r="Z116" s="27"/>
      <c r="AA116" s="27"/>
      <c r="AB116" s="27"/>
      <c r="AC116" s="27"/>
      <c r="AD116" s="27"/>
      <c r="AE116" s="27"/>
      <c r="AF116" s="27"/>
      <c r="AG116" s="27"/>
      <c r="AH116" s="27"/>
      <c r="AI116" s="27"/>
      <c r="AJ116" s="27" t="s">
        <v>234</v>
      </c>
      <c r="AK116" s="27">
        <v>-4.47</v>
      </c>
      <c r="AL116" s="27">
        <v>-4.4970169787999801</v>
      </c>
      <c r="AM116" s="27">
        <f t="shared" si="13"/>
        <v>2.7016978799980329E-2</v>
      </c>
      <c r="AN116" s="27"/>
      <c r="AO116" s="27"/>
    </row>
    <row r="117" spans="1:41" x14ac:dyDescent="0.2">
      <c r="A117" s="27" t="s">
        <v>413</v>
      </c>
      <c r="B117" s="27">
        <v>-5.65</v>
      </c>
      <c r="C117" s="27">
        <v>-7.2708915493509201</v>
      </c>
      <c r="D117" s="27">
        <f t="shared" si="12"/>
        <v>1.6208915493509197</v>
      </c>
      <c r="E117" s="27"/>
      <c r="F117" s="27"/>
      <c r="G117" s="27"/>
      <c r="H117" s="27"/>
      <c r="I117" s="27"/>
      <c r="J117" s="27"/>
      <c r="K117" s="27"/>
      <c r="L117" s="27"/>
      <c r="M117" s="27"/>
      <c r="N117" s="27"/>
      <c r="O117" s="27"/>
      <c r="P117" s="27"/>
      <c r="Q117" s="27"/>
      <c r="R117" s="27"/>
      <c r="S117" s="27"/>
      <c r="T117" s="27"/>
      <c r="U117" s="27"/>
      <c r="V117" s="27"/>
      <c r="W117" s="27"/>
      <c r="X117" s="27"/>
      <c r="Y117" s="27"/>
      <c r="Z117" s="27"/>
      <c r="AA117" s="27"/>
      <c r="AB117" s="27"/>
      <c r="AC117" s="27"/>
      <c r="AD117" s="27"/>
      <c r="AE117" s="27"/>
      <c r="AF117" s="27"/>
      <c r="AG117" s="27"/>
      <c r="AH117" s="27"/>
      <c r="AI117" s="27"/>
      <c r="AJ117" s="27" t="s">
        <v>235</v>
      </c>
      <c r="AK117" s="27">
        <v>2.3199999999999998</v>
      </c>
      <c r="AL117" s="27">
        <v>1.9770060726627501</v>
      </c>
      <c r="AM117" s="27">
        <f t="shared" si="13"/>
        <v>0.34299392733724976</v>
      </c>
      <c r="AN117" s="27"/>
      <c r="AO117" s="27"/>
    </row>
    <row r="118" spans="1:41" x14ac:dyDescent="0.2">
      <c r="A118" s="27" t="s">
        <v>118</v>
      </c>
      <c r="B118" s="27">
        <v>-4.09</v>
      </c>
      <c r="C118" s="27">
        <v>-7.2426298000760196</v>
      </c>
      <c r="D118" s="27">
        <f t="shared" si="12"/>
        <v>3.1526298000760198</v>
      </c>
      <c r="E118" s="27"/>
      <c r="F118" s="27"/>
      <c r="G118" s="27"/>
      <c r="H118" s="27"/>
      <c r="I118" s="27"/>
      <c r="J118" s="27"/>
      <c r="K118" s="27"/>
      <c r="L118" s="27"/>
      <c r="M118" s="27"/>
      <c r="N118" s="27"/>
      <c r="O118" s="27"/>
      <c r="P118" s="27"/>
      <c r="Q118" s="27"/>
      <c r="R118" s="27"/>
      <c r="S118" s="27"/>
      <c r="T118" s="27"/>
      <c r="U118" s="27"/>
      <c r="V118" s="27"/>
      <c r="W118" s="27"/>
      <c r="X118" s="27"/>
      <c r="Y118" s="27"/>
      <c r="Z118" s="27"/>
      <c r="AA118" s="27"/>
      <c r="AB118" s="27"/>
      <c r="AC118" s="27"/>
      <c r="AD118" s="27"/>
      <c r="AE118" s="27"/>
      <c r="AF118" s="27"/>
      <c r="AG118" s="27"/>
      <c r="AH118" s="27"/>
      <c r="AI118" s="27"/>
      <c r="AJ118" s="27" t="s">
        <v>236</v>
      </c>
      <c r="AK118" s="27">
        <v>1.1599999999999999</v>
      </c>
      <c r="AL118" s="27">
        <v>1.2204489937977501</v>
      </c>
      <c r="AM118" s="27">
        <f t="shared" si="13"/>
        <v>-6.044899379775015E-2</v>
      </c>
      <c r="AN118" s="27"/>
      <c r="AO118" s="27"/>
    </row>
    <row r="119" spans="1:41" x14ac:dyDescent="0.2">
      <c r="A119" s="27" t="s">
        <v>42</v>
      </c>
      <c r="B119" s="27">
        <v>-5.08</v>
      </c>
      <c r="C119" s="27">
        <v>-5.2230774579303896</v>
      </c>
      <c r="D119" s="27">
        <f t="shared" si="12"/>
        <v>0.14307745793038951</v>
      </c>
      <c r="E119" s="27"/>
      <c r="F119" s="27"/>
      <c r="G119" s="27"/>
      <c r="H119" s="27"/>
      <c r="I119" s="27"/>
      <c r="J119" s="27"/>
      <c r="K119" s="27"/>
      <c r="L119" s="27"/>
      <c r="M119" s="27"/>
      <c r="N119" s="27"/>
      <c r="O119" s="27"/>
      <c r="P119" s="27"/>
      <c r="Q119" s="27"/>
      <c r="R119" s="27"/>
      <c r="S119" s="27"/>
      <c r="T119" s="27"/>
      <c r="U119" s="27"/>
      <c r="V119" s="27"/>
      <c r="W119" s="27"/>
      <c r="X119" s="27"/>
      <c r="Y119" s="27"/>
      <c r="Z119" s="27"/>
      <c r="AA119" s="27"/>
      <c r="AB119" s="27"/>
      <c r="AC119" s="27"/>
      <c r="AD119" s="27"/>
      <c r="AE119" s="27"/>
      <c r="AF119" s="27"/>
      <c r="AG119" s="27"/>
      <c r="AH119" s="27"/>
      <c r="AI119" s="27"/>
      <c r="AJ119" s="27" t="s">
        <v>237</v>
      </c>
      <c r="AK119" s="27">
        <v>-5.51</v>
      </c>
      <c r="AL119" s="27">
        <v>-6.9553496648148796</v>
      </c>
      <c r="AM119" s="27">
        <f t="shared" si="13"/>
        <v>1.4453496648148798</v>
      </c>
      <c r="AN119" s="27"/>
      <c r="AO119" s="27"/>
    </row>
    <row r="120" spans="1:41" x14ac:dyDescent="0.2">
      <c r="A120" s="27" t="s">
        <v>41</v>
      </c>
      <c r="B120" s="27">
        <v>-3.87</v>
      </c>
      <c r="C120" s="27">
        <v>-4.4450104326751498</v>
      </c>
      <c r="D120" s="27">
        <f t="shared" si="12"/>
        <v>0.57501043267514973</v>
      </c>
      <c r="E120" s="27"/>
      <c r="F120" s="27"/>
      <c r="G120" s="27"/>
      <c r="H120" s="27"/>
      <c r="I120" s="27"/>
      <c r="J120" s="27"/>
      <c r="K120" s="27"/>
      <c r="L120" s="27"/>
      <c r="M120" s="27"/>
      <c r="N120" s="27"/>
      <c r="O120" s="27"/>
      <c r="P120" s="27"/>
      <c r="Q120" s="27"/>
      <c r="R120" s="27"/>
      <c r="S120" s="27"/>
      <c r="T120" s="27"/>
      <c r="U120" s="27"/>
      <c r="V120" s="27"/>
      <c r="W120" s="27"/>
      <c r="X120" s="27"/>
      <c r="Y120" s="27"/>
      <c r="Z120" s="27"/>
      <c r="AA120" s="27"/>
      <c r="AB120" s="27"/>
      <c r="AC120" s="27"/>
      <c r="AD120" s="27"/>
      <c r="AE120" s="27"/>
      <c r="AF120" s="27"/>
      <c r="AG120" s="27"/>
      <c r="AH120" s="27"/>
      <c r="AI120" s="27"/>
      <c r="AJ120" s="27" t="s">
        <v>238</v>
      </c>
      <c r="AK120" s="27">
        <v>-4.63</v>
      </c>
      <c r="AL120" s="27">
        <v>-4.0780800448923502</v>
      </c>
      <c r="AM120" s="27">
        <f t="shared" si="13"/>
        <v>-0.55191995510764968</v>
      </c>
      <c r="AN120" s="27"/>
      <c r="AO120" s="27"/>
    </row>
    <row r="121" spans="1:41" x14ac:dyDescent="0.2">
      <c r="A121" s="27" t="s">
        <v>417</v>
      </c>
      <c r="B121" s="27">
        <v>-3.23</v>
      </c>
      <c r="C121" s="27">
        <v>-6.72207094118024</v>
      </c>
      <c r="D121" s="27">
        <f t="shared" si="12"/>
        <v>3.49207094118024</v>
      </c>
      <c r="E121" s="27"/>
      <c r="F121" s="27"/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  <c r="AA121" s="27"/>
      <c r="AB121" s="27"/>
      <c r="AC121" s="27"/>
      <c r="AD121" s="27"/>
      <c r="AE121" s="27"/>
      <c r="AF121" s="27"/>
      <c r="AG121" s="27"/>
      <c r="AH121" s="27"/>
      <c r="AI121" s="27"/>
      <c r="AJ121" s="27" t="s">
        <v>239</v>
      </c>
      <c r="AK121" s="27">
        <v>-3.3</v>
      </c>
      <c r="AL121" s="27">
        <v>-1.78886496507408</v>
      </c>
      <c r="AM121" s="27">
        <f t="shared" si="13"/>
        <v>-1.5111350349259198</v>
      </c>
      <c r="AN121" s="27"/>
      <c r="AO121" s="27"/>
    </row>
    <row r="122" spans="1:41" x14ac:dyDescent="0.2">
      <c r="A122" s="27" t="s">
        <v>120</v>
      </c>
      <c r="B122" s="27">
        <v>-7.75</v>
      </c>
      <c r="C122" s="27">
        <v>-9.1961820976857798</v>
      </c>
      <c r="D122" s="27">
        <f t="shared" si="12"/>
        <v>1.4461820976857798</v>
      </c>
      <c r="E122" s="27"/>
      <c r="F122" s="27"/>
      <c r="G122" s="27"/>
      <c r="H122" s="27"/>
      <c r="I122" s="27"/>
      <c r="J122" s="27"/>
      <c r="K122" s="27"/>
      <c r="L122" s="27"/>
      <c r="M122" s="27"/>
      <c r="N122" s="27"/>
      <c r="O122" s="27"/>
      <c r="P122" s="27"/>
      <c r="Q122" s="27"/>
      <c r="R122" s="27"/>
      <c r="S122" s="27"/>
      <c r="T122" s="27"/>
      <c r="U122" s="27"/>
      <c r="V122" s="27"/>
      <c r="W122" s="27"/>
      <c r="X122" s="27"/>
      <c r="Y122" s="27"/>
      <c r="Z122" s="27"/>
      <c r="AA122" s="27"/>
      <c r="AB122" s="27"/>
      <c r="AC122" s="27"/>
      <c r="AD122" s="27"/>
      <c r="AE122" s="27"/>
      <c r="AF122" s="27"/>
      <c r="AG122" s="27"/>
      <c r="AH122" s="27"/>
      <c r="AI122" s="27"/>
      <c r="AJ122" s="27" t="s">
        <v>240</v>
      </c>
      <c r="AK122" s="27">
        <v>-1.38</v>
      </c>
      <c r="AL122" s="27">
        <v>-0.49784590478687302</v>
      </c>
      <c r="AM122" s="27">
        <f t="shared" si="13"/>
        <v>-0.88215409521312682</v>
      </c>
      <c r="AN122" s="27"/>
      <c r="AO122" s="27"/>
    </row>
    <row r="123" spans="1:41" x14ac:dyDescent="0.2">
      <c r="A123" s="27" t="s">
        <v>122</v>
      </c>
      <c r="B123" s="27">
        <v>-5.65</v>
      </c>
      <c r="C123" s="27">
        <v>-8.64375718555638</v>
      </c>
      <c r="D123" s="27">
        <f t="shared" si="12"/>
        <v>2.9937571855563796</v>
      </c>
      <c r="E123" s="27"/>
      <c r="F123" s="27"/>
      <c r="G123" s="27"/>
      <c r="H123" s="27"/>
      <c r="I123" s="27"/>
      <c r="J123" s="27"/>
      <c r="K123" s="27"/>
      <c r="L123" s="27"/>
      <c r="M123" s="27"/>
      <c r="N123" s="27"/>
      <c r="O123" s="27"/>
      <c r="P123" s="27"/>
      <c r="Q123" s="27"/>
      <c r="R123" s="27"/>
      <c r="S123" s="27"/>
      <c r="T123" s="27"/>
      <c r="U123" s="27"/>
      <c r="V123" s="27"/>
      <c r="W123" s="27"/>
      <c r="X123" s="27"/>
      <c r="Y123" s="27"/>
      <c r="Z123" s="27"/>
      <c r="AA123" s="27"/>
      <c r="AB123" s="27"/>
      <c r="AC123" s="27"/>
      <c r="AD123" s="27"/>
      <c r="AE123" s="27"/>
      <c r="AF123" s="27"/>
      <c r="AG123" s="27"/>
      <c r="AH123" s="27"/>
      <c r="AI123" s="27"/>
      <c r="AJ123" s="27" t="s">
        <v>241</v>
      </c>
      <c r="AK123" s="27">
        <v>-8.11</v>
      </c>
      <c r="AL123" s="27">
        <v>-8.8448072427266098</v>
      </c>
      <c r="AM123" s="27">
        <f t="shared" si="13"/>
        <v>0.73480724272661035</v>
      </c>
      <c r="AN123" s="27"/>
      <c r="AO123" s="27"/>
    </row>
    <row r="124" spans="1:41" x14ac:dyDescent="0.2">
      <c r="A124" s="27" t="s">
        <v>423</v>
      </c>
      <c r="B124" s="27">
        <v>-2.94</v>
      </c>
      <c r="C124" s="27">
        <v>-2.88663167862078</v>
      </c>
      <c r="D124" s="27">
        <f t="shared" si="12"/>
        <v>-5.3368321379219985E-2</v>
      </c>
      <c r="E124" s="27"/>
      <c r="F124" s="27"/>
      <c r="G124" s="27"/>
      <c r="H124" s="27"/>
      <c r="I124" s="27"/>
      <c r="J124" s="27"/>
      <c r="K124" s="27"/>
      <c r="L124" s="27"/>
      <c r="M124" s="27"/>
      <c r="N124" s="27"/>
      <c r="O124" s="27"/>
      <c r="P124" s="27"/>
      <c r="Q124" s="27"/>
      <c r="R124" s="27"/>
      <c r="S124" s="27"/>
      <c r="T124" s="27"/>
      <c r="U124" s="27"/>
      <c r="V124" s="27"/>
      <c r="W124" s="27"/>
      <c r="X124" s="27"/>
      <c r="Y124" s="27"/>
      <c r="Z124" s="27"/>
      <c r="AA124" s="27"/>
      <c r="AB124" s="27"/>
      <c r="AC124" s="27"/>
      <c r="AD124" s="27"/>
      <c r="AE124" s="27"/>
      <c r="AF124" s="27"/>
      <c r="AG124" s="27"/>
      <c r="AH124" s="27"/>
      <c r="AI124" s="27"/>
      <c r="AJ124" s="27" t="s">
        <v>242</v>
      </c>
      <c r="AK124" s="27">
        <v>-7.47</v>
      </c>
      <c r="AL124" s="27">
        <v>-8.2922081520606401</v>
      </c>
      <c r="AM124" s="27">
        <f t="shared" si="13"/>
        <v>0.82220815206064035</v>
      </c>
      <c r="AN124" s="27"/>
      <c r="AO124" s="27"/>
    </row>
    <row r="125" spans="1:41" x14ac:dyDescent="0.2">
      <c r="A125" s="27" t="s">
        <v>424</v>
      </c>
      <c r="B125" s="27">
        <v>-3.43</v>
      </c>
      <c r="C125" s="27">
        <v>-3.4211579667973702</v>
      </c>
      <c r="D125" s="27">
        <f t="shared" si="12"/>
        <v>-8.8420332026299953E-3</v>
      </c>
      <c r="E125" s="27"/>
      <c r="F125" s="27"/>
      <c r="G125" s="27"/>
      <c r="H125" s="27"/>
      <c r="I125" s="27"/>
      <c r="J125" s="27"/>
      <c r="K125" s="27"/>
      <c r="L125" s="27"/>
      <c r="M125" s="27"/>
      <c r="N125" s="27"/>
      <c r="O125" s="27"/>
      <c r="P125" s="27"/>
      <c r="Q125" s="27"/>
      <c r="R125" s="27"/>
      <c r="S125" s="27"/>
      <c r="T125" s="27"/>
      <c r="U125" s="27"/>
      <c r="V125" s="27"/>
      <c r="W125" s="27"/>
      <c r="X125" s="27"/>
      <c r="Y125" s="27"/>
      <c r="Z125" s="27"/>
      <c r="AA125" s="27"/>
      <c r="AB125" s="27"/>
      <c r="AC125" s="27"/>
      <c r="AD125" s="27"/>
      <c r="AE125" s="27"/>
      <c r="AF125" s="27"/>
      <c r="AG125" s="27"/>
      <c r="AH125" s="27"/>
      <c r="AI125" s="27"/>
      <c r="AJ125" s="27" t="s">
        <v>243</v>
      </c>
      <c r="AK125" s="27">
        <v>-7.37</v>
      </c>
      <c r="AL125" s="27">
        <v>-6.2788336957162398</v>
      </c>
      <c r="AM125" s="27">
        <f t="shared" si="13"/>
        <v>-1.0911663042837603</v>
      </c>
      <c r="AN125" s="27"/>
      <c r="AO125" s="27"/>
    </row>
    <row r="126" spans="1:41" x14ac:dyDescent="0.2">
      <c r="A126" s="27" t="s">
        <v>124</v>
      </c>
      <c r="B126" s="27">
        <v>-7.06</v>
      </c>
      <c r="C126" s="27">
        <v>-8.7220950533363908</v>
      </c>
      <c r="D126" s="27">
        <f t="shared" si="12"/>
        <v>1.6620950533363912</v>
      </c>
      <c r="E126" s="27"/>
      <c r="F126" s="27"/>
      <c r="G126" s="27"/>
      <c r="H126" s="27"/>
      <c r="I126" s="27"/>
      <c r="J126" s="27"/>
      <c r="K126" s="27"/>
      <c r="L126" s="27"/>
      <c r="M126" s="27"/>
      <c r="N126" s="27"/>
      <c r="O126" s="27"/>
      <c r="P126" s="27"/>
      <c r="Q126" s="27"/>
      <c r="R126" s="27"/>
      <c r="S126" s="27"/>
      <c r="T126" s="27"/>
      <c r="U126" s="27"/>
      <c r="V126" s="27"/>
      <c r="W126" s="27"/>
      <c r="X126" s="27"/>
      <c r="Y126" s="27"/>
      <c r="Z126" s="27"/>
      <c r="AA126" s="27"/>
      <c r="AB126" s="27"/>
      <c r="AC126" s="27"/>
      <c r="AD126" s="27"/>
      <c r="AE126" s="27"/>
      <c r="AF126" s="27"/>
      <c r="AG126" s="27"/>
      <c r="AH126" s="27"/>
      <c r="AI126" s="27"/>
      <c r="AJ126" s="27" t="s">
        <v>244</v>
      </c>
      <c r="AK126" s="27">
        <v>-4.58</v>
      </c>
      <c r="AL126" s="27">
        <v>-8.5359503828763099</v>
      </c>
      <c r="AM126" s="27">
        <f t="shared" si="13"/>
        <v>3.9559503828763098</v>
      </c>
      <c r="AN126" s="27"/>
      <c r="AO126" s="27"/>
    </row>
    <row r="127" spans="1:41" x14ac:dyDescent="0.2">
      <c r="A127" s="27" t="s">
        <v>126</v>
      </c>
      <c r="B127" s="27">
        <v>-5.0199999999999996</v>
      </c>
      <c r="C127" s="27">
        <v>-8.2608699219820707</v>
      </c>
      <c r="D127" s="27">
        <f t="shared" si="12"/>
        <v>3.2408699219820711</v>
      </c>
      <c r="E127" s="27"/>
      <c r="F127" s="27"/>
      <c r="G127" s="27"/>
      <c r="H127" s="27"/>
      <c r="I127" s="27"/>
      <c r="J127" s="27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27"/>
      <c r="V127" s="27"/>
      <c r="W127" s="27"/>
      <c r="X127" s="27"/>
      <c r="Y127" s="27"/>
      <c r="Z127" s="27"/>
      <c r="AA127" s="27"/>
      <c r="AB127" s="27"/>
      <c r="AC127" s="27"/>
      <c r="AD127" s="27"/>
      <c r="AE127" s="27"/>
      <c r="AF127" s="27"/>
      <c r="AG127" s="27"/>
      <c r="AH127" s="27"/>
      <c r="AI127" s="27"/>
      <c r="AJ127" s="27" t="s">
        <v>245</v>
      </c>
      <c r="AK127" s="27">
        <v>-3.13</v>
      </c>
      <c r="AL127" s="27">
        <v>-1.21651095573111</v>
      </c>
      <c r="AM127" s="27">
        <f t="shared" si="13"/>
        <v>-1.9134890442688899</v>
      </c>
      <c r="AN127" s="27"/>
      <c r="AO127" s="27"/>
    </row>
    <row r="128" spans="1:41" x14ac:dyDescent="0.2">
      <c r="A128" s="27" t="s">
        <v>128</v>
      </c>
      <c r="B128" s="27">
        <v>-8.82</v>
      </c>
      <c r="C128" s="27">
        <v>-13.6162460650188</v>
      </c>
      <c r="D128" s="27">
        <f t="shared" si="12"/>
        <v>4.7962460650187992</v>
      </c>
      <c r="E128" s="27"/>
      <c r="F128" s="27"/>
      <c r="G128" s="27"/>
      <c r="H128" s="27"/>
      <c r="I128" s="27"/>
      <c r="J128" s="27"/>
      <c r="K128" s="27"/>
      <c r="L128" s="27"/>
      <c r="M128" s="27"/>
      <c r="N128" s="27"/>
      <c r="O128" s="27"/>
      <c r="P128" s="27"/>
      <c r="Q128" s="27"/>
      <c r="R128" s="27"/>
      <c r="S128" s="27"/>
      <c r="T128" s="27"/>
      <c r="U128" s="27"/>
      <c r="V128" s="27"/>
      <c r="W128" s="27"/>
      <c r="X128" s="27"/>
      <c r="Y128" s="27"/>
      <c r="Z128" s="27"/>
      <c r="AA128" s="27"/>
      <c r="AB128" s="27"/>
      <c r="AC128" s="27"/>
      <c r="AD128" s="27"/>
      <c r="AE128" s="27"/>
      <c r="AF128" s="27"/>
      <c r="AG128" s="27"/>
      <c r="AH128" s="27"/>
      <c r="AI128" s="27"/>
      <c r="AJ128" s="27" t="s">
        <v>246</v>
      </c>
      <c r="AK128" s="27">
        <v>-3.58</v>
      </c>
      <c r="AL128" s="27">
        <v>-1.8738758248535701</v>
      </c>
      <c r="AM128" s="27">
        <f t="shared" si="13"/>
        <v>-1.70612417514643</v>
      </c>
      <c r="AN128" s="27"/>
      <c r="AO128" s="27"/>
    </row>
    <row r="129" spans="1:41" x14ac:dyDescent="0.2">
      <c r="A129" s="27" t="s">
        <v>429</v>
      </c>
      <c r="B129" s="27">
        <v>-3.44</v>
      </c>
      <c r="C129" s="27">
        <v>-14.3475612385385</v>
      </c>
      <c r="D129" s="27">
        <f t="shared" si="12"/>
        <v>10.9075612385385</v>
      </c>
      <c r="E129" s="27"/>
      <c r="F129" s="27"/>
      <c r="G129" s="27"/>
      <c r="H129" s="27"/>
      <c r="I129" s="27"/>
      <c r="J129" s="27"/>
      <c r="K129" s="27"/>
      <c r="L129" s="27"/>
      <c r="M129" s="27"/>
      <c r="N129" s="27"/>
      <c r="O129" s="27"/>
      <c r="P129" s="27"/>
      <c r="Q129" s="27"/>
      <c r="R129" s="27"/>
      <c r="S129" s="27"/>
      <c r="T129" s="27"/>
      <c r="U129" s="27"/>
      <c r="V129" s="27"/>
      <c r="W129" s="27"/>
      <c r="X129" s="27"/>
      <c r="Y129" s="27"/>
      <c r="Z129" s="27"/>
      <c r="AA129" s="27"/>
      <c r="AB129" s="27"/>
      <c r="AC129" s="27"/>
      <c r="AD129" s="27"/>
      <c r="AE129" s="27"/>
      <c r="AF129" s="27"/>
      <c r="AG129" s="27"/>
      <c r="AH129" s="27"/>
      <c r="AI129" s="27"/>
      <c r="AJ129" s="27" t="s">
        <v>247</v>
      </c>
      <c r="AK129" s="27">
        <v>-6.79</v>
      </c>
      <c r="AL129" s="27">
        <v>-7.4522292781327302</v>
      </c>
      <c r="AM129" s="27">
        <f t="shared" si="13"/>
        <v>0.66222927813273014</v>
      </c>
      <c r="AN129" s="27"/>
      <c r="AO129" s="27"/>
    </row>
    <row r="130" spans="1:41" x14ac:dyDescent="0.2">
      <c r="A130" s="27" t="s">
        <v>431</v>
      </c>
      <c r="B130" s="27">
        <v>-54.77</v>
      </c>
      <c r="C130" s="27">
        <v>-55.904520525858899</v>
      </c>
      <c r="D130" s="27">
        <f t="shared" si="12"/>
        <v>1.1345205258588962</v>
      </c>
      <c r="E130" s="27"/>
      <c r="F130" s="27"/>
      <c r="G130" s="27"/>
      <c r="H130" s="27"/>
      <c r="I130" s="27"/>
      <c r="J130" s="27"/>
      <c r="K130" s="27"/>
      <c r="L130" s="27"/>
      <c r="M130" s="27"/>
      <c r="N130" s="27"/>
      <c r="O130" s="27"/>
      <c r="P130" s="27"/>
      <c r="Q130" s="27"/>
      <c r="R130" s="27"/>
      <c r="S130" s="27"/>
      <c r="T130" s="27"/>
      <c r="U130" s="27"/>
      <c r="V130" s="27"/>
      <c r="W130" s="27"/>
      <c r="X130" s="27"/>
      <c r="Y130" s="27"/>
      <c r="Z130" s="27"/>
      <c r="AA130" s="27"/>
      <c r="AB130" s="27"/>
      <c r="AC130" s="27"/>
      <c r="AD130" s="27"/>
      <c r="AE130" s="27"/>
      <c r="AF130" s="27"/>
      <c r="AG130" s="27"/>
      <c r="AH130" s="27"/>
      <c r="AI130" s="27"/>
      <c r="AJ130" s="27" t="s">
        <v>248</v>
      </c>
      <c r="AK130" s="27">
        <v>-6.4</v>
      </c>
      <c r="AL130" s="27">
        <v>-11.8859982699394</v>
      </c>
      <c r="AM130" s="27">
        <f t="shared" si="13"/>
        <v>5.4859982699393992</v>
      </c>
      <c r="AN130" s="27"/>
      <c r="AO130" s="27"/>
    </row>
    <row r="131" spans="1:41" x14ac:dyDescent="0.2">
      <c r="A131" s="27" t="s">
        <v>34</v>
      </c>
      <c r="B131" s="27">
        <v>-6.18</v>
      </c>
      <c r="C131" s="27">
        <v>-4.9060680995660597</v>
      </c>
      <c r="D131" s="27">
        <f t="shared" si="12"/>
        <v>-1.27393190043394</v>
      </c>
      <c r="E131" s="27"/>
      <c r="F131" s="27"/>
      <c r="G131" s="27"/>
      <c r="H131" s="27"/>
      <c r="I131" s="27"/>
      <c r="J131" s="27"/>
      <c r="K131" s="27"/>
      <c r="L131" s="27"/>
      <c r="M131" s="27"/>
      <c r="N131" s="27"/>
      <c r="O131" s="27"/>
      <c r="P131" s="27"/>
      <c r="Q131" s="27"/>
      <c r="R131" s="27"/>
      <c r="S131" s="27"/>
      <c r="T131" s="27"/>
      <c r="U131" s="27"/>
      <c r="V131" s="27"/>
      <c r="W131" s="27"/>
      <c r="X131" s="27"/>
      <c r="Y131" s="27"/>
      <c r="Z131" s="27"/>
      <c r="AA131" s="27"/>
      <c r="AB131" s="27"/>
      <c r="AC131" s="27"/>
      <c r="AD131" s="27"/>
      <c r="AE131" s="27"/>
      <c r="AF131" s="27"/>
      <c r="AG131" s="27"/>
      <c r="AH131" s="27"/>
      <c r="AI131" s="27"/>
      <c r="AJ131" s="27" t="s">
        <v>249</v>
      </c>
      <c r="AK131" s="27">
        <v>2.5099999999999998</v>
      </c>
      <c r="AL131" s="27">
        <v>2.1627228899698898</v>
      </c>
      <c r="AM131" s="27">
        <f t="shared" si="13"/>
        <v>0.34727711003010997</v>
      </c>
      <c r="AN131" s="27"/>
      <c r="AO131" s="27"/>
    </row>
    <row r="132" spans="1:41" x14ac:dyDescent="0.2">
      <c r="A132" s="27" t="s">
        <v>434</v>
      </c>
      <c r="B132" s="27">
        <v>-3.45</v>
      </c>
      <c r="C132" s="27">
        <v>-3.92649360941</v>
      </c>
      <c r="D132" s="27">
        <f t="shared" si="12"/>
        <v>0.47649360940999985</v>
      </c>
      <c r="E132" s="27"/>
      <c r="F132" s="27"/>
      <c r="G132" s="27"/>
      <c r="H132" s="27"/>
      <c r="I132" s="27"/>
      <c r="J132" s="27"/>
      <c r="K132" s="27"/>
      <c r="L132" s="27"/>
      <c r="M132" s="27"/>
      <c r="N132" s="27"/>
      <c r="O132" s="27"/>
      <c r="P132" s="27"/>
      <c r="Q132" s="27"/>
      <c r="R132" s="27"/>
      <c r="S132" s="27"/>
      <c r="T132" s="27"/>
      <c r="U132" s="27"/>
      <c r="V132" s="27"/>
      <c r="W132" s="27"/>
      <c r="X132" s="27"/>
      <c r="Y132" s="27"/>
      <c r="Z132" s="27"/>
      <c r="AA132" s="27"/>
      <c r="AB132" s="27"/>
      <c r="AC132" s="27"/>
      <c r="AD132" s="27"/>
      <c r="AE132" s="27"/>
      <c r="AF132" s="27"/>
      <c r="AG132" s="27"/>
      <c r="AH132" s="27"/>
      <c r="AI132" s="27"/>
      <c r="AJ132" s="27" t="s">
        <v>250</v>
      </c>
      <c r="AK132" s="27">
        <v>2.88</v>
      </c>
      <c r="AL132" s="27">
        <v>2.29384198166716</v>
      </c>
      <c r="AM132" s="27">
        <f t="shared" si="13"/>
        <v>0.58615801833283987</v>
      </c>
      <c r="AN132" s="27"/>
      <c r="AO132" s="27"/>
    </row>
    <row r="133" spans="1:41" x14ac:dyDescent="0.2">
      <c r="A133" s="27" t="s">
        <v>434</v>
      </c>
      <c r="B133" s="27">
        <v>-3.45</v>
      </c>
      <c r="C133" s="27">
        <v>-3.92649360941</v>
      </c>
      <c r="D133" s="27">
        <f t="shared" si="12"/>
        <v>0.47649360940999985</v>
      </c>
      <c r="E133" s="27"/>
      <c r="F133" s="27"/>
      <c r="G133" s="27"/>
      <c r="H133" s="27"/>
      <c r="I133" s="27"/>
      <c r="J133" s="27"/>
      <c r="K133" s="27"/>
      <c r="L133" s="27"/>
      <c r="M133" s="27"/>
      <c r="N133" s="27"/>
      <c r="O133" s="27"/>
      <c r="P133" s="27"/>
      <c r="Q133" s="27"/>
      <c r="R133" s="27"/>
      <c r="S133" s="27"/>
      <c r="T133" s="27"/>
      <c r="U133" s="27"/>
      <c r="V133" s="27"/>
      <c r="W133" s="27"/>
      <c r="X133" s="27"/>
      <c r="Y133" s="27"/>
      <c r="Z133" s="27"/>
      <c r="AA133" s="27"/>
      <c r="AB133" s="27"/>
      <c r="AC133" s="27"/>
      <c r="AD133" s="27"/>
      <c r="AE133" s="27"/>
      <c r="AF133" s="27"/>
      <c r="AG133" s="27"/>
      <c r="AH133" s="27"/>
      <c r="AI133" s="27"/>
      <c r="AJ133" s="27" t="s">
        <v>251</v>
      </c>
      <c r="AK133" s="27">
        <v>2.5099999999999998</v>
      </c>
      <c r="AL133" s="27">
        <v>2.07012339789082</v>
      </c>
      <c r="AM133" s="27">
        <f t="shared" si="13"/>
        <v>0.43987660210917978</v>
      </c>
      <c r="AN133" s="27"/>
      <c r="AO133" s="27"/>
    </row>
    <row r="134" spans="1:41" x14ac:dyDescent="0.2">
      <c r="A134" s="27" t="s">
        <v>435</v>
      </c>
      <c r="B134" s="27">
        <v>-3.07</v>
      </c>
      <c r="C134" s="27">
        <v>-3.5466730937301501</v>
      </c>
      <c r="D134" s="27">
        <f t="shared" si="12"/>
        <v>0.47667309373015021</v>
      </c>
      <c r="E134" s="27"/>
      <c r="F134" s="27"/>
      <c r="G134" s="27"/>
      <c r="H134" s="27"/>
      <c r="I134" s="27"/>
      <c r="J134" s="27"/>
      <c r="K134" s="27"/>
      <c r="L134" s="27"/>
      <c r="M134" s="27"/>
      <c r="N134" s="27"/>
      <c r="O134" s="27"/>
      <c r="P134" s="27"/>
      <c r="Q134" s="27"/>
      <c r="R134" s="27"/>
      <c r="S134" s="27"/>
      <c r="T134" s="27"/>
      <c r="U134" s="27"/>
      <c r="V134" s="27"/>
      <c r="W134" s="27"/>
      <c r="X134" s="27"/>
      <c r="Y134" s="27"/>
      <c r="Z134" s="27"/>
      <c r="AA134" s="27"/>
      <c r="AB134" s="27"/>
      <c r="AC134" s="27"/>
      <c r="AD134" s="27"/>
      <c r="AE134" s="27"/>
      <c r="AF134" s="27"/>
      <c r="AG134" s="27"/>
      <c r="AH134" s="27"/>
      <c r="AI134" s="27"/>
      <c r="AJ134" s="27" t="s">
        <v>252</v>
      </c>
      <c r="AK134" s="27">
        <v>-4.3099999999999996</v>
      </c>
      <c r="AL134" s="27">
        <v>-7.2705052629660099</v>
      </c>
      <c r="AM134" s="27">
        <f t="shared" si="13"/>
        <v>2.9605052629660102</v>
      </c>
      <c r="AN134" s="27"/>
      <c r="AO134" s="27"/>
    </row>
    <row r="135" spans="1:41" x14ac:dyDescent="0.2">
      <c r="A135" s="27" t="s">
        <v>446</v>
      </c>
      <c r="B135" s="27">
        <v>-80.930000000000007</v>
      </c>
      <c r="C135" s="27">
        <v>-81.617644493734105</v>
      </c>
      <c r="D135" s="27">
        <f t="shared" si="12"/>
        <v>0.68764449373409775</v>
      </c>
      <c r="E135" s="27"/>
      <c r="F135" s="27"/>
      <c r="G135" s="27"/>
      <c r="H135" s="27"/>
      <c r="I135" s="27"/>
      <c r="J135" s="27"/>
      <c r="K135" s="27"/>
      <c r="L135" s="27"/>
      <c r="M135" s="27"/>
      <c r="N135" s="27"/>
      <c r="O135" s="27"/>
      <c r="P135" s="27"/>
      <c r="Q135" s="27"/>
      <c r="R135" s="27"/>
      <c r="S135" s="27"/>
      <c r="T135" s="27"/>
      <c r="U135" s="27"/>
      <c r="V135" s="27"/>
      <c r="W135" s="27"/>
      <c r="X135" s="27"/>
      <c r="Y135" s="27"/>
      <c r="Z135" s="27"/>
      <c r="AA135" s="27"/>
      <c r="AB135" s="27"/>
      <c r="AC135" s="27"/>
      <c r="AD135" s="27"/>
      <c r="AE135" s="27"/>
      <c r="AF135" s="27"/>
      <c r="AG135" s="27"/>
      <c r="AH135" s="27"/>
      <c r="AI135" s="27"/>
      <c r="AJ135" s="27" t="s">
        <v>253</v>
      </c>
      <c r="AK135" s="27">
        <v>2.89</v>
      </c>
      <c r="AL135" s="27">
        <v>2.34774659517615</v>
      </c>
      <c r="AM135" s="27">
        <f t="shared" si="13"/>
        <v>0.54225340482385009</v>
      </c>
      <c r="AN135" s="27"/>
      <c r="AO135" s="27"/>
    </row>
    <row r="136" spans="1:41" x14ac:dyDescent="0.2">
      <c r="A136" s="27" t="s">
        <v>447</v>
      </c>
      <c r="B136" s="27">
        <v>-123.89</v>
      </c>
      <c r="C136" s="27">
        <v>-124.908593832585</v>
      </c>
      <c r="D136" s="27">
        <f t="shared" si="12"/>
        <v>1.0185938325849975</v>
      </c>
      <c r="E136" s="27"/>
      <c r="F136" s="27"/>
      <c r="G136" s="27"/>
      <c r="H136" s="27"/>
      <c r="I136" s="27"/>
      <c r="J136" s="27"/>
      <c r="K136" s="27"/>
      <c r="L136" s="27"/>
      <c r="M136" s="27"/>
      <c r="N136" s="27"/>
      <c r="O136" s="27"/>
      <c r="P136" s="27"/>
      <c r="Q136" s="27"/>
      <c r="R136" s="27"/>
      <c r="S136" s="27"/>
      <c r="T136" s="27"/>
      <c r="U136" s="27"/>
      <c r="V136" s="27"/>
      <c r="W136" s="27"/>
      <c r="X136" s="27"/>
      <c r="Y136" s="27"/>
      <c r="Z136" s="27"/>
      <c r="AA136" s="27"/>
      <c r="AB136" s="27"/>
      <c r="AC136" s="27"/>
      <c r="AD136" s="27"/>
      <c r="AE136" s="27"/>
      <c r="AF136" s="27"/>
      <c r="AG136" s="27"/>
      <c r="AH136" s="27"/>
      <c r="AI136" s="27"/>
      <c r="AJ136" s="27" t="s">
        <v>254</v>
      </c>
      <c r="AK136" s="27">
        <v>2.93</v>
      </c>
      <c r="AL136" s="27">
        <v>2.4855432431032698</v>
      </c>
      <c r="AM136" s="27">
        <f t="shared" si="13"/>
        <v>0.44445675689673037</v>
      </c>
      <c r="AN136" s="27"/>
      <c r="AO136" s="27"/>
    </row>
    <row r="137" spans="1:41" x14ac:dyDescent="0.2">
      <c r="A137" s="27" t="s">
        <v>130</v>
      </c>
      <c r="B137" s="27">
        <v>-8.1999999999999993</v>
      </c>
      <c r="C137" s="27">
        <v>-10.372745307595901</v>
      </c>
      <c r="D137" s="27">
        <f t="shared" si="12"/>
        <v>2.1727453075959016</v>
      </c>
      <c r="E137" s="27"/>
      <c r="F137" s="27"/>
      <c r="G137" s="27"/>
      <c r="H137" s="27"/>
      <c r="I137" s="27"/>
      <c r="J137" s="27"/>
      <c r="K137" s="27"/>
      <c r="L137" s="27"/>
      <c r="M137" s="27"/>
      <c r="N137" s="27"/>
      <c r="O137" s="27"/>
      <c r="P137" s="27"/>
      <c r="Q137" s="27"/>
      <c r="R137" s="27"/>
      <c r="S137" s="27"/>
      <c r="T137" s="27"/>
      <c r="U137" s="27"/>
      <c r="V137" s="27"/>
      <c r="W137" s="27"/>
      <c r="X137" s="27"/>
      <c r="Y137" s="27"/>
      <c r="Z137" s="27"/>
      <c r="AA137" s="27"/>
      <c r="AB137" s="27"/>
      <c r="AC137" s="27"/>
      <c r="AD137" s="27"/>
      <c r="AE137" s="27"/>
      <c r="AF137" s="27"/>
      <c r="AG137" s="27"/>
      <c r="AH137" s="27"/>
      <c r="AI137" s="27"/>
      <c r="AJ137" s="27" t="s">
        <v>255</v>
      </c>
      <c r="AK137" s="27">
        <v>0.4</v>
      </c>
      <c r="AL137" s="27">
        <v>0.55014522430175306</v>
      </c>
      <c r="AM137" s="27">
        <f t="shared" si="13"/>
        <v>-0.15014522430175303</v>
      </c>
      <c r="AN137" s="27"/>
      <c r="AO137" s="27"/>
    </row>
    <row r="138" spans="1:41" x14ac:dyDescent="0.2">
      <c r="A138" s="27" t="s">
        <v>449</v>
      </c>
      <c r="B138" s="27">
        <v>-5.25</v>
      </c>
      <c r="C138" s="27">
        <v>-5.1484535700503002</v>
      </c>
      <c r="D138" s="27">
        <f t="shared" si="12"/>
        <v>-0.10154642994969976</v>
      </c>
      <c r="E138" s="27"/>
      <c r="F138" s="27"/>
      <c r="G138" s="27"/>
      <c r="H138" s="27"/>
      <c r="I138" s="27"/>
      <c r="J138" s="27"/>
      <c r="K138" s="27"/>
      <c r="L138" s="27"/>
      <c r="M138" s="27"/>
      <c r="N138" s="27"/>
      <c r="O138" s="27"/>
      <c r="P138" s="27"/>
      <c r="Q138" s="27"/>
      <c r="R138" s="27"/>
      <c r="S138" s="27"/>
      <c r="T138" s="27"/>
      <c r="U138" s="27"/>
      <c r="V138" s="27"/>
      <c r="W138" s="27"/>
      <c r="X138" s="27"/>
      <c r="Y138" s="27"/>
      <c r="Z138" s="27"/>
      <c r="AA138" s="27"/>
      <c r="AB138" s="27"/>
      <c r="AC138" s="27"/>
      <c r="AD138" s="27"/>
      <c r="AE138" s="27"/>
      <c r="AF138" s="27"/>
      <c r="AG138" s="27"/>
      <c r="AH138" s="27"/>
      <c r="AI138" s="27"/>
      <c r="AJ138" s="27" t="s">
        <v>256</v>
      </c>
      <c r="AK138" s="27">
        <v>2.34</v>
      </c>
      <c r="AL138" s="27">
        <v>2.1676104829270901</v>
      </c>
      <c r="AM138" s="27">
        <f t="shared" si="13"/>
        <v>0.17238951707290973</v>
      </c>
      <c r="AN138" s="27"/>
      <c r="AO138" s="27"/>
    </row>
    <row r="139" spans="1:41" x14ac:dyDescent="0.2">
      <c r="A139" s="27" t="s">
        <v>450</v>
      </c>
      <c r="B139" s="27">
        <v>0.51</v>
      </c>
      <c r="C139" s="27">
        <v>-0.27647254585694703</v>
      </c>
      <c r="D139" s="27">
        <f t="shared" si="12"/>
        <v>0.78647254585694704</v>
      </c>
      <c r="E139" s="27"/>
      <c r="F139" s="27"/>
      <c r="G139" s="27"/>
      <c r="H139" s="27"/>
      <c r="I139" s="27"/>
      <c r="J139" s="27"/>
      <c r="K139" s="27"/>
      <c r="L139" s="27"/>
      <c r="M139" s="27"/>
      <c r="N139" s="27"/>
      <c r="O139" s="27"/>
      <c r="P139" s="27"/>
      <c r="Q139" s="27"/>
      <c r="R139" s="27"/>
      <c r="S139" s="27"/>
      <c r="T139" s="27"/>
      <c r="U139" s="27"/>
      <c r="V139" s="27"/>
      <c r="W139" s="27"/>
      <c r="X139" s="27"/>
      <c r="Y139" s="27"/>
      <c r="Z139" s="27"/>
      <c r="AA139" s="27"/>
      <c r="AB139" s="27"/>
      <c r="AC139" s="27"/>
      <c r="AD139" s="27"/>
      <c r="AE139" s="27"/>
      <c r="AF139" s="27"/>
      <c r="AG139" s="27"/>
      <c r="AH139" s="27"/>
      <c r="AI139" s="27"/>
      <c r="AJ139" s="27" t="s">
        <v>257</v>
      </c>
      <c r="AK139" s="27">
        <v>-2.78</v>
      </c>
      <c r="AL139" s="27">
        <v>-2.3023411593719501</v>
      </c>
      <c r="AM139" s="27">
        <f t="shared" si="13"/>
        <v>-0.47765884062804975</v>
      </c>
      <c r="AN139" s="27"/>
      <c r="AO139" s="27"/>
    </row>
    <row r="140" spans="1:41" x14ac:dyDescent="0.2">
      <c r="A140" s="27" t="s">
        <v>76</v>
      </c>
      <c r="B140" s="27">
        <v>-3.87</v>
      </c>
      <c r="C140" s="27">
        <v>-7.8589549963148198</v>
      </c>
      <c r="D140" s="27">
        <f t="shared" si="12"/>
        <v>3.9889549963148196</v>
      </c>
      <c r="E140" s="27"/>
      <c r="F140" s="27"/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7"/>
      <c r="R140" s="27"/>
      <c r="S140" s="27"/>
      <c r="T140" s="27"/>
      <c r="U140" s="27"/>
      <c r="V140" s="27"/>
      <c r="W140" s="27"/>
      <c r="X140" s="27"/>
      <c r="Y140" s="27"/>
      <c r="Z140" s="27"/>
      <c r="AA140" s="27"/>
      <c r="AB140" s="27"/>
      <c r="AC140" s="27"/>
      <c r="AD140" s="27"/>
      <c r="AE140" s="27"/>
      <c r="AF140" s="27"/>
      <c r="AG140" s="27"/>
      <c r="AH140" s="27"/>
      <c r="AI140" s="27"/>
      <c r="AJ140" s="27" t="s">
        <v>258</v>
      </c>
      <c r="AK140" s="27">
        <v>2.52</v>
      </c>
      <c r="AL140" s="27">
        <v>2.2741543082587699</v>
      </c>
      <c r="AM140" s="27">
        <f t="shared" si="13"/>
        <v>0.24584569174123017</v>
      </c>
      <c r="AN140" s="27"/>
      <c r="AO140" s="27"/>
    </row>
    <row r="141" spans="1:41" x14ac:dyDescent="0.2">
      <c r="A141" s="27" t="s">
        <v>133</v>
      </c>
      <c r="B141" s="27">
        <v>-3.54</v>
      </c>
      <c r="C141" s="27">
        <v>-8.5046431381768208</v>
      </c>
      <c r="D141" s="27">
        <f t="shared" si="12"/>
        <v>4.9646431381768208</v>
      </c>
      <c r="E141" s="27"/>
      <c r="F141" s="27"/>
      <c r="G141" s="27"/>
      <c r="H141" s="27"/>
      <c r="I141" s="27"/>
      <c r="J141" s="27"/>
      <c r="K141" s="27"/>
      <c r="L141" s="27"/>
      <c r="M141" s="27"/>
      <c r="N141" s="27"/>
      <c r="O141" s="27"/>
      <c r="P141" s="27"/>
      <c r="Q141" s="27"/>
      <c r="R141" s="27"/>
      <c r="S141" s="27"/>
      <c r="T141" s="27"/>
      <c r="U141" s="27"/>
      <c r="V141" s="27"/>
      <c r="W141" s="27"/>
      <c r="X141" s="27"/>
      <c r="Y141" s="27"/>
      <c r="Z141" s="27"/>
      <c r="AA141" s="27"/>
      <c r="AB141" s="27"/>
      <c r="AC141" s="27"/>
      <c r="AD141" s="27"/>
      <c r="AE141" s="27"/>
      <c r="AF141" s="27"/>
      <c r="AG141" s="27"/>
      <c r="AH141" s="27"/>
      <c r="AI141" s="27"/>
      <c r="AJ141" s="27" t="s">
        <v>259</v>
      </c>
      <c r="AK141" s="27">
        <v>-6.16</v>
      </c>
      <c r="AL141" s="27">
        <v>-5.8804618548198704</v>
      </c>
      <c r="AM141" s="27">
        <f t="shared" si="13"/>
        <v>-0.27953814518012976</v>
      </c>
      <c r="AN141" s="27"/>
      <c r="AO141" s="27"/>
    </row>
    <row r="142" spans="1:41" x14ac:dyDescent="0.2">
      <c r="A142" s="27" t="s">
        <v>454</v>
      </c>
      <c r="B142" s="27">
        <v>-7.26</v>
      </c>
      <c r="C142" s="27">
        <v>-10.486303218538101</v>
      </c>
      <c r="D142" s="27">
        <f t="shared" ref="D142:D205" si="14">-(C142-B142)</f>
        <v>3.2263032185381011</v>
      </c>
      <c r="E142" s="27"/>
      <c r="F142" s="27"/>
      <c r="G142" s="27"/>
      <c r="H142" s="27"/>
      <c r="I142" s="27"/>
      <c r="J142" s="27"/>
      <c r="K142" s="27"/>
      <c r="L142" s="27"/>
      <c r="M142" s="27"/>
      <c r="N142" s="27"/>
      <c r="O142" s="27"/>
      <c r="P142" s="27"/>
      <c r="Q142" s="27"/>
      <c r="R142" s="27"/>
      <c r="S142" s="27"/>
      <c r="T142" s="27"/>
      <c r="U142" s="27"/>
      <c r="V142" s="27"/>
      <c r="W142" s="27"/>
      <c r="X142" s="27"/>
      <c r="Y142" s="27"/>
      <c r="Z142" s="27"/>
      <c r="AA142" s="27"/>
      <c r="AB142" s="27"/>
      <c r="AC142" s="27"/>
      <c r="AD142" s="27"/>
      <c r="AE142" s="27"/>
      <c r="AF142" s="27"/>
      <c r="AG142" s="27"/>
      <c r="AH142" s="27"/>
      <c r="AI142" s="27"/>
      <c r="AJ142" s="27" t="s">
        <v>260</v>
      </c>
      <c r="AK142" s="27">
        <v>-4.82</v>
      </c>
      <c r="AL142" s="27">
        <v>-3.74771937016585</v>
      </c>
      <c r="AM142" s="27">
        <f t="shared" ref="AM142:AM205" si="15">-(AL142-AK142)</f>
        <v>-1.0722806298341503</v>
      </c>
      <c r="AN142" s="27"/>
      <c r="AO142" s="27"/>
    </row>
    <row r="143" spans="1:41" x14ac:dyDescent="0.2">
      <c r="A143" s="27" t="s">
        <v>455</v>
      </c>
      <c r="B143" s="27">
        <v>-4.59</v>
      </c>
      <c r="C143" s="27">
        <v>-8.5132529910325303</v>
      </c>
      <c r="D143" s="27">
        <f t="shared" si="14"/>
        <v>3.9232529910325304</v>
      </c>
      <c r="E143" s="27"/>
      <c r="F143" s="27"/>
      <c r="G143" s="27"/>
      <c r="H143" s="27"/>
      <c r="I143" s="27"/>
      <c r="J143" s="27"/>
      <c r="K143" s="27"/>
      <c r="L143" s="27"/>
      <c r="M143" s="27"/>
      <c r="N143" s="27"/>
      <c r="O143" s="27"/>
      <c r="P143" s="27"/>
      <c r="Q143" s="27"/>
      <c r="R143" s="27"/>
      <c r="S143" s="27"/>
      <c r="T143" s="27"/>
      <c r="U143" s="27"/>
      <c r="V143" s="27"/>
      <c r="W143" s="27"/>
      <c r="X143" s="27"/>
      <c r="Y143" s="27"/>
      <c r="Z143" s="27"/>
      <c r="AA143" s="27"/>
      <c r="AB143" s="27"/>
      <c r="AC143" s="27"/>
      <c r="AD143" s="27"/>
      <c r="AE143" s="27"/>
      <c r="AF143" s="27"/>
      <c r="AG143" s="27"/>
      <c r="AH143" s="27"/>
      <c r="AI143" s="27"/>
      <c r="AJ143" s="27" t="s">
        <v>261</v>
      </c>
      <c r="AK143" s="27">
        <v>2.56</v>
      </c>
      <c r="AL143" s="27">
        <v>2.3562934935220499</v>
      </c>
      <c r="AM143" s="27">
        <f t="shared" si="15"/>
        <v>0.20370650647795019</v>
      </c>
      <c r="AN143" s="27"/>
      <c r="AO143" s="27"/>
    </row>
    <row r="144" spans="1:41" x14ac:dyDescent="0.2">
      <c r="A144" s="27" t="s">
        <v>464</v>
      </c>
      <c r="B144" s="27">
        <v>-2.82</v>
      </c>
      <c r="C144" s="27">
        <v>-7.3289778559958201</v>
      </c>
      <c r="D144" s="27">
        <f t="shared" si="14"/>
        <v>4.5089778559958198</v>
      </c>
      <c r="E144" s="27"/>
      <c r="F144" s="27"/>
      <c r="G144" s="27"/>
      <c r="H144" s="27"/>
      <c r="I144" s="27"/>
      <c r="J144" s="27"/>
      <c r="K144" s="27"/>
      <c r="L144" s="27"/>
      <c r="M144" s="27"/>
      <c r="N144" s="27"/>
      <c r="O144" s="27"/>
      <c r="P144" s="27"/>
      <c r="Q144" s="27"/>
      <c r="R144" s="27"/>
      <c r="S144" s="27"/>
      <c r="T144" s="27"/>
      <c r="U144" s="27"/>
      <c r="V144" s="27"/>
      <c r="W144" s="27"/>
      <c r="X144" s="27"/>
      <c r="Y144" s="27"/>
      <c r="Z144" s="27"/>
      <c r="AA144" s="27"/>
      <c r="AB144" s="27"/>
      <c r="AC144" s="27"/>
      <c r="AD144" s="27"/>
      <c r="AE144" s="27"/>
      <c r="AF144" s="27"/>
      <c r="AG144" s="27"/>
      <c r="AH144" s="27"/>
      <c r="AI144" s="27"/>
      <c r="AJ144" s="27" t="s">
        <v>262</v>
      </c>
      <c r="AK144" s="27">
        <v>-2.74</v>
      </c>
      <c r="AL144" s="27">
        <v>-4.0365154864225197</v>
      </c>
      <c r="AM144" s="27">
        <f t="shared" si="15"/>
        <v>1.2965154864225195</v>
      </c>
      <c r="AN144" s="27"/>
      <c r="AO144" s="27"/>
    </row>
    <row r="145" spans="1:41" x14ac:dyDescent="0.2">
      <c r="A145" s="27" t="s">
        <v>465</v>
      </c>
      <c r="B145" s="27">
        <v>-4.6399999999999997</v>
      </c>
      <c r="C145" s="27">
        <v>-4.6806116295722697</v>
      </c>
      <c r="D145" s="27">
        <f t="shared" si="14"/>
        <v>4.0611629572270047E-2</v>
      </c>
      <c r="E145" s="27"/>
      <c r="F145" s="27"/>
      <c r="G145" s="27"/>
      <c r="H145" s="27"/>
      <c r="I145" s="27"/>
      <c r="J145" s="27"/>
      <c r="K145" s="27"/>
      <c r="L145" s="27"/>
      <c r="M145" s="27"/>
      <c r="N145" s="27"/>
      <c r="O145" s="27"/>
      <c r="P145" s="27"/>
      <c r="Q145" s="27"/>
      <c r="R145" s="27"/>
      <c r="S145" s="27"/>
      <c r="T145" s="27"/>
      <c r="U145" s="27"/>
      <c r="V145" s="27"/>
      <c r="W145" s="27"/>
      <c r="X145" s="27"/>
      <c r="Y145" s="27"/>
      <c r="Z145" s="27"/>
      <c r="AA145" s="27"/>
      <c r="AB145" s="27"/>
      <c r="AC145" s="27"/>
      <c r="AD145" s="27"/>
      <c r="AE145" s="27"/>
      <c r="AF145" s="27"/>
      <c r="AG145" s="27"/>
      <c r="AH145" s="27"/>
      <c r="AI145" s="27"/>
      <c r="AJ145" s="27" t="s">
        <v>263</v>
      </c>
      <c r="AK145" s="27">
        <v>2.83</v>
      </c>
      <c r="AL145" s="27">
        <v>2.25527402353995</v>
      </c>
      <c r="AM145" s="27">
        <f t="shared" si="15"/>
        <v>0.57472597646005008</v>
      </c>
      <c r="AN145" s="27"/>
      <c r="AO145" s="27"/>
    </row>
    <row r="146" spans="1:41" x14ac:dyDescent="0.2">
      <c r="A146" s="27" t="s">
        <v>137</v>
      </c>
      <c r="B146" s="27">
        <v>-5.13</v>
      </c>
      <c r="C146" s="27">
        <v>-9.0860923273968499</v>
      </c>
      <c r="D146" s="27">
        <f t="shared" si="14"/>
        <v>3.95609232739685</v>
      </c>
      <c r="E146" s="27"/>
      <c r="F146" s="27"/>
      <c r="G146" s="27"/>
      <c r="H146" s="27"/>
      <c r="I146" s="27"/>
      <c r="J146" s="27"/>
      <c r="K146" s="27"/>
      <c r="L146" s="27"/>
      <c r="M146" s="27"/>
      <c r="N146" s="27"/>
      <c r="O146" s="27"/>
      <c r="P146" s="27"/>
      <c r="Q146" s="27"/>
      <c r="R146" s="27"/>
      <c r="S146" s="27"/>
      <c r="T146" s="27"/>
      <c r="U146" s="27"/>
      <c r="V146" s="27"/>
      <c r="W146" s="27"/>
      <c r="X146" s="27"/>
      <c r="Y146" s="27"/>
      <c r="Z146" s="27"/>
      <c r="AA146" s="27"/>
      <c r="AB146" s="27"/>
      <c r="AC146" s="27"/>
      <c r="AD146" s="27"/>
      <c r="AE146" s="27"/>
      <c r="AF146" s="27"/>
      <c r="AG146" s="27"/>
      <c r="AH146" s="27"/>
      <c r="AI146" s="27"/>
      <c r="AJ146" s="27" t="s">
        <v>264</v>
      </c>
      <c r="AK146" s="27">
        <v>-6.01</v>
      </c>
      <c r="AL146" s="27">
        <v>-5.8204904640255704</v>
      </c>
      <c r="AM146" s="27">
        <f t="shared" si="15"/>
        <v>-0.18950953597442943</v>
      </c>
      <c r="AN146" s="27"/>
      <c r="AO146" s="27"/>
    </row>
    <row r="147" spans="1:41" x14ac:dyDescent="0.2">
      <c r="A147" s="27" t="s">
        <v>139</v>
      </c>
      <c r="B147" s="27">
        <v>-4.0599999999999996</v>
      </c>
      <c r="C147" s="27">
        <v>-8.4319309444614507</v>
      </c>
      <c r="D147" s="27">
        <f t="shared" si="14"/>
        <v>4.3719309444614511</v>
      </c>
      <c r="E147" s="27"/>
      <c r="F147" s="27"/>
      <c r="G147" s="27"/>
      <c r="H147" s="27"/>
      <c r="I147" s="27"/>
      <c r="J147" s="27"/>
      <c r="K147" s="27"/>
      <c r="L147" s="27"/>
      <c r="M147" s="27"/>
      <c r="N147" s="27"/>
      <c r="O147" s="27"/>
      <c r="P147" s="27"/>
      <c r="Q147" s="27"/>
      <c r="R147" s="27"/>
      <c r="S147" s="27"/>
      <c r="T147" s="27"/>
      <c r="U147" s="27"/>
      <c r="V147" s="27"/>
      <c r="W147" s="27"/>
      <c r="X147" s="27"/>
      <c r="Y147" s="27"/>
      <c r="Z147" s="27"/>
      <c r="AA147" s="27"/>
      <c r="AB147" s="27"/>
      <c r="AC147" s="27"/>
      <c r="AD147" s="27"/>
      <c r="AE147" s="27"/>
      <c r="AF147" s="27"/>
      <c r="AG147" s="27"/>
      <c r="AH147" s="27"/>
      <c r="AI147" s="27"/>
      <c r="AJ147" s="27" t="s">
        <v>265</v>
      </c>
      <c r="AK147" s="27">
        <v>-4.8600000000000003</v>
      </c>
      <c r="AL147" s="27">
        <v>-3.8093671252051</v>
      </c>
      <c r="AM147" s="27">
        <f t="shared" si="15"/>
        <v>-1.0506328747949003</v>
      </c>
      <c r="AN147" s="27"/>
      <c r="AO147" s="27"/>
    </row>
    <row r="148" spans="1:41" x14ac:dyDescent="0.2">
      <c r="A148" s="27" t="s">
        <v>470</v>
      </c>
      <c r="B148" s="27">
        <v>-3.63</v>
      </c>
      <c r="C148" s="27">
        <v>-5.0066620821549597</v>
      </c>
      <c r="D148" s="27">
        <f t="shared" si="14"/>
        <v>1.3766620821549598</v>
      </c>
      <c r="E148" s="27"/>
      <c r="F148" s="27"/>
      <c r="G148" s="27"/>
      <c r="H148" s="27"/>
      <c r="I148" s="27"/>
      <c r="J148" s="27"/>
      <c r="K148" s="27"/>
      <c r="L148" s="27"/>
      <c r="M148" s="27"/>
      <c r="N148" s="27"/>
      <c r="O148" s="27"/>
      <c r="P148" s="27"/>
      <c r="Q148" s="27"/>
      <c r="R148" s="27"/>
      <c r="S148" s="27"/>
      <c r="T148" s="27"/>
      <c r="U148" s="27"/>
      <c r="V148" s="27"/>
      <c r="W148" s="27"/>
      <c r="X148" s="27"/>
      <c r="Y148" s="27"/>
      <c r="Z148" s="27"/>
      <c r="AA148" s="27"/>
      <c r="AB148" s="27"/>
      <c r="AC148" s="27"/>
      <c r="AD148" s="27"/>
      <c r="AE148" s="27"/>
      <c r="AF148" s="27"/>
      <c r="AG148" s="27"/>
      <c r="AH148" s="27"/>
      <c r="AI148" s="27"/>
      <c r="AJ148" s="27" t="s">
        <v>266</v>
      </c>
      <c r="AK148" s="27">
        <v>-5.91</v>
      </c>
      <c r="AL148" s="27">
        <v>-4.2943785431938402</v>
      </c>
      <c r="AM148" s="27">
        <f t="shared" si="15"/>
        <v>-1.61562145680616</v>
      </c>
      <c r="AN148" s="27"/>
      <c r="AO148" s="27"/>
    </row>
    <row r="149" spans="1:41" x14ac:dyDescent="0.2">
      <c r="A149" s="27" t="s">
        <v>141</v>
      </c>
      <c r="B149" s="27">
        <v>-3.78</v>
      </c>
      <c r="C149" s="27">
        <v>-7.3430869953706503</v>
      </c>
      <c r="D149" s="27">
        <f t="shared" si="14"/>
        <v>3.5630869953706505</v>
      </c>
      <c r="E149" s="27"/>
      <c r="F149" s="27"/>
      <c r="G149" s="27"/>
      <c r="H149" s="27"/>
      <c r="I149" s="27"/>
      <c r="J149" s="27"/>
      <c r="K149" s="27"/>
      <c r="L149" s="27"/>
      <c r="M149" s="27"/>
      <c r="N149" s="27"/>
      <c r="O149" s="27"/>
      <c r="P149" s="27"/>
      <c r="Q149" s="27"/>
      <c r="R149" s="27"/>
      <c r="S149" s="27"/>
      <c r="T149" s="27"/>
      <c r="U149" s="27"/>
      <c r="V149" s="27"/>
      <c r="W149" s="27"/>
      <c r="X149" s="27"/>
      <c r="Y149" s="27"/>
      <c r="Z149" s="27"/>
      <c r="AA149" s="27"/>
      <c r="AB149" s="27"/>
      <c r="AC149" s="27"/>
      <c r="AD149" s="27"/>
      <c r="AE149" s="27"/>
      <c r="AF149" s="27"/>
      <c r="AG149" s="27"/>
      <c r="AH149" s="27"/>
      <c r="AI149" s="27"/>
      <c r="AJ149" s="27" t="s">
        <v>267</v>
      </c>
      <c r="AK149" s="27">
        <v>-4.72</v>
      </c>
      <c r="AL149" s="27">
        <v>-3.6820989928307801</v>
      </c>
      <c r="AM149" s="27">
        <f t="shared" si="15"/>
        <v>-1.0379010071692196</v>
      </c>
      <c r="AN149" s="27"/>
      <c r="AO149" s="27"/>
    </row>
    <row r="150" spans="1:41" x14ac:dyDescent="0.2">
      <c r="A150" s="27" t="s">
        <v>477</v>
      </c>
      <c r="B150" s="27">
        <v>-5.99</v>
      </c>
      <c r="C150" s="27">
        <v>-8.9624968487879908</v>
      </c>
      <c r="D150" s="27">
        <f t="shared" si="14"/>
        <v>2.9724968487879906</v>
      </c>
      <c r="E150" s="27"/>
      <c r="F150" s="27"/>
      <c r="G150" s="27"/>
      <c r="H150" s="27"/>
      <c r="I150" s="27"/>
      <c r="J150" s="27"/>
      <c r="K150" s="27"/>
      <c r="L150" s="27"/>
      <c r="M150" s="27"/>
      <c r="N150" s="27"/>
      <c r="O150" s="27"/>
      <c r="P150" s="27"/>
      <c r="Q150" s="27"/>
      <c r="R150" s="27"/>
      <c r="S150" s="27"/>
      <c r="T150" s="27"/>
      <c r="U150" s="27"/>
      <c r="V150" s="27"/>
      <c r="W150" s="27"/>
      <c r="X150" s="27"/>
      <c r="Y150" s="27"/>
      <c r="Z150" s="27"/>
      <c r="AA150" s="27"/>
      <c r="AB150" s="27"/>
      <c r="AC150" s="27"/>
      <c r="AD150" s="27"/>
      <c r="AE150" s="27"/>
      <c r="AF150" s="27"/>
      <c r="AG150" s="27"/>
      <c r="AH150" s="27"/>
      <c r="AI150" s="27"/>
      <c r="AJ150" s="27" t="s">
        <v>268</v>
      </c>
      <c r="AK150" s="27">
        <v>-2.92</v>
      </c>
      <c r="AL150" s="27">
        <v>-1.4654106588937501</v>
      </c>
      <c r="AM150" s="27">
        <f t="shared" si="15"/>
        <v>-1.4545893411062498</v>
      </c>
      <c r="AN150" s="27"/>
      <c r="AO150" s="27"/>
    </row>
    <row r="151" spans="1:41" x14ac:dyDescent="0.2">
      <c r="A151" s="27" t="s">
        <v>479</v>
      </c>
      <c r="B151" s="27">
        <v>-1.86</v>
      </c>
      <c r="C151" s="27">
        <v>-1.60411006651124</v>
      </c>
      <c r="D151" s="27">
        <f t="shared" si="14"/>
        <v>-0.2558899334887601</v>
      </c>
      <c r="E151" s="27"/>
      <c r="F151" s="27"/>
      <c r="G151" s="27"/>
      <c r="H151" s="27"/>
      <c r="I151" s="27"/>
      <c r="J151" s="27"/>
      <c r="K151" s="27"/>
      <c r="L151" s="27"/>
      <c r="M151" s="27"/>
      <c r="N151" s="27"/>
      <c r="O151" s="27"/>
      <c r="P151" s="27"/>
      <c r="Q151" s="27"/>
      <c r="R151" s="27"/>
      <c r="S151" s="27"/>
      <c r="T151" s="27"/>
      <c r="U151" s="27"/>
      <c r="V151" s="27"/>
      <c r="W151" s="27"/>
      <c r="X151" s="27"/>
      <c r="Y151" s="27"/>
      <c r="Z151" s="27"/>
      <c r="AA151" s="27"/>
      <c r="AB151" s="27"/>
      <c r="AC151" s="27"/>
      <c r="AD151" s="27"/>
      <c r="AE151" s="27"/>
      <c r="AF151" s="27"/>
      <c r="AG151" s="27"/>
      <c r="AH151" s="27"/>
      <c r="AI151" s="27"/>
      <c r="AJ151" s="27" t="s">
        <v>269</v>
      </c>
      <c r="AK151" s="27">
        <v>-5.21</v>
      </c>
      <c r="AL151" s="27">
        <v>-5.0161294247114503</v>
      </c>
      <c r="AM151" s="27">
        <f t="shared" si="15"/>
        <v>-0.19387057528854967</v>
      </c>
      <c r="AN151" s="27"/>
      <c r="AO151" s="27"/>
    </row>
    <row r="152" spans="1:41" x14ac:dyDescent="0.2">
      <c r="A152" s="27" t="s">
        <v>143</v>
      </c>
      <c r="B152" s="27">
        <v>-4.96</v>
      </c>
      <c r="C152" s="27">
        <v>-9.2267848544569304</v>
      </c>
      <c r="D152" s="27">
        <f t="shared" si="14"/>
        <v>4.2667848544569305</v>
      </c>
      <c r="E152" s="27"/>
      <c r="F152" s="27"/>
      <c r="G152" s="27"/>
      <c r="H152" s="27"/>
      <c r="I152" s="27"/>
      <c r="J152" s="27"/>
      <c r="K152" s="27"/>
      <c r="L152" s="27"/>
      <c r="M152" s="27"/>
      <c r="N152" s="27"/>
      <c r="O152" s="27"/>
      <c r="P152" s="27"/>
      <c r="Q152" s="27"/>
      <c r="R152" s="27"/>
      <c r="S152" s="27"/>
      <c r="T152" s="27"/>
      <c r="U152" s="27"/>
      <c r="V152" s="27"/>
      <c r="W152" s="27"/>
      <c r="X152" s="27"/>
      <c r="Y152" s="27"/>
      <c r="Z152" s="27"/>
      <c r="AA152" s="27"/>
      <c r="AB152" s="27"/>
      <c r="AC152" s="27"/>
      <c r="AD152" s="27"/>
      <c r="AE152" s="27"/>
      <c r="AF152" s="27"/>
      <c r="AG152" s="27"/>
      <c r="AH152" s="27"/>
      <c r="AI152" s="27"/>
      <c r="AJ152" s="27" t="s">
        <v>270</v>
      </c>
      <c r="AK152" s="27">
        <v>-2.63</v>
      </c>
      <c r="AL152" s="27">
        <v>-2.2687215553806599</v>
      </c>
      <c r="AM152" s="27">
        <f t="shared" si="15"/>
        <v>-0.36127844461934</v>
      </c>
      <c r="AN152" s="27"/>
      <c r="AO152" s="27"/>
    </row>
    <row r="153" spans="1:41" x14ac:dyDescent="0.2">
      <c r="A153" s="27" t="s">
        <v>482</v>
      </c>
      <c r="B153" s="27">
        <v>-5.33</v>
      </c>
      <c r="C153" s="27">
        <v>-8.1945589715281297</v>
      </c>
      <c r="D153" s="27">
        <f t="shared" si="14"/>
        <v>2.8645589715281297</v>
      </c>
      <c r="E153" s="27"/>
      <c r="F153" s="27"/>
      <c r="G153" s="27"/>
      <c r="H153" s="27"/>
      <c r="I153" s="27"/>
      <c r="J153" s="27"/>
      <c r="K153" s="27"/>
      <c r="L153" s="27"/>
      <c r="M153" s="27"/>
      <c r="N153" s="27"/>
      <c r="O153" s="27"/>
      <c r="P153" s="27"/>
      <c r="Q153" s="27"/>
      <c r="R153" s="27"/>
      <c r="S153" s="27"/>
      <c r="T153" s="27"/>
      <c r="U153" s="27"/>
      <c r="V153" s="27"/>
      <c r="W153" s="27"/>
      <c r="X153" s="27"/>
      <c r="Y153" s="27"/>
      <c r="Z153" s="27"/>
      <c r="AA153" s="27"/>
      <c r="AB153" s="27"/>
      <c r="AC153" s="27"/>
      <c r="AD153" s="27"/>
      <c r="AE153" s="27"/>
      <c r="AF153" s="27"/>
      <c r="AG153" s="27"/>
      <c r="AH153" s="27"/>
      <c r="AI153" s="27"/>
      <c r="AJ153" s="27" t="s">
        <v>271</v>
      </c>
      <c r="AK153" s="27">
        <v>-5.26</v>
      </c>
      <c r="AL153" s="27">
        <v>-4.3404695299079403</v>
      </c>
      <c r="AM153" s="27">
        <f t="shared" si="15"/>
        <v>-0.91953047009205946</v>
      </c>
      <c r="AN153" s="27"/>
      <c r="AO153" s="27"/>
    </row>
    <row r="154" spans="1:41" x14ac:dyDescent="0.2">
      <c r="A154" s="27" t="s">
        <v>485</v>
      </c>
      <c r="B154" s="27">
        <v>-3.74</v>
      </c>
      <c r="C154" s="27">
        <v>-2.8354678063335799</v>
      </c>
      <c r="D154" s="27">
        <f t="shared" si="14"/>
        <v>-0.90453219366642035</v>
      </c>
      <c r="E154" s="27"/>
      <c r="F154" s="27"/>
      <c r="G154" s="27"/>
      <c r="H154" s="27"/>
      <c r="I154" s="27"/>
      <c r="J154" s="27"/>
      <c r="K154" s="27"/>
      <c r="L154" s="27"/>
      <c r="M154" s="27"/>
      <c r="N154" s="27"/>
      <c r="O154" s="27"/>
      <c r="P154" s="27"/>
      <c r="Q154" s="27"/>
      <c r="R154" s="27"/>
      <c r="S154" s="27"/>
      <c r="T154" s="27"/>
      <c r="U154" s="27"/>
      <c r="V154" s="27"/>
      <c r="W154" s="27"/>
      <c r="X154" s="27"/>
      <c r="Y154" s="27"/>
      <c r="Z154" s="27"/>
      <c r="AA154" s="27"/>
      <c r="AB154" s="27"/>
      <c r="AC154" s="27"/>
      <c r="AD154" s="27"/>
      <c r="AE154" s="27"/>
      <c r="AF154" s="27"/>
      <c r="AG154" s="27"/>
      <c r="AH154" s="27"/>
      <c r="AI154" s="27"/>
      <c r="AJ154" s="27" t="s">
        <v>272</v>
      </c>
      <c r="AK154" s="27">
        <v>-4.59</v>
      </c>
      <c r="AL154" s="27">
        <v>-3.5269973304725699</v>
      </c>
      <c r="AM154" s="27">
        <f t="shared" si="15"/>
        <v>-1.0630026695274299</v>
      </c>
      <c r="AN154" s="27"/>
      <c r="AO154" s="27"/>
    </row>
    <row r="155" spans="1:41" x14ac:dyDescent="0.2">
      <c r="A155" s="27" t="s">
        <v>487</v>
      </c>
      <c r="B155" s="27">
        <v>-3.01</v>
      </c>
      <c r="C155" s="27">
        <v>-2.4187773683178699</v>
      </c>
      <c r="D155" s="27">
        <f t="shared" si="14"/>
        <v>-0.59122263168212985</v>
      </c>
      <c r="E155" s="27"/>
      <c r="F155" s="27"/>
      <c r="G155" s="27"/>
      <c r="H155" s="27"/>
      <c r="I155" s="27"/>
      <c r="J155" s="27"/>
      <c r="K155" s="27"/>
      <c r="L155" s="27"/>
      <c r="M155" s="27"/>
      <c r="N155" s="27"/>
      <c r="O155" s="27"/>
      <c r="P155" s="27"/>
      <c r="Q155" s="27"/>
      <c r="R155" s="27"/>
      <c r="S155" s="27"/>
      <c r="T155" s="27"/>
      <c r="U155" s="27"/>
      <c r="V155" s="27"/>
      <c r="W155" s="27"/>
      <c r="X155" s="27"/>
      <c r="Y155" s="27"/>
      <c r="Z155" s="27"/>
      <c r="AA155" s="27"/>
      <c r="AB155" s="27"/>
      <c r="AC155" s="27"/>
      <c r="AD155" s="27"/>
      <c r="AE155" s="27"/>
      <c r="AF155" s="27"/>
      <c r="AG155" s="27"/>
      <c r="AH155" s="27"/>
      <c r="AI155" s="27"/>
      <c r="AJ155" s="27" t="s">
        <v>273</v>
      </c>
      <c r="AK155" s="27">
        <v>-8.26</v>
      </c>
      <c r="AL155" s="27">
        <v>-8.9746166285877909</v>
      </c>
      <c r="AM155" s="27">
        <f t="shared" si="15"/>
        <v>0.71461662858779107</v>
      </c>
      <c r="AN155" s="27"/>
      <c r="AO155" s="27"/>
    </row>
    <row r="156" spans="1:41" x14ac:dyDescent="0.2">
      <c r="A156" s="27" t="s">
        <v>492</v>
      </c>
      <c r="B156" s="27">
        <v>-8.57</v>
      </c>
      <c r="C156" s="27">
        <v>-12.493302444700101</v>
      </c>
      <c r="D156" s="27">
        <f t="shared" si="14"/>
        <v>3.9233024447001004</v>
      </c>
      <c r="E156" s="27"/>
      <c r="F156" s="27"/>
      <c r="G156" s="27"/>
      <c r="H156" s="27"/>
      <c r="I156" s="27"/>
      <c r="J156" s="27"/>
      <c r="K156" s="27"/>
      <c r="L156" s="27"/>
      <c r="M156" s="27"/>
      <c r="N156" s="27"/>
      <c r="O156" s="27"/>
      <c r="P156" s="27"/>
      <c r="Q156" s="27"/>
      <c r="R156" s="27"/>
      <c r="S156" s="27"/>
      <c r="T156" s="27"/>
      <c r="U156" s="27"/>
      <c r="V156" s="27"/>
      <c r="W156" s="27"/>
      <c r="X156" s="27"/>
      <c r="Y156" s="27"/>
      <c r="Z156" s="27"/>
      <c r="AA156" s="27"/>
      <c r="AB156" s="27"/>
      <c r="AC156" s="27"/>
      <c r="AD156" s="27"/>
      <c r="AE156" s="27"/>
      <c r="AF156" s="27"/>
      <c r="AG156" s="27"/>
      <c r="AH156" s="27"/>
      <c r="AI156" s="27"/>
      <c r="AJ156" s="27" t="s">
        <v>274</v>
      </c>
      <c r="AK156" s="27">
        <v>-5.82</v>
      </c>
      <c r="AL156" s="27">
        <v>-5.8186924842618701</v>
      </c>
      <c r="AM156" s="27">
        <f t="shared" si="15"/>
        <v>-1.3075157381301494E-3</v>
      </c>
      <c r="AN156" s="27"/>
      <c r="AO156" s="27"/>
    </row>
    <row r="157" spans="1:41" x14ac:dyDescent="0.2">
      <c r="A157" s="27" t="s">
        <v>493</v>
      </c>
      <c r="B157" s="27">
        <v>-6.94</v>
      </c>
      <c r="C157" s="27">
        <v>-10.0139285504508</v>
      </c>
      <c r="D157" s="27">
        <f t="shared" si="14"/>
        <v>3.0739285504507992</v>
      </c>
      <c r="E157" s="27"/>
      <c r="F157" s="27"/>
      <c r="G157" s="27"/>
      <c r="H157" s="27"/>
      <c r="I157" s="27"/>
      <c r="J157" s="27"/>
      <c r="K157" s="27"/>
      <c r="L157" s="27"/>
      <c r="M157" s="27"/>
      <c r="N157" s="27"/>
      <c r="O157" s="27"/>
      <c r="P157" s="27"/>
      <c r="Q157" s="27"/>
      <c r="R157" s="27"/>
      <c r="S157" s="27"/>
      <c r="T157" s="27"/>
      <c r="U157" s="27"/>
      <c r="V157" s="27"/>
      <c r="W157" s="27"/>
      <c r="X157" s="27"/>
      <c r="Y157" s="27"/>
      <c r="Z157" s="27"/>
      <c r="AA157" s="27"/>
      <c r="AB157" s="27"/>
      <c r="AC157" s="27"/>
      <c r="AD157" s="27"/>
      <c r="AE157" s="27"/>
      <c r="AF157" s="27"/>
      <c r="AG157" s="27"/>
      <c r="AH157" s="27"/>
      <c r="AI157" s="27"/>
      <c r="AJ157" s="27" t="s">
        <v>275</v>
      </c>
      <c r="AK157" s="27">
        <v>-6.62</v>
      </c>
      <c r="AL157" s="27">
        <v>-5.9292461928711901</v>
      </c>
      <c r="AM157" s="27">
        <f t="shared" si="15"/>
        <v>-0.69075380712880996</v>
      </c>
      <c r="AN157" s="27"/>
      <c r="AO157" s="27"/>
    </row>
    <row r="158" spans="1:41" x14ac:dyDescent="0.2">
      <c r="A158" s="27" t="s">
        <v>497</v>
      </c>
      <c r="B158" s="27">
        <v>-4.55</v>
      </c>
      <c r="C158" s="27">
        <v>-3.6517944404338398</v>
      </c>
      <c r="D158" s="27">
        <f t="shared" si="14"/>
        <v>-0.89820555956615999</v>
      </c>
      <c r="E158" s="27"/>
      <c r="F158" s="27"/>
      <c r="G158" s="27"/>
      <c r="H158" s="27"/>
      <c r="I158" s="27"/>
      <c r="J158" s="27"/>
      <c r="K158" s="27"/>
      <c r="L158" s="27"/>
      <c r="M158" s="27"/>
      <c r="N158" s="27"/>
      <c r="O158" s="27"/>
      <c r="P158" s="27"/>
      <c r="Q158" s="27"/>
      <c r="R158" s="27"/>
      <c r="S158" s="27"/>
      <c r="T158" s="27"/>
      <c r="U158" s="27"/>
      <c r="V158" s="27"/>
      <c r="W158" s="27"/>
      <c r="X158" s="27"/>
      <c r="Y158" s="27"/>
      <c r="Z158" s="27"/>
      <c r="AA158" s="27"/>
      <c r="AB158" s="27"/>
      <c r="AC158" s="27"/>
      <c r="AD158" s="27"/>
      <c r="AE158" s="27"/>
      <c r="AF158" s="27"/>
      <c r="AG158" s="27"/>
      <c r="AH158" s="27"/>
      <c r="AI158" s="27"/>
      <c r="AJ158" s="27" t="s">
        <v>276</v>
      </c>
      <c r="AK158" s="27">
        <v>-0.56999999999999995</v>
      </c>
      <c r="AL158" s="27">
        <v>-0.29990632721365501</v>
      </c>
      <c r="AM158" s="27">
        <f t="shared" si="15"/>
        <v>-0.27009367278634494</v>
      </c>
      <c r="AN158" s="27"/>
      <c r="AO158" s="27"/>
    </row>
    <row r="159" spans="1:41" x14ac:dyDescent="0.2">
      <c r="A159" s="27" t="s">
        <v>145</v>
      </c>
      <c r="B159" s="27">
        <v>-4.18</v>
      </c>
      <c r="C159" s="27">
        <v>-3.2436266406301901</v>
      </c>
      <c r="D159" s="27">
        <f t="shared" si="14"/>
        <v>-0.93637335936980959</v>
      </c>
      <c r="E159" s="27"/>
      <c r="F159" s="27"/>
      <c r="G159" s="27"/>
      <c r="H159" s="27"/>
      <c r="I159" s="27"/>
      <c r="J159" s="27"/>
      <c r="K159" s="27"/>
      <c r="L159" s="27"/>
      <c r="M159" s="27"/>
      <c r="N159" s="27"/>
      <c r="O159" s="27"/>
      <c r="P159" s="27"/>
      <c r="Q159" s="27"/>
      <c r="R159" s="27"/>
      <c r="S159" s="27"/>
      <c r="T159" s="27"/>
      <c r="U159" s="27"/>
      <c r="V159" s="27"/>
      <c r="W159" s="27"/>
      <c r="X159" s="27"/>
      <c r="Y159" s="27"/>
      <c r="Z159" s="27"/>
      <c r="AA159" s="27"/>
      <c r="AB159" s="27"/>
      <c r="AC159" s="27"/>
      <c r="AD159" s="27"/>
      <c r="AE159" s="27"/>
      <c r="AF159" s="27"/>
      <c r="AG159" s="27"/>
      <c r="AH159" s="27"/>
      <c r="AI159" s="27"/>
      <c r="AJ159" s="27" t="s">
        <v>277</v>
      </c>
      <c r="AK159" s="27">
        <v>-4.01</v>
      </c>
      <c r="AL159" s="27">
        <v>-3.2791844768872802</v>
      </c>
      <c r="AM159" s="27">
        <f t="shared" si="15"/>
        <v>-0.73081552311271958</v>
      </c>
      <c r="AN159" s="27"/>
      <c r="AO159" s="27"/>
    </row>
    <row r="160" spans="1:41" x14ac:dyDescent="0.2">
      <c r="A160" s="27" t="s">
        <v>499</v>
      </c>
      <c r="B160" s="27">
        <v>-2.4500000000000002</v>
      </c>
      <c r="C160" s="27">
        <v>-2.0124630119093201</v>
      </c>
      <c r="D160" s="27">
        <f t="shared" si="14"/>
        <v>-0.43753698809068009</v>
      </c>
      <c r="E160" s="27"/>
      <c r="F160" s="27"/>
      <c r="G160" s="27"/>
      <c r="H160" s="27"/>
      <c r="I160" s="27"/>
      <c r="J160" s="27"/>
      <c r="K160" s="27"/>
      <c r="L160" s="27"/>
      <c r="M160" s="27"/>
      <c r="N160" s="27"/>
      <c r="O160" s="27"/>
      <c r="P160" s="27"/>
      <c r="Q160" s="27"/>
      <c r="R160" s="27"/>
      <c r="S160" s="27"/>
      <c r="T160" s="27"/>
      <c r="U160" s="27"/>
      <c r="V160" s="27"/>
      <c r="W160" s="27"/>
      <c r="X160" s="27"/>
      <c r="Y160" s="27"/>
      <c r="Z160" s="27"/>
      <c r="AA160" s="27"/>
      <c r="AB160" s="27"/>
      <c r="AC160" s="27"/>
      <c r="AD160" s="27"/>
      <c r="AE160" s="27"/>
      <c r="AF160" s="27"/>
      <c r="AG160" s="27"/>
      <c r="AH160" s="27"/>
      <c r="AI160" s="27"/>
      <c r="AJ160" s="27" t="s">
        <v>278</v>
      </c>
      <c r="AK160" s="27">
        <v>-9.65</v>
      </c>
      <c r="AL160" s="27">
        <v>-8.7531936362773397</v>
      </c>
      <c r="AM160" s="27">
        <f t="shared" si="15"/>
        <v>-0.89680636372266065</v>
      </c>
      <c r="AN160" s="27"/>
      <c r="AO160" s="27"/>
    </row>
    <row r="161" spans="1:41" x14ac:dyDescent="0.2">
      <c r="A161" s="27" t="s">
        <v>505</v>
      </c>
      <c r="B161" s="27">
        <v>-3.52</v>
      </c>
      <c r="C161" s="27">
        <v>-5.0889848504163204</v>
      </c>
      <c r="D161" s="27">
        <f t="shared" si="14"/>
        <v>1.5689848504163204</v>
      </c>
      <c r="E161" s="27"/>
      <c r="F161" s="27"/>
      <c r="G161" s="27"/>
      <c r="H161" s="27"/>
      <c r="I161" s="27"/>
      <c r="J161" s="27"/>
      <c r="K161" s="27"/>
      <c r="L161" s="27"/>
      <c r="M161" s="27"/>
      <c r="N161" s="27"/>
      <c r="O161" s="27"/>
      <c r="P161" s="27"/>
      <c r="Q161" s="27"/>
      <c r="R161" s="27"/>
      <c r="S161" s="27"/>
      <c r="T161" s="27"/>
      <c r="U161" s="27"/>
      <c r="V161" s="27"/>
      <c r="W161" s="27"/>
      <c r="X161" s="27"/>
      <c r="Y161" s="27"/>
      <c r="Z161" s="27"/>
      <c r="AA161" s="27"/>
      <c r="AB161" s="27"/>
      <c r="AC161" s="27"/>
      <c r="AD161" s="27"/>
      <c r="AE161" s="27"/>
      <c r="AF161" s="27"/>
      <c r="AG161" s="27"/>
      <c r="AH161" s="27"/>
      <c r="AI161" s="27"/>
      <c r="AJ161" s="27" t="s">
        <v>279</v>
      </c>
      <c r="AK161" s="27">
        <v>-6.75</v>
      </c>
      <c r="AL161" s="27">
        <v>-5.9155832061095701</v>
      </c>
      <c r="AM161" s="27">
        <f t="shared" si="15"/>
        <v>-0.83441679389042989</v>
      </c>
      <c r="AN161" s="27"/>
      <c r="AO161" s="27"/>
    </row>
    <row r="162" spans="1:41" x14ac:dyDescent="0.2">
      <c r="A162" s="27" t="s">
        <v>147</v>
      </c>
      <c r="B162" s="27">
        <v>-4.55</v>
      </c>
      <c r="C162" s="27">
        <v>-8.6801247560457799</v>
      </c>
      <c r="D162" s="27">
        <f t="shared" si="14"/>
        <v>4.1301247560457801</v>
      </c>
      <c r="E162" s="27"/>
      <c r="F162" s="27"/>
      <c r="G162" s="27"/>
      <c r="H162" s="27"/>
      <c r="I162" s="27"/>
      <c r="J162" s="27"/>
      <c r="K162" s="27"/>
      <c r="L162" s="27"/>
      <c r="M162" s="27"/>
      <c r="N162" s="27"/>
      <c r="O162" s="27"/>
      <c r="P162" s="27"/>
      <c r="Q162" s="27"/>
      <c r="R162" s="27"/>
      <c r="S162" s="27"/>
      <c r="T162" s="27"/>
      <c r="U162" s="27"/>
      <c r="V162" s="27"/>
      <c r="W162" s="27"/>
      <c r="X162" s="27"/>
      <c r="Y162" s="27"/>
      <c r="Z162" s="27"/>
      <c r="AA162" s="27"/>
      <c r="AB162" s="27"/>
      <c r="AC162" s="27"/>
      <c r="AD162" s="27"/>
      <c r="AE162" s="27"/>
      <c r="AF162" s="27"/>
      <c r="AG162" s="27"/>
      <c r="AH162" s="27"/>
      <c r="AI162" s="27"/>
      <c r="AJ162" s="27" t="s">
        <v>280</v>
      </c>
      <c r="AK162" s="27">
        <v>-6.25</v>
      </c>
      <c r="AL162" s="27">
        <v>-6.1975037877782899</v>
      </c>
      <c r="AM162" s="27">
        <f t="shared" si="15"/>
        <v>-5.2496212221710081E-2</v>
      </c>
      <c r="AN162" s="27"/>
      <c r="AO162" s="27"/>
    </row>
    <row r="163" spans="1:41" x14ac:dyDescent="0.2">
      <c r="A163" s="27" t="s">
        <v>149</v>
      </c>
      <c r="B163" s="27">
        <v>-4.7699999999999996</v>
      </c>
      <c r="C163" s="27">
        <v>-7.5769291181167997</v>
      </c>
      <c r="D163" s="27">
        <f t="shared" si="14"/>
        <v>2.8069291181168001</v>
      </c>
      <c r="E163" s="27"/>
      <c r="F163" s="27"/>
      <c r="G163" s="27"/>
      <c r="H163" s="27"/>
      <c r="I163" s="27"/>
      <c r="J163" s="27"/>
      <c r="K163" s="27"/>
      <c r="L163" s="27"/>
      <c r="M163" s="27"/>
      <c r="N163" s="27"/>
      <c r="O163" s="27"/>
      <c r="P163" s="27"/>
      <c r="Q163" s="27"/>
      <c r="R163" s="27"/>
      <c r="S163" s="27"/>
      <c r="T163" s="27"/>
      <c r="U163" s="27"/>
      <c r="V163" s="27"/>
      <c r="W163" s="27"/>
      <c r="X163" s="27"/>
      <c r="Y163" s="27"/>
      <c r="Z163" s="27"/>
      <c r="AA163" s="27"/>
      <c r="AB163" s="27"/>
      <c r="AC163" s="27"/>
      <c r="AD163" s="27"/>
      <c r="AE163" s="27"/>
      <c r="AF163" s="27"/>
      <c r="AG163" s="27"/>
      <c r="AH163" s="27"/>
      <c r="AI163" s="27"/>
      <c r="AJ163" s="27" t="s">
        <v>281</v>
      </c>
      <c r="AK163" s="27">
        <v>-4.59</v>
      </c>
      <c r="AL163" s="27">
        <v>-3.7661994779554901</v>
      </c>
      <c r="AM163" s="27">
        <f t="shared" si="15"/>
        <v>-0.82380052204450971</v>
      </c>
      <c r="AN163" s="27"/>
      <c r="AO163" s="27"/>
    </row>
    <row r="164" spans="1:41" x14ac:dyDescent="0.2">
      <c r="A164" s="27" t="s">
        <v>511</v>
      </c>
      <c r="B164" s="27">
        <v>-98.26</v>
      </c>
      <c r="C164" s="27">
        <v>-96.534786198694704</v>
      </c>
      <c r="D164" s="27">
        <f t="shared" si="14"/>
        <v>-1.7252138013053013</v>
      </c>
      <c r="E164" s="27"/>
      <c r="F164" s="27"/>
      <c r="G164" s="27"/>
      <c r="H164" s="27"/>
      <c r="I164" s="27"/>
      <c r="J164" s="27"/>
      <c r="K164" s="27"/>
      <c r="L164" s="27"/>
      <c r="M164" s="27"/>
      <c r="N164" s="27"/>
      <c r="O164" s="27"/>
      <c r="P164" s="27"/>
      <c r="Q164" s="27"/>
      <c r="R164" s="27"/>
      <c r="S164" s="27"/>
      <c r="T164" s="27"/>
      <c r="U164" s="27"/>
      <c r="V164" s="27"/>
      <c r="W164" s="27"/>
      <c r="X164" s="27"/>
      <c r="Y164" s="27"/>
      <c r="Z164" s="27"/>
      <c r="AA164" s="27"/>
      <c r="AB164" s="27"/>
      <c r="AC164" s="27"/>
      <c r="AD164" s="27"/>
      <c r="AE164" s="27"/>
      <c r="AF164" s="27"/>
      <c r="AG164" s="27"/>
      <c r="AH164" s="27"/>
      <c r="AI164" s="27"/>
      <c r="AJ164" s="27" t="s">
        <v>282</v>
      </c>
      <c r="AK164" s="27">
        <v>-7.1</v>
      </c>
      <c r="AL164" s="27">
        <v>-9.3990769427495007</v>
      </c>
      <c r="AM164" s="27">
        <f t="shared" si="15"/>
        <v>2.299076942749501</v>
      </c>
      <c r="AN164" s="27"/>
      <c r="AO164" s="27"/>
    </row>
    <row r="165" spans="1:41" x14ac:dyDescent="0.2">
      <c r="A165" s="27" t="s">
        <v>512</v>
      </c>
      <c r="B165" s="27">
        <v>-6.97</v>
      </c>
      <c r="C165" s="27">
        <v>-7.3564800806274802</v>
      </c>
      <c r="D165" s="27">
        <f t="shared" si="14"/>
        <v>0.3864800806274804</v>
      </c>
      <c r="E165" s="27"/>
      <c r="F165" s="27"/>
      <c r="G165" s="27"/>
      <c r="H165" s="27"/>
      <c r="I165" s="27"/>
      <c r="J165" s="27"/>
      <c r="K165" s="27"/>
      <c r="L165" s="27"/>
      <c r="M165" s="27"/>
      <c r="N165" s="27"/>
      <c r="O165" s="27"/>
      <c r="P165" s="27"/>
      <c r="Q165" s="27"/>
      <c r="R165" s="27"/>
      <c r="S165" s="27"/>
      <c r="T165" s="27"/>
      <c r="U165" s="27"/>
      <c r="V165" s="27"/>
      <c r="W165" s="27"/>
      <c r="X165" s="27"/>
      <c r="Y165" s="27"/>
      <c r="Z165" s="27"/>
      <c r="AA165" s="27"/>
      <c r="AB165" s="27"/>
      <c r="AC165" s="27"/>
      <c r="AD165" s="27"/>
      <c r="AE165" s="27"/>
      <c r="AF165" s="27"/>
      <c r="AG165" s="27"/>
      <c r="AH165" s="27"/>
      <c r="AI165" s="27"/>
      <c r="AJ165" s="27" t="s">
        <v>283</v>
      </c>
      <c r="AK165" s="27">
        <v>-9.5</v>
      </c>
      <c r="AL165" s="27">
        <v>-11.3235486225662</v>
      </c>
      <c r="AM165" s="27">
        <f t="shared" si="15"/>
        <v>1.8235486225662001</v>
      </c>
      <c r="AN165" s="27"/>
      <c r="AO165" s="27"/>
    </row>
    <row r="166" spans="1:41" x14ac:dyDescent="0.2">
      <c r="A166" s="27" t="s">
        <v>93</v>
      </c>
      <c r="B166" s="27">
        <v>-6.63</v>
      </c>
      <c r="C166" s="27">
        <v>-6.4577662405499598</v>
      </c>
      <c r="D166" s="27">
        <f t="shared" si="14"/>
        <v>-0.17223375945004005</v>
      </c>
      <c r="E166" s="27"/>
      <c r="F166" s="27"/>
      <c r="G166" s="27"/>
      <c r="H166" s="27"/>
      <c r="I166" s="27"/>
      <c r="J166" s="27"/>
      <c r="K166" s="27"/>
      <c r="L166" s="27"/>
      <c r="M166" s="27"/>
      <c r="N166" s="27"/>
      <c r="O166" s="27"/>
      <c r="P166" s="27"/>
      <c r="Q166" s="27"/>
      <c r="R166" s="27"/>
      <c r="S166" s="27"/>
      <c r="T166" s="27"/>
      <c r="U166" s="27"/>
      <c r="V166" s="27"/>
      <c r="W166" s="27"/>
      <c r="X166" s="27"/>
      <c r="Y166" s="27"/>
      <c r="Z166" s="27"/>
      <c r="AA166" s="27"/>
      <c r="AB166" s="27"/>
      <c r="AC166" s="27"/>
      <c r="AD166" s="27"/>
      <c r="AE166" s="27"/>
      <c r="AF166" s="27"/>
      <c r="AG166" s="27"/>
      <c r="AH166" s="27"/>
      <c r="AI166" s="27"/>
      <c r="AJ166" s="27" t="s">
        <v>284</v>
      </c>
      <c r="AK166" s="27">
        <v>-7.29</v>
      </c>
      <c r="AL166" s="27">
        <v>-8.6257995723577405</v>
      </c>
      <c r="AM166" s="27">
        <f t="shared" si="15"/>
        <v>1.3357995723577405</v>
      </c>
      <c r="AN166" s="27"/>
      <c r="AO166" s="27"/>
    </row>
    <row r="167" spans="1:41" x14ac:dyDescent="0.2">
      <c r="A167" s="27" t="s">
        <v>25</v>
      </c>
      <c r="B167" s="27">
        <v>-3.93</v>
      </c>
      <c r="C167" s="27">
        <v>-4.4293131976240101</v>
      </c>
      <c r="D167" s="27">
        <f t="shared" si="14"/>
        <v>0.49931319762400994</v>
      </c>
      <c r="E167" s="27"/>
      <c r="F167" s="27"/>
      <c r="G167" s="27"/>
      <c r="H167" s="27"/>
      <c r="I167" s="27"/>
      <c r="J167" s="27"/>
      <c r="K167" s="27"/>
      <c r="L167" s="27"/>
      <c r="M167" s="27"/>
      <c r="N167" s="27"/>
      <c r="O167" s="27"/>
      <c r="P167" s="27"/>
      <c r="Q167" s="27"/>
      <c r="R167" s="27"/>
      <c r="S167" s="27"/>
      <c r="T167" s="27"/>
      <c r="U167" s="27"/>
      <c r="V167" s="27"/>
      <c r="W167" s="27"/>
      <c r="X167" s="27"/>
      <c r="Y167" s="27"/>
      <c r="Z167" s="27"/>
      <c r="AA167" s="27"/>
      <c r="AB167" s="27"/>
      <c r="AC167" s="27"/>
      <c r="AD167" s="27"/>
      <c r="AE167" s="27"/>
      <c r="AF167" s="27"/>
      <c r="AG167" s="27"/>
      <c r="AH167" s="27"/>
      <c r="AI167" s="27"/>
      <c r="AJ167" s="27" t="s">
        <v>285</v>
      </c>
      <c r="AK167" s="27">
        <v>-7.66</v>
      </c>
      <c r="AL167" s="27">
        <v>-8.7225237051615103</v>
      </c>
      <c r="AM167" s="27">
        <f t="shared" si="15"/>
        <v>1.0625237051615102</v>
      </c>
      <c r="AN167" s="27"/>
      <c r="AO167" s="27"/>
    </row>
    <row r="168" spans="1:41" x14ac:dyDescent="0.2">
      <c r="A168" s="27" t="s">
        <v>94</v>
      </c>
      <c r="B168" s="27">
        <v>-3.51</v>
      </c>
      <c r="C168" s="27">
        <v>-4.2332005652940499</v>
      </c>
      <c r="D168" s="27">
        <f t="shared" si="14"/>
        <v>0.72320056529405008</v>
      </c>
      <c r="E168" s="27"/>
      <c r="F168" s="27"/>
      <c r="G168" s="27"/>
      <c r="H168" s="27"/>
      <c r="I168" s="27"/>
      <c r="J168" s="27"/>
      <c r="K168" s="27"/>
      <c r="L168" s="27"/>
      <c r="M168" s="27"/>
      <c r="N168" s="27"/>
      <c r="O168" s="27"/>
      <c r="P168" s="27"/>
      <c r="Q168" s="27"/>
      <c r="R168" s="27"/>
      <c r="S168" s="27"/>
      <c r="T168" s="27"/>
      <c r="U168" s="27"/>
      <c r="V168" s="27"/>
      <c r="W168" s="27"/>
      <c r="X168" s="27"/>
      <c r="Y168" s="27"/>
      <c r="Z168" s="27"/>
      <c r="AA168" s="27"/>
      <c r="AB168" s="27"/>
      <c r="AC168" s="27"/>
      <c r="AD168" s="27"/>
      <c r="AE168" s="27"/>
      <c r="AF168" s="27"/>
      <c r="AG168" s="27"/>
      <c r="AH168" s="27"/>
      <c r="AI168" s="27"/>
      <c r="AJ168" s="27" t="s">
        <v>286</v>
      </c>
      <c r="AK168" s="27">
        <v>-5.88</v>
      </c>
      <c r="AL168" s="27">
        <v>-6.6189514697424503</v>
      </c>
      <c r="AM168" s="27">
        <f t="shared" si="15"/>
        <v>0.73895146974245041</v>
      </c>
      <c r="AN168" s="27"/>
      <c r="AO168" s="27"/>
    </row>
    <row r="169" spans="1:41" x14ac:dyDescent="0.2">
      <c r="A169" s="27" t="s">
        <v>517</v>
      </c>
      <c r="B169" s="27">
        <v>-6.14</v>
      </c>
      <c r="C169" s="27">
        <v>-10.380736393656999</v>
      </c>
      <c r="D169" s="27">
        <f t="shared" si="14"/>
        <v>4.2407363936569995</v>
      </c>
      <c r="E169" s="27"/>
      <c r="F169" s="27"/>
      <c r="G169" s="27"/>
      <c r="H169" s="27"/>
      <c r="I169" s="27"/>
      <c r="J169" s="27"/>
      <c r="K169" s="27"/>
      <c r="L169" s="27"/>
      <c r="M169" s="27"/>
      <c r="N169" s="27"/>
      <c r="O169" s="27"/>
      <c r="P169" s="27"/>
      <c r="Q169" s="27"/>
      <c r="R169" s="27"/>
      <c r="S169" s="27"/>
      <c r="T169" s="27"/>
      <c r="U169" s="27"/>
      <c r="V169" s="27"/>
      <c r="W169" s="27"/>
      <c r="X169" s="27"/>
      <c r="Y169" s="27"/>
      <c r="Z169" s="27"/>
      <c r="AA169" s="27"/>
      <c r="AB169" s="27"/>
      <c r="AC169" s="27"/>
      <c r="AD169" s="27"/>
      <c r="AE169" s="27"/>
      <c r="AF169" s="27"/>
      <c r="AG169" s="27"/>
      <c r="AH169" s="27"/>
      <c r="AI169" s="27"/>
      <c r="AJ169" s="27" t="s">
        <v>287</v>
      </c>
      <c r="AK169" s="27">
        <v>1.83</v>
      </c>
      <c r="AL169" s="27">
        <v>1.49512631363242</v>
      </c>
      <c r="AM169" s="27">
        <f t="shared" si="15"/>
        <v>0.33487368636758008</v>
      </c>
      <c r="AN169" s="27"/>
      <c r="AO169" s="27"/>
    </row>
    <row r="170" spans="1:41" x14ac:dyDescent="0.2">
      <c r="A170" s="27" t="s">
        <v>152</v>
      </c>
      <c r="B170" s="27">
        <v>-8.49</v>
      </c>
      <c r="C170" s="27">
        <v>-10.137883371070799</v>
      </c>
      <c r="D170" s="27">
        <f t="shared" si="14"/>
        <v>1.6478833710707992</v>
      </c>
      <c r="E170" s="27"/>
      <c r="F170" s="27"/>
      <c r="G170" s="27"/>
      <c r="H170" s="27"/>
      <c r="I170" s="27"/>
      <c r="J170" s="27"/>
      <c r="K170" s="27"/>
      <c r="L170" s="27"/>
      <c r="M170" s="27"/>
      <c r="N170" s="27"/>
      <c r="O170" s="27"/>
      <c r="P170" s="27"/>
      <c r="Q170" s="27"/>
      <c r="R170" s="27"/>
      <c r="S170" s="27"/>
      <c r="T170" s="27"/>
      <c r="U170" s="27"/>
      <c r="V170" s="27"/>
      <c r="W170" s="27"/>
      <c r="X170" s="27"/>
      <c r="Y170" s="27"/>
      <c r="Z170" s="27"/>
      <c r="AA170" s="27"/>
      <c r="AB170" s="27"/>
      <c r="AC170" s="27"/>
      <c r="AD170" s="27"/>
      <c r="AE170" s="27"/>
      <c r="AF170" s="27"/>
      <c r="AG170" s="27"/>
      <c r="AH170" s="27"/>
      <c r="AI170" s="27"/>
      <c r="AJ170" s="27" t="s">
        <v>288</v>
      </c>
      <c r="AK170" s="27">
        <v>1.82</v>
      </c>
      <c r="AL170" s="27">
        <v>1.49512631363242</v>
      </c>
      <c r="AM170" s="27">
        <f t="shared" si="15"/>
        <v>0.32487368636758007</v>
      </c>
      <c r="AN170" s="27"/>
      <c r="AO170" s="27"/>
    </row>
    <row r="171" spans="1:41" x14ac:dyDescent="0.2">
      <c r="A171" s="27" t="s">
        <v>524</v>
      </c>
      <c r="B171" s="27">
        <v>-5.07</v>
      </c>
      <c r="C171" s="27">
        <v>-5.0596536322912398</v>
      </c>
      <c r="D171" s="27">
        <f t="shared" si="14"/>
        <v>-1.0346367708760518E-2</v>
      </c>
      <c r="E171" s="27"/>
      <c r="F171" s="27"/>
      <c r="G171" s="27"/>
      <c r="H171" s="27"/>
      <c r="I171" s="27"/>
      <c r="J171" s="27"/>
      <c r="K171" s="27"/>
      <c r="L171" s="27"/>
      <c r="M171" s="27"/>
      <c r="N171" s="27"/>
      <c r="O171" s="27"/>
      <c r="P171" s="27"/>
      <c r="Q171" s="27"/>
      <c r="R171" s="27"/>
      <c r="S171" s="27"/>
      <c r="T171" s="27"/>
      <c r="U171" s="27"/>
      <c r="V171" s="27"/>
      <c r="W171" s="27"/>
      <c r="X171" s="27"/>
      <c r="Y171" s="27"/>
      <c r="Z171" s="27"/>
      <c r="AA171" s="27"/>
      <c r="AB171" s="27"/>
      <c r="AC171" s="27"/>
      <c r="AD171" s="27"/>
      <c r="AE171" s="27"/>
      <c r="AF171" s="27"/>
      <c r="AG171" s="27"/>
      <c r="AH171" s="27"/>
      <c r="AI171" s="27"/>
      <c r="AJ171" s="27" t="s">
        <v>289</v>
      </c>
      <c r="AK171" s="27">
        <v>-4.42</v>
      </c>
      <c r="AL171" s="27">
        <v>-6.1689123989150199</v>
      </c>
      <c r="AM171" s="27">
        <f t="shared" si="15"/>
        <v>1.7489123989150199</v>
      </c>
      <c r="AN171" s="27"/>
      <c r="AO171" s="27"/>
    </row>
    <row r="172" spans="1:41" x14ac:dyDescent="0.2">
      <c r="A172" s="27" t="s">
        <v>527</v>
      </c>
      <c r="B172" s="27">
        <v>-8.1300000000000008</v>
      </c>
      <c r="C172" s="27">
        <v>-11.245344764900899</v>
      </c>
      <c r="D172" s="27">
        <f t="shared" si="14"/>
        <v>3.1153447649008985</v>
      </c>
      <c r="E172" s="27"/>
      <c r="F172" s="27"/>
      <c r="G172" s="27"/>
      <c r="H172" s="27"/>
      <c r="I172" s="27"/>
      <c r="J172" s="27"/>
      <c r="K172" s="27"/>
      <c r="L172" s="27"/>
      <c r="M172" s="27"/>
      <c r="N172" s="27"/>
      <c r="O172" s="27"/>
      <c r="P172" s="27"/>
      <c r="Q172" s="27"/>
      <c r="R172" s="27"/>
      <c r="S172" s="27"/>
      <c r="T172" s="27"/>
      <c r="U172" s="27"/>
      <c r="V172" s="27"/>
      <c r="W172" s="27"/>
      <c r="X172" s="27"/>
      <c r="Y172" s="27"/>
      <c r="Z172" s="27"/>
      <c r="AA172" s="27"/>
      <c r="AB172" s="27"/>
      <c r="AC172" s="27"/>
      <c r="AD172" s="27"/>
      <c r="AE172" s="27"/>
      <c r="AF172" s="27"/>
      <c r="AG172" s="27"/>
      <c r="AH172" s="27"/>
      <c r="AI172" s="27"/>
      <c r="AJ172" s="27" t="s">
        <v>290</v>
      </c>
      <c r="AK172" s="27">
        <v>-3.24</v>
      </c>
      <c r="AL172" s="27">
        <v>-4.6033864951666903</v>
      </c>
      <c r="AM172" s="27">
        <f t="shared" si="15"/>
        <v>1.3633864951666901</v>
      </c>
      <c r="AN172" s="27"/>
      <c r="AO172" s="27"/>
    </row>
    <row r="173" spans="1:41" x14ac:dyDescent="0.2">
      <c r="A173" s="27" t="s">
        <v>528</v>
      </c>
      <c r="B173" s="27">
        <v>-6.38</v>
      </c>
      <c r="C173" s="27">
        <v>-9.0178305435338508</v>
      </c>
      <c r="D173" s="27">
        <f t="shared" si="14"/>
        <v>2.6378305435338509</v>
      </c>
      <c r="E173" s="27"/>
      <c r="F173" s="27"/>
      <c r="G173" s="27"/>
      <c r="H173" s="27"/>
      <c r="I173" s="27"/>
      <c r="J173" s="27"/>
      <c r="K173" s="27"/>
      <c r="L173" s="27"/>
      <c r="M173" s="27"/>
      <c r="N173" s="27"/>
      <c r="O173" s="27"/>
      <c r="P173" s="27"/>
      <c r="Q173" s="27"/>
      <c r="R173" s="27"/>
      <c r="S173" s="27"/>
      <c r="T173" s="27"/>
      <c r="U173" s="27"/>
      <c r="V173" s="27"/>
      <c r="W173" s="27"/>
      <c r="X173" s="27"/>
      <c r="Y173" s="27"/>
      <c r="Z173" s="27"/>
      <c r="AA173" s="27"/>
      <c r="AB173" s="27"/>
      <c r="AC173" s="27"/>
      <c r="AD173" s="27"/>
      <c r="AE173" s="27"/>
      <c r="AF173" s="27"/>
      <c r="AG173" s="27"/>
      <c r="AH173" s="27"/>
      <c r="AI173" s="27"/>
      <c r="AJ173" s="27" t="s">
        <v>291</v>
      </c>
      <c r="AK173" s="27">
        <v>-6.09</v>
      </c>
      <c r="AL173" s="27">
        <v>-9.5809287125823399</v>
      </c>
      <c r="AM173" s="27">
        <f t="shared" si="15"/>
        <v>3.4909287125823401</v>
      </c>
      <c r="AN173" s="27"/>
      <c r="AO173" s="27"/>
    </row>
    <row r="174" spans="1:41" x14ac:dyDescent="0.2">
      <c r="A174" s="27" t="s">
        <v>154</v>
      </c>
      <c r="B174" s="27">
        <v>-8.84</v>
      </c>
      <c r="C174" s="27">
        <v>-10.6810184047819</v>
      </c>
      <c r="D174" s="27">
        <f t="shared" si="14"/>
        <v>1.8410184047819005</v>
      </c>
      <c r="E174" s="27"/>
      <c r="F174" s="27"/>
      <c r="G174" s="27"/>
      <c r="H174" s="27"/>
      <c r="I174" s="27"/>
      <c r="J174" s="27"/>
      <c r="K174" s="27"/>
      <c r="L174" s="27"/>
      <c r="M174" s="27"/>
      <c r="N174" s="27"/>
      <c r="O174" s="27"/>
      <c r="P174" s="27"/>
      <c r="Q174" s="27"/>
      <c r="R174" s="27"/>
      <c r="S174" s="27"/>
      <c r="T174" s="27"/>
      <c r="U174" s="27"/>
      <c r="V174" s="27"/>
      <c r="W174" s="27"/>
      <c r="X174" s="27"/>
      <c r="Y174" s="27"/>
      <c r="Z174" s="27"/>
      <c r="AA174" s="27"/>
      <c r="AB174" s="27"/>
      <c r="AC174" s="27"/>
      <c r="AD174" s="27"/>
      <c r="AE174" s="27"/>
      <c r="AF174" s="27"/>
      <c r="AG174" s="27"/>
      <c r="AH174" s="27"/>
      <c r="AI174" s="27"/>
      <c r="AJ174" s="27" t="s">
        <v>292</v>
      </c>
      <c r="AK174" s="27">
        <v>2.97</v>
      </c>
      <c r="AL174" s="27">
        <v>2.4545225996756099</v>
      </c>
      <c r="AM174" s="27">
        <f t="shared" si="15"/>
        <v>0.51547740032439027</v>
      </c>
      <c r="AN174" s="27"/>
      <c r="AO174" s="27"/>
    </row>
    <row r="175" spans="1:41" x14ac:dyDescent="0.2">
      <c r="A175" s="27" t="s">
        <v>531</v>
      </c>
      <c r="B175" s="27">
        <v>-7.46</v>
      </c>
      <c r="C175" s="27">
        <v>-10.7444473183221</v>
      </c>
      <c r="D175" s="27">
        <f t="shared" si="14"/>
        <v>3.2844473183221004</v>
      </c>
      <c r="E175" s="27"/>
      <c r="F175" s="27"/>
      <c r="G175" s="27"/>
      <c r="H175" s="27"/>
      <c r="I175" s="27"/>
      <c r="J175" s="27"/>
      <c r="K175" s="27"/>
      <c r="L175" s="27"/>
      <c r="M175" s="27"/>
      <c r="N175" s="27"/>
      <c r="O175" s="27"/>
      <c r="P175" s="27"/>
      <c r="Q175" s="27"/>
      <c r="R175" s="27"/>
      <c r="S175" s="27"/>
      <c r="T175" s="27"/>
      <c r="U175" s="27"/>
      <c r="V175" s="27"/>
      <c r="W175" s="27"/>
      <c r="X175" s="27"/>
      <c r="Y175" s="27"/>
      <c r="Z175" s="27"/>
      <c r="AA175" s="27"/>
      <c r="AB175" s="27"/>
      <c r="AC175" s="27"/>
      <c r="AD175" s="27"/>
      <c r="AE175" s="27"/>
      <c r="AF175" s="27"/>
      <c r="AG175" s="27"/>
      <c r="AH175" s="27"/>
      <c r="AI175" s="27"/>
      <c r="AJ175" s="27" t="s">
        <v>293</v>
      </c>
      <c r="AK175" s="27">
        <v>2.71</v>
      </c>
      <c r="AL175" s="27">
        <v>2.3097056219721299</v>
      </c>
      <c r="AM175" s="27">
        <f t="shared" si="15"/>
        <v>0.40029437802787005</v>
      </c>
      <c r="AN175" s="27"/>
      <c r="AO175" s="27"/>
    </row>
    <row r="176" spans="1:41" x14ac:dyDescent="0.2">
      <c r="A176" s="27" t="s">
        <v>532</v>
      </c>
      <c r="B176" s="27">
        <v>-5.19</v>
      </c>
      <c r="C176" s="27">
        <v>-5.17092587420602</v>
      </c>
      <c r="D176" s="27">
        <f t="shared" si="14"/>
        <v>-1.9074125793980379E-2</v>
      </c>
      <c r="E176" s="27"/>
      <c r="F176" s="27"/>
      <c r="G176" s="27"/>
      <c r="H176" s="27"/>
      <c r="I176" s="27"/>
      <c r="J176" s="27"/>
      <c r="K176" s="27"/>
      <c r="L176" s="27"/>
      <c r="M176" s="27"/>
      <c r="N176" s="27"/>
      <c r="O176" s="27"/>
      <c r="P176" s="27"/>
      <c r="Q176" s="27"/>
      <c r="R176" s="27"/>
      <c r="S176" s="27"/>
      <c r="T176" s="27"/>
      <c r="U176" s="27"/>
      <c r="V176" s="27"/>
      <c r="W176" s="27"/>
      <c r="X176" s="27"/>
      <c r="Y176" s="27"/>
      <c r="Z176" s="27"/>
      <c r="AA176" s="27"/>
      <c r="AB176" s="27"/>
      <c r="AC176" s="27"/>
      <c r="AD176" s="27"/>
      <c r="AE176" s="27"/>
      <c r="AF176" s="27"/>
      <c r="AG176" s="27"/>
      <c r="AH176" s="27"/>
      <c r="AI176" s="27"/>
      <c r="AJ176" s="27" t="s">
        <v>294</v>
      </c>
      <c r="AK176" s="27">
        <v>2.5099999999999998</v>
      </c>
      <c r="AL176" s="27">
        <v>2.1987680975650901</v>
      </c>
      <c r="AM176" s="27">
        <f t="shared" si="15"/>
        <v>0.31123190243490972</v>
      </c>
      <c r="AN176" s="27"/>
      <c r="AO176" s="27"/>
    </row>
    <row r="177" spans="1:41" x14ac:dyDescent="0.2">
      <c r="A177" s="27" t="s">
        <v>534</v>
      </c>
      <c r="B177" s="27">
        <v>-2.79</v>
      </c>
      <c r="C177" s="27">
        <v>-3.0109588873699602</v>
      </c>
      <c r="D177" s="27">
        <f t="shared" si="14"/>
        <v>0.22095888736996017</v>
      </c>
      <c r="E177" s="27"/>
      <c r="F177" s="27"/>
      <c r="G177" s="27"/>
      <c r="H177" s="27"/>
      <c r="I177" s="27"/>
      <c r="J177" s="27"/>
      <c r="K177" s="27"/>
      <c r="L177" s="27"/>
      <c r="M177" s="27"/>
      <c r="N177" s="27"/>
      <c r="O177" s="27"/>
      <c r="P177" s="27"/>
      <c r="Q177" s="27"/>
      <c r="R177" s="27"/>
      <c r="S177" s="27"/>
      <c r="T177" s="27"/>
      <c r="U177" s="27"/>
      <c r="V177" s="27"/>
      <c r="W177" s="27"/>
      <c r="X177" s="27"/>
      <c r="Y177" s="27"/>
      <c r="Z177" s="27"/>
      <c r="AA177" s="27"/>
      <c r="AB177" s="27"/>
      <c r="AC177" s="27"/>
      <c r="AD177" s="27"/>
      <c r="AE177" s="27"/>
      <c r="AF177" s="27"/>
      <c r="AG177" s="27"/>
      <c r="AH177" s="27"/>
      <c r="AI177" s="27"/>
      <c r="AJ177" s="27" t="s">
        <v>295</v>
      </c>
      <c r="AK177" s="27">
        <v>-4.7699999999999996</v>
      </c>
      <c r="AL177" s="27">
        <v>-3.9631187037907201</v>
      </c>
      <c r="AM177" s="27">
        <f t="shared" si="15"/>
        <v>-0.80688129620927951</v>
      </c>
      <c r="AN177" s="27"/>
      <c r="AO177" s="27"/>
    </row>
    <row r="178" spans="1:41" x14ac:dyDescent="0.2">
      <c r="A178" s="27" t="s">
        <v>536</v>
      </c>
      <c r="B178" s="27">
        <v>-5.78</v>
      </c>
      <c r="C178" s="27">
        <v>-3.45894581860045</v>
      </c>
      <c r="D178" s="27">
        <f t="shared" si="14"/>
        <v>-2.3210541813995502</v>
      </c>
      <c r="E178" s="27"/>
      <c r="F178" s="27"/>
      <c r="G178" s="27"/>
      <c r="H178" s="27"/>
      <c r="I178" s="27"/>
      <c r="J178" s="27"/>
      <c r="K178" s="27"/>
      <c r="L178" s="27"/>
      <c r="M178" s="27"/>
      <c r="N178" s="27"/>
      <c r="O178" s="27"/>
      <c r="P178" s="27"/>
      <c r="Q178" s="27"/>
      <c r="R178" s="27"/>
      <c r="S178" s="27"/>
      <c r="T178" s="27"/>
      <c r="U178" s="27"/>
      <c r="V178" s="27"/>
      <c r="W178" s="27"/>
      <c r="X178" s="27"/>
      <c r="Y178" s="27"/>
      <c r="Z178" s="27"/>
      <c r="AA178" s="27"/>
      <c r="AB178" s="27"/>
      <c r="AC178" s="27"/>
      <c r="AD178" s="27"/>
      <c r="AE178" s="27"/>
      <c r="AF178" s="27"/>
      <c r="AG178" s="27"/>
      <c r="AH178" s="27"/>
      <c r="AI178" s="27"/>
      <c r="AJ178" s="27" t="s">
        <v>296</v>
      </c>
      <c r="AK178" s="27">
        <v>-8.84</v>
      </c>
      <c r="AL178" s="27">
        <v>-7.9352582046293403</v>
      </c>
      <c r="AM178" s="27">
        <f t="shared" si="15"/>
        <v>-0.90474179537065957</v>
      </c>
      <c r="AN178" s="27"/>
      <c r="AO178" s="27"/>
    </row>
    <row r="179" spans="1:41" x14ac:dyDescent="0.2">
      <c r="A179" s="27" t="s">
        <v>156</v>
      </c>
      <c r="B179" s="27">
        <v>-6.4</v>
      </c>
      <c r="C179" s="27">
        <v>-8.3263788095367595</v>
      </c>
      <c r="D179" s="27">
        <f t="shared" si="14"/>
        <v>1.9263788095367591</v>
      </c>
      <c r="E179" s="27"/>
      <c r="F179" s="27"/>
      <c r="G179" s="27"/>
      <c r="H179" s="27"/>
      <c r="I179" s="27"/>
      <c r="J179" s="27"/>
      <c r="K179" s="27"/>
      <c r="L179" s="27"/>
      <c r="M179" s="27"/>
      <c r="N179" s="27"/>
      <c r="O179" s="27"/>
      <c r="P179" s="27"/>
      <c r="Q179" s="27"/>
      <c r="R179" s="27"/>
      <c r="S179" s="27"/>
      <c r="T179" s="27"/>
      <c r="U179" s="27"/>
      <c r="V179" s="27"/>
      <c r="W179" s="27"/>
      <c r="X179" s="27"/>
      <c r="Y179" s="27"/>
      <c r="Z179" s="27"/>
      <c r="AA179" s="27"/>
      <c r="AB179" s="27"/>
      <c r="AC179" s="27"/>
      <c r="AD179" s="27"/>
      <c r="AE179" s="27"/>
      <c r="AF179" s="27"/>
      <c r="AG179" s="27"/>
      <c r="AH179" s="27"/>
      <c r="AI179" s="27"/>
      <c r="AJ179" s="27" t="s">
        <v>297</v>
      </c>
      <c r="AK179" s="27">
        <v>-9.6199999999999992</v>
      </c>
      <c r="AL179" s="27">
        <v>-7.39903977736732</v>
      </c>
      <c r="AM179" s="27">
        <f t="shared" si="15"/>
        <v>-2.2209602226326792</v>
      </c>
      <c r="AN179" s="27"/>
      <c r="AO179" s="27"/>
    </row>
    <row r="180" spans="1:41" x14ac:dyDescent="0.2">
      <c r="A180" s="27" t="s">
        <v>158</v>
      </c>
      <c r="B180" s="27">
        <v>-4.3499999999999996</v>
      </c>
      <c r="C180" s="27">
        <v>-7.85862073750177</v>
      </c>
      <c r="D180" s="27">
        <f t="shared" si="14"/>
        <v>3.5086207375017704</v>
      </c>
      <c r="E180" s="27"/>
      <c r="F180" s="27"/>
      <c r="G180" s="27"/>
      <c r="H180" s="27"/>
      <c r="I180" s="27"/>
      <c r="J180" s="27"/>
      <c r="K180" s="27"/>
      <c r="L180" s="27"/>
      <c r="M180" s="27"/>
      <c r="N180" s="27"/>
      <c r="O180" s="27"/>
      <c r="P180" s="27"/>
      <c r="Q180" s="27"/>
      <c r="R180" s="27"/>
      <c r="S180" s="27"/>
      <c r="T180" s="27"/>
      <c r="U180" s="27"/>
      <c r="V180" s="27"/>
      <c r="W180" s="27"/>
      <c r="X180" s="27"/>
      <c r="Y180" s="27"/>
      <c r="Z180" s="27"/>
      <c r="AA180" s="27"/>
      <c r="AB180" s="27"/>
      <c r="AC180" s="27"/>
      <c r="AD180" s="27"/>
      <c r="AE180" s="27"/>
      <c r="AF180" s="27"/>
      <c r="AG180" s="27"/>
      <c r="AH180" s="27"/>
      <c r="AI180" s="27"/>
      <c r="AJ180" s="27" t="s">
        <v>298</v>
      </c>
      <c r="AK180" s="27">
        <v>-3.45</v>
      </c>
      <c r="AL180" s="27">
        <v>-2.0440901300455701</v>
      </c>
      <c r="AM180" s="27">
        <f t="shared" si="15"/>
        <v>-1.4059098699544301</v>
      </c>
      <c r="AN180" s="27"/>
      <c r="AO180" s="27"/>
    </row>
    <row r="181" spans="1:41" x14ac:dyDescent="0.2">
      <c r="A181" s="27" t="s">
        <v>539</v>
      </c>
      <c r="B181" s="27">
        <v>-4.3600000000000003</v>
      </c>
      <c r="C181" s="27">
        <v>-7.4987973853207999</v>
      </c>
      <c r="D181" s="27">
        <f t="shared" si="14"/>
        <v>3.1387973853207995</v>
      </c>
      <c r="E181" s="27"/>
      <c r="F181" s="27"/>
      <c r="G181" s="27"/>
      <c r="H181" s="27"/>
      <c r="I181" s="27"/>
      <c r="J181" s="27"/>
      <c r="K181" s="27"/>
      <c r="L181" s="27"/>
      <c r="M181" s="27"/>
      <c r="N181" s="27"/>
      <c r="O181" s="27"/>
      <c r="P181" s="27"/>
      <c r="Q181" s="27"/>
      <c r="R181" s="27"/>
      <c r="S181" s="27"/>
      <c r="T181" s="27"/>
      <c r="U181" s="27"/>
      <c r="V181" s="27"/>
      <c r="W181" s="27"/>
      <c r="X181" s="27"/>
      <c r="Y181" s="27"/>
      <c r="Z181" s="27"/>
      <c r="AA181" s="27"/>
      <c r="AB181" s="27"/>
      <c r="AC181" s="27"/>
      <c r="AD181" s="27"/>
      <c r="AE181" s="27"/>
      <c r="AF181" s="27"/>
      <c r="AG181" s="27"/>
      <c r="AH181" s="27"/>
      <c r="AI181" s="27"/>
      <c r="AJ181" s="27" t="s">
        <v>299</v>
      </c>
      <c r="AK181" s="27">
        <v>-6.92</v>
      </c>
      <c r="AL181" s="27">
        <v>-7.0701599889553703</v>
      </c>
      <c r="AM181" s="27">
        <f t="shared" si="15"/>
        <v>0.15015998895537042</v>
      </c>
      <c r="AN181" s="27"/>
      <c r="AO181" s="27"/>
    </row>
    <row r="182" spans="1:41" x14ac:dyDescent="0.2">
      <c r="A182" s="27" t="s">
        <v>160</v>
      </c>
      <c r="B182" s="27">
        <v>-8.2200000000000006</v>
      </c>
      <c r="C182" s="27">
        <v>-13.494146449956601</v>
      </c>
      <c r="D182" s="27">
        <f t="shared" si="14"/>
        <v>5.2741464499566</v>
      </c>
      <c r="E182" s="27"/>
      <c r="F182" s="27"/>
      <c r="G182" s="27"/>
      <c r="H182" s="27"/>
      <c r="I182" s="27"/>
      <c r="J182" s="27"/>
      <c r="K182" s="27"/>
      <c r="L182" s="27"/>
      <c r="M182" s="27"/>
      <c r="N182" s="27"/>
      <c r="O182" s="27"/>
      <c r="P182" s="27"/>
      <c r="Q182" s="27"/>
      <c r="R182" s="27"/>
      <c r="S182" s="27"/>
      <c r="T182" s="27"/>
      <c r="U182" s="27"/>
      <c r="V182" s="27"/>
      <c r="W182" s="27"/>
      <c r="X182" s="27"/>
      <c r="Y182" s="27"/>
      <c r="Z182" s="27"/>
      <c r="AA182" s="27"/>
      <c r="AB182" s="27"/>
      <c r="AC182" s="27"/>
      <c r="AD182" s="27"/>
      <c r="AE182" s="27"/>
      <c r="AF182" s="27"/>
      <c r="AG182" s="27"/>
      <c r="AH182" s="27"/>
      <c r="AI182" s="27"/>
      <c r="AJ182" s="27" t="s">
        <v>99</v>
      </c>
      <c r="AK182" s="27">
        <v>-3.11</v>
      </c>
      <c r="AL182" s="27">
        <v>-4.2931490675597299</v>
      </c>
      <c r="AM182" s="27">
        <f t="shared" si="15"/>
        <v>1.18314906755973</v>
      </c>
      <c r="AN182" s="27"/>
      <c r="AO182" s="27"/>
    </row>
    <row r="183" spans="1:41" x14ac:dyDescent="0.2">
      <c r="A183" s="27" t="s">
        <v>542</v>
      </c>
      <c r="B183" s="27">
        <v>-10.039999999999999</v>
      </c>
      <c r="C183" s="27">
        <v>-9.6920127300321397</v>
      </c>
      <c r="D183" s="27">
        <f t="shared" si="14"/>
        <v>-0.34798726996785945</v>
      </c>
      <c r="E183" s="27"/>
      <c r="F183" s="27"/>
      <c r="G183" s="27"/>
      <c r="H183" s="27"/>
      <c r="I183" s="27"/>
      <c r="J183" s="27"/>
      <c r="K183" s="27"/>
      <c r="L183" s="27"/>
      <c r="M183" s="27"/>
      <c r="N183" s="27"/>
      <c r="O183" s="27"/>
      <c r="P183" s="27"/>
      <c r="Q183" s="27"/>
      <c r="R183" s="27"/>
      <c r="S183" s="27"/>
      <c r="T183" s="27"/>
      <c r="U183" s="27"/>
      <c r="V183" s="27"/>
      <c r="W183" s="27"/>
      <c r="X183" s="27"/>
      <c r="Y183" s="27"/>
      <c r="Z183" s="27"/>
      <c r="AA183" s="27"/>
      <c r="AB183" s="27"/>
      <c r="AC183" s="27"/>
      <c r="AD183" s="27"/>
      <c r="AE183" s="27"/>
      <c r="AF183" s="27"/>
      <c r="AG183" s="27"/>
      <c r="AH183" s="27"/>
      <c r="AI183" s="27"/>
      <c r="AJ183" s="27" t="s">
        <v>300</v>
      </c>
      <c r="AK183" s="27">
        <v>2.56</v>
      </c>
      <c r="AL183" s="27">
        <v>2.2596710030874601</v>
      </c>
      <c r="AM183" s="27">
        <f t="shared" si="15"/>
        <v>0.30032899691254</v>
      </c>
      <c r="AN183" s="27"/>
      <c r="AO183" s="27"/>
    </row>
    <row r="184" spans="1:41" x14ac:dyDescent="0.2">
      <c r="A184" s="27" t="s">
        <v>162</v>
      </c>
      <c r="B184" s="27">
        <v>-8.69</v>
      </c>
      <c r="C184" s="27">
        <v>-10.4481287946506</v>
      </c>
      <c r="D184" s="27">
        <f t="shared" si="14"/>
        <v>1.7581287946506006</v>
      </c>
      <c r="E184" s="27"/>
      <c r="F184" s="27"/>
      <c r="G184" s="27"/>
      <c r="H184" s="27"/>
      <c r="I184" s="27"/>
      <c r="J184" s="27"/>
      <c r="K184" s="27"/>
      <c r="L184" s="27"/>
      <c r="M184" s="27"/>
      <c r="N184" s="27"/>
      <c r="O184" s="27"/>
      <c r="P184" s="27"/>
      <c r="Q184" s="27"/>
      <c r="R184" s="27"/>
      <c r="S184" s="27"/>
      <c r="T184" s="27"/>
      <c r="U184" s="27"/>
      <c r="V184" s="27"/>
      <c r="W184" s="27"/>
      <c r="X184" s="27"/>
      <c r="Y184" s="27"/>
      <c r="Z184" s="27"/>
      <c r="AA184" s="27"/>
      <c r="AB184" s="27"/>
      <c r="AC184" s="27"/>
      <c r="AD184" s="27"/>
      <c r="AE184" s="27"/>
      <c r="AF184" s="27"/>
      <c r="AG184" s="27"/>
      <c r="AH184" s="27"/>
      <c r="AI184" s="27"/>
      <c r="AJ184" s="27" t="s">
        <v>301</v>
      </c>
      <c r="AK184" s="27">
        <v>-6.4</v>
      </c>
      <c r="AL184" s="27">
        <v>-8.3063406795830392</v>
      </c>
      <c r="AM184" s="27">
        <f t="shared" si="15"/>
        <v>1.9063406795830389</v>
      </c>
      <c r="AN184" s="27"/>
      <c r="AO184" s="27"/>
    </row>
    <row r="185" spans="1:41" x14ac:dyDescent="0.2">
      <c r="A185" s="27" t="s">
        <v>546</v>
      </c>
      <c r="B185" s="27">
        <v>-5.8</v>
      </c>
      <c r="C185" s="27">
        <v>-10.475127658197099</v>
      </c>
      <c r="D185" s="27">
        <f t="shared" si="14"/>
        <v>4.6751276581970993</v>
      </c>
      <c r="E185" s="27"/>
      <c r="F185" s="27"/>
      <c r="G185" s="27"/>
      <c r="H185" s="27"/>
      <c r="I185" s="27"/>
      <c r="J185" s="27"/>
      <c r="K185" s="27"/>
      <c r="L185" s="27"/>
      <c r="M185" s="27"/>
      <c r="N185" s="27"/>
      <c r="O185" s="27"/>
      <c r="P185" s="27"/>
      <c r="Q185" s="27"/>
      <c r="R185" s="27"/>
      <c r="S185" s="27"/>
      <c r="T185" s="27"/>
      <c r="U185" s="27"/>
      <c r="V185" s="27"/>
      <c r="W185" s="27"/>
      <c r="X185" s="27"/>
      <c r="Y185" s="27"/>
      <c r="Z185" s="27"/>
      <c r="AA185" s="27"/>
      <c r="AB185" s="27"/>
      <c r="AC185" s="27"/>
      <c r="AD185" s="27"/>
      <c r="AE185" s="27"/>
      <c r="AF185" s="27"/>
      <c r="AG185" s="27"/>
      <c r="AH185" s="27"/>
      <c r="AI185" s="27"/>
      <c r="AJ185" s="27" t="s">
        <v>302</v>
      </c>
      <c r="AK185" s="27">
        <v>-6.5</v>
      </c>
      <c r="AL185" s="27">
        <v>-6.1105507447087</v>
      </c>
      <c r="AM185" s="27">
        <f t="shared" si="15"/>
        <v>-0.38944925529130003</v>
      </c>
      <c r="AN185" s="27"/>
      <c r="AO185" s="27"/>
    </row>
    <row r="186" spans="1:41" x14ac:dyDescent="0.2">
      <c r="A186" s="27" t="s">
        <v>164</v>
      </c>
      <c r="B186" s="27">
        <v>-6.27</v>
      </c>
      <c r="C186" s="27">
        <v>-6.4372938467448799</v>
      </c>
      <c r="D186" s="27">
        <f t="shared" si="14"/>
        <v>0.16729384674488035</v>
      </c>
      <c r="E186" s="27"/>
      <c r="F186" s="27"/>
      <c r="G186" s="27"/>
      <c r="H186" s="27"/>
      <c r="I186" s="27"/>
      <c r="J186" s="27"/>
      <c r="K186" s="27"/>
      <c r="L186" s="27"/>
      <c r="M186" s="27"/>
      <c r="N186" s="27"/>
      <c r="O186" s="27"/>
      <c r="P186" s="27"/>
      <c r="Q186" s="27"/>
      <c r="R186" s="27"/>
      <c r="S186" s="27"/>
      <c r="T186" s="27"/>
      <c r="U186" s="27"/>
      <c r="V186" s="27"/>
      <c r="W186" s="27"/>
      <c r="X186" s="27"/>
      <c r="Y186" s="27"/>
      <c r="Z186" s="27"/>
      <c r="AA186" s="27"/>
      <c r="AB186" s="27"/>
      <c r="AC186" s="27"/>
      <c r="AD186" s="27"/>
      <c r="AE186" s="27"/>
      <c r="AF186" s="27"/>
      <c r="AG186" s="27"/>
      <c r="AH186" s="27"/>
      <c r="AI186" s="27"/>
      <c r="AJ186" s="27" t="s">
        <v>303</v>
      </c>
      <c r="AK186" s="27">
        <v>-5.22</v>
      </c>
      <c r="AL186" s="27">
        <v>-3.79247782943408</v>
      </c>
      <c r="AM186" s="27">
        <f t="shared" si="15"/>
        <v>-1.4275221705659198</v>
      </c>
      <c r="AN186" s="27"/>
      <c r="AO186" s="27"/>
    </row>
    <row r="187" spans="1:41" x14ac:dyDescent="0.2">
      <c r="A187" s="27" t="s">
        <v>166</v>
      </c>
      <c r="B187" s="27">
        <v>-5.0199999999999996</v>
      </c>
      <c r="C187" s="27">
        <v>-7.64907467427326</v>
      </c>
      <c r="D187" s="27">
        <f t="shared" si="14"/>
        <v>2.6290746742732605</v>
      </c>
      <c r="E187" s="27"/>
      <c r="F187" s="27"/>
      <c r="G187" s="27"/>
      <c r="H187" s="27"/>
      <c r="I187" s="27"/>
      <c r="J187" s="27"/>
      <c r="K187" s="27"/>
      <c r="L187" s="27"/>
      <c r="M187" s="27"/>
      <c r="N187" s="27"/>
      <c r="O187" s="27"/>
      <c r="P187" s="27"/>
      <c r="Q187" s="27"/>
      <c r="R187" s="27"/>
      <c r="S187" s="27"/>
      <c r="T187" s="27"/>
      <c r="U187" s="27"/>
      <c r="V187" s="27"/>
      <c r="W187" s="27"/>
      <c r="X187" s="27"/>
      <c r="Y187" s="27"/>
      <c r="Z187" s="27"/>
      <c r="AA187" s="27"/>
      <c r="AB187" s="27"/>
      <c r="AC187" s="27"/>
      <c r="AD187" s="27"/>
      <c r="AE187" s="27"/>
      <c r="AF187" s="27"/>
      <c r="AG187" s="27"/>
      <c r="AH187" s="27"/>
      <c r="AI187" s="27"/>
      <c r="AJ187" s="27" t="s">
        <v>304</v>
      </c>
      <c r="AK187" s="27">
        <v>-6.27</v>
      </c>
      <c r="AL187" s="27">
        <v>-6.3435532053075496</v>
      </c>
      <c r="AM187" s="27">
        <f t="shared" si="15"/>
        <v>7.3553205307550051E-2</v>
      </c>
      <c r="AN187" s="27"/>
      <c r="AO187" s="27"/>
    </row>
    <row r="188" spans="1:41" x14ac:dyDescent="0.2">
      <c r="A188" s="27" t="s">
        <v>549</v>
      </c>
      <c r="B188" s="27">
        <v>-1.26</v>
      </c>
      <c r="C188" s="27">
        <v>-1.1963105375304599</v>
      </c>
      <c r="D188" s="27">
        <f t="shared" si="14"/>
        <v>-6.3689462469540103E-2</v>
      </c>
      <c r="E188" s="27"/>
      <c r="F188" s="27"/>
      <c r="G188" s="27"/>
      <c r="H188" s="27"/>
      <c r="I188" s="27"/>
      <c r="J188" s="27"/>
      <c r="K188" s="27"/>
      <c r="L188" s="27"/>
      <c r="M188" s="27"/>
      <c r="N188" s="27"/>
      <c r="O188" s="27"/>
      <c r="P188" s="27"/>
      <c r="Q188" s="27"/>
      <c r="R188" s="27"/>
      <c r="S188" s="27"/>
      <c r="T188" s="27"/>
      <c r="U188" s="27"/>
      <c r="V188" s="27"/>
      <c r="W188" s="27"/>
      <c r="X188" s="27"/>
      <c r="Y188" s="27"/>
      <c r="Z188" s="27"/>
      <c r="AA188" s="27"/>
      <c r="AB188" s="27"/>
      <c r="AC188" s="27"/>
      <c r="AD188" s="27"/>
      <c r="AE188" s="27"/>
      <c r="AF188" s="27"/>
      <c r="AG188" s="27"/>
      <c r="AH188" s="27"/>
      <c r="AI188" s="27"/>
      <c r="AJ188" s="27" t="s">
        <v>305</v>
      </c>
      <c r="AK188" s="27">
        <v>-4.84</v>
      </c>
      <c r="AL188" s="27">
        <v>-3.7435773512344999</v>
      </c>
      <c r="AM188" s="27">
        <f t="shared" si="15"/>
        <v>-1.0964226487655</v>
      </c>
      <c r="AN188" s="27"/>
      <c r="AO188" s="27"/>
    </row>
    <row r="189" spans="1:41" x14ac:dyDescent="0.2">
      <c r="A189" s="27" t="s">
        <v>554</v>
      </c>
      <c r="B189" s="27">
        <v>-11.16</v>
      </c>
      <c r="C189" s="27">
        <v>-10.7261223871491</v>
      </c>
      <c r="D189" s="27">
        <f t="shared" si="14"/>
        <v>-0.43387761285089965</v>
      </c>
      <c r="E189" s="27"/>
      <c r="F189" s="27"/>
      <c r="G189" s="27"/>
      <c r="H189" s="27"/>
      <c r="I189" s="27"/>
      <c r="J189" s="27"/>
      <c r="K189" s="27"/>
      <c r="L189" s="27"/>
      <c r="M189" s="27"/>
      <c r="N189" s="27"/>
      <c r="O189" s="27"/>
      <c r="P189" s="27"/>
      <c r="Q189" s="27"/>
      <c r="R189" s="27"/>
      <c r="S189" s="27"/>
      <c r="T189" s="27"/>
      <c r="U189" s="27"/>
      <c r="V189" s="27"/>
      <c r="W189" s="27"/>
      <c r="X189" s="27"/>
      <c r="Y189" s="27"/>
      <c r="Z189" s="27"/>
      <c r="AA189" s="27"/>
      <c r="AB189" s="27"/>
      <c r="AC189" s="27"/>
      <c r="AD189" s="27"/>
      <c r="AE189" s="27"/>
      <c r="AF189" s="27"/>
      <c r="AG189" s="27"/>
      <c r="AH189" s="27"/>
      <c r="AI189" s="27"/>
      <c r="AJ189" s="27" t="s">
        <v>306</v>
      </c>
      <c r="AK189" s="27">
        <v>-7.62</v>
      </c>
      <c r="AL189" s="27">
        <v>-9.0683908323005102</v>
      </c>
      <c r="AM189" s="27">
        <f t="shared" si="15"/>
        <v>1.4483908323005101</v>
      </c>
      <c r="AN189" s="27"/>
      <c r="AO189" s="27"/>
    </row>
    <row r="190" spans="1:41" x14ac:dyDescent="0.2">
      <c r="A190" s="27" t="s">
        <v>171</v>
      </c>
      <c r="B190" s="27">
        <v>-5.34</v>
      </c>
      <c r="C190" s="27">
        <v>-7.1207560253230104</v>
      </c>
      <c r="D190" s="27">
        <f t="shared" si="14"/>
        <v>1.7807560253230106</v>
      </c>
      <c r="E190" s="27"/>
      <c r="F190" s="27"/>
      <c r="G190" s="27"/>
      <c r="H190" s="27"/>
      <c r="I190" s="27"/>
      <c r="J190" s="27"/>
      <c r="K190" s="27"/>
      <c r="L190" s="27"/>
      <c r="M190" s="27"/>
      <c r="N190" s="27"/>
      <c r="O190" s="27"/>
      <c r="P190" s="27"/>
      <c r="Q190" s="27"/>
      <c r="R190" s="27"/>
      <c r="S190" s="27"/>
      <c r="T190" s="27"/>
      <c r="U190" s="27"/>
      <c r="V190" s="27"/>
      <c r="W190" s="27"/>
      <c r="X190" s="27"/>
      <c r="Y190" s="27"/>
      <c r="Z190" s="27"/>
      <c r="AA190" s="27"/>
      <c r="AB190" s="27"/>
      <c r="AC190" s="27"/>
      <c r="AD190" s="27"/>
      <c r="AE190" s="27"/>
      <c r="AF190" s="27"/>
      <c r="AG190" s="27"/>
      <c r="AH190" s="27"/>
      <c r="AI190" s="27"/>
      <c r="AJ190" s="27" t="s">
        <v>101</v>
      </c>
      <c r="AK190" s="27">
        <v>-7.13</v>
      </c>
      <c r="AL190" s="27">
        <v>-6.3856290970702796</v>
      </c>
      <c r="AM190" s="27">
        <f t="shared" si="15"/>
        <v>-0.7443709029297203</v>
      </c>
      <c r="AN190" s="27"/>
      <c r="AO190" s="27"/>
    </row>
    <row r="191" spans="1:41" x14ac:dyDescent="0.2">
      <c r="A191" s="27" t="s">
        <v>555</v>
      </c>
      <c r="B191" s="27">
        <v>-5.28</v>
      </c>
      <c r="C191" s="27">
        <v>-7.7370369511699399</v>
      </c>
      <c r="D191" s="27">
        <f t="shared" si="14"/>
        <v>2.4570369511699397</v>
      </c>
      <c r="E191" s="27"/>
      <c r="F191" s="27"/>
      <c r="G191" s="27"/>
      <c r="H191" s="27"/>
      <c r="I191" s="27"/>
      <c r="J191" s="27"/>
      <c r="K191" s="27"/>
      <c r="L191" s="27"/>
      <c r="M191" s="27"/>
      <c r="N191" s="27"/>
      <c r="O191" s="27"/>
      <c r="P191" s="27"/>
      <c r="Q191" s="27"/>
      <c r="R191" s="27"/>
      <c r="S191" s="27"/>
      <c r="T191" s="27"/>
      <c r="U191" s="27"/>
      <c r="V191" s="27"/>
      <c r="W191" s="27"/>
      <c r="X191" s="27"/>
      <c r="Y191" s="27"/>
      <c r="Z191" s="27"/>
      <c r="AA191" s="27"/>
      <c r="AB191" s="27"/>
      <c r="AC191" s="27"/>
      <c r="AD191" s="27"/>
      <c r="AE191" s="27"/>
      <c r="AF191" s="27"/>
      <c r="AG191" s="27"/>
      <c r="AH191" s="27"/>
      <c r="AI191" s="27"/>
      <c r="AJ191" s="27" t="s">
        <v>307</v>
      </c>
      <c r="AK191" s="27">
        <v>-1.39</v>
      </c>
      <c r="AL191" s="27">
        <v>-0.56028071288236803</v>
      </c>
      <c r="AM191" s="27">
        <f t="shared" si="15"/>
        <v>-0.82971928711763188</v>
      </c>
      <c r="AN191" s="27"/>
      <c r="AO191" s="27"/>
    </row>
    <row r="192" spans="1:41" x14ac:dyDescent="0.2">
      <c r="A192" s="27" t="s">
        <v>557</v>
      </c>
      <c r="B192" s="27">
        <v>-8.43</v>
      </c>
      <c r="C192" s="27">
        <v>-8.9005982664328407</v>
      </c>
      <c r="D192" s="27">
        <f t="shared" si="14"/>
        <v>0.47059826643284097</v>
      </c>
      <c r="E192" s="27"/>
      <c r="F192" s="27"/>
      <c r="G192" s="27"/>
      <c r="H192" s="27"/>
      <c r="I192" s="27"/>
      <c r="J192" s="27"/>
      <c r="K192" s="27"/>
      <c r="L192" s="27"/>
      <c r="M192" s="27"/>
      <c r="N192" s="27"/>
      <c r="O192" s="27"/>
      <c r="P192" s="27"/>
      <c r="Q192" s="27"/>
      <c r="R192" s="27"/>
      <c r="S192" s="27"/>
      <c r="T192" s="27"/>
      <c r="U192" s="27"/>
      <c r="V192" s="27"/>
      <c r="W192" s="27"/>
      <c r="X192" s="27"/>
      <c r="Y192" s="27"/>
      <c r="Z192" s="27"/>
      <c r="AA192" s="27"/>
      <c r="AB192" s="27"/>
      <c r="AC192" s="27"/>
      <c r="AD192" s="27"/>
      <c r="AE192" s="27"/>
      <c r="AF192" s="27"/>
      <c r="AG192" s="27"/>
      <c r="AH192" s="27"/>
      <c r="AI192" s="27"/>
      <c r="AJ192" s="27" t="s">
        <v>308</v>
      </c>
      <c r="AK192" s="27">
        <v>-6.79</v>
      </c>
      <c r="AL192" s="27">
        <v>-5.7928725876511802</v>
      </c>
      <c r="AM192" s="27">
        <f t="shared" si="15"/>
        <v>-0.99712741234881985</v>
      </c>
      <c r="AN192" s="27"/>
      <c r="AO192" s="27"/>
    </row>
    <row r="193" spans="1:41" x14ac:dyDescent="0.2">
      <c r="A193" s="27" t="s">
        <v>10</v>
      </c>
      <c r="B193" s="27">
        <v>-4.24</v>
      </c>
      <c r="C193" s="27">
        <v>-1.7442332341489499</v>
      </c>
      <c r="D193" s="27">
        <f t="shared" si="14"/>
        <v>-2.4957667658510503</v>
      </c>
      <c r="E193" s="27"/>
      <c r="F193" s="27"/>
      <c r="G193" s="27"/>
      <c r="H193" s="27"/>
      <c r="I193" s="27"/>
      <c r="J193" s="27"/>
      <c r="K193" s="27"/>
      <c r="L193" s="27"/>
      <c r="M193" s="27"/>
      <c r="N193" s="27"/>
      <c r="O193" s="27"/>
      <c r="P193" s="27"/>
      <c r="Q193" s="27"/>
      <c r="R193" s="27"/>
      <c r="S193" s="27"/>
      <c r="T193" s="27"/>
      <c r="U193" s="27"/>
      <c r="V193" s="27"/>
      <c r="W193" s="27"/>
      <c r="X193" s="27"/>
      <c r="Y193" s="27"/>
      <c r="Z193" s="27"/>
      <c r="AA193" s="27"/>
      <c r="AB193" s="27"/>
      <c r="AC193" s="27"/>
      <c r="AD193" s="27"/>
      <c r="AE193" s="27"/>
      <c r="AF193" s="27"/>
      <c r="AG193" s="27"/>
      <c r="AH193" s="27"/>
      <c r="AI193" s="27"/>
      <c r="AJ193" s="27" t="s">
        <v>309</v>
      </c>
      <c r="AK193" s="27">
        <v>-5.9</v>
      </c>
      <c r="AL193" s="27">
        <v>-6.4676027752140604</v>
      </c>
      <c r="AM193" s="27">
        <f t="shared" si="15"/>
        <v>0.56760277521406</v>
      </c>
      <c r="AN193" s="27"/>
      <c r="AO193" s="27"/>
    </row>
    <row r="194" spans="1:41" x14ac:dyDescent="0.2">
      <c r="A194" s="27" t="s">
        <v>563</v>
      </c>
      <c r="B194" s="27">
        <v>-3.77</v>
      </c>
      <c r="C194" s="27">
        <v>-1.58855159732971</v>
      </c>
      <c r="D194" s="27">
        <f t="shared" si="14"/>
        <v>-2.1814484026702901</v>
      </c>
      <c r="E194" s="27"/>
      <c r="F194" s="27"/>
      <c r="G194" s="27"/>
      <c r="H194" s="27"/>
      <c r="I194" s="27"/>
      <c r="J194" s="27"/>
      <c r="K194" s="27"/>
      <c r="L194" s="27"/>
      <c r="M194" s="27"/>
      <c r="N194" s="27"/>
      <c r="O194" s="27"/>
      <c r="P194" s="27"/>
      <c r="Q194" s="27"/>
      <c r="R194" s="27"/>
      <c r="S194" s="27"/>
      <c r="T194" s="27"/>
      <c r="U194" s="27"/>
      <c r="V194" s="27"/>
      <c r="W194" s="27"/>
      <c r="X194" s="27"/>
      <c r="Y194" s="27"/>
      <c r="Z194" s="27"/>
      <c r="AA194" s="27"/>
      <c r="AB194" s="27"/>
      <c r="AC194" s="27"/>
      <c r="AD194" s="27"/>
      <c r="AE194" s="27"/>
      <c r="AF194" s="27"/>
      <c r="AG194" s="27"/>
      <c r="AH194" s="27"/>
      <c r="AI194" s="27"/>
      <c r="AJ194" s="27" t="s">
        <v>310</v>
      </c>
      <c r="AK194" s="27">
        <v>-7.03</v>
      </c>
      <c r="AL194" s="27">
        <v>-6.36710865960415</v>
      </c>
      <c r="AM194" s="27">
        <f t="shared" si="15"/>
        <v>-0.66289134039585029</v>
      </c>
      <c r="AN194" s="27"/>
      <c r="AO194" s="27"/>
    </row>
    <row r="195" spans="1:41" x14ac:dyDescent="0.2">
      <c r="A195" s="27" t="s">
        <v>564</v>
      </c>
      <c r="B195" s="27">
        <v>1.5</v>
      </c>
      <c r="C195" s="27">
        <v>-1.50492324844551</v>
      </c>
      <c r="D195" s="27">
        <f t="shared" si="14"/>
        <v>3.0049232484455102</v>
      </c>
      <c r="E195" s="27"/>
      <c r="F195" s="27"/>
      <c r="G195" s="27"/>
      <c r="H195" s="27"/>
      <c r="I195" s="27"/>
      <c r="J195" s="27"/>
      <c r="K195" s="27"/>
      <c r="L195" s="27"/>
      <c r="M195" s="27"/>
      <c r="N195" s="27"/>
      <c r="O195" s="27"/>
      <c r="P195" s="27"/>
      <c r="Q195" s="27"/>
      <c r="R195" s="27"/>
      <c r="S195" s="27"/>
      <c r="T195" s="27"/>
      <c r="U195" s="27"/>
      <c r="V195" s="27"/>
      <c r="W195" s="27"/>
      <c r="X195" s="27"/>
      <c r="Y195" s="27"/>
      <c r="Z195" s="27"/>
      <c r="AA195" s="27"/>
      <c r="AB195" s="27"/>
      <c r="AC195" s="27"/>
      <c r="AD195" s="27"/>
      <c r="AE195" s="27"/>
      <c r="AF195" s="27"/>
      <c r="AG195" s="27"/>
      <c r="AH195" s="27"/>
      <c r="AI195" s="27"/>
      <c r="AJ195" s="27" t="s">
        <v>311</v>
      </c>
      <c r="AK195" s="27">
        <v>-10.17</v>
      </c>
      <c r="AL195" s="27">
        <v>-9.0401074047395191</v>
      </c>
      <c r="AM195" s="27">
        <f t="shared" si="15"/>
        <v>-1.1298925952604808</v>
      </c>
      <c r="AN195" s="27"/>
      <c r="AO195" s="27"/>
    </row>
    <row r="196" spans="1:41" x14ac:dyDescent="0.2">
      <c r="A196" s="27" t="s">
        <v>9</v>
      </c>
      <c r="B196" s="27">
        <v>-3.93</v>
      </c>
      <c r="C196" s="27">
        <v>-5.1372790901581196</v>
      </c>
      <c r="D196" s="27">
        <f t="shared" si="14"/>
        <v>1.2072790901581194</v>
      </c>
      <c r="E196" s="27"/>
      <c r="F196" s="27"/>
      <c r="G196" s="27"/>
      <c r="H196" s="27"/>
      <c r="I196" s="27"/>
      <c r="J196" s="27"/>
      <c r="K196" s="27"/>
      <c r="L196" s="27"/>
      <c r="M196" s="27"/>
      <c r="N196" s="27"/>
      <c r="O196" s="27"/>
      <c r="P196" s="27"/>
      <c r="Q196" s="27"/>
      <c r="R196" s="27"/>
      <c r="S196" s="27"/>
      <c r="T196" s="27"/>
      <c r="U196" s="27"/>
      <c r="V196" s="27"/>
      <c r="W196" s="27"/>
      <c r="X196" s="27"/>
      <c r="Y196" s="27"/>
      <c r="Z196" s="27"/>
      <c r="AA196" s="27"/>
      <c r="AB196" s="27"/>
      <c r="AC196" s="27"/>
      <c r="AD196" s="27"/>
      <c r="AE196" s="27"/>
      <c r="AF196" s="27"/>
      <c r="AG196" s="27"/>
      <c r="AH196" s="27"/>
      <c r="AI196" s="27"/>
      <c r="AJ196" s="27" t="s">
        <v>312</v>
      </c>
      <c r="AK196" s="27">
        <v>-6.02</v>
      </c>
      <c r="AL196" s="27">
        <v>-5.99311231163363</v>
      </c>
      <c r="AM196" s="27">
        <f t="shared" si="15"/>
        <v>-2.6887688366369566E-2</v>
      </c>
      <c r="AN196" s="27"/>
      <c r="AO196" s="27"/>
    </row>
    <row r="197" spans="1:41" x14ac:dyDescent="0.2">
      <c r="A197" s="27" t="s">
        <v>565</v>
      </c>
      <c r="B197" s="27">
        <v>-4.21</v>
      </c>
      <c r="C197" s="27">
        <v>-4.7826560288283204</v>
      </c>
      <c r="D197" s="27">
        <f t="shared" si="14"/>
        <v>0.57265602882832045</v>
      </c>
      <c r="E197" s="27"/>
      <c r="F197" s="27"/>
      <c r="G197" s="27"/>
      <c r="H197" s="27"/>
      <c r="I197" s="27"/>
      <c r="J197" s="27"/>
      <c r="K197" s="27"/>
      <c r="L197" s="27"/>
      <c r="M197" s="27"/>
      <c r="N197" s="27"/>
      <c r="O197" s="27"/>
      <c r="P197" s="27"/>
      <c r="Q197" s="27"/>
      <c r="R197" s="27"/>
      <c r="S197" s="27"/>
      <c r="T197" s="27"/>
      <c r="U197" s="27"/>
      <c r="V197" s="27"/>
      <c r="W197" s="27"/>
      <c r="X197" s="27"/>
      <c r="Y197" s="27"/>
      <c r="Z197" s="27"/>
      <c r="AA197" s="27"/>
      <c r="AB197" s="27"/>
      <c r="AC197" s="27"/>
      <c r="AD197" s="27"/>
      <c r="AE197" s="27"/>
      <c r="AF197" s="27"/>
      <c r="AG197" s="27"/>
      <c r="AH197" s="27"/>
      <c r="AI197" s="27"/>
      <c r="AJ197" s="27" t="s">
        <v>313</v>
      </c>
      <c r="AK197" s="27">
        <v>-6.13</v>
      </c>
      <c r="AL197" s="27">
        <v>-6.4543809414651703</v>
      </c>
      <c r="AM197" s="27">
        <f t="shared" si="15"/>
        <v>0.32438094146517038</v>
      </c>
      <c r="AN197" s="27"/>
      <c r="AO197" s="27"/>
    </row>
    <row r="198" spans="1:41" x14ac:dyDescent="0.2">
      <c r="A198" s="27" t="s">
        <v>566</v>
      </c>
      <c r="B198" s="27">
        <v>-3.89</v>
      </c>
      <c r="C198" s="27">
        <v>-3.8969790525665502</v>
      </c>
      <c r="D198" s="27">
        <f t="shared" si="14"/>
        <v>6.9790525665500702E-3</v>
      </c>
      <c r="E198" s="27"/>
      <c r="F198" s="27"/>
      <c r="G198" s="27"/>
      <c r="H198" s="27"/>
      <c r="I198" s="27"/>
      <c r="J198" s="27"/>
      <c r="K198" s="27"/>
      <c r="L198" s="27"/>
      <c r="M198" s="27"/>
      <c r="N198" s="27"/>
      <c r="O198" s="27"/>
      <c r="P198" s="27"/>
      <c r="Q198" s="27"/>
      <c r="R198" s="27"/>
      <c r="S198" s="27"/>
      <c r="T198" s="27"/>
      <c r="U198" s="27"/>
      <c r="V198" s="27"/>
      <c r="W198" s="27"/>
      <c r="X198" s="27"/>
      <c r="Y198" s="27"/>
      <c r="Z198" s="27"/>
      <c r="AA198" s="27"/>
      <c r="AB198" s="27"/>
      <c r="AC198" s="27"/>
      <c r="AD198" s="27"/>
      <c r="AE198" s="27"/>
      <c r="AF198" s="27"/>
      <c r="AG198" s="27"/>
      <c r="AH198" s="27"/>
      <c r="AI198" s="27"/>
      <c r="AJ198" s="27" t="s">
        <v>314</v>
      </c>
      <c r="AK198" s="27">
        <v>-4.7300000000000004</v>
      </c>
      <c r="AL198" s="27">
        <v>-3.9468888219901999</v>
      </c>
      <c r="AM198" s="27">
        <f t="shared" si="15"/>
        <v>-0.78311117800980057</v>
      </c>
      <c r="AN198" s="27"/>
      <c r="AO198" s="27"/>
    </row>
    <row r="199" spans="1:41" x14ac:dyDescent="0.2">
      <c r="A199" s="27" t="s">
        <v>567</v>
      </c>
      <c r="B199" s="27">
        <v>-5.99</v>
      </c>
      <c r="C199" s="27">
        <v>-6.6384722567444197</v>
      </c>
      <c r="D199" s="27">
        <f t="shared" si="14"/>
        <v>0.64847225674441944</v>
      </c>
      <c r="E199" s="27"/>
      <c r="F199" s="27"/>
      <c r="G199" s="27"/>
      <c r="H199" s="27"/>
      <c r="I199" s="27"/>
      <c r="J199" s="27"/>
      <c r="K199" s="27"/>
      <c r="L199" s="27"/>
      <c r="M199" s="27"/>
      <c r="N199" s="27"/>
      <c r="O199" s="27"/>
      <c r="P199" s="27"/>
      <c r="Q199" s="27"/>
      <c r="R199" s="27"/>
      <c r="S199" s="27"/>
      <c r="T199" s="27"/>
      <c r="U199" s="27"/>
      <c r="V199" s="27"/>
      <c r="W199" s="27"/>
      <c r="X199" s="27"/>
      <c r="Y199" s="27"/>
      <c r="Z199" s="27"/>
      <c r="AA199" s="27"/>
      <c r="AB199" s="27"/>
      <c r="AC199" s="27"/>
      <c r="AD199" s="27"/>
      <c r="AE199" s="27"/>
      <c r="AF199" s="27"/>
      <c r="AG199" s="27"/>
      <c r="AH199" s="27"/>
      <c r="AI199" s="27"/>
      <c r="AJ199" s="27" t="s">
        <v>315</v>
      </c>
      <c r="AK199" s="27">
        <v>-0.95</v>
      </c>
      <c r="AL199" s="27">
        <v>-0.57630698286674698</v>
      </c>
      <c r="AM199" s="27">
        <f t="shared" si="15"/>
        <v>-0.37369301713325298</v>
      </c>
      <c r="AN199" s="27"/>
      <c r="AO199" s="27"/>
    </row>
    <row r="200" spans="1:41" x14ac:dyDescent="0.2">
      <c r="A200" s="27" t="s">
        <v>71</v>
      </c>
      <c r="B200" s="27">
        <v>-4.55</v>
      </c>
      <c r="C200" s="27">
        <v>-4.9098478693404601</v>
      </c>
      <c r="D200" s="27">
        <f t="shared" si="14"/>
        <v>0.35984786934046031</v>
      </c>
      <c r="E200" s="27"/>
      <c r="F200" s="27"/>
      <c r="G200" s="27"/>
      <c r="H200" s="27"/>
      <c r="I200" s="27"/>
      <c r="J200" s="27"/>
      <c r="K200" s="27"/>
      <c r="L200" s="27"/>
      <c r="M200" s="27"/>
      <c r="N200" s="27"/>
      <c r="O200" s="27"/>
      <c r="P200" s="27"/>
      <c r="Q200" s="27"/>
      <c r="R200" s="27"/>
      <c r="S200" s="27"/>
      <c r="T200" s="27"/>
      <c r="U200" s="27"/>
      <c r="V200" s="27"/>
      <c r="W200" s="27"/>
      <c r="X200" s="27"/>
      <c r="Y200" s="27"/>
      <c r="Z200" s="27"/>
      <c r="AA200" s="27"/>
      <c r="AB200" s="27"/>
      <c r="AC200" s="27"/>
      <c r="AD200" s="27"/>
      <c r="AE200" s="27"/>
      <c r="AF200" s="27"/>
      <c r="AG200" s="27"/>
      <c r="AH200" s="27"/>
      <c r="AI200" s="27"/>
      <c r="AJ200" s="27" t="s">
        <v>316</v>
      </c>
      <c r="AK200" s="27">
        <v>-6.19</v>
      </c>
      <c r="AL200" s="27">
        <v>-6.4593172521032001</v>
      </c>
      <c r="AM200" s="27">
        <f t="shared" si="15"/>
        <v>0.26931725210319968</v>
      </c>
      <c r="AN200" s="27"/>
      <c r="AO200" s="27"/>
    </row>
    <row r="201" spans="1:41" x14ac:dyDescent="0.2">
      <c r="A201" s="27" t="s">
        <v>570</v>
      </c>
      <c r="B201" s="27">
        <v>-5.62</v>
      </c>
      <c r="C201" s="27">
        <v>-2.3926575281407598</v>
      </c>
      <c r="D201" s="27">
        <f t="shared" si="14"/>
        <v>-3.2273424718592403</v>
      </c>
      <c r="E201" s="27"/>
      <c r="F201" s="27"/>
      <c r="G201" s="27"/>
      <c r="H201" s="27"/>
      <c r="I201" s="27"/>
      <c r="J201" s="27"/>
      <c r="K201" s="27"/>
      <c r="L201" s="27"/>
      <c r="M201" s="27"/>
      <c r="N201" s="27"/>
      <c r="O201" s="27"/>
      <c r="P201" s="27"/>
      <c r="Q201" s="27"/>
      <c r="R201" s="27"/>
      <c r="S201" s="27"/>
      <c r="T201" s="27"/>
      <c r="U201" s="27"/>
      <c r="V201" s="27"/>
      <c r="W201" s="27"/>
      <c r="X201" s="27"/>
      <c r="Y201" s="27"/>
      <c r="Z201" s="27"/>
      <c r="AA201" s="27"/>
      <c r="AB201" s="27"/>
      <c r="AC201" s="27"/>
      <c r="AD201" s="27"/>
      <c r="AE201" s="27"/>
      <c r="AF201" s="27"/>
      <c r="AG201" s="27"/>
      <c r="AH201" s="27"/>
      <c r="AI201" s="27"/>
      <c r="AJ201" s="27" t="s">
        <v>317</v>
      </c>
      <c r="AK201" s="27">
        <v>-7</v>
      </c>
      <c r="AL201" s="27">
        <v>-9.0888254644172299</v>
      </c>
      <c r="AM201" s="27">
        <f t="shared" si="15"/>
        <v>2.0888254644172299</v>
      </c>
      <c r="AN201" s="27"/>
      <c r="AO201" s="27"/>
    </row>
    <row r="202" spans="1:41" x14ac:dyDescent="0.2">
      <c r="A202" s="27" t="s">
        <v>571</v>
      </c>
      <c r="B202" s="27">
        <v>-3.75</v>
      </c>
      <c r="C202" s="27">
        <v>-2.5253549034915999</v>
      </c>
      <c r="D202" s="27">
        <f t="shared" si="14"/>
        <v>-1.2246450965084001</v>
      </c>
      <c r="E202" s="27"/>
      <c r="F202" s="27"/>
      <c r="G202" s="27"/>
      <c r="H202" s="27"/>
      <c r="I202" s="27"/>
      <c r="J202" s="27"/>
      <c r="K202" s="27"/>
      <c r="L202" s="27"/>
      <c r="M202" s="27"/>
      <c r="N202" s="27"/>
      <c r="O202" s="27"/>
      <c r="P202" s="27"/>
      <c r="Q202" s="27"/>
      <c r="R202" s="27"/>
      <c r="S202" s="27"/>
      <c r="T202" s="27"/>
      <c r="U202" s="27"/>
      <c r="V202" s="27"/>
      <c r="W202" s="27"/>
      <c r="X202" s="27"/>
      <c r="Y202" s="27"/>
      <c r="Z202" s="27"/>
      <c r="AA202" s="27"/>
      <c r="AB202" s="27"/>
      <c r="AC202" s="27"/>
      <c r="AD202" s="27"/>
      <c r="AE202" s="27"/>
      <c r="AF202" s="27"/>
      <c r="AG202" s="27"/>
      <c r="AH202" s="27"/>
      <c r="AI202" s="27"/>
      <c r="AJ202" s="27" t="s">
        <v>318</v>
      </c>
      <c r="AK202" s="27">
        <v>-8.83</v>
      </c>
      <c r="AL202" s="27">
        <v>-12.472188327856299</v>
      </c>
      <c r="AM202" s="27">
        <f t="shared" si="15"/>
        <v>3.6421883278562994</v>
      </c>
      <c r="AN202" s="27"/>
      <c r="AO202" s="27"/>
    </row>
    <row r="203" spans="1:41" x14ac:dyDescent="0.2">
      <c r="A203" s="27" t="s">
        <v>572</v>
      </c>
      <c r="B203" s="27">
        <v>-3.81</v>
      </c>
      <c r="C203" s="27">
        <v>-2.9369713694643802</v>
      </c>
      <c r="D203" s="27">
        <f t="shared" si="14"/>
        <v>-0.87302863053561985</v>
      </c>
      <c r="E203" s="27"/>
      <c r="F203" s="27"/>
      <c r="G203" s="27"/>
      <c r="H203" s="27"/>
      <c r="I203" s="27"/>
      <c r="J203" s="27"/>
      <c r="K203" s="27"/>
      <c r="L203" s="27"/>
      <c r="M203" s="27"/>
      <c r="N203" s="27"/>
      <c r="O203" s="27"/>
      <c r="P203" s="27"/>
      <c r="Q203" s="27"/>
      <c r="R203" s="27"/>
      <c r="S203" s="27"/>
      <c r="T203" s="27"/>
      <c r="U203" s="27"/>
      <c r="V203" s="27"/>
      <c r="W203" s="27"/>
      <c r="X203" s="27"/>
      <c r="Y203" s="27"/>
      <c r="Z203" s="27"/>
      <c r="AA203" s="27"/>
      <c r="AB203" s="27"/>
      <c r="AC203" s="27"/>
      <c r="AD203" s="27"/>
      <c r="AE203" s="27"/>
      <c r="AF203" s="27"/>
      <c r="AG203" s="27"/>
      <c r="AH203" s="27"/>
      <c r="AI203" s="27"/>
      <c r="AJ203" s="27" t="s">
        <v>319</v>
      </c>
      <c r="AK203" s="27">
        <v>-0.68</v>
      </c>
      <c r="AL203" s="27">
        <v>-0.16116182742705901</v>
      </c>
      <c r="AM203" s="27">
        <f t="shared" si="15"/>
        <v>-0.51883817257294107</v>
      </c>
      <c r="AN203" s="27"/>
      <c r="AO203" s="27"/>
    </row>
    <row r="204" spans="1:41" x14ac:dyDescent="0.2">
      <c r="A204" s="27" t="s">
        <v>573</v>
      </c>
      <c r="B204" s="27">
        <v>-8.8800000000000008</v>
      </c>
      <c r="C204" s="27">
        <v>-17.261891097969698</v>
      </c>
      <c r="D204" s="27">
        <f t="shared" si="14"/>
        <v>8.3818910979696977</v>
      </c>
      <c r="E204" s="27"/>
      <c r="F204" s="27"/>
      <c r="G204" s="27"/>
      <c r="H204" s="27"/>
      <c r="I204" s="27"/>
      <c r="J204" s="27"/>
      <c r="K204" s="27"/>
      <c r="L204" s="27"/>
      <c r="M204" s="27"/>
      <c r="N204" s="27"/>
      <c r="O204" s="27"/>
      <c r="P204" s="27"/>
      <c r="Q204" s="27"/>
      <c r="R204" s="27"/>
      <c r="S204" s="27"/>
      <c r="T204" s="27"/>
      <c r="U204" s="27"/>
      <c r="V204" s="27"/>
      <c r="W204" s="27"/>
      <c r="X204" s="27"/>
      <c r="Y204" s="27"/>
      <c r="Z204" s="27"/>
      <c r="AA204" s="27"/>
      <c r="AB204" s="27"/>
      <c r="AC204" s="27"/>
      <c r="AD204" s="27"/>
      <c r="AE204" s="27"/>
      <c r="AF204" s="27"/>
      <c r="AG204" s="27"/>
      <c r="AH204" s="27"/>
      <c r="AI204" s="27"/>
      <c r="AJ204" s="27" t="s">
        <v>320</v>
      </c>
      <c r="AK204" s="27">
        <v>-4.4000000000000004</v>
      </c>
      <c r="AL204" s="27">
        <v>-8.6570478375737707</v>
      </c>
      <c r="AM204" s="27">
        <f t="shared" si="15"/>
        <v>4.2570478375737704</v>
      </c>
      <c r="AN204" s="27"/>
      <c r="AO204" s="27"/>
    </row>
    <row r="205" spans="1:41" x14ac:dyDescent="0.2">
      <c r="A205" s="27" t="s">
        <v>4</v>
      </c>
      <c r="B205" s="27">
        <v>-5.19</v>
      </c>
      <c r="C205" s="27">
        <v>-5.3706720986430696</v>
      </c>
      <c r="D205" s="27">
        <f t="shared" si="14"/>
        <v>0.18067209864306921</v>
      </c>
      <c r="E205" s="27"/>
      <c r="F205" s="27"/>
      <c r="G205" s="27"/>
      <c r="H205" s="27"/>
      <c r="I205" s="27"/>
      <c r="J205" s="27"/>
      <c r="K205" s="27"/>
      <c r="L205" s="27"/>
      <c r="M205" s="27"/>
      <c r="N205" s="27"/>
      <c r="O205" s="27"/>
      <c r="P205" s="27"/>
      <c r="Q205" s="27"/>
      <c r="R205" s="27"/>
      <c r="S205" s="27"/>
      <c r="T205" s="27"/>
      <c r="U205" s="27"/>
      <c r="V205" s="27"/>
      <c r="W205" s="27"/>
      <c r="X205" s="27"/>
      <c r="Y205" s="27"/>
      <c r="Z205" s="27"/>
      <c r="AA205" s="27"/>
      <c r="AB205" s="27"/>
      <c r="AC205" s="27"/>
      <c r="AD205" s="27"/>
      <c r="AE205" s="27"/>
      <c r="AF205" s="27"/>
      <c r="AG205" s="27"/>
      <c r="AH205" s="27"/>
      <c r="AI205" s="27"/>
      <c r="AJ205" s="27" t="s">
        <v>321</v>
      </c>
      <c r="AK205" s="27">
        <v>-7.48</v>
      </c>
      <c r="AL205" s="27">
        <v>-8.8466372138768499</v>
      </c>
      <c r="AM205" s="27">
        <f t="shared" si="15"/>
        <v>1.3666372138768494</v>
      </c>
      <c r="AN205" s="27"/>
      <c r="AO205" s="27"/>
    </row>
    <row r="206" spans="1:41" x14ac:dyDescent="0.2">
      <c r="A206" s="27" t="s">
        <v>576</v>
      </c>
      <c r="B206" s="27">
        <v>-7.81</v>
      </c>
      <c r="C206" s="27">
        <v>-16.653246035850799</v>
      </c>
      <c r="D206" s="27">
        <f>-(C206-B206)</f>
        <v>8.8432460358508003</v>
      </c>
      <c r="E206" s="27"/>
      <c r="F206" s="27"/>
      <c r="G206" s="27"/>
      <c r="H206" s="27"/>
      <c r="I206" s="27"/>
      <c r="J206" s="27"/>
      <c r="K206" s="27"/>
      <c r="L206" s="27"/>
      <c r="M206" s="27"/>
      <c r="N206" s="27"/>
      <c r="O206" s="27"/>
      <c r="P206" s="27"/>
      <c r="Q206" s="27"/>
      <c r="R206" s="27"/>
      <c r="S206" s="27"/>
      <c r="T206" s="27"/>
      <c r="U206" s="27"/>
      <c r="V206" s="27"/>
      <c r="W206" s="27"/>
      <c r="X206" s="27"/>
      <c r="Y206" s="27"/>
      <c r="Z206" s="27"/>
      <c r="AA206" s="27"/>
      <c r="AB206" s="27"/>
      <c r="AC206" s="27"/>
      <c r="AD206" s="27"/>
      <c r="AE206" s="27"/>
      <c r="AF206" s="27"/>
      <c r="AG206" s="27"/>
      <c r="AH206" s="27"/>
      <c r="AI206" s="27"/>
      <c r="AJ206" s="27" t="s">
        <v>322</v>
      </c>
      <c r="AK206" s="27">
        <v>-10.27</v>
      </c>
      <c r="AL206" s="27">
        <v>-9.0871897735672906</v>
      </c>
      <c r="AM206" s="27">
        <f t="shared" ref="AM206:AM269" si="16">-(AL206-AK206)</f>
        <v>-1.1828102264327089</v>
      </c>
      <c r="AN206" s="27"/>
      <c r="AO206" s="27"/>
    </row>
    <row r="207" spans="1:41" x14ac:dyDescent="0.2">
      <c r="A207" s="27" t="s">
        <v>174</v>
      </c>
      <c r="B207" s="27">
        <v>-3.6</v>
      </c>
      <c r="C207" s="27">
        <v>-5.4497097879379597</v>
      </c>
      <c r="D207" s="27">
        <f>-(C207-B207)</f>
        <v>1.8497097879379596</v>
      </c>
      <c r="E207" s="27"/>
      <c r="F207" s="27"/>
      <c r="G207" s="27"/>
      <c r="H207" s="27"/>
      <c r="I207" s="27"/>
      <c r="J207" s="27"/>
      <c r="K207" s="27"/>
      <c r="L207" s="27"/>
      <c r="M207" s="27"/>
      <c r="N207" s="27"/>
      <c r="O207" s="27"/>
      <c r="P207" s="27"/>
      <c r="Q207" s="27"/>
      <c r="R207" s="27"/>
      <c r="S207" s="27"/>
      <c r="T207" s="27"/>
      <c r="U207" s="27"/>
      <c r="V207" s="27"/>
      <c r="W207" s="27"/>
      <c r="X207" s="27"/>
      <c r="Y207" s="27"/>
      <c r="Z207" s="27"/>
      <c r="AA207" s="27"/>
      <c r="AB207" s="27"/>
      <c r="AC207" s="27"/>
      <c r="AD207" s="27"/>
      <c r="AE207" s="27"/>
      <c r="AF207" s="27"/>
      <c r="AG207" s="27"/>
      <c r="AH207" s="27"/>
      <c r="AI207" s="27"/>
      <c r="AJ207" s="27" t="s">
        <v>323</v>
      </c>
      <c r="AK207" s="27">
        <v>-4.7</v>
      </c>
      <c r="AL207" s="27">
        <v>-6.42300570308264</v>
      </c>
      <c r="AM207" s="27">
        <f t="shared" si="16"/>
        <v>1.7230057030826398</v>
      </c>
      <c r="AN207" s="27"/>
      <c r="AO207" s="27"/>
    </row>
    <row r="208" spans="1:41" x14ac:dyDescent="0.2">
      <c r="A208" s="27"/>
      <c r="B208" s="27"/>
      <c r="C208" s="27"/>
      <c r="D208" s="27"/>
      <c r="E208" s="27"/>
      <c r="F208" s="27"/>
      <c r="G208" s="27"/>
      <c r="H208" s="27"/>
      <c r="I208" s="27"/>
      <c r="J208" s="27"/>
      <c r="K208" s="27"/>
      <c r="L208" s="27"/>
      <c r="M208" s="27"/>
      <c r="N208" s="27"/>
      <c r="O208" s="27"/>
      <c r="P208" s="27"/>
      <c r="Q208" s="27"/>
      <c r="R208" s="27"/>
      <c r="S208" s="27"/>
      <c r="T208" s="27"/>
      <c r="U208" s="27"/>
      <c r="V208" s="27"/>
      <c r="W208" s="27"/>
      <c r="X208" s="27"/>
      <c r="Y208" s="27"/>
      <c r="Z208" s="27"/>
      <c r="AA208" s="27"/>
      <c r="AB208" s="27"/>
      <c r="AC208" s="27"/>
      <c r="AD208" s="27"/>
      <c r="AE208" s="27"/>
      <c r="AF208" s="27"/>
      <c r="AG208" s="27"/>
      <c r="AH208" s="27"/>
      <c r="AI208" s="27"/>
      <c r="AJ208" s="27" t="s">
        <v>324</v>
      </c>
      <c r="AK208" s="27">
        <v>-4.2699999999999996</v>
      </c>
      <c r="AL208" s="27">
        <v>-6.5120719696840599</v>
      </c>
      <c r="AM208" s="27">
        <f t="shared" si="16"/>
        <v>2.2420719696840603</v>
      </c>
      <c r="AN208" s="27"/>
      <c r="AO208" s="27"/>
    </row>
    <row r="209" spans="1:41" x14ac:dyDescent="0.2">
      <c r="A209" s="27"/>
      <c r="B209" s="27"/>
      <c r="C209" s="27"/>
      <c r="D209" s="27"/>
      <c r="E209" s="27"/>
      <c r="F209" s="27"/>
      <c r="G209" s="27"/>
      <c r="H209" s="27"/>
      <c r="I209" s="27"/>
      <c r="J209" s="27"/>
      <c r="K209" s="27"/>
      <c r="L209" s="27"/>
      <c r="M209" s="27"/>
      <c r="N209" s="27"/>
      <c r="O209" s="27"/>
      <c r="P209" s="27"/>
      <c r="Q209" s="27"/>
      <c r="R209" s="27"/>
      <c r="S209" s="27"/>
      <c r="T209" s="27"/>
      <c r="U209" s="27"/>
      <c r="V209" s="27"/>
      <c r="W209" s="27"/>
      <c r="X209" s="27"/>
      <c r="Y209" s="27"/>
      <c r="Z209" s="27"/>
      <c r="AA209" s="27"/>
      <c r="AB209" s="27"/>
      <c r="AC209" s="27"/>
      <c r="AD209" s="27"/>
      <c r="AE209" s="27"/>
      <c r="AF209" s="27"/>
      <c r="AG209" s="27"/>
      <c r="AH209" s="27"/>
      <c r="AI209" s="27"/>
      <c r="AJ209" s="27" t="s">
        <v>325</v>
      </c>
      <c r="AK209" s="27">
        <v>-3.73</v>
      </c>
      <c r="AL209" s="27">
        <v>-2.6866575268539199</v>
      </c>
      <c r="AM209" s="27">
        <f t="shared" si="16"/>
        <v>-1.0433424731460801</v>
      </c>
      <c r="AN209" s="27"/>
      <c r="AO209" s="27"/>
    </row>
    <row r="210" spans="1:41" x14ac:dyDescent="0.2">
      <c r="A210" s="27"/>
      <c r="B210" s="27"/>
      <c r="C210" s="27"/>
      <c r="D210" s="27"/>
      <c r="E210" s="27"/>
      <c r="F210" s="27"/>
      <c r="G210" s="27"/>
      <c r="H210" s="27"/>
      <c r="I210" s="27"/>
      <c r="J210" s="27"/>
      <c r="K210" s="27"/>
      <c r="L210" s="27"/>
      <c r="M210" s="27"/>
      <c r="N210" s="27"/>
      <c r="O210" s="27"/>
      <c r="P210" s="27"/>
      <c r="Q210" s="27"/>
      <c r="R210" s="27"/>
      <c r="S210" s="27"/>
      <c r="T210" s="27"/>
      <c r="U210" s="27"/>
      <c r="V210" s="27"/>
      <c r="W210" s="27"/>
      <c r="X210" s="27"/>
      <c r="Y210" s="27"/>
      <c r="Z210" s="27"/>
      <c r="AA210" s="27"/>
      <c r="AB210" s="27"/>
      <c r="AC210" s="27"/>
      <c r="AD210" s="27"/>
      <c r="AE210" s="27"/>
      <c r="AF210" s="27"/>
      <c r="AG210" s="27"/>
      <c r="AH210" s="27"/>
      <c r="AI210" s="27"/>
      <c r="AJ210" s="27" t="s">
        <v>326</v>
      </c>
      <c r="AK210" s="27">
        <v>-3.05</v>
      </c>
      <c r="AL210" s="27">
        <v>-4.2664757558326398</v>
      </c>
      <c r="AM210" s="27">
        <f t="shared" si="16"/>
        <v>1.21647575583264</v>
      </c>
      <c r="AN210" s="27"/>
      <c r="AO210" s="27"/>
    </row>
    <row r="211" spans="1:41" x14ac:dyDescent="0.2">
      <c r="A211" s="27"/>
      <c r="B211" s="27"/>
      <c r="C211" s="27"/>
      <c r="D211" s="27"/>
      <c r="E211" s="27"/>
      <c r="F211" s="27"/>
      <c r="G211" s="27"/>
      <c r="H211" s="27"/>
      <c r="I211" s="27"/>
      <c r="J211" s="27"/>
      <c r="K211" s="27"/>
      <c r="L211" s="27"/>
      <c r="M211" s="27"/>
      <c r="N211" s="27"/>
      <c r="O211" s="27"/>
      <c r="P211" s="27"/>
      <c r="Q211" s="27"/>
      <c r="R211" s="27"/>
      <c r="S211" s="27"/>
      <c r="T211" s="27"/>
      <c r="U211" s="27"/>
      <c r="V211" s="27"/>
      <c r="W211" s="27"/>
      <c r="X211" s="27"/>
      <c r="Y211" s="27"/>
      <c r="Z211" s="27"/>
      <c r="AA211" s="27"/>
      <c r="AB211" s="27"/>
      <c r="AC211" s="27"/>
      <c r="AD211" s="27"/>
      <c r="AE211" s="27"/>
      <c r="AF211" s="27"/>
      <c r="AG211" s="27"/>
      <c r="AH211" s="27"/>
      <c r="AI211" s="27"/>
      <c r="AJ211" s="27" t="s">
        <v>327</v>
      </c>
      <c r="AK211" s="27">
        <v>-4.93</v>
      </c>
      <c r="AL211" s="27">
        <v>-4.1538554797737399</v>
      </c>
      <c r="AM211" s="27">
        <f t="shared" si="16"/>
        <v>-0.77614452022625979</v>
      </c>
      <c r="AN211" s="27"/>
      <c r="AO211" s="27"/>
    </row>
    <row r="212" spans="1:41" x14ac:dyDescent="0.2">
      <c r="A212" s="27"/>
      <c r="B212" s="27"/>
      <c r="C212" s="27"/>
      <c r="D212" s="27"/>
      <c r="E212" s="27"/>
      <c r="F212" s="27"/>
      <c r="G212" s="27"/>
      <c r="H212" s="27"/>
      <c r="I212" s="27"/>
      <c r="J212" s="27"/>
      <c r="K212" s="27"/>
      <c r="L212" s="27"/>
      <c r="M212" s="27"/>
      <c r="N212" s="27"/>
      <c r="O212" s="27"/>
      <c r="P212" s="27"/>
      <c r="Q212" s="27"/>
      <c r="R212" s="27"/>
      <c r="S212" s="27"/>
      <c r="T212" s="27"/>
      <c r="U212" s="27"/>
      <c r="V212" s="27"/>
      <c r="W212" s="27"/>
      <c r="X212" s="27"/>
      <c r="Y212" s="27"/>
      <c r="Z212" s="27"/>
      <c r="AA212" s="27"/>
      <c r="AB212" s="27"/>
      <c r="AC212" s="27"/>
      <c r="AD212" s="27"/>
      <c r="AE212" s="27"/>
      <c r="AF212" s="27"/>
      <c r="AG212" s="27"/>
      <c r="AH212" s="27"/>
      <c r="AI212" s="27"/>
      <c r="AJ212" s="27" t="s">
        <v>328</v>
      </c>
      <c r="AK212" s="27">
        <v>-5.9</v>
      </c>
      <c r="AL212" s="27">
        <v>-6.2884811856802401</v>
      </c>
      <c r="AM212" s="27">
        <f t="shared" si="16"/>
        <v>0.3884811856802397</v>
      </c>
      <c r="AN212" s="27"/>
      <c r="AO212" s="27"/>
    </row>
    <row r="213" spans="1:41" x14ac:dyDescent="0.2">
      <c r="A213" s="27"/>
      <c r="B213" s="27"/>
      <c r="C213" s="27"/>
      <c r="D213" s="27"/>
      <c r="E213" s="27"/>
      <c r="F213" s="27"/>
      <c r="G213" s="27"/>
      <c r="H213" s="27"/>
      <c r="I213" s="27"/>
      <c r="J213" s="27"/>
      <c r="K213" s="27"/>
      <c r="L213" s="27"/>
      <c r="M213" s="27"/>
      <c r="N213" s="27"/>
      <c r="O213" s="27"/>
      <c r="P213" s="27"/>
      <c r="Q213" s="27"/>
      <c r="R213" s="27"/>
      <c r="S213" s="27"/>
      <c r="T213" s="27"/>
      <c r="U213" s="27"/>
      <c r="V213" s="27"/>
      <c r="W213" s="27"/>
      <c r="X213" s="27"/>
      <c r="Y213" s="27"/>
      <c r="Z213" s="27"/>
      <c r="AA213" s="27"/>
      <c r="AB213" s="27"/>
      <c r="AC213" s="27"/>
      <c r="AD213" s="27"/>
      <c r="AE213" s="27"/>
      <c r="AF213" s="27"/>
      <c r="AG213" s="27"/>
      <c r="AH213" s="27"/>
      <c r="AI213" s="27"/>
      <c r="AJ213" s="27" t="s">
        <v>329</v>
      </c>
      <c r="AK213" s="27">
        <v>-10.27</v>
      </c>
      <c r="AL213" s="27">
        <v>-8.9655859401009792</v>
      </c>
      <c r="AM213" s="27">
        <f t="shared" si="16"/>
        <v>-1.3044140598990204</v>
      </c>
      <c r="AN213" s="27"/>
      <c r="AO213" s="27"/>
    </row>
    <row r="214" spans="1:41" x14ac:dyDescent="0.2">
      <c r="A214" s="27"/>
      <c r="B214" s="27"/>
      <c r="C214" s="27"/>
      <c r="D214" s="27"/>
      <c r="E214" s="27"/>
      <c r="F214" s="27"/>
      <c r="G214" s="27"/>
      <c r="H214" s="27"/>
      <c r="I214" s="27"/>
      <c r="J214" s="27"/>
      <c r="K214" s="27"/>
      <c r="L214" s="27"/>
      <c r="M214" s="27"/>
      <c r="N214" s="27"/>
      <c r="O214" s="27"/>
      <c r="P214" s="27"/>
      <c r="Q214" s="27"/>
      <c r="R214" s="27"/>
      <c r="S214" s="27"/>
      <c r="T214" s="27"/>
      <c r="U214" s="27"/>
      <c r="V214" s="27"/>
      <c r="W214" s="27"/>
      <c r="X214" s="27"/>
      <c r="Y214" s="27"/>
      <c r="Z214" s="27"/>
      <c r="AA214" s="27"/>
      <c r="AB214" s="27"/>
      <c r="AC214" s="27"/>
      <c r="AD214" s="27"/>
      <c r="AE214" s="27"/>
      <c r="AF214" s="27"/>
      <c r="AG214" s="27"/>
      <c r="AH214" s="27"/>
      <c r="AI214" s="27"/>
      <c r="AJ214" s="27" t="s">
        <v>330</v>
      </c>
      <c r="AK214" s="27">
        <v>-10.64</v>
      </c>
      <c r="AL214" s="27">
        <v>-7.8539350150210998</v>
      </c>
      <c r="AM214" s="27">
        <f t="shared" si="16"/>
        <v>-2.7860649849789008</v>
      </c>
      <c r="AN214" s="27"/>
      <c r="AO214" s="27"/>
    </row>
    <row r="215" spans="1:41" x14ac:dyDescent="0.2">
      <c r="A215" s="27"/>
      <c r="B215" s="27"/>
      <c r="C215" s="27"/>
      <c r="D215" s="27"/>
      <c r="E215" s="27"/>
      <c r="F215" s="27"/>
      <c r="G215" s="27"/>
      <c r="H215" s="27"/>
      <c r="I215" s="27"/>
      <c r="J215" s="27"/>
      <c r="K215" s="27"/>
      <c r="L215" s="27"/>
      <c r="M215" s="27"/>
      <c r="N215" s="27"/>
      <c r="O215" s="27"/>
      <c r="P215" s="27"/>
      <c r="Q215" s="27"/>
      <c r="R215" s="27"/>
      <c r="S215" s="27"/>
      <c r="T215" s="27"/>
      <c r="U215" s="27"/>
      <c r="V215" s="27"/>
      <c r="W215" s="27"/>
      <c r="X215" s="27"/>
      <c r="Y215" s="27"/>
      <c r="Z215" s="27"/>
      <c r="AA215" s="27"/>
      <c r="AB215" s="27"/>
      <c r="AC215" s="27"/>
      <c r="AD215" s="27"/>
      <c r="AE215" s="27"/>
      <c r="AF215" s="27"/>
      <c r="AG215" s="27"/>
      <c r="AH215" s="27"/>
      <c r="AI215" s="27"/>
      <c r="AJ215" s="27" t="s">
        <v>331</v>
      </c>
      <c r="AK215" s="27">
        <v>-5.91</v>
      </c>
      <c r="AL215" s="27">
        <v>-7.2352464415789104</v>
      </c>
      <c r="AM215" s="27">
        <f t="shared" si="16"/>
        <v>1.3252464415789103</v>
      </c>
      <c r="AN215" s="27"/>
      <c r="AO215" s="27"/>
    </row>
    <row r="216" spans="1:41" x14ac:dyDescent="0.2">
      <c r="A216" s="27"/>
      <c r="B216" s="27"/>
      <c r="C216" s="27"/>
      <c r="D216" s="27"/>
      <c r="E216" s="27"/>
      <c r="F216" s="27"/>
      <c r="G216" s="27"/>
      <c r="H216" s="27"/>
      <c r="I216" s="27"/>
      <c r="J216" s="27"/>
      <c r="K216" s="27"/>
      <c r="L216" s="27"/>
      <c r="M216" s="27"/>
      <c r="N216" s="27"/>
      <c r="O216" s="27"/>
      <c r="P216" s="27"/>
      <c r="Q216" s="27"/>
      <c r="R216" s="27"/>
      <c r="S216" s="27"/>
      <c r="T216" s="27"/>
      <c r="U216" s="27"/>
      <c r="V216" s="27"/>
      <c r="W216" s="27"/>
      <c r="X216" s="27"/>
      <c r="Y216" s="27"/>
      <c r="Z216" s="27"/>
      <c r="AA216" s="27"/>
      <c r="AB216" s="27"/>
      <c r="AC216" s="27"/>
      <c r="AD216" s="27"/>
      <c r="AE216" s="27"/>
      <c r="AF216" s="27"/>
      <c r="AG216" s="27"/>
      <c r="AH216" s="27"/>
      <c r="AI216" s="27"/>
      <c r="AJ216" s="27" t="s">
        <v>332</v>
      </c>
      <c r="AK216" s="27">
        <v>-3.15</v>
      </c>
      <c r="AL216" s="27">
        <v>-2.8923847888319498</v>
      </c>
      <c r="AM216" s="27">
        <f t="shared" si="16"/>
        <v>-0.25761521116805008</v>
      </c>
      <c r="AN216" s="27"/>
      <c r="AO216" s="27"/>
    </row>
    <row r="217" spans="1:41" x14ac:dyDescent="0.2">
      <c r="A217" s="27"/>
      <c r="B217" s="27"/>
      <c r="C217" s="27"/>
      <c r="D217" s="27"/>
      <c r="E217" s="27"/>
      <c r="F217" s="27"/>
      <c r="G217" s="27"/>
      <c r="H217" s="27"/>
      <c r="I217" s="27"/>
      <c r="J217" s="27"/>
      <c r="K217" s="27"/>
      <c r="L217" s="27"/>
      <c r="M217" s="27"/>
      <c r="N217" s="27"/>
      <c r="O217" s="27"/>
      <c r="P217" s="27"/>
      <c r="Q217" s="27"/>
      <c r="R217" s="27"/>
      <c r="S217" s="27"/>
      <c r="T217" s="27"/>
      <c r="U217" s="27"/>
      <c r="V217" s="27"/>
      <c r="W217" s="27"/>
      <c r="X217" s="27"/>
      <c r="Y217" s="27"/>
      <c r="Z217" s="27"/>
      <c r="AA217" s="27"/>
      <c r="AB217" s="27"/>
      <c r="AC217" s="27"/>
      <c r="AD217" s="27"/>
      <c r="AE217" s="27"/>
      <c r="AF217" s="27"/>
      <c r="AG217" s="27"/>
      <c r="AH217" s="27"/>
      <c r="AI217" s="27"/>
      <c r="AJ217" s="27" t="s">
        <v>333</v>
      </c>
      <c r="AK217" s="27">
        <v>-3.5</v>
      </c>
      <c r="AL217" s="27">
        <v>-5.3363804894718001</v>
      </c>
      <c r="AM217" s="27">
        <f t="shared" si="16"/>
        <v>1.8363804894718001</v>
      </c>
      <c r="AN217" s="27"/>
      <c r="AO217" s="27"/>
    </row>
    <row r="218" spans="1:41" x14ac:dyDescent="0.2">
      <c r="A218" s="27"/>
      <c r="B218" s="27"/>
      <c r="C218" s="27"/>
      <c r="D218" s="27"/>
      <c r="E218" s="27"/>
      <c r="F218" s="27"/>
      <c r="G218" s="27"/>
      <c r="H218" s="27"/>
      <c r="I218" s="27"/>
      <c r="J218" s="27"/>
      <c r="K218" s="27"/>
      <c r="L218" s="27"/>
      <c r="M218" s="27"/>
      <c r="N218" s="27"/>
      <c r="O218" s="27"/>
      <c r="P218" s="27"/>
      <c r="Q218" s="27"/>
      <c r="R218" s="27"/>
      <c r="S218" s="27"/>
      <c r="T218" s="27"/>
      <c r="U218" s="27"/>
      <c r="V218" s="27"/>
      <c r="W218" s="27"/>
      <c r="X218" s="27"/>
      <c r="Y218" s="27"/>
      <c r="Z218" s="27"/>
      <c r="AA218" s="27"/>
      <c r="AB218" s="27"/>
      <c r="AC218" s="27"/>
      <c r="AD218" s="27"/>
      <c r="AE218" s="27"/>
      <c r="AF218" s="27"/>
      <c r="AG218" s="27"/>
      <c r="AH218" s="27"/>
      <c r="AI218" s="27"/>
      <c r="AJ218" s="27" t="s">
        <v>103</v>
      </c>
      <c r="AK218" s="27">
        <v>-6.69</v>
      </c>
      <c r="AL218" s="27">
        <v>-10.779502418152299</v>
      </c>
      <c r="AM218" s="27">
        <f t="shared" si="16"/>
        <v>4.089502418152299</v>
      </c>
      <c r="AN218" s="27"/>
      <c r="AO218" s="27"/>
    </row>
    <row r="219" spans="1:41" x14ac:dyDescent="0.2">
      <c r="A219" s="27"/>
      <c r="B219" s="27"/>
      <c r="C219" s="27"/>
      <c r="D219" s="27"/>
      <c r="E219" s="27"/>
      <c r="F219" s="27"/>
      <c r="G219" s="27"/>
      <c r="H219" s="27"/>
      <c r="I219" s="27"/>
      <c r="J219" s="27"/>
      <c r="K219" s="27"/>
      <c r="L219" s="27"/>
      <c r="M219" s="27"/>
      <c r="N219" s="27"/>
      <c r="O219" s="27"/>
      <c r="P219" s="27"/>
      <c r="Q219" s="27"/>
      <c r="R219" s="27"/>
      <c r="S219" s="27"/>
      <c r="T219" s="27"/>
      <c r="U219" s="27"/>
      <c r="V219" s="27"/>
      <c r="W219" s="27"/>
      <c r="X219" s="27"/>
      <c r="Y219" s="27"/>
      <c r="Z219" s="27"/>
      <c r="AA219" s="27"/>
      <c r="AB219" s="27"/>
      <c r="AC219" s="27"/>
      <c r="AD219" s="27"/>
      <c r="AE219" s="27"/>
      <c r="AF219" s="27"/>
      <c r="AG219" s="27"/>
      <c r="AH219" s="27"/>
      <c r="AI219" s="27"/>
      <c r="AJ219" s="27" t="s">
        <v>81</v>
      </c>
      <c r="AK219" s="27">
        <v>-3.88</v>
      </c>
      <c r="AL219" s="27">
        <v>-3.11454583509071</v>
      </c>
      <c r="AM219" s="27">
        <f t="shared" si="16"/>
        <v>-0.76545416490928986</v>
      </c>
      <c r="AN219" s="27"/>
      <c r="AO219" s="27"/>
    </row>
    <row r="220" spans="1:41" x14ac:dyDescent="0.2">
      <c r="A220" s="27"/>
      <c r="B220" s="27"/>
      <c r="C220" s="27"/>
      <c r="D220" s="27"/>
      <c r="E220" s="27"/>
      <c r="F220" s="27"/>
      <c r="G220" s="27"/>
      <c r="H220" s="27"/>
      <c r="I220" s="27"/>
      <c r="J220" s="27"/>
      <c r="K220" s="27"/>
      <c r="L220" s="27"/>
      <c r="M220" s="27"/>
      <c r="N220" s="27"/>
      <c r="O220" s="27"/>
      <c r="P220" s="27"/>
      <c r="Q220" s="27"/>
      <c r="R220" s="27"/>
      <c r="S220" s="27"/>
      <c r="T220" s="27"/>
      <c r="U220" s="27"/>
      <c r="V220" s="27"/>
      <c r="W220" s="27"/>
      <c r="X220" s="27"/>
      <c r="Y220" s="27"/>
      <c r="Z220" s="27"/>
      <c r="AA220" s="27"/>
      <c r="AB220" s="27"/>
      <c r="AC220" s="27"/>
      <c r="AD220" s="27"/>
      <c r="AE220" s="27"/>
      <c r="AF220" s="27"/>
      <c r="AG220" s="27"/>
      <c r="AH220" s="27"/>
      <c r="AI220" s="27"/>
      <c r="AJ220" s="27" t="s">
        <v>65</v>
      </c>
      <c r="AK220" s="27">
        <v>-4.58</v>
      </c>
      <c r="AL220" s="27">
        <v>-6.6680474247515997</v>
      </c>
      <c r="AM220" s="27">
        <f t="shared" si="16"/>
        <v>2.0880474247515997</v>
      </c>
      <c r="AN220" s="27"/>
      <c r="AO220" s="27"/>
    </row>
    <row r="221" spans="1:41" x14ac:dyDescent="0.2">
      <c r="A221" s="27"/>
      <c r="B221" s="27"/>
      <c r="C221" s="27"/>
      <c r="D221" s="27"/>
      <c r="E221" s="27"/>
      <c r="F221" s="27"/>
      <c r="G221" s="27"/>
      <c r="H221" s="27"/>
      <c r="I221" s="27"/>
      <c r="J221" s="27"/>
      <c r="K221" s="27"/>
      <c r="L221" s="27"/>
      <c r="M221" s="27"/>
      <c r="N221" s="27"/>
      <c r="O221" s="27"/>
      <c r="P221" s="27"/>
      <c r="Q221" s="27"/>
      <c r="R221" s="27"/>
      <c r="S221" s="27"/>
      <c r="T221" s="27"/>
      <c r="U221" s="27"/>
      <c r="V221" s="27"/>
      <c r="W221" s="27"/>
      <c r="X221" s="27"/>
      <c r="Y221" s="27"/>
      <c r="Z221" s="27"/>
      <c r="AA221" s="27"/>
      <c r="AB221" s="27"/>
      <c r="AC221" s="27"/>
      <c r="AD221" s="27"/>
      <c r="AE221" s="27"/>
      <c r="AF221" s="27"/>
      <c r="AG221" s="27"/>
      <c r="AH221" s="27"/>
      <c r="AI221" s="27"/>
      <c r="AJ221" s="27" t="s">
        <v>334</v>
      </c>
      <c r="AK221" s="27">
        <v>-1.24</v>
      </c>
      <c r="AL221" s="27">
        <v>-1.5545753480019699</v>
      </c>
      <c r="AM221" s="27">
        <f t="shared" si="16"/>
        <v>0.31457534800196996</v>
      </c>
      <c r="AN221" s="27"/>
      <c r="AO221" s="27"/>
    </row>
    <row r="222" spans="1:41" x14ac:dyDescent="0.2">
      <c r="A222" s="27"/>
      <c r="B222" s="27"/>
      <c r="C222" s="27"/>
      <c r="D222" s="27"/>
      <c r="E222" s="27"/>
      <c r="F222" s="27"/>
      <c r="G222" s="27"/>
      <c r="H222" s="27"/>
      <c r="I222" s="27"/>
      <c r="J222" s="27"/>
      <c r="K222" s="27"/>
      <c r="L222" s="27"/>
      <c r="M222" s="27"/>
      <c r="N222" s="27"/>
      <c r="O222" s="27"/>
      <c r="P222" s="27"/>
      <c r="Q222" s="27"/>
      <c r="R222" s="27"/>
      <c r="S222" s="27"/>
      <c r="T222" s="27"/>
      <c r="U222" s="27"/>
      <c r="V222" s="27"/>
      <c r="W222" s="27"/>
      <c r="X222" s="27"/>
      <c r="Y222" s="27"/>
      <c r="Z222" s="27"/>
      <c r="AA222" s="27"/>
      <c r="AB222" s="27"/>
      <c r="AC222" s="27"/>
      <c r="AD222" s="27"/>
      <c r="AE222" s="27"/>
      <c r="AF222" s="27"/>
      <c r="AG222" s="27"/>
      <c r="AH222" s="27"/>
      <c r="AI222" s="27"/>
      <c r="AJ222" s="27" t="s">
        <v>64</v>
      </c>
      <c r="AK222" s="27">
        <v>-5.49</v>
      </c>
      <c r="AL222" s="27">
        <v>-7.0522070060265998</v>
      </c>
      <c r="AM222" s="27">
        <f t="shared" si="16"/>
        <v>1.5622070060265996</v>
      </c>
      <c r="AN222" s="27"/>
      <c r="AO222" s="27"/>
    </row>
    <row r="223" spans="1:41" x14ac:dyDescent="0.2">
      <c r="A223" s="27"/>
      <c r="B223" s="27"/>
      <c r="C223" s="27"/>
      <c r="D223" s="27"/>
      <c r="E223" s="27"/>
      <c r="F223" s="27"/>
      <c r="G223" s="27"/>
      <c r="H223" s="27"/>
      <c r="I223" s="27"/>
      <c r="J223" s="27"/>
      <c r="K223" s="27"/>
      <c r="L223" s="27"/>
      <c r="M223" s="27"/>
      <c r="N223" s="27"/>
      <c r="O223" s="27"/>
      <c r="P223" s="27"/>
      <c r="Q223" s="27"/>
      <c r="R223" s="27"/>
      <c r="S223" s="27"/>
      <c r="T223" s="27"/>
      <c r="U223" s="27"/>
      <c r="V223" s="27"/>
      <c r="W223" s="27"/>
      <c r="X223" s="27"/>
      <c r="Y223" s="27"/>
      <c r="Z223" s="27"/>
      <c r="AA223" s="27"/>
      <c r="AB223" s="27"/>
      <c r="AC223" s="27"/>
      <c r="AD223" s="27"/>
      <c r="AE223" s="27"/>
      <c r="AF223" s="27"/>
      <c r="AG223" s="27"/>
      <c r="AH223" s="27"/>
      <c r="AI223" s="27"/>
      <c r="AJ223" s="27" t="s">
        <v>335</v>
      </c>
      <c r="AK223" s="27">
        <v>-2.4500000000000002</v>
      </c>
      <c r="AL223" s="27">
        <v>-3.2351267101459098</v>
      </c>
      <c r="AM223" s="27">
        <f t="shared" si="16"/>
        <v>0.78512671014590962</v>
      </c>
      <c r="AN223" s="27"/>
      <c r="AO223" s="27"/>
    </row>
    <row r="224" spans="1:41" x14ac:dyDescent="0.2">
      <c r="A224" s="27"/>
      <c r="B224" s="27"/>
      <c r="C224" s="27"/>
      <c r="D224" s="27"/>
      <c r="E224" s="27"/>
      <c r="F224" s="27"/>
      <c r="G224" s="27"/>
      <c r="H224" s="27"/>
      <c r="I224" s="27"/>
      <c r="J224" s="27"/>
      <c r="K224" s="27"/>
      <c r="L224" s="27"/>
      <c r="M224" s="27"/>
      <c r="N224" s="27"/>
      <c r="O224" s="27"/>
      <c r="P224" s="27"/>
      <c r="Q224" s="27"/>
      <c r="R224" s="27"/>
      <c r="S224" s="27"/>
      <c r="T224" s="27"/>
      <c r="U224" s="27"/>
      <c r="V224" s="27"/>
      <c r="W224" s="27"/>
      <c r="X224" s="27"/>
      <c r="Y224" s="27"/>
      <c r="Z224" s="27"/>
      <c r="AA224" s="27"/>
      <c r="AB224" s="27"/>
      <c r="AC224" s="27"/>
      <c r="AD224" s="27"/>
      <c r="AE224" s="27"/>
      <c r="AF224" s="27"/>
      <c r="AG224" s="27"/>
      <c r="AH224" s="27"/>
      <c r="AI224" s="27"/>
      <c r="AJ224" s="27" t="s">
        <v>336</v>
      </c>
      <c r="AK224" s="27">
        <v>-3.95</v>
      </c>
      <c r="AL224" s="27">
        <v>-4.1664955496327201</v>
      </c>
      <c r="AM224" s="27">
        <f t="shared" si="16"/>
        <v>0.21649554963271989</v>
      </c>
      <c r="AN224" s="27"/>
      <c r="AO224" s="27"/>
    </row>
    <row r="225" spans="1:41" x14ac:dyDescent="0.2">
      <c r="A225" s="27"/>
      <c r="B225" s="27"/>
      <c r="C225" s="27"/>
      <c r="D225" s="27"/>
      <c r="E225" s="27"/>
      <c r="F225" s="27"/>
      <c r="G225" s="27"/>
      <c r="H225" s="27"/>
      <c r="I225" s="27"/>
      <c r="J225" s="27"/>
      <c r="K225" s="27"/>
      <c r="L225" s="27"/>
      <c r="M225" s="27"/>
      <c r="N225" s="27"/>
      <c r="O225" s="27"/>
      <c r="P225" s="27"/>
      <c r="Q225" s="27"/>
      <c r="R225" s="27"/>
      <c r="S225" s="27"/>
      <c r="T225" s="27"/>
      <c r="U225" s="27"/>
      <c r="V225" s="27"/>
      <c r="W225" s="27"/>
      <c r="X225" s="27"/>
      <c r="Y225" s="27"/>
      <c r="Z225" s="27"/>
      <c r="AA225" s="27"/>
      <c r="AB225" s="27"/>
      <c r="AC225" s="27"/>
      <c r="AD225" s="27"/>
      <c r="AE225" s="27"/>
      <c r="AF225" s="27"/>
      <c r="AG225" s="27"/>
      <c r="AH225" s="27"/>
      <c r="AI225" s="27"/>
      <c r="AJ225" s="27" t="s">
        <v>337</v>
      </c>
      <c r="AK225" s="27">
        <v>-5.56</v>
      </c>
      <c r="AL225" s="27">
        <v>-4.8710462111865196</v>
      </c>
      <c r="AM225" s="27">
        <f t="shared" si="16"/>
        <v>-0.68895378881348002</v>
      </c>
      <c r="AN225" s="27"/>
      <c r="AO225" s="27"/>
    </row>
    <row r="226" spans="1:41" x14ac:dyDescent="0.2">
      <c r="A226" s="27"/>
      <c r="B226" s="27"/>
      <c r="C226" s="27"/>
      <c r="D226" s="27"/>
      <c r="E226" s="27"/>
      <c r="F226" s="27"/>
      <c r="G226" s="27"/>
      <c r="H226" s="27"/>
      <c r="I226" s="27"/>
      <c r="J226" s="27"/>
      <c r="K226" s="27"/>
      <c r="L226" s="27"/>
      <c r="M226" s="27"/>
      <c r="N226" s="27"/>
      <c r="O226" s="27"/>
      <c r="P226" s="27"/>
      <c r="Q226" s="27"/>
      <c r="R226" s="27"/>
      <c r="S226" s="27"/>
      <c r="T226" s="27"/>
      <c r="U226" s="27"/>
      <c r="V226" s="27"/>
      <c r="W226" s="27"/>
      <c r="X226" s="27"/>
      <c r="Y226" s="27"/>
      <c r="Z226" s="27"/>
      <c r="AA226" s="27"/>
      <c r="AB226" s="27"/>
      <c r="AC226" s="27"/>
      <c r="AD226" s="27"/>
      <c r="AE226" s="27"/>
      <c r="AF226" s="27"/>
      <c r="AG226" s="27"/>
      <c r="AH226" s="27"/>
      <c r="AI226" s="27"/>
      <c r="AJ226" s="27" t="s">
        <v>338</v>
      </c>
      <c r="AK226" s="27">
        <v>-4.0199999999999996</v>
      </c>
      <c r="AL226" s="27">
        <v>-6.6892559949253103</v>
      </c>
      <c r="AM226" s="27">
        <f t="shared" si="16"/>
        <v>2.6692559949253107</v>
      </c>
      <c r="AN226" s="27"/>
      <c r="AO226" s="27"/>
    </row>
    <row r="227" spans="1:41" x14ac:dyDescent="0.2">
      <c r="A227" s="27"/>
      <c r="B227" s="27"/>
      <c r="C227" s="27"/>
      <c r="D227" s="27"/>
      <c r="E227" s="27"/>
      <c r="F227" s="27"/>
      <c r="G227" s="27"/>
      <c r="H227" s="27"/>
      <c r="I227" s="27"/>
      <c r="J227" s="27"/>
      <c r="K227" s="27"/>
      <c r="L227" s="27"/>
      <c r="M227" s="27"/>
      <c r="N227" s="27"/>
      <c r="O227" s="27"/>
      <c r="P227" s="27"/>
      <c r="Q227" s="27"/>
      <c r="R227" s="27"/>
      <c r="S227" s="27"/>
      <c r="T227" s="27"/>
      <c r="U227" s="27"/>
      <c r="V227" s="27"/>
      <c r="W227" s="27"/>
      <c r="X227" s="27"/>
      <c r="Y227" s="27"/>
      <c r="Z227" s="27"/>
      <c r="AA227" s="27"/>
      <c r="AB227" s="27"/>
      <c r="AC227" s="27"/>
      <c r="AD227" s="27"/>
      <c r="AE227" s="27"/>
      <c r="AF227" s="27"/>
      <c r="AG227" s="27"/>
      <c r="AH227" s="27"/>
      <c r="AI227" s="27"/>
      <c r="AJ227" s="27" t="s">
        <v>339</v>
      </c>
      <c r="AK227" s="27">
        <v>-11</v>
      </c>
      <c r="AL227" s="27">
        <v>-12.9688459757215</v>
      </c>
      <c r="AM227" s="27">
        <f t="shared" si="16"/>
        <v>1.9688459757215</v>
      </c>
      <c r="AN227" s="27"/>
      <c r="AO227" s="27"/>
    </row>
    <row r="228" spans="1:41" x14ac:dyDescent="0.2">
      <c r="A228" s="27"/>
      <c r="B228" s="27"/>
      <c r="C228" s="27"/>
      <c r="D228" s="27"/>
      <c r="E228" s="27"/>
      <c r="F228" s="27"/>
      <c r="G228" s="27"/>
      <c r="H228" s="27"/>
      <c r="I228" s="27"/>
      <c r="J228" s="27"/>
      <c r="K228" s="27"/>
      <c r="L228" s="27"/>
      <c r="M228" s="27"/>
      <c r="N228" s="27"/>
      <c r="O228" s="27"/>
      <c r="P228" s="27"/>
      <c r="Q228" s="27"/>
      <c r="R228" s="27"/>
      <c r="S228" s="27"/>
      <c r="T228" s="27"/>
      <c r="U228" s="27"/>
      <c r="V228" s="27"/>
      <c r="W228" s="27"/>
      <c r="X228" s="27"/>
      <c r="Y228" s="27"/>
      <c r="Z228" s="27"/>
      <c r="AA228" s="27"/>
      <c r="AB228" s="27"/>
      <c r="AC228" s="27"/>
      <c r="AD228" s="27"/>
      <c r="AE228" s="27"/>
      <c r="AF228" s="27"/>
      <c r="AG228" s="27"/>
      <c r="AH228" s="27"/>
      <c r="AI228" s="27"/>
      <c r="AJ228" s="27" t="s">
        <v>88</v>
      </c>
      <c r="AK228" s="27">
        <v>-0.86</v>
      </c>
      <c r="AL228" s="27">
        <v>-1.3106932746658799</v>
      </c>
      <c r="AM228" s="27">
        <f t="shared" si="16"/>
        <v>0.45069327466587994</v>
      </c>
      <c r="AN228" s="27"/>
      <c r="AO228" s="27"/>
    </row>
    <row r="229" spans="1:41" x14ac:dyDescent="0.2">
      <c r="A229" s="27"/>
      <c r="B229" s="27"/>
      <c r="C229" s="27"/>
      <c r="D229" s="27"/>
      <c r="E229" s="27"/>
      <c r="F229" s="27"/>
      <c r="G229" s="27"/>
      <c r="H229" s="27"/>
      <c r="I229" s="27"/>
      <c r="J229" s="27"/>
      <c r="K229" s="27"/>
      <c r="L229" s="27"/>
      <c r="M229" s="27"/>
      <c r="N229" s="27"/>
      <c r="O229" s="27"/>
      <c r="P229" s="27"/>
      <c r="Q229" s="27"/>
      <c r="R229" s="27"/>
      <c r="S229" s="27"/>
      <c r="T229" s="27"/>
      <c r="U229" s="27"/>
      <c r="V229" s="27"/>
      <c r="W229" s="27"/>
      <c r="X229" s="27"/>
      <c r="Y229" s="27"/>
      <c r="Z229" s="27"/>
      <c r="AA229" s="27"/>
      <c r="AB229" s="27"/>
      <c r="AC229" s="27"/>
      <c r="AD229" s="27"/>
      <c r="AE229" s="27"/>
      <c r="AF229" s="27"/>
      <c r="AG229" s="27"/>
      <c r="AH229" s="27"/>
      <c r="AI229" s="27"/>
      <c r="AJ229" s="27" t="s">
        <v>63</v>
      </c>
      <c r="AK229" s="27">
        <v>-4.21</v>
      </c>
      <c r="AL229" s="27">
        <v>-3.4293442657690898</v>
      </c>
      <c r="AM229" s="27">
        <f t="shared" si="16"/>
        <v>-0.78065573423091017</v>
      </c>
      <c r="AN229" s="27"/>
      <c r="AO229" s="27"/>
    </row>
    <row r="230" spans="1:41" x14ac:dyDescent="0.2">
      <c r="A230" s="27"/>
      <c r="B230" s="27"/>
      <c r="C230" s="27"/>
      <c r="D230" s="27"/>
      <c r="E230" s="27"/>
      <c r="F230" s="27"/>
      <c r="G230" s="27"/>
      <c r="H230" s="27"/>
      <c r="I230" s="27"/>
      <c r="J230" s="27"/>
      <c r="K230" s="27"/>
      <c r="L230" s="27"/>
      <c r="M230" s="27"/>
      <c r="N230" s="27"/>
      <c r="O230" s="27"/>
      <c r="P230" s="27"/>
      <c r="Q230" s="27"/>
      <c r="R230" s="27"/>
      <c r="S230" s="27"/>
      <c r="T230" s="27"/>
      <c r="U230" s="27"/>
      <c r="V230" s="27"/>
      <c r="W230" s="27"/>
      <c r="X230" s="27"/>
      <c r="Y230" s="27"/>
      <c r="Z230" s="27"/>
      <c r="AA230" s="27"/>
      <c r="AB230" s="27"/>
      <c r="AC230" s="27"/>
      <c r="AD230" s="27"/>
      <c r="AE230" s="27"/>
      <c r="AF230" s="27"/>
      <c r="AG230" s="27"/>
      <c r="AH230" s="27"/>
      <c r="AI230" s="27"/>
      <c r="AJ230" s="27" t="s">
        <v>340</v>
      </c>
      <c r="AK230" s="27">
        <v>-0.25</v>
      </c>
      <c r="AL230" s="27">
        <v>-1.7529245591889</v>
      </c>
      <c r="AM230" s="27">
        <f t="shared" si="16"/>
        <v>1.5029245591889</v>
      </c>
      <c r="AN230" s="27"/>
      <c r="AO230" s="27"/>
    </row>
    <row r="231" spans="1:41" x14ac:dyDescent="0.2">
      <c r="A231" s="27"/>
      <c r="B231" s="27"/>
      <c r="C231" s="27"/>
      <c r="D231" s="27"/>
      <c r="E231" s="27"/>
      <c r="F231" s="27"/>
      <c r="G231" s="27"/>
      <c r="H231" s="27"/>
      <c r="I231" s="27"/>
      <c r="J231" s="27"/>
      <c r="K231" s="27"/>
      <c r="L231" s="27"/>
      <c r="M231" s="27"/>
      <c r="N231" s="27"/>
      <c r="O231" s="27"/>
      <c r="P231" s="27"/>
      <c r="Q231" s="27"/>
      <c r="R231" s="27"/>
      <c r="S231" s="27"/>
      <c r="T231" s="27"/>
      <c r="U231" s="27"/>
      <c r="V231" s="27"/>
      <c r="W231" s="27"/>
      <c r="X231" s="27"/>
      <c r="Y231" s="27"/>
      <c r="Z231" s="27"/>
      <c r="AA231" s="27"/>
      <c r="AB231" s="27"/>
      <c r="AC231" s="27"/>
      <c r="AD231" s="27"/>
      <c r="AE231" s="27"/>
      <c r="AF231" s="27"/>
      <c r="AG231" s="27"/>
      <c r="AH231" s="27"/>
      <c r="AI231" s="27"/>
      <c r="AJ231" s="27" t="s">
        <v>341</v>
      </c>
      <c r="AK231" s="27">
        <v>-6.62</v>
      </c>
      <c r="AL231" s="27">
        <v>-6.7639128073468404</v>
      </c>
      <c r="AM231" s="27">
        <f t="shared" si="16"/>
        <v>0.14391280734684031</v>
      </c>
      <c r="AN231" s="27"/>
      <c r="AO231" s="27"/>
    </row>
    <row r="232" spans="1:41" x14ac:dyDescent="0.2">
      <c r="A232" s="27"/>
      <c r="B232" s="27"/>
      <c r="C232" s="27"/>
      <c r="D232" s="27"/>
      <c r="E232" s="27"/>
      <c r="F232" s="27"/>
      <c r="G232" s="27"/>
      <c r="H232" s="27"/>
      <c r="I232" s="27"/>
      <c r="J232" s="27"/>
      <c r="K232" s="27"/>
      <c r="L232" s="27"/>
      <c r="M232" s="27"/>
      <c r="N232" s="27"/>
      <c r="O232" s="27"/>
      <c r="P232" s="27"/>
      <c r="Q232" s="27"/>
      <c r="R232" s="27"/>
      <c r="S232" s="27"/>
      <c r="T232" s="27"/>
      <c r="U232" s="27"/>
      <c r="V232" s="27"/>
      <c r="W232" s="27"/>
      <c r="X232" s="27"/>
      <c r="Y232" s="27"/>
      <c r="Z232" s="27"/>
      <c r="AA232" s="27"/>
      <c r="AB232" s="27"/>
      <c r="AC232" s="27"/>
      <c r="AD232" s="27"/>
      <c r="AE232" s="27"/>
      <c r="AF232" s="27"/>
      <c r="AG232" s="27"/>
      <c r="AH232" s="27"/>
      <c r="AI232" s="27"/>
      <c r="AJ232" s="27" t="s">
        <v>342</v>
      </c>
      <c r="AK232" s="27">
        <v>-2.38</v>
      </c>
      <c r="AL232" s="27">
        <v>-1.91893840535316</v>
      </c>
      <c r="AM232" s="27">
        <f t="shared" si="16"/>
        <v>-0.46106159464683993</v>
      </c>
      <c r="AN232" s="27"/>
      <c r="AO232" s="27"/>
    </row>
    <row r="233" spans="1:41" x14ac:dyDescent="0.2">
      <c r="A233" s="27"/>
      <c r="B233" s="27"/>
      <c r="C233" s="27"/>
      <c r="D233" s="27"/>
      <c r="E233" s="27"/>
      <c r="F233" s="27"/>
      <c r="G233" s="27"/>
      <c r="H233" s="27"/>
      <c r="I233" s="27"/>
      <c r="J233" s="27"/>
      <c r="K233" s="27"/>
      <c r="L233" s="27"/>
      <c r="M233" s="27"/>
      <c r="N233" s="27"/>
      <c r="O233" s="27"/>
      <c r="P233" s="27"/>
      <c r="Q233" s="27"/>
      <c r="R233" s="27"/>
      <c r="S233" s="27"/>
      <c r="T233" s="27"/>
      <c r="U233" s="27"/>
      <c r="V233" s="27"/>
      <c r="W233" s="27"/>
      <c r="X233" s="27"/>
      <c r="Y233" s="27"/>
      <c r="Z233" s="27"/>
      <c r="AA233" s="27"/>
      <c r="AB233" s="27"/>
      <c r="AC233" s="27"/>
      <c r="AD233" s="27"/>
      <c r="AE233" s="27"/>
      <c r="AF233" s="27"/>
      <c r="AG233" s="27"/>
      <c r="AH233" s="27"/>
      <c r="AI233" s="27"/>
      <c r="AJ233" s="27" t="s">
        <v>343</v>
      </c>
      <c r="AK233" s="27">
        <v>-1.93</v>
      </c>
      <c r="AL233" s="27">
        <v>-2.11433839270427</v>
      </c>
      <c r="AM233" s="27">
        <f t="shared" si="16"/>
        <v>0.1843383927042701</v>
      </c>
      <c r="AN233" s="27"/>
      <c r="AO233" s="27"/>
    </row>
    <row r="234" spans="1:41" x14ac:dyDescent="0.2">
      <c r="A234" s="27"/>
      <c r="B234" s="27"/>
      <c r="C234" s="27"/>
      <c r="D234" s="27"/>
      <c r="E234" s="27"/>
      <c r="F234" s="27"/>
      <c r="G234" s="27"/>
      <c r="H234" s="27"/>
      <c r="I234" s="27"/>
      <c r="J234" s="27"/>
      <c r="K234" s="27"/>
      <c r="L234" s="27"/>
      <c r="M234" s="27"/>
      <c r="N234" s="27"/>
      <c r="O234" s="27"/>
      <c r="P234" s="27"/>
      <c r="Q234" s="27"/>
      <c r="R234" s="27"/>
      <c r="S234" s="27"/>
      <c r="T234" s="27"/>
      <c r="U234" s="27"/>
      <c r="V234" s="27"/>
      <c r="W234" s="27"/>
      <c r="X234" s="27"/>
      <c r="Y234" s="27"/>
      <c r="Z234" s="27"/>
      <c r="AA234" s="27"/>
      <c r="AB234" s="27"/>
      <c r="AC234" s="27"/>
      <c r="AD234" s="27"/>
      <c r="AE234" s="27"/>
      <c r="AF234" s="27"/>
      <c r="AG234" s="27"/>
      <c r="AH234" s="27"/>
      <c r="AI234" s="27"/>
      <c r="AJ234" s="27" t="s">
        <v>344</v>
      </c>
      <c r="AK234" s="27">
        <v>-2.66</v>
      </c>
      <c r="AL234" s="27">
        <v>-2.7084017995257899</v>
      </c>
      <c r="AM234" s="27">
        <f t="shared" si="16"/>
        <v>4.8401799525789713E-2</v>
      </c>
      <c r="AN234" s="27"/>
      <c r="AO234" s="27"/>
    </row>
    <row r="235" spans="1:41" x14ac:dyDescent="0.2">
      <c r="A235" s="27"/>
      <c r="B235" s="27"/>
      <c r="C235" s="27"/>
      <c r="D235" s="27"/>
      <c r="E235" s="27"/>
      <c r="F235" s="27"/>
      <c r="G235" s="27"/>
      <c r="H235" s="27"/>
      <c r="I235" s="27"/>
      <c r="J235" s="27"/>
      <c r="K235" s="27"/>
      <c r="L235" s="27"/>
      <c r="M235" s="27"/>
      <c r="N235" s="27"/>
      <c r="O235" s="27"/>
      <c r="P235" s="27"/>
      <c r="Q235" s="27"/>
      <c r="R235" s="27"/>
      <c r="S235" s="27"/>
      <c r="T235" s="27"/>
      <c r="U235" s="27"/>
      <c r="V235" s="27"/>
      <c r="W235" s="27"/>
      <c r="X235" s="27"/>
      <c r="Y235" s="27"/>
      <c r="Z235" s="27"/>
      <c r="AA235" s="27"/>
      <c r="AB235" s="27"/>
      <c r="AC235" s="27"/>
      <c r="AD235" s="27"/>
      <c r="AE235" s="27"/>
      <c r="AF235" s="27"/>
      <c r="AG235" s="27"/>
      <c r="AH235" s="27"/>
      <c r="AI235" s="27"/>
      <c r="AJ235" s="27" t="s">
        <v>345</v>
      </c>
      <c r="AK235" s="27">
        <v>-4.2300000000000004</v>
      </c>
      <c r="AL235" s="27">
        <v>-4.3326324237738696</v>
      </c>
      <c r="AM235" s="27">
        <f t="shared" si="16"/>
        <v>0.10263242377386916</v>
      </c>
      <c r="AN235" s="27"/>
      <c r="AO235" s="27"/>
    </row>
    <row r="236" spans="1:41" x14ac:dyDescent="0.2">
      <c r="A236" s="27"/>
      <c r="B236" s="27"/>
      <c r="C236" s="27"/>
      <c r="D236" s="27"/>
      <c r="E236" s="27"/>
      <c r="F236" s="27"/>
      <c r="G236" s="27"/>
      <c r="H236" s="27"/>
      <c r="I236" s="27"/>
      <c r="J236" s="27"/>
      <c r="K236" s="27"/>
      <c r="L236" s="27"/>
      <c r="M236" s="27"/>
      <c r="N236" s="27"/>
      <c r="O236" s="27"/>
      <c r="P236" s="27"/>
      <c r="Q236" s="27"/>
      <c r="R236" s="27"/>
      <c r="S236" s="27"/>
      <c r="T236" s="27"/>
      <c r="U236" s="27"/>
      <c r="V236" s="27"/>
      <c r="W236" s="27"/>
      <c r="X236" s="27"/>
      <c r="Y236" s="27"/>
      <c r="Z236" s="27"/>
      <c r="AA236" s="27"/>
      <c r="AB236" s="27"/>
      <c r="AC236" s="27"/>
      <c r="AD236" s="27"/>
      <c r="AE236" s="27"/>
      <c r="AF236" s="27"/>
      <c r="AG236" s="27"/>
      <c r="AH236" s="27"/>
      <c r="AI236" s="27"/>
      <c r="AJ236" s="27" t="s">
        <v>346</v>
      </c>
      <c r="AK236" s="27">
        <v>-66.400000000000006</v>
      </c>
      <c r="AL236" s="27">
        <v>-66.314973295033596</v>
      </c>
      <c r="AM236" s="27">
        <f t="shared" si="16"/>
        <v>-8.5026704966409739E-2</v>
      </c>
      <c r="AN236" s="27"/>
      <c r="AO236" s="27"/>
    </row>
    <row r="237" spans="1:41" x14ac:dyDescent="0.2">
      <c r="A237" s="27"/>
      <c r="B237" s="27"/>
      <c r="C237" s="27"/>
      <c r="D237" s="27"/>
      <c r="E237" s="27"/>
      <c r="F237" s="27"/>
      <c r="G237" s="27"/>
      <c r="H237" s="27"/>
      <c r="I237" s="27"/>
      <c r="J237" s="27"/>
      <c r="K237" s="27"/>
      <c r="L237" s="27"/>
      <c r="M237" s="27"/>
      <c r="N237" s="27"/>
      <c r="O237" s="27"/>
      <c r="P237" s="27"/>
      <c r="Q237" s="27"/>
      <c r="R237" s="27"/>
      <c r="S237" s="27"/>
      <c r="T237" s="27"/>
      <c r="U237" s="27"/>
      <c r="V237" s="27"/>
      <c r="W237" s="27"/>
      <c r="X237" s="27"/>
      <c r="Y237" s="27"/>
      <c r="Z237" s="27"/>
      <c r="AA237" s="27"/>
      <c r="AB237" s="27"/>
      <c r="AC237" s="27"/>
      <c r="AD237" s="27"/>
      <c r="AE237" s="27"/>
      <c r="AF237" s="27"/>
      <c r="AG237" s="27"/>
      <c r="AH237" s="27"/>
      <c r="AI237" s="27"/>
      <c r="AJ237" s="27" t="s">
        <v>61</v>
      </c>
      <c r="AK237" s="27">
        <v>-1.46</v>
      </c>
      <c r="AL237" s="27">
        <v>-0.83885803218119204</v>
      </c>
      <c r="AM237" s="27">
        <f t="shared" si="16"/>
        <v>-0.62114196781880793</v>
      </c>
      <c r="AN237" s="27"/>
      <c r="AO237" s="27"/>
    </row>
    <row r="238" spans="1:41" x14ac:dyDescent="0.2">
      <c r="A238" s="27"/>
      <c r="B238" s="27"/>
      <c r="C238" s="27"/>
      <c r="D238" s="27"/>
      <c r="E238" s="27"/>
      <c r="F238" s="27"/>
      <c r="G238" s="27"/>
      <c r="H238" s="27"/>
      <c r="I238" s="27"/>
      <c r="J238" s="27"/>
      <c r="K238" s="27"/>
      <c r="L238" s="27"/>
      <c r="M238" s="27"/>
      <c r="N238" s="27"/>
      <c r="O238" s="27"/>
      <c r="P238" s="27"/>
      <c r="Q238" s="27"/>
      <c r="R238" s="27"/>
      <c r="S238" s="27"/>
      <c r="T238" s="27"/>
      <c r="U238" s="27"/>
      <c r="V238" s="27"/>
      <c r="W238" s="27"/>
      <c r="X238" s="27"/>
      <c r="Y238" s="27"/>
      <c r="Z238" s="27"/>
      <c r="AA238" s="27"/>
      <c r="AB238" s="27"/>
      <c r="AC238" s="27"/>
      <c r="AD238" s="27"/>
      <c r="AE238" s="27"/>
      <c r="AF238" s="27"/>
      <c r="AG238" s="27"/>
      <c r="AH238" s="27"/>
      <c r="AI238" s="27"/>
      <c r="AJ238" s="27" t="s">
        <v>60</v>
      </c>
      <c r="AK238" s="27">
        <v>-0.74</v>
      </c>
      <c r="AL238" s="27">
        <v>0.35790462582425298</v>
      </c>
      <c r="AM238" s="27">
        <f t="shared" si="16"/>
        <v>-1.0979046258242531</v>
      </c>
      <c r="AN238" s="27"/>
      <c r="AO238" s="27"/>
    </row>
    <row r="239" spans="1:41" x14ac:dyDescent="0.2">
      <c r="A239" s="27"/>
      <c r="B239" s="27"/>
      <c r="C239" s="27"/>
      <c r="D239" s="27"/>
      <c r="E239" s="27"/>
      <c r="F239" s="27"/>
      <c r="G239" s="27"/>
      <c r="H239" s="27"/>
      <c r="I239" s="27"/>
      <c r="J239" s="27"/>
      <c r="K239" s="27"/>
      <c r="L239" s="27"/>
      <c r="M239" s="27"/>
      <c r="N239" s="27"/>
      <c r="O239" s="27"/>
      <c r="P239" s="27"/>
      <c r="Q239" s="27"/>
      <c r="R239" s="27"/>
      <c r="S239" s="27"/>
      <c r="T239" s="27"/>
      <c r="U239" s="27"/>
      <c r="V239" s="27"/>
      <c r="W239" s="27"/>
      <c r="X239" s="27"/>
      <c r="Y239" s="27"/>
      <c r="Z239" s="27"/>
      <c r="AA239" s="27"/>
      <c r="AB239" s="27"/>
      <c r="AC239" s="27"/>
      <c r="AD239" s="27"/>
      <c r="AE239" s="27"/>
      <c r="AF239" s="27"/>
      <c r="AG239" s="27"/>
      <c r="AH239" s="27"/>
      <c r="AI239" s="27"/>
      <c r="AJ239" s="27" t="s">
        <v>60</v>
      </c>
      <c r="AK239" s="27">
        <v>-0.74</v>
      </c>
      <c r="AL239" s="27">
        <v>0.35790462582425298</v>
      </c>
      <c r="AM239" s="27">
        <f t="shared" si="16"/>
        <v>-1.0979046258242531</v>
      </c>
      <c r="AN239" s="27"/>
      <c r="AO239" s="27"/>
    </row>
    <row r="240" spans="1:41" x14ac:dyDescent="0.2">
      <c r="A240" s="27"/>
      <c r="B240" s="27"/>
      <c r="C240" s="27"/>
      <c r="D240" s="27"/>
      <c r="E240" s="27"/>
      <c r="F240" s="27"/>
      <c r="G240" s="27"/>
      <c r="H240" s="27"/>
      <c r="I240" s="27"/>
      <c r="J240" s="27"/>
      <c r="K240" s="27"/>
      <c r="L240" s="27"/>
      <c r="M240" s="27"/>
      <c r="N240" s="27"/>
      <c r="O240" s="27"/>
      <c r="P240" s="27"/>
      <c r="Q240" s="27"/>
      <c r="R240" s="27"/>
      <c r="S240" s="27"/>
      <c r="T240" s="27"/>
      <c r="U240" s="27"/>
      <c r="V240" s="27"/>
      <c r="W240" s="27"/>
      <c r="X240" s="27"/>
      <c r="Y240" s="27"/>
      <c r="Z240" s="27"/>
      <c r="AA240" s="27"/>
      <c r="AB240" s="27"/>
      <c r="AC240" s="27"/>
      <c r="AD240" s="27"/>
      <c r="AE240" s="27"/>
      <c r="AF240" s="27"/>
      <c r="AG240" s="27"/>
      <c r="AH240" s="27"/>
      <c r="AI240" s="27"/>
      <c r="AJ240" s="27" t="s">
        <v>347</v>
      </c>
      <c r="AK240" s="27">
        <v>-0.82</v>
      </c>
      <c r="AL240" s="27">
        <v>0.26964405303454703</v>
      </c>
      <c r="AM240" s="27">
        <f t="shared" si="16"/>
        <v>-1.089644053034547</v>
      </c>
      <c r="AN240" s="27"/>
      <c r="AO240" s="27"/>
    </row>
    <row r="241" spans="1:41" x14ac:dyDescent="0.2">
      <c r="A241" s="27"/>
      <c r="B241" s="27"/>
      <c r="C241" s="27"/>
      <c r="D241" s="27"/>
      <c r="E241" s="27"/>
      <c r="F241" s="27"/>
      <c r="G241" s="27"/>
      <c r="H241" s="27"/>
      <c r="I241" s="27"/>
      <c r="J241" s="27"/>
      <c r="K241" s="27"/>
      <c r="L241" s="27"/>
      <c r="M241" s="27"/>
      <c r="N241" s="27"/>
      <c r="O241" s="27"/>
      <c r="P241" s="27"/>
      <c r="Q241" s="27"/>
      <c r="R241" s="27"/>
      <c r="S241" s="27"/>
      <c r="T241" s="27"/>
      <c r="U241" s="27"/>
      <c r="V241" s="27"/>
      <c r="W241" s="27"/>
      <c r="X241" s="27"/>
      <c r="Y241" s="27"/>
      <c r="Z241" s="27"/>
      <c r="AA241" s="27"/>
      <c r="AB241" s="27"/>
      <c r="AC241" s="27"/>
      <c r="AD241" s="27"/>
      <c r="AE241" s="27"/>
      <c r="AF241" s="27"/>
      <c r="AG241" s="27"/>
      <c r="AH241" s="27"/>
      <c r="AI241" s="27"/>
      <c r="AJ241" s="27" t="s">
        <v>348</v>
      </c>
      <c r="AK241" s="27">
        <v>1.79</v>
      </c>
      <c r="AL241" s="27">
        <v>1.1320545041275401</v>
      </c>
      <c r="AM241" s="27">
        <f t="shared" si="16"/>
        <v>0.65794549587245998</v>
      </c>
      <c r="AN241" s="27"/>
      <c r="AO241" s="27"/>
    </row>
    <row r="242" spans="1:41" x14ac:dyDescent="0.2">
      <c r="A242" s="27"/>
      <c r="B242" s="27"/>
      <c r="C242" s="27"/>
      <c r="D242" s="27"/>
      <c r="E242" s="27"/>
      <c r="F242" s="27"/>
      <c r="G242" s="27"/>
      <c r="H242" s="27"/>
      <c r="I242" s="27"/>
      <c r="J242" s="27"/>
      <c r="K242" s="27"/>
      <c r="L242" s="27"/>
      <c r="M242" s="27"/>
      <c r="N242" s="27"/>
      <c r="O242" s="27"/>
      <c r="P242" s="27"/>
      <c r="Q242" s="27"/>
      <c r="R242" s="27"/>
      <c r="S242" s="27"/>
      <c r="T242" s="27"/>
      <c r="U242" s="27"/>
      <c r="V242" s="27"/>
      <c r="W242" s="27"/>
      <c r="X242" s="27"/>
      <c r="Y242" s="27"/>
      <c r="Z242" s="27"/>
      <c r="AA242" s="27"/>
      <c r="AB242" s="27"/>
      <c r="AC242" s="27"/>
      <c r="AD242" s="27"/>
      <c r="AE242" s="27"/>
      <c r="AF242" s="27"/>
      <c r="AG242" s="27"/>
      <c r="AH242" s="27"/>
      <c r="AI242" s="27"/>
      <c r="AJ242" s="27" t="s">
        <v>349</v>
      </c>
      <c r="AK242" s="27">
        <v>1.38</v>
      </c>
      <c r="AL242" s="27">
        <v>1.3160097241089199</v>
      </c>
      <c r="AM242" s="27">
        <f t="shared" si="16"/>
        <v>6.3990275891079973E-2</v>
      </c>
      <c r="AN242" s="27"/>
      <c r="AO242" s="27"/>
    </row>
    <row r="243" spans="1:41" x14ac:dyDescent="0.2">
      <c r="A243" s="27"/>
      <c r="B243" s="27"/>
      <c r="C243" s="27"/>
      <c r="D243" s="27"/>
      <c r="E243" s="27"/>
      <c r="F243" s="27"/>
      <c r="G243" s="27"/>
      <c r="H243" s="27"/>
      <c r="I243" s="27"/>
      <c r="J243" s="27"/>
      <c r="K243" s="27"/>
      <c r="L243" s="27"/>
      <c r="M243" s="27"/>
      <c r="N243" s="27"/>
      <c r="O243" s="27"/>
      <c r="P243" s="27"/>
      <c r="Q243" s="27"/>
      <c r="R243" s="27"/>
      <c r="S243" s="27"/>
      <c r="T243" s="27"/>
      <c r="U243" s="27"/>
      <c r="V243" s="27"/>
      <c r="W243" s="27"/>
      <c r="X243" s="27"/>
      <c r="Y243" s="27"/>
      <c r="Z243" s="27"/>
      <c r="AA243" s="27"/>
      <c r="AB243" s="27"/>
      <c r="AC243" s="27"/>
      <c r="AD243" s="27"/>
      <c r="AE243" s="27"/>
      <c r="AF243" s="27"/>
      <c r="AG243" s="27"/>
      <c r="AH243" s="27"/>
      <c r="AI243" s="27"/>
      <c r="AJ243" s="27" t="s">
        <v>350</v>
      </c>
      <c r="AK243" s="27">
        <v>-0.16</v>
      </c>
      <c r="AL243" s="27">
        <v>0.60356994478069803</v>
      </c>
      <c r="AM243" s="27">
        <f t="shared" si="16"/>
        <v>-0.76356994478069806</v>
      </c>
      <c r="AN243" s="27"/>
      <c r="AO243" s="27"/>
    </row>
    <row r="244" spans="1:41" x14ac:dyDescent="0.2">
      <c r="A244" s="27"/>
      <c r="B244" s="27"/>
      <c r="C244" s="27"/>
      <c r="D244" s="27"/>
      <c r="E244" s="27"/>
      <c r="F244" s="27"/>
      <c r="G244" s="27"/>
      <c r="H244" s="27"/>
      <c r="I244" s="27"/>
      <c r="J244" s="27"/>
      <c r="K244" s="27"/>
      <c r="L244" s="27"/>
      <c r="M244" s="27"/>
      <c r="N244" s="27"/>
      <c r="O244" s="27"/>
      <c r="P244" s="27"/>
      <c r="Q244" s="27"/>
      <c r="R244" s="27"/>
      <c r="S244" s="27"/>
      <c r="T244" s="27"/>
      <c r="U244" s="27"/>
      <c r="V244" s="27"/>
      <c r="W244" s="27"/>
      <c r="X244" s="27"/>
      <c r="Y244" s="27"/>
      <c r="Z244" s="27"/>
      <c r="AA244" s="27"/>
      <c r="AB244" s="27"/>
      <c r="AC244" s="27"/>
      <c r="AD244" s="27"/>
      <c r="AE244" s="27"/>
      <c r="AF244" s="27"/>
      <c r="AG244" s="27"/>
      <c r="AH244" s="27"/>
      <c r="AI244" s="27"/>
      <c r="AJ244" s="27" t="s">
        <v>351</v>
      </c>
      <c r="AK244" s="27">
        <v>0.61</v>
      </c>
      <c r="AL244" s="27">
        <v>0.38316228732093799</v>
      </c>
      <c r="AM244" s="27">
        <f t="shared" si="16"/>
        <v>0.226837712679062</v>
      </c>
      <c r="AN244" s="27"/>
      <c r="AO244" s="27"/>
    </row>
    <row r="245" spans="1:41" x14ac:dyDescent="0.2">
      <c r="A245" s="27"/>
      <c r="B245" s="27"/>
      <c r="C245" s="27"/>
      <c r="D245" s="27"/>
      <c r="E245" s="27"/>
      <c r="F245" s="27"/>
      <c r="G245" s="27"/>
      <c r="H245" s="27"/>
      <c r="I245" s="27"/>
      <c r="J245" s="27"/>
      <c r="K245" s="27"/>
      <c r="L245" s="27"/>
      <c r="M245" s="27"/>
      <c r="N245" s="27"/>
      <c r="O245" s="27"/>
      <c r="P245" s="27"/>
      <c r="Q245" s="27"/>
      <c r="R245" s="27"/>
      <c r="S245" s="27"/>
      <c r="T245" s="27"/>
      <c r="U245" s="27"/>
      <c r="V245" s="27"/>
      <c r="W245" s="27"/>
      <c r="X245" s="27"/>
      <c r="Y245" s="27"/>
      <c r="Z245" s="27"/>
      <c r="AA245" s="27"/>
      <c r="AB245" s="27"/>
      <c r="AC245" s="27"/>
      <c r="AD245" s="27"/>
      <c r="AE245" s="27"/>
      <c r="AF245" s="27"/>
      <c r="AG245" s="27"/>
      <c r="AH245" s="27"/>
      <c r="AI245" s="27"/>
      <c r="AJ245" s="27" t="s">
        <v>106</v>
      </c>
      <c r="AK245" s="27">
        <v>-4.72</v>
      </c>
      <c r="AL245" s="27">
        <v>-4.9700127245885302</v>
      </c>
      <c r="AM245" s="27">
        <f t="shared" si="16"/>
        <v>0.25001272458853041</v>
      </c>
      <c r="AN245" s="27"/>
      <c r="AO245" s="27"/>
    </row>
    <row r="246" spans="1:41" x14ac:dyDescent="0.2">
      <c r="A246" s="27"/>
      <c r="B246" s="27"/>
      <c r="C246" s="27"/>
      <c r="D246" s="27"/>
      <c r="E246" s="27"/>
      <c r="F246" s="27"/>
      <c r="G246" s="27"/>
      <c r="H246" s="27"/>
      <c r="I246" s="27"/>
      <c r="J246" s="27"/>
      <c r="K246" s="27"/>
      <c r="L246" s="27"/>
      <c r="M246" s="27"/>
      <c r="N246" s="27"/>
      <c r="O246" s="27"/>
      <c r="P246" s="27"/>
      <c r="Q246" s="27"/>
      <c r="R246" s="27"/>
      <c r="S246" s="27"/>
      <c r="T246" s="27"/>
      <c r="U246" s="27"/>
      <c r="V246" s="27"/>
      <c r="W246" s="27"/>
      <c r="X246" s="27"/>
      <c r="Y246" s="27"/>
      <c r="Z246" s="27"/>
      <c r="AA246" s="27"/>
      <c r="AB246" s="27"/>
      <c r="AC246" s="27"/>
      <c r="AD246" s="27"/>
      <c r="AE246" s="27"/>
      <c r="AF246" s="27"/>
      <c r="AG246" s="27"/>
      <c r="AH246" s="27"/>
      <c r="AI246" s="27"/>
      <c r="AJ246" s="27" t="s">
        <v>352</v>
      </c>
      <c r="AK246" s="27">
        <v>-4.62</v>
      </c>
      <c r="AL246" s="27">
        <v>-3.9790853075364701</v>
      </c>
      <c r="AM246" s="27">
        <f t="shared" si="16"/>
        <v>-0.64091469246353006</v>
      </c>
      <c r="AN246" s="27"/>
      <c r="AO246" s="27"/>
    </row>
    <row r="247" spans="1:41" x14ac:dyDescent="0.2">
      <c r="A247" s="27"/>
      <c r="B247" s="27"/>
      <c r="C247" s="27"/>
      <c r="D247" s="27"/>
      <c r="E247" s="27"/>
      <c r="F247" s="27"/>
      <c r="G247" s="27"/>
      <c r="H247" s="27"/>
      <c r="I247" s="27"/>
      <c r="J247" s="27"/>
      <c r="K247" s="27"/>
      <c r="L247" s="27"/>
      <c r="M247" s="27"/>
      <c r="N247" s="27"/>
      <c r="O247" s="27"/>
      <c r="P247" s="27"/>
      <c r="Q247" s="27"/>
      <c r="R247" s="27"/>
      <c r="S247" s="27"/>
      <c r="T247" s="27"/>
      <c r="U247" s="27"/>
      <c r="V247" s="27"/>
      <c r="W247" s="27"/>
      <c r="X247" s="27"/>
      <c r="Y247" s="27"/>
      <c r="Z247" s="27"/>
      <c r="AA247" s="27"/>
      <c r="AB247" s="27"/>
      <c r="AC247" s="27"/>
      <c r="AD247" s="27"/>
      <c r="AE247" s="27"/>
      <c r="AF247" s="27"/>
      <c r="AG247" s="27"/>
      <c r="AH247" s="27"/>
      <c r="AI247" s="27"/>
      <c r="AJ247" s="27" t="s">
        <v>353</v>
      </c>
      <c r="AK247" s="27">
        <v>-3.64</v>
      </c>
      <c r="AL247" s="27">
        <v>-2.4147515083919999</v>
      </c>
      <c r="AM247" s="27">
        <f t="shared" si="16"/>
        <v>-1.2252484916080002</v>
      </c>
      <c r="AN247" s="27"/>
      <c r="AO247" s="27"/>
    </row>
    <row r="248" spans="1:41" x14ac:dyDescent="0.2">
      <c r="A248" s="27"/>
      <c r="B248" s="27"/>
      <c r="C248" s="27"/>
      <c r="D248" s="27"/>
      <c r="E248" s="27"/>
      <c r="F248" s="27"/>
      <c r="G248" s="27"/>
      <c r="H248" s="27"/>
      <c r="I248" s="27"/>
      <c r="J248" s="27"/>
      <c r="K248" s="27"/>
      <c r="L248" s="27"/>
      <c r="M248" s="27"/>
      <c r="N248" s="27"/>
      <c r="O248" s="27"/>
      <c r="P248" s="27"/>
      <c r="Q248" s="27"/>
      <c r="R248" s="27"/>
      <c r="S248" s="27"/>
      <c r="T248" s="27"/>
      <c r="U248" s="27"/>
      <c r="V248" s="27"/>
      <c r="W248" s="27"/>
      <c r="X248" s="27"/>
      <c r="Y248" s="27"/>
      <c r="Z248" s="27"/>
      <c r="AA248" s="27"/>
      <c r="AB248" s="27"/>
      <c r="AC248" s="27"/>
      <c r="AD248" s="27"/>
      <c r="AE248" s="27"/>
      <c r="AF248" s="27"/>
      <c r="AG248" s="27"/>
      <c r="AH248" s="27"/>
      <c r="AI248" s="27"/>
      <c r="AJ248" s="27" t="s">
        <v>108</v>
      </c>
      <c r="AK248" s="27">
        <v>-6.35</v>
      </c>
      <c r="AL248" s="27">
        <v>-9.9563399030040696</v>
      </c>
      <c r="AM248" s="27">
        <f t="shared" si="16"/>
        <v>3.6063399030040699</v>
      </c>
      <c r="AN248" s="27"/>
      <c r="AO248" s="27"/>
    </row>
    <row r="249" spans="1:41" x14ac:dyDescent="0.2">
      <c r="A249" s="27"/>
      <c r="B249" s="27"/>
      <c r="C249" s="27"/>
      <c r="D249" s="27"/>
      <c r="E249" s="27"/>
      <c r="F249" s="27"/>
      <c r="G249" s="27"/>
      <c r="H249" s="27"/>
      <c r="I249" s="27"/>
      <c r="J249" s="27"/>
      <c r="K249" s="27"/>
      <c r="L249" s="27"/>
      <c r="M249" s="27"/>
      <c r="N249" s="27"/>
      <c r="O249" s="27"/>
      <c r="P249" s="27"/>
      <c r="Q249" s="27"/>
      <c r="R249" s="27"/>
      <c r="S249" s="27"/>
      <c r="T249" s="27"/>
      <c r="U249" s="27"/>
      <c r="V249" s="27"/>
      <c r="W249" s="27"/>
      <c r="X249" s="27"/>
      <c r="Y249" s="27"/>
      <c r="Z249" s="27"/>
      <c r="AA249" s="27"/>
      <c r="AB249" s="27"/>
      <c r="AC249" s="27"/>
      <c r="AD249" s="27"/>
      <c r="AE249" s="27"/>
      <c r="AF249" s="27"/>
      <c r="AG249" s="27"/>
      <c r="AH249" s="27"/>
      <c r="AI249" s="27"/>
      <c r="AJ249" s="27" t="s">
        <v>57</v>
      </c>
      <c r="AK249" s="27">
        <v>-3.71</v>
      </c>
      <c r="AL249" s="27">
        <v>-4.9445214737767902</v>
      </c>
      <c r="AM249" s="27">
        <f t="shared" si="16"/>
        <v>1.2345214737767902</v>
      </c>
      <c r="AN249" s="27"/>
      <c r="AO249" s="27"/>
    </row>
    <row r="250" spans="1:41" x14ac:dyDescent="0.2">
      <c r="A250" s="27"/>
      <c r="B250" s="27"/>
      <c r="C250" s="27"/>
      <c r="D250" s="27"/>
      <c r="E250" s="27"/>
      <c r="F250" s="27"/>
      <c r="G250" s="27"/>
      <c r="H250" s="27"/>
      <c r="I250" s="27"/>
      <c r="J250" s="27"/>
      <c r="K250" s="27"/>
      <c r="L250" s="27"/>
      <c r="M250" s="27"/>
      <c r="N250" s="27"/>
      <c r="O250" s="27"/>
      <c r="P250" s="27"/>
      <c r="Q250" s="27"/>
      <c r="R250" s="27"/>
      <c r="S250" s="27"/>
      <c r="T250" s="27"/>
      <c r="U250" s="27"/>
      <c r="V250" s="27"/>
      <c r="W250" s="27"/>
      <c r="X250" s="27"/>
      <c r="Y250" s="27"/>
      <c r="Z250" s="27"/>
      <c r="AA250" s="27"/>
      <c r="AB250" s="27"/>
      <c r="AC250" s="27"/>
      <c r="AD250" s="27"/>
      <c r="AE250" s="27"/>
      <c r="AF250" s="27"/>
      <c r="AG250" s="27"/>
      <c r="AH250" s="27"/>
      <c r="AI250" s="27"/>
      <c r="AJ250" s="27" t="s">
        <v>354</v>
      </c>
      <c r="AK250" s="27">
        <v>-3.18</v>
      </c>
      <c r="AL250" s="27">
        <v>-4.9445214737767902</v>
      </c>
      <c r="AM250" s="27">
        <f t="shared" si="16"/>
        <v>1.76452147377679</v>
      </c>
      <c r="AN250" s="27"/>
      <c r="AO250" s="27"/>
    </row>
    <row r="251" spans="1:41" x14ac:dyDescent="0.2">
      <c r="A251" s="27"/>
      <c r="B251" s="27"/>
      <c r="C251" s="27"/>
      <c r="D251" s="27"/>
      <c r="E251" s="27"/>
      <c r="F251" s="27"/>
      <c r="G251" s="27"/>
      <c r="H251" s="27"/>
      <c r="I251" s="27"/>
      <c r="J251" s="27"/>
      <c r="K251" s="27"/>
      <c r="L251" s="27"/>
      <c r="M251" s="27"/>
      <c r="N251" s="27"/>
      <c r="O251" s="27"/>
      <c r="P251" s="27"/>
      <c r="Q251" s="27"/>
      <c r="R251" s="27"/>
      <c r="S251" s="27"/>
      <c r="T251" s="27"/>
      <c r="U251" s="27"/>
      <c r="V251" s="27"/>
      <c r="W251" s="27"/>
      <c r="X251" s="27"/>
      <c r="Y251" s="27"/>
      <c r="Z251" s="27"/>
      <c r="AA251" s="27"/>
      <c r="AB251" s="27"/>
      <c r="AC251" s="27"/>
      <c r="AD251" s="27"/>
      <c r="AE251" s="27"/>
      <c r="AF251" s="27"/>
      <c r="AG251" s="27"/>
      <c r="AH251" s="27"/>
      <c r="AI251" s="27"/>
      <c r="AJ251" s="27" t="s">
        <v>53</v>
      </c>
      <c r="AK251" s="27">
        <v>-1.1200000000000001</v>
      </c>
      <c r="AL251" s="27">
        <v>-0.76700266250994698</v>
      </c>
      <c r="AM251" s="27">
        <f t="shared" si="16"/>
        <v>-0.35299733749005313</v>
      </c>
      <c r="AN251" s="27"/>
      <c r="AO251" s="27"/>
    </row>
    <row r="252" spans="1:41" x14ac:dyDescent="0.2">
      <c r="A252" s="27"/>
      <c r="B252" s="27"/>
      <c r="C252" s="27"/>
      <c r="D252" s="27"/>
      <c r="E252" s="27"/>
      <c r="F252" s="27"/>
      <c r="G252" s="27"/>
      <c r="H252" s="27"/>
      <c r="I252" s="27"/>
      <c r="J252" s="27"/>
      <c r="K252" s="27"/>
      <c r="L252" s="27"/>
      <c r="M252" s="27"/>
      <c r="N252" s="27"/>
      <c r="O252" s="27"/>
      <c r="P252" s="27"/>
      <c r="Q252" s="27"/>
      <c r="R252" s="27"/>
      <c r="S252" s="27"/>
      <c r="T252" s="27"/>
      <c r="U252" s="27"/>
      <c r="V252" s="27"/>
      <c r="W252" s="27"/>
      <c r="X252" s="27"/>
      <c r="Y252" s="27"/>
      <c r="Z252" s="27"/>
      <c r="AA252" s="27"/>
      <c r="AB252" s="27"/>
      <c r="AC252" s="27"/>
      <c r="AD252" s="27"/>
      <c r="AE252" s="27"/>
      <c r="AF252" s="27"/>
      <c r="AG252" s="27"/>
      <c r="AH252" s="27"/>
      <c r="AI252" s="27"/>
      <c r="AJ252" s="27" t="s">
        <v>355</v>
      </c>
      <c r="AK252" s="27">
        <v>-0.5</v>
      </c>
      <c r="AL252" s="27">
        <v>-1.56931660023181</v>
      </c>
      <c r="AM252" s="27">
        <f t="shared" si="16"/>
        <v>1.06931660023181</v>
      </c>
      <c r="AN252" s="27"/>
      <c r="AO252" s="27"/>
    </row>
    <row r="253" spans="1:41" x14ac:dyDescent="0.2">
      <c r="A253" s="27"/>
      <c r="B253" s="27"/>
      <c r="C253" s="27"/>
      <c r="D253" s="27"/>
      <c r="E253" s="27"/>
      <c r="F253" s="27"/>
      <c r="G253" s="27"/>
      <c r="H253" s="27"/>
      <c r="I253" s="27"/>
      <c r="J253" s="27"/>
      <c r="K253" s="27"/>
      <c r="L253" s="27"/>
      <c r="M253" s="27"/>
      <c r="N253" s="27"/>
      <c r="O253" s="27"/>
      <c r="P253" s="27"/>
      <c r="Q253" s="27"/>
      <c r="R253" s="27"/>
      <c r="S253" s="27"/>
      <c r="T253" s="27"/>
      <c r="U253" s="27"/>
      <c r="V253" s="27"/>
      <c r="W253" s="27"/>
      <c r="X253" s="27"/>
      <c r="Y253" s="27"/>
      <c r="Z253" s="27"/>
      <c r="AA253" s="27"/>
      <c r="AB253" s="27"/>
      <c r="AC253" s="27"/>
      <c r="AD253" s="27"/>
      <c r="AE253" s="27"/>
      <c r="AF253" s="27"/>
      <c r="AG253" s="27"/>
      <c r="AH253" s="27"/>
      <c r="AI253" s="27"/>
      <c r="AJ253" s="27" t="s">
        <v>356</v>
      </c>
      <c r="AK253" s="27">
        <v>-0.63</v>
      </c>
      <c r="AL253" s="27">
        <v>0.122867358204857</v>
      </c>
      <c r="AM253" s="27">
        <f t="shared" si="16"/>
        <v>-0.75286735820485706</v>
      </c>
      <c r="AN253" s="27"/>
      <c r="AO253" s="27"/>
    </row>
    <row r="254" spans="1:41" x14ac:dyDescent="0.2">
      <c r="A254" s="27"/>
      <c r="B254" s="27"/>
      <c r="C254" s="27"/>
      <c r="D254" s="27"/>
      <c r="E254" s="27"/>
      <c r="F254" s="27"/>
      <c r="G254" s="27"/>
      <c r="H254" s="27"/>
      <c r="I254" s="27"/>
      <c r="J254" s="27"/>
      <c r="K254" s="27"/>
      <c r="L254" s="27"/>
      <c r="M254" s="27"/>
      <c r="N254" s="27"/>
      <c r="O254" s="27"/>
      <c r="P254" s="27"/>
      <c r="Q254" s="27"/>
      <c r="R254" s="27"/>
      <c r="S254" s="27"/>
      <c r="T254" s="27"/>
      <c r="U254" s="27"/>
      <c r="V254" s="27"/>
      <c r="W254" s="27"/>
      <c r="X254" s="27"/>
      <c r="Y254" s="27"/>
      <c r="Z254" s="27"/>
      <c r="AA254" s="27"/>
      <c r="AB254" s="27"/>
      <c r="AC254" s="27"/>
      <c r="AD254" s="27"/>
      <c r="AE254" s="27"/>
      <c r="AF254" s="27"/>
      <c r="AG254" s="27"/>
      <c r="AH254" s="27"/>
      <c r="AI254" s="27"/>
      <c r="AJ254" s="27" t="s">
        <v>357</v>
      </c>
      <c r="AK254" s="27">
        <v>-0.59</v>
      </c>
      <c r="AL254" s="27">
        <v>0.21489553256973901</v>
      </c>
      <c r="AM254" s="27">
        <f t="shared" si="16"/>
        <v>-0.804895532569739</v>
      </c>
      <c r="AN254" s="27"/>
      <c r="AO254" s="27"/>
    </row>
    <row r="255" spans="1:41" x14ac:dyDescent="0.2">
      <c r="A255" s="27"/>
      <c r="B255" s="27"/>
      <c r="C255" s="27"/>
      <c r="D255" s="27"/>
      <c r="E255" s="27"/>
      <c r="F255" s="27"/>
      <c r="G255" s="27"/>
      <c r="H255" s="27"/>
      <c r="I255" s="27"/>
      <c r="J255" s="27"/>
      <c r="K255" s="27"/>
      <c r="L255" s="27"/>
      <c r="M255" s="27"/>
      <c r="N255" s="27"/>
      <c r="O255" s="27"/>
      <c r="P255" s="27"/>
      <c r="Q255" s="27"/>
      <c r="R255" s="27"/>
      <c r="S255" s="27"/>
      <c r="T255" s="27"/>
      <c r="U255" s="27"/>
      <c r="V255" s="27"/>
      <c r="W255" s="27"/>
      <c r="X255" s="27"/>
      <c r="Y255" s="27"/>
      <c r="Z255" s="27"/>
      <c r="AA255" s="27"/>
      <c r="AB255" s="27"/>
      <c r="AC255" s="27"/>
      <c r="AD255" s="27"/>
      <c r="AE255" s="27"/>
      <c r="AF255" s="27"/>
      <c r="AG255" s="27"/>
      <c r="AH255" s="27"/>
      <c r="AI255" s="27"/>
      <c r="AJ255" s="27" t="s">
        <v>358</v>
      </c>
      <c r="AK255" s="27">
        <v>-0.77</v>
      </c>
      <c r="AL255" s="27">
        <v>-1.3902318108354399</v>
      </c>
      <c r="AM255" s="27">
        <f t="shared" si="16"/>
        <v>0.62023181083543988</v>
      </c>
      <c r="AN255" s="27"/>
      <c r="AO255" s="27"/>
    </row>
    <row r="256" spans="1:41" x14ac:dyDescent="0.2">
      <c r="A256" s="27"/>
      <c r="B256" s="27"/>
      <c r="C256" s="27"/>
      <c r="D256" s="27"/>
      <c r="E256" s="27"/>
      <c r="F256" s="27"/>
      <c r="G256" s="27"/>
      <c r="H256" s="27"/>
      <c r="I256" s="27"/>
      <c r="J256" s="27"/>
      <c r="K256" s="27"/>
      <c r="L256" s="27"/>
      <c r="M256" s="27"/>
      <c r="N256" s="27"/>
      <c r="O256" s="27"/>
      <c r="P256" s="27"/>
      <c r="Q256" s="27"/>
      <c r="R256" s="27"/>
      <c r="S256" s="27"/>
      <c r="T256" s="27"/>
      <c r="U256" s="27"/>
      <c r="V256" s="27"/>
      <c r="W256" s="27"/>
      <c r="X256" s="27"/>
      <c r="Y256" s="27"/>
      <c r="Z256" s="27"/>
      <c r="AA256" s="27"/>
      <c r="AB256" s="27"/>
      <c r="AC256" s="27"/>
      <c r="AD256" s="27"/>
      <c r="AE256" s="27"/>
      <c r="AF256" s="27"/>
      <c r="AG256" s="27"/>
      <c r="AH256" s="27"/>
      <c r="AI256" s="27"/>
      <c r="AJ256" s="27" t="s">
        <v>359</v>
      </c>
      <c r="AK256" s="27">
        <v>-0.55000000000000004</v>
      </c>
      <c r="AL256" s="27">
        <v>1.5011231647537E-2</v>
      </c>
      <c r="AM256" s="27">
        <f t="shared" si="16"/>
        <v>-0.56501123164753708</v>
      </c>
      <c r="AN256" s="27"/>
      <c r="AO256" s="27"/>
    </row>
    <row r="257" spans="1:41" x14ac:dyDescent="0.2">
      <c r="A257" s="27"/>
      <c r="B257" s="27"/>
      <c r="C257" s="27"/>
      <c r="D257" s="27"/>
      <c r="E257" s="27"/>
      <c r="F257" s="27"/>
      <c r="G257" s="27"/>
      <c r="H257" s="27"/>
      <c r="I257" s="27"/>
      <c r="J257" s="27"/>
      <c r="K257" s="27"/>
      <c r="L257" s="27"/>
      <c r="M257" s="27"/>
      <c r="N257" s="27"/>
      <c r="O257" s="27"/>
      <c r="P257" s="27"/>
      <c r="Q257" s="27"/>
      <c r="R257" s="27"/>
      <c r="S257" s="27"/>
      <c r="T257" s="27"/>
      <c r="U257" s="27"/>
      <c r="V257" s="27"/>
      <c r="W257" s="27"/>
      <c r="X257" s="27"/>
      <c r="Y257" s="27"/>
      <c r="Z257" s="27"/>
      <c r="AA257" s="27"/>
      <c r="AB257" s="27"/>
      <c r="AC257" s="27"/>
      <c r="AD257" s="27"/>
      <c r="AE257" s="27"/>
      <c r="AF257" s="27"/>
      <c r="AG257" s="27"/>
      <c r="AH257" s="27"/>
      <c r="AI257" s="27"/>
      <c r="AJ257" s="27" t="s">
        <v>360</v>
      </c>
      <c r="AK257" s="27">
        <v>1.58</v>
      </c>
      <c r="AL257" s="27">
        <v>2.27441853680752</v>
      </c>
      <c r="AM257" s="27">
        <f t="shared" si="16"/>
        <v>-0.69441853680751997</v>
      </c>
      <c r="AN257" s="27"/>
      <c r="AO257" s="27"/>
    </row>
    <row r="258" spans="1:41" x14ac:dyDescent="0.2">
      <c r="A258" s="27"/>
      <c r="B258" s="27"/>
      <c r="C258" s="27"/>
      <c r="D258" s="27"/>
      <c r="E258" s="27"/>
      <c r="F258" s="27"/>
      <c r="G258" s="27"/>
      <c r="H258" s="27"/>
      <c r="I258" s="27"/>
      <c r="J258" s="27"/>
      <c r="K258" s="27"/>
      <c r="L258" s="27"/>
      <c r="M258" s="27"/>
      <c r="N258" s="27"/>
      <c r="O258" s="27"/>
      <c r="P258" s="27"/>
      <c r="Q258" s="27"/>
      <c r="R258" s="27"/>
      <c r="S258" s="27"/>
      <c r="T258" s="27"/>
      <c r="U258" s="27"/>
      <c r="V258" s="27"/>
      <c r="W258" s="27"/>
      <c r="X258" s="27"/>
      <c r="Y258" s="27"/>
      <c r="Z258" s="27"/>
      <c r="AA258" s="27"/>
      <c r="AB258" s="27"/>
      <c r="AC258" s="27"/>
      <c r="AD258" s="27"/>
      <c r="AE258" s="27"/>
      <c r="AF258" s="27"/>
      <c r="AG258" s="27"/>
      <c r="AH258" s="27"/>
      <c r="AI258" s="27"/>
      <c r="AJ258" s="27" t="s">
        <v>361</v>
      </c>
      <c r="AK258" s="27">
        <v>-72.7</v>
      </c>
      <c r="AL258" s="27">
        <v>-69.385364316796796</v>
      </c>
      <c r="AM258" s="27">
        <f t="shared" si="16"/>
        <v>-3.3146356832032069</v>
      </c>
      <c r="AN258" s="27"/>
      <c r="AO258" s="27"/>
    </row>
    <row r="259" spans="1:41" x14ac:dyDescent="0.2">
      <c r="A259" s="27"/>
      <c r="B259" s="27"/>
      <c r="C259" s="27"/>
      <c r="D259" s="27"/>
      <c r="E259" s="27"/>
      <c r="F259" s="27"/>
      <c r="G259" s="27"/>
      <c r="H259" s="27"/>
      <c r="I259" s="27"/>
      <c r="J259" s="27"/>
      <c r="K259" s="27"/>
      <c r="L259" s="27"/>
      <c r="M259" s="27"/>
      <c r="N259" s="27"/>
      <c r="O259" s="27"/>
      <c r="P259" s="27"/>
      <c r="Q259" s="27"/>
      <c r="R259" s="27"/>
      <c r="S259" s="27"/>
      <c r="T259" s="27"/>
      <c r="U259" s="27"/>
      <c r="V259" s="27"/>
      <c r="W259" s="27"/>
      <c r="X259" s="27"/>
      <c r="Y259" s="27"/>
      <c r="Z259" s="27"/>
      <c r="AA259" s="27"/>
      <c r="AB259" s="27"/>
      <c r="AC259" s="27"/>
      <c r="AD259" s="27"/>
      <c r="AE259" s="27"/>
      <c r="AF259" s="27"/>
      <c r="AG259" s="27"/>
      <c r="AH259" s="27"/>
      <c r="AI259" s="27"/>
      <c r="AJ259" s="27" t="s">
        <v>362</v>
      </c>
      <c r="AK259" s="27">
        <v>-73.099999999999994</v>
      </c>
      <c r="AL259" s="27">
        <v>-76.314655632223804</v>
      </c>
      <c r="AM259" s="27">
        <f t="shared" si="16"/>
        <v>3.2146556322238098</v>
      </c>
      <c r="AN259" s="27"/>
      <c r="AO259" s="27"/>
    </row>
    <row r="260" spans="1:41" x14ac:dyDescent="0.2">
      <c r="A260" s="27"/>
      <c r="B260" s="27"/>
      <c r="C260" s="27"/>
      <c r="D260" s="27"/>
      <c r="E260" s="27"/>
      <c r="F260" s="27"/>
      <c r="G260" s="27"/>
      <c r="H260" s="27"/>
      <c r="I260" s="27"/>
      <c r="J260" s="27"/>
      <c r="K260" s="27"/>
      <c r="L260" s="27"/>
      <c r="M260" s="27"/>
      <c r="N260" s="27"/>
      <c r="O260" s="27"/>
      <c r="P260" s="27"/>
      <c r="Q260" s="27"/>
      <c r="R260" s="27"/>
      <c r="S260" s="27"/>
      <c r="T260" s="27"/>
      <c r="U260" s="27"/>
      <c r="V260" s="27"/>
      <c r="W260" s="27"/>
      <c r="X260" s="27"/>
      <c r="Y260" s="27"/>
      <c r="Z260" s="27"/>
      <c r="AA260" s="27"/>
      <c r="AB260" s="27"/>
      <c r="AC260" s="27"/>
      <c r="AD260" s="27"/>
      <c r="AE260" s="27"/>
      <c r="AF260" s="27"/>
      <c r="AG260" s="27"/>
      <c r="AH260" s="27"/>
      <c r="AI260" s="27"/>
      <c r="AJ260" s="27" t="s">
        <v>363</v>
      </c>
      <c r="AK260" s="27">
        <v>-4.0999999999999996</v>
      </c>
      <c r="AL260" s="27">
        <v>-3.4293442657690898</v>
      </c>
      <c r="AM260" s="27">
        <f t="shared" si="16"/>
        <v>-0.67065573423090985</v>
      </c>
      <c r="AN260" s="27"/>
      <c r="AO260" s="27"/>
    </row>
    <row r="261" spans="1:41" x14ac:dyDescent="0.2">
      <c r="A261" s="27"/>
      <c r="B261" s="27"/>
      <c r="C261" s="27"/>
      <c r="D261" s="27"/>
      <c r="E261" s="27"/>
      <c r="F261" s="27"/>
      <c r="G261" s="27"/>
      <c r="H261" s="27"/>
      <c r="I261" s="27"/>
      <c r="J261" s="27"/>
      <c r="K261" s="27"/>
      <c r="L261" s="27"/>
      <c r="M261" s="27"/>
      <c r="N261" s="27"/>
      <c r="O261" s="27"/>
      <c r="P261" s="27"/>
      <c r="Q261" s="27"/>
      <c r="R261" s="27"/>
      <c r="S261" s="27"/>
      <c r="T261" s="27"/>
      <c r="U261" s="27"/>
      <c r="V261" s="27"/>
      <c r="W261" s="27"/>
      <c r="X261" s="27"/>
      <c r="Y261" s="27"/>
      <c r="Z261" s="27"/>
      <c r="AA261" s="27"/>
      <c r="AB261" s="27"/>
      <c r="AC261" s="27"/>
      <c r="AD261" s="27"/>
      <c r="AE261" s="27"/>
      <c r="AF261" s="27"/>
      <c r="AG261" s="27"/>
      <c r="AH261" s="27"/>
      <c r="AI261" s="27"/>
      <c r="AJ261" s="27" t="s">
        <v>364</v>
      </c>
      <c r="AK261" s="27">
        <v>-0.99</v>
      </c>
      <c r="AL261" s="27">
        <v>-0.92125507607912704</v>
      </c>
      <c r="AM261" s="27">
        <f t="shared" si="16"/>
        <v>-6.8744923920872947E-2</v>
      </c>
      <c r="AN261" s="27"/>
      <c r="AO261" s="27"/>
    </row>
    <row r="262" spans="1:41" x14ac:dyDescent="0.2">
      <c r="A262" s="27"/>
      <c r="B262" s="27"/>
      <c r="C262" s="27"/>
      <c r="D262" s="27"/>
      <c r="E262" s="27"/>
      <c r="F262" s="27"/>
      <c r="G262" s="27"/>
      <c r="H262" s="27"/>
      <c r="I262" s="27"/>
      <c r="J262" s="27"/>
      <c r="K262" s="27"/>
      <c r="L262" s="27"/>
      <c r="M262" s="27"/>
      <c r="N262" s="27"/>
      <c r="O262" s="27"/>
      <c r="P262" s="27"/>
      <c r="Q262" s="27"/>
      <c r="R262" s="27"/>
      <c r="S262" s="27"/>
      <c r="T262" s="27"/>
      <c r="U262" s="27"/>
      <c r="V262" s="27"/>
      <c r="W262" s="27"/>
      <c r="X262" s="27"/>
      <c r="Y262" s="27"/>
      <c r="Z262" s="27"/>
      <c r="AA262" s="27"/>
      <c r="AB262" s="27"/>
      <c r="AC262" s="27"/>
      <c r="AD262" s="27"/>
      <c r="AE262" s="27"/>
      <c r="AF262" s="27"/>
      <c r="AG262" s="27"/>
      <c r="AH262" s="27"/>
      <c r="AI262" s="27"/>
      <c r="AJ262" s="27" t="s">
        <v>365</v>
      </c>
      <c r="AK262" s="27">
        <v>-5.48</v>
      </c>
      <c r="AL262" s="27">
        <v>-4.5845157686634996</v>
      </c>
      <c r="AM262" s="27">
        <f t="shared" si="16"/>
        <v>-0.89548423133650079</v>
      </c>
      <c r="AN262" s="27"/>
      <c r="AO262" s="27"/>
    </row>
    <row r="263" spans="1:41" x14ac:dyDescent="0.2">
      <c r="A263" s="27"/>
      <c r="B263" s="27"/>
      <c r="C263" s="27"/>
      <c r="D263" s="27"/>
      <c r="E263" s="27"/>
      <c r="F263" s="27"/>
      <c r="G263" s="27"/>
      <c r="H263" s="27"/>
      <c r="I263" s="27"/>
      <c r="J263" s="27"/>
      <c r="K263" s="27"/>
      <c r="L263" s="27"/>
      <c r="M263" s="27"/>
      <c r="N263" s="27"/>
      <c r="O263" s="27"/>
      <c r="P263" s="27"/>
      <c r="Q263" s="27"/>
      <c r="R263" s="27"/>
      <c r="S263" s="27"/>
      <c r="T263" s="27"/>
      <c r="U263" s="27"/>
      <c r="V263" s="27"/>
      <c r="W263" s="27"/>
      <c r="X263" s="27"/>
      <c r="Y263" s="27"/>
      <c r="Z263" s="27"/>
      <c r="AA263" s="27"/>
      <c r="AB263" s="27"/>
      <c r="AC263" s="27"/>
      <c r="AD263" s="27"/>
      <c r="AE263" s="27"/>
      <c r="AF263" s="27"/>
      <c r="AG263" s="27"/>
      <c r="AH263" s="27"/>
      <c r="AI263" s="27"/>
      <c r="AJ263" s="27" t="s">
        <v>84</v>
      </c>
      <c r="AK263" s="27">
        <v>1.23</v>
      </c>
      <c r="AL263" s="27">
        <v>2.0956353384336301</v>
      </c>
      <c r="AM263" s="27">
        <f t="shared" si="16"/>
        <v>-0.86563533843363016</v>
      </c>
      <c r="AN263" s="27"/>
      <c r="AO263" s="27"/>
    </row>
    <row r="264" spans="1:41" x14ac:dyDescent="0.2">
      <c r="A264" s="27"/>
      <c r="B264" s="27"/>
      <c r="C264" s="27"/>
      <c r="D264" s="27"/>
      <c r="E264" s="27"/>
      <c r="F264" s="27"/>
      <c r="G264" s="27"/>
      <c r="H264" s="27"/>
      <c r="I264" s="27"/>
      <c r="J264" s="27"/>
      <c r="K264" s="27"/>
      <c r="L264" s="27"/>
      <c r="M264" s="27"/>
      <c r="N264" s="27"/>
      <c r="O264" s="27"/>
      <c r="P264" s="27"/>
      <c r="Q264" s="27"/>
      <c r="R264" s="27"/>
      <c r="S264" s="27"/>
      <c r="T264" s="27"/>
      <c r="U264" s="27"/>
      <c r="V264" s="27"/>
      <c r="W264" s="27"/>
      <c r="X264" s="27"/>
      <c r="Y264" s="27"/>
      <c r="Z264" s="27"/>
      <c r="AA264" s="27"/>
      <c r="AB264" s="27"/>
      <c r="AC264" s="27"/>
      <c r="AD264" s="27"/>
      <c r="AE264" s="27"/>
      <c r="AF264" s="27"/>
      <c r="AG264" s="27"/>
      <c r="AH264" s="27"/>
      <c r="AI264" s="27"/>
      <c r="AJ264" s="27" t="s">
        <v>366</v>
      </c>
      <c r="AK264" s="27">
        <v>-5.46</v>
      </c>
      <c r="AL264" s="27">
        <v>-5.1718577126261804</v>
      </c>
      <c r="AM264" s="27">
        <f t="shared" si="16"/>
        <v>-0.28814228737381953</v>
      </c>
      <c r="AN264" s="27"/>
      <c r="AO264" s="27"/>
    </row>
    <row r="265" spans="1:41" x14ac:dyDescent="0.2">
      <c r="A265" s="27"/>
      <c r="B265" s="27"/>
      <c r="C265" s="27"/>
      <c r="D265" s="27"/>
      <c r="E265" s="27"/>
      <c r="F265" s="27"/>
      <c r="G265" s="27"/>
      <c r="H265" s="27"/>
      <c r="I265" s="27"/>
      <c r="J265" s="27"/>
      <c r="K265" s="27"/>
      <c r="L265" s="27"/>
      <c r="M265" s="27"/>
      <c r="N265" s="27"/>
      <c r="O265" s="27"/>
      <c r="P265" s="27"/>
      <c r="Q265" s="27"/>
      <c r="R265" s="27"/>
      <c r="S265" s="27"/>
      <c r="T265" s="27"/>
      <c r="U265" s="27"/>
      <c r="V265" s="27"/>
      <c r="W265" s="27"/>
      <c r="X265" s="27"/>
      <c r="Y265" s="27"/>
      <c r="Z265" s="27"/>
      <c r="AA265" s="27"/>
      <c r="AB265" s="27"/>
      <c r="AC265" s="27"/>
      <c r="AD265" s="27"/>
      <c r="AE265" s="27"/>
      <c r="AF265" s="27"/>
      <c r="AG265" s="27"/>
      <c r="AH265" s="27"/>
      <c r="AI265" s="27"/>
      <c r="AJ265" s="27" t="s">
        <v>51</v>
      </c>
      <c r="AK265" s="27">
        <v>-4.91</v>
      </c>
      <c r="AL265" s="27">
        <v>-4.7036494905185897</v>
      </c>
      <c r="AM265" s="27">
        <f t="shared" si="16"/>
        <v>-0.20635050948141043</v>
      </c>
      <c r="AN265" s="27"/>
      <c r="AO265" s="27"/>
    </row>
    <row r="266" spans="1:41" x14ac:dyDescent="0.2">
      <c r="A266" s="27"/>
      <c r="B266" s="27"/>
      <c r="C266" s="27"/>
      <c r="D266" s="27"/>
      <c r="E266" s="27"/>
      <c r="F266" s="27"/>
      <c r="G266" s="27"/>
      <c r="H266" s="27"/>
      <c r="I266" s="27"/>
      <c r="J266" s="27"/>
      <c r="K266" s="27"/>
      <c r="L266" s="27"/>
      <c r="M266" s="27"/>
      <c r="N266" s="27"/>
      <c r="O266" s="27"/>
      <c r="P266" s="27"/>
      <c r="Q266" s="27"/>
      <c r="R266" s="27"/>
      <c r="S266" s="27"/>
      <c r="T266" s="27"/>
      <c r="U266" s="27"/>
      <c r="V266" s="27"/>
      <c r="W266" s="27"/>
      <c r="X266" s="27"/>
      <c r="Y266" s="27"/>
      <c r="Z266" s="27"/>
      <c r="AA266" s="27"/>
      <c r="AB266" s="27"/>
      <c r="AC266" s="27"/>
      <c r="AD266" s="27"/>
      <c r="AE266" s="27"/>
      <c r="AF266" s="27"/>
      <c r="AG266" s="27"/>
      <c r="AH266" s="27"/>
      <c r="AI266" s="27"/>
      <c r="AJ266" s="27" t="s">
        <v>367</v>
      </c>
      <c r="AK266" s="27">
        <v>0.37</v>
      </c>
      <c r="AL266" s="27">
        <v>1.3031725401674501</v>
      </c>
      <c r="AM266" s="27">
        <f t="shared" si="16"/>
        <v>-0.9331725401674501</v>
      </c>
      <c r="AN266" s="27"/>
      <c r="AO266" s="27"/>
    </row>
    <row r="267" spans="1:41" x14ac:dyDescent="0.2">
      <c r="A267" s="27"/>
      <c r="B267" s="27"/>
      <c r="C267" s="27"/>
      <c r="D267" s="27"/>
      <c r="E267" s="27"/>
      <c r="F267" s="27"/>
      <c r="G267" s="27"/>
      <c r="H267" s="27"/>
      <c r="I267" s="27"/>
      <c r="J267" s="27"/>
      <c r="K267" s="27"/>
      <c r="L267" s="27"/>
      <c r="M267" s="27"/>
      <c r="N267" s="27"/>
      <c r="O267" s="27"/>
      <c r="P267" s="27"/>
      <c r="Q267" s="27"/>
      <c r="R267" s="27"/>
      <c r="S267" s="27"/>
      <c r="T267" s="27"/>
      <c r="U267" s="27"/>
      <c r="V267" s="27"/>
      <c r="W267" s="27"/>
      <c r="X267" s="27"/>
      <c r="Y267" s="27"/>
      <c r="Z267" s="27"/>
      <c r="AA267" s="27"/>
      <c r="AB267" s="27"/>
      <c r="AC267" s="27"/>
      <c r="AD267" s="27"/>
      <c r="AE267" s="27"/>
      <c r="AF267" s="27"/>
      <c r="AG267" s="27"/>
      <c r="AH267" s="27"/>
      <c r="AI267" s="27"/>
      <c r="AJ267" s="27" t="s">
        <v>368</v>
      </c>
      <c r="AK267" s="27">
        <v>-4.59</v>
      </c>
      <c r="AL267" s="27">
        <v>-3.0920559565612802</v>
      </c>
      <c r="AM267" s="27">
        <f t="shared" si="16"/>
        <v>-1.4979440434387197</v>
      </c>
      <c r="AN267" s="27"/>
      <c r="AO267" s="27"/>
    </row>
    <row r="268" spans="1:41" x14ac:dyDescent="0.2">
      <c r="A268" s="27"/>
      <c r="B268" s="27"/>
      <c r="C268" s="27"/>
      <c r="D268" s="27"/>
      <c r="E268" s="27"/>
      <c r="F268" s="27"/>
      <c r="G268" s="27"/>
      <c r="H268" s="27"/>
      <c r="I268" s="27"/>
      <c r="J268" s="27"/>
      <c r="K268" s="27"/>
      <c r="L268" s="27"/>
      <c r="M268" s="27"/>
      <c r="N268" s="27"/>
      <c r="O268" s="27"/>
      <c r="P268" s="27"/>
      <c r="Q268" s="27"/>
      <c r="R268" s="27"/>
      <c r="S268" s="27"/>
      <c r="T268" s="27"/>
      <c r="U268" s="27"/>
      <c r="V268" s="27"/>
      <c r="W268" s="27"/>
      <c r="X268" s="27"/>
      <c r="Y268" s="27"/>
      <c r="Z268" s="27"/>
      <c r="AA268" s="27"/>
      <c r="AB268" s="27"/>
      <c r="AC268" s="27"/>
      <c r="AD268" s="27"/>
      <c r="AE268" s="27"/>
      <c r="AF268" s="27"/>
      <c r="AG268" s="27"/>
      <c r="AH268" s="27"/>
      <c r="AI268" s="27"/>
      <c r="AJ268" s="27" t="s">
        <v>369</v>
      </c>
      <c r="AK268" s="27">
        <v>1.2</v>
      </c>
      <c r="AL268" s="27">
        <v>1.97400837761151</v>
      </c>
      <c r="AM268" s="27">
        <f t="shared" si="16"/>
        <v>-0.77400837761151009</v>
      </c>
      <c r="AN268" s="27"/>
      <c r="AO268" s="27"/>
    </row>
    <row r="269" spans="1:41" x14ac:dyDescent="0.2">
      <c r="A269" s="27"/>
      <c r="B269" s="27"/>
      <c r="C269" s="27"/>
      <c r="D269" s="27"/>
      <c r="E269" s="27"/>
      <c r="F269" s="27"/>
      <c r="G269" s="27"/>
      <c r="H269" s="27"/>
      <c r="I269" s="27"/>
      <c r="J269" s="27"/>
      <c r="K269" s="27"/>
      <c r="L269" s="27"/>
      <c r="M269" s="27"/>
      <c r="N269" s="27"/>
      <c r="O269" s="27"/>
      <c r="P269" s="27"/>
      <c r="Q269" s="27"/>
      <c r="R269" s="27"/>
      <c r="S269" s="27"/>
      <c r="T269" s="27"/>
      <c r="U269" s="27"/>
      <c r="V269" s="27"/>
      <c r="W269" s="27"/>
      <c r="X269" s="27"/>
      <c r="Y269" s="27"/>
      <c r="Z269" s="27"/>
      <c r="AA269" s="27"/>
      <c r="AB269" s="27"/>
      <c r="AC269" s="27"/>
      <c r="AD269" s="27"/>
      <c r="AE269" s="27"/>
      <c r="AF269" s="27"/>
      <c r="AG269" s="27"/>
      <c r="AH269" s="27"/>
      <c r="AI269" s="27"/>
      <c r="AJ269" s="27" t="s">
        <v>370</v>
      </c>
      <c r="AK269" s="27">
        <v>-5.49</v>
      </c>
      <c r="AL269" s="27">
        <v>-5.01416143636839</v>
      </c>
      <c r="AM269" s="27">
        <f t="shared" si="16"/>
        <v>-0.47583856363161026</v>
      </c>
      <c r="AN269" s="27"/>
      <c r="AO269" s="27"/>
    </row>
    <row r="270" spans="1:41" x14ac:dyDescent="0.2">
      <c r="A270" s="27"/>
      <c r="B270" s="27"/>
      <c r="C270" s="27"/>
      <c r="D270" s="27"/>
      <c r="E270" s="27"/>
      <c r="F270" s="27"/>
      <c r="G270" s="27"/>
      <c r="H270" s="27"/>
      <c r="I270" s="27"/>
      <c r="J270" s="27"/>
      <c r="K270" s="27"/>
      <c r="L270" s="27"/>
      <c r="M270" s="27"/>
      <c r="N270" s="27"/>
      <c r="O270" s="27"/>
      <c r="P270" s="27"/>
      <c r="Q270" s="27"/>
      <c r="R270" s="27"/>
      <c r="S270" s="27"/>
      <c r="T270" s="27"/>
      <c r="U270" s="27"/>
      <c r="V270" s="27"/>
      <c r="W270" s="27"/>
      <c r="X270" s="27"/>
      <c r="Y270" s="27"/>
      <c r="Z270" s="27"/>
      <c r="AA270" s="27"/>
      <c r="AB270" s="27"/>
      <c r="AC270" s="27"/>
      <c r="AD270" s="27"/>
      <c r="AE270" s="27"/>
      <c r="AF270" s="27"/>
      <c r="AG270" s="27"/>
      <c r="AH270" s="27"/>
      <c r="AI270" s="27"/>
      <c r="AJ270" s="27" t="s">
        <v>371</v>
      </c>
      <c r="AK270" s="27">
        <v>-4.7</v>
      </c>
      <c r="AL270" s="27">
        <v>-4.5378118201148601</v>
      </c>
      <c r="AM270" s="27">
        <f t="shared" ref="AM270:AM333" si="17">-(AL270-AK270)</f>
        <v>-0.16218817988514012</v>
      </c>
      <c r="AN270" s="27"/>
      <c r="AO270" s="27"/>
    </row>
    <row r="271" spans="1:41" x14ac:dyDescent="0.2">
      <c r="A271" s="27"/>
      <c r="B271" s="27"/>
      <c r="C271" s="27"/>
      <c r="D271" s="27"/>
      <c r="E271" s="27"/>
      <c r="F271" s="27"/>
      <c r="G271" s="27"/>
      <c r="H271" s="27"/>
      <c r="I271" s="27"/>
      <c r="J271" s="27"/>
      <c r="K271" s="27"/>
      <c r="L271" s="27"/>
      <c r="M271" s="27"/>
      <c r="N271" s="27"/>
      <c r="O271" s="27"/>
      <c r="P271" s="27"/>
      <c r="Q271" s="27"/>
      <c r="R271" s="27"/>
      <c r="S271" s="27"/>
      <c r="T271" s="27"/>
      <c r="U271" s="27"/>
      <c r="V271" s="27"/>
      <c r="W271" s="27"/>
      <c r="X271" s="27"/>
      <c r="Y271" s="27"/>
      <c r="Z271" s="27"/>
      <c r="AA271" s="27"/>
      <c r="AB271" s="27"/>
      <c r="AC271" s="27"/>
      <c r="AD271" s="27"/>
      <c r="AE271" s="27"/>
      <c r="AF271" s="27"/>
      <c r="AG271" s="27"/>
      <c r="AH271" s="27"/>
      <c r="AI271" s="27"/>
      <c r="AJ271" s="27" t="s">
        <v>372</v>
      </c>
      <c r="AK271" s="27">
        <v>0.56000000000000005</v>
      </c>
      <c r="AL271" s="27">
        <v>1.0668727746831199</v>
      </c>
      <c r="AM271" s="27">
        <f t="shared" si="17"/>
        <v>-0.50687277468311986</v>
      </c>
      <c r="AN271" s="27"/>
      <c r="AO271" s="27"/>
    </row>
    <row r="272" spans="1:41" x14ac:dyDescent="0.2">
      <c r="A272" s="27"/>
      <c r="B272" s="27"/>
      <c r="C272" s="27"/>
      <c r="D272" s="27"/>
      <c r="E272" s="27"/>
      <c r="F272" s="27"/>
      <c r="G272" s="27"/>
      <c r="H272" s="27"/>
      <c r="I272" s="27"/>
      <c r="J272" s="27"/>
      <c r="K272" s="27"/>
      <c r="L272" s="27"/>
      <c r="M272" s="27"/>
      <c r="N272" s="27"/>
      <c r="O272" s="27"/>
      <c r="P272" s="27"/>
      <c r="Q272" s="27"/>
      <c r="R272" s="27"/>
      <c r="S272" s="27"/>
      <c r="T272" s="27"/>
      <c r="U272" s="27"/>
      <c r="V272" s="27"/>
      <c r="W272" s="27"/>
      <c r="X272" s="27"/>
      <c r="Y272" s="27"/>
      <c r="Z272" s="27"/>
      <c r="AA272" s="27"/>
      <c r="AB272" s="27"/>
      <c r="AC272" s="27"/>
      <c r="AD272" s="27"/>
      <c r="AE272" s="27"/>
      <c r="AF272" s="27"/>
      <c r="AG272" s="27"/>
      <c r="AH272" s="27"/>
      <c r="AI272" s="27"/>
      <c r="AJ272" s="27" t="s">
        <v>373</v>
      </c>
      <c r="AK272" s="27">
        <v>0.75</v>
      </c>
      <c r="AL272" s="27">
        <v>1.6063234805786399</v>
      </c>
      <c r="AM272" s="27">
        <f t="shared" si="17"/>
        <v>-0.85632348057863994</v>
      </c>
      <c r="AN272" s="27"/>
      <c r="AO272" s="27"/>
    </row>
    <row r="273" spans="1:41" x14ac:dyDescent="0.2">
      <c r="A273" s="27"/>
      <c r="B273" s="27"/>
      <c r="C273" s="27"/>
      <c r="D273" s="27"/>
      <c r="E273" s="27"/>
      <c r="F273" s="27"/>
      <c r="G273" s="27"/>
      <c r="H273" s="27"/>
      <c r="I273" s="27"/>
      <c r="J273" s="27"/>
      <c r="K273" s="27"/>
      <c r="L273" s="27"/>
      <c r="M273" s="27"/>
      <c r="N273" s="27"/>
      <c r="O273" s="27"/>
      <c r="P273" s="27"/>
      <c r="Q273" s="27"/>
      <c r="R273" s="27"/>
      <c r="S273" s="27"/>
      <c r="T273" s="27"/>
      <c r="U273" s="27"/>
      <c r="V273" s="27"/>
      <c r="W273" s="27"/>
      <c r="X273" s="27"/>
      <c r="Y273" s="27"/>
      <c r="Z273" s="27"/>
      <c r="AA273" s="27"/>
      <c r="AB273" s="27"/>
      <c r="AC273" s="27"/>
      <c r="AD273" s="27"/>
      <c r="AE273" s="27"/>
      <c r="AF273" s="27"/>
      <c r="AG273" s="27"/>
      <c r="AH273" s="27"/>
      <c r="AI273" s="27"/>
      <c r="AJ273" s="27" t="s">
        <v>374</v>
      </c>
      <c r="AK273" s="27">
        <v>-3.64</v>
      </c>
      <c r="AL273" s="27">
        <v>-4.5512504110308996</v>
      </c>
      <c r="AM273" s="27">
        <f t="shared" si="17"/>
        <v>0.91125041103089943</v>
      </c>
      <c r="AN273" s="27"/>
      <c r="AO273" s="27"/>
    </row>
    <row r="274" spans="1:41" x14ac:dyDescent="0.2">
      <c r="A274" s="27"/>
      <c r="B274" s="27"/>
      <c r="C274" s="27"/>
      <c r="D274" s="27"/>
      <c r="E274" s="27"/>
      <c r="F274" s="27"/>
      <c r="G274" s="27"/>
      <c r="H274" s="27"/>
      <c r="I274" s="27"/>
      <c r="J274" s="27"/>
      <c r="K274" s="27"/>
      <c r="L274" s="27"/>
      <c r="M274" s="27"/>
      <c r="N274" s="27"/>
      <c r="O274" s="27"/>
      <c r="P274" s="27"/>
      <c r="Q274" s="27"/>
      <c r="R274" s="27"/>
      <c r="S274" s="27"/>
      <c r="T274" s="27"/>
      <c r="U274" s="27"/>
      <c r="V274" s="27"/>
      <c r="W274" s="27"/>
      <c r="X274" s="27"/>
      <c r="Y274" s="27"/>
      <c r="Z274" s="27"/>
      <c r="AA274" s="27"/>
      <c r="AB274" s="27"/>
      <c r="AC274" s="27"/>
      <c r="AD274" s="27"/>
      <c r="AE274" s="27"/>
      <c r="AF274" s="27"/>
      <c r="AG274" s="27"/>
      <c r="AH274" s="27"/>
      <c r="AI274" s="27"/>
      <c r="AJ274" s="27" t="s">
        <v>375</v>
      </c>
      <c r="AK274" s="27">
        <v>-2.34</v>
      </c>
      <c r="AL274" s="27">
        <v>-3.7310183855047798</v>
      </c>
      <c r="AM274" s="27">
        <f t="shared" si="17"/>
        <v>1.39101838550478</v>
      </c>
      <c r="AN274" s="27"/>
      <c r="AO274" s="27"/>
    </row>
    <row r="275" spans="1:41" x14ac:dyDescent="0.2">
      <c r="A275" s="27"/>
      <c r="B275" s="27"/>
      <c r="C275" s="27"/>
      <c r="D275" s="27"/>
      <c r="E275" s="27"/>
      <c r="F275" s="27"/>
      <c r="G275" s="27"/>
      <c r="H275" s="27"/>
      <c r="I275" s="27"/>
      <c r="J275" s="27"/>
      <c r="K275" s="27"/>
      <c r="L275" s="27"/>
      <c r="M275" s="27"/>
      <c r="N275" s="27"/>
      <c r="O275" s="27"/>
      <c r="P275" s="27"/>
      <c r="Q275" s="27"/>
      <c r="R275" s="27"/>
      <c r="S275" s="27"/>
      <c r="T275" s="27"/>
      <c r="U275" s="27"/>
      <c r="V275" s="27"/>
      <c r="W275" s="27"/>
      <c r="X275" s="27"/>
      <c r="Y275" s="27"/>
      <c r="Z275" s="27"/>
      <c r="AA275" s="27"/>
      <c r="AB275" s="27"/>
      <c r="AC275" s="27"/>
      <c r="AD275" s="27"/>
      <c r="AE275" s="27"/>
      <c r="AF275" s="27"/>
      <c r="AG275" s="27"/>
      <c r="AH275" s="27"/>
      <c r="AI275" s="27"/>
      <c r="AJ275" s="27" t="s">
        <v>376</v>
      </c>
      <c r="AK275" s="27">
        <v>-1.21</v>
      </c>
      <c r="AL275" s="27">
        <v>-0.65416573713068005</v>
      </c>
      <c r="AM275" s="27">
        <f t="shared" si="17"/>
        <v>-0.55583426286931992</v>
      </c>
      <c r="AN275" s="27"/>
      <c r="AO275" s="27"/>
    </row>
    <row r="276" spans="1:41" x14ac:dyDescent="0.2">
      <c r="A276" s="27"/>
      <c r="B276" s="27"/>
      <c r="C276" s="27"/>
      <c r="D276" s="27"/>
      <c r="E276" s="27"/>
      <c r="F276" s="27"/>
      <c r="G276" s="27"/>
      <c r="H276" s="27"/>
      <c r="I276" s="27"/>
      <c r="J276" s="27"/>
      <c r="K276" s="27"/>
      <c r="L276" s="27"/>
      <c r="M276" s="27"/>
      <c r="N276" s="27"/>
      <c r="O276" s="27"/>
      <c r="P276" s="27"/>
      <c r="Q276" s="27"/>
      <c r="R276" s="27"/>
      <c r="S276" s="27"/>
      <c r="T276" s="27"/>
      <c r="U276" s="27"/>
      <c r="V276" s="27"/>
      <c r="W276" s="27"/>
      <c r="X276" s="27"/>
      <c r="Y276" s="27"/>
      <c r="Z276" s="27"/>
      <c r="AA276" s="27"/>
      <c r="AB276" s="27"/>
      <c r="AC276" s="27"/>
      <c r="AD276" s="27"/>
      <c r="AE276" s="27"/>
      <c r="AF276" s="27"/>
      <c r="AG276" s="27"/>
      <c r="AH276" s="27"/>
      <c r="AI276" s="27"/>
      <c r="AJ276" s="27" t="s">
        <v>377</v>
      </c>
      <c r="AK276" s="27">
        <v>-0.83</v>
      </c>
      <c r="AL276" s="27">
        <v>-0.374070606943739</v>
      </c>
      <c r="AM276" s="27">
        <f t="shared" si="17"/>
        <v>-0.45592939305626096</v>
      </c>
      <c r="AN276" s="27"/>
      <c r="AO276" s="27"/>
    </row>
    <row r="277" spans="1:41" x14ac:dyDescent="0.2">
      <c r="A277" s="27"/>
      <c r="B277" s="27"/>
      <c r="C277" s="27"/>
      <c r="D277" s="27"/>
      <c r="E277" s="27"/>
      <c r="F277" s="27"/>
      <c r="G277" s="27"/>
      <c r="H277" s="27"/>
      <c r="I277" s="27"/>
      <c r="J277" s="27"/>
      <c r="K277" s="27"/>
      <c r="L277" s="27"/>
      <c r="M277" s="27"/>
      <c r="N277" s="27"/>
      <c r="O277" s="27"/>
      <c r="P277" s="27"/>
      <c r="Q277" s="27"/>
      <c r="R277" s="27"/>
      <c r="S277" s="27"/>
      <c r="T277" s="27"/>
      <c r="U277" s="27"/>
      <c r="V277" s="27"/>
      <c r="W277" s="27"/>
      <c r="X277" s="27"/>
      <c r="Y277" s="27"/>
      <c r="Z277" s="27"/>
      <c r="AA277" s="27"/>
      <c r="AB277" s="27"/>
      <c r="AC277" s="27"/>
      <c r="AD277" s="27"/>
      <c r="AE277" s="27"/>
      <c r="AF277" s="27"/>
      <c r="AG277" s="27"/>
      <c r="AH277" s="27"/>
      <c r="AI277" s="27"/>
      <c r="AJ277" s="27" t="s">
        <v>378</v>
      </c>
      <c r="AK277" s="27">
        <v>-3.24</v>
      </c>
      <c r="AL277" s="27">
        <v>-2.4958186687244002</v>
      </c>
      <c r="AM277" s="27">
        <f t="shared" si="17"/>
        <v>-0.74418133127560004</v>
      </c>
      <c r="AN277" s="27"/>
      <c r="AO277" s="27"/>
    </row>
    <row r="278" spans="1:41" x14ac:dyDescent="0.2">
      <c r="A278" s="27"/>
      <c r="B278" s="27"/>
      <c r="C278" s="27"/>
      <c r="D278" s="27"/>
      <c r="E278" s="27"/>
      <c r="F278" s="27"/>
      <c r="G278" s="27"/>
      <c r="H278" s="27"/>
      <c r="I278" s="27"/>
      <c r="J278" s="27"/>
      <c r="K278" s="27"/>
      <c r="L278" s="27"/>
      <c r="M278" s="27"/>
      <c r="N278" s="27"/>
      <c r="O278" s="27"/>
      <c r="P278" s="27"/>
      <c r="Q278" s="27"/>
      <c r="R278" s="27"/>
      <c r="S278" s="27"/>
      <c r="T278" s="27"/>
      <c r="U278" s="27"/>
      <c r="V278" s="27"/>
      <c r="W278" s="27"/>
      <c r="X278" s="27"/>
      <c r="Y278" s="27"/>
      <c r="Z278" s="27"/>
      <c r="AA278" s="27"/>
      <c r="AB278" s="27"/>
      <c r="AC278" s="27"/>
      <c r="AD278" s="27"/>
      <c r="AE278" s="27"/>
      <c r="AF278" s="27"/>
      <c r="AG278" s="27"/>
      <c r="AH278" s="27"/>
      <c r="AI278" s="27"/>
      <c r="AJ278" s="27" t="s">
        <v>379</v>
      </c>
      <c r="AK278" s="27">
        <v>-1.1599999999999999</v>
      </c>
      <c r="AL278" s="27">
        <v>-0.670663116449564</v>
      </c>
      <c r="AM278" s="27">
        <f t="shared" si="17"/>
        <v>-0.48933688355043592</v>
      </c>
      <c r="AN278" s="27"/>
      <c r="AO278" s="27"/>
    </row>
    <row r="279" spans="1:41" x14ac:dyDescent="0.2">
      <c r="A279" s="27"/>
      <c r="B279" s="27"/>
      <c r="C279" s="27"/>
      <c r="D279" s="27"/>
      <c r="E279" s="27"/>
      <c r="F279" s="27"/>
      <c r="G279" s="27"/>
      <c r="H279" s="27"/>
      <c r="I279" s="27"/>
      <c r="J279" s="27"/>
      <c r="K279" s="27"/>
      <c r="L279" s="27"/>
      <c r="M279" s="27"/>
      <c r="N279" s="27"/>
      <c r="O279" s="27"/>
      <c r="P279" s="27"/>
      <c r="Q279" s="27"/>
      <c r="R279" s="27"/>
      <c r="S279" s="27"/>
      <c r="T279" s="27"/>
      <c r="U279" s="27"/>
      <c r="V279" s="27"/>
      <c r="W279" s="27"/>
      <c r="X279" s="27"/>
      <c r="Y279" s="27"/>
      <c r="Z279" s="27"/>
      <c r="AA279" s="27"/>
      <c r="AB279" s="27"/>
      <c r="AC279" s="27"/>
      <c r="AD279" s="27"/>
      <c r="AE279" s="27"/>
      <c r="AF279" s="27"/>
      <c r="AG279" s="27"/>
      <c r="AH279" s="27"/>
      <c r="AI279" s="27"/>
      <c r="AJ279" s="27" t="s">
        <v>380</v>
      </c>
      <c r="AK279" s="27">
        <v>-1.28</v>
      </c>
      <c r="AL279" s="27">
        <v>-0.122976708698443</v>
      </c>
      <c r="AM279" s="27">
        <f t="shared" si="17"/>
        <v>-1.157023291301557</v>
      </c>
      <c r="AN279" s="27"/>
      <c r="AO279" s="27"/>
    </row>
    <row r="280" spans="1:41" x14ac:dyDescent="0.2">
      <c r="A280" s="27"/>
      <c r="B280" s="27"/>
      <c r="C280" s="27"/>
      <c r="D280" s="27"/>
      <c r="E280" s="27"/>
      <c r="F280" s="27"/>
      <c r="G280" s="27"/>
      <c r="H280" s="27"/>
      <c r="I280" s="27"/>
      <c r="J280" s="27"/>
      <c r="K280" s="27"/>
      <c r="L280" s="27"/>
      <c r="M280" s="27"/>
      <c r="N280" s="27"/>
      <c r="O280" s="27"/>
      <c r="P280" s="27"/>
      <c r="Q280" s="27"/>
      <c r="R280" s="27"/>
      <c r="S280" s="27"/>
      <c r="T280" s="27"/>
      <c r="U280" s="27"/>
      <c r="V280" s="27"/>
      <c r="W280" s="27"/>
      <c r="X280" s="27"/>
      <c r="Y280" s="27"/>
      <c r="Z280" s="27"/>
      <c r="AA280" s="27"/>
      <c r="AB280" s="27"/>
      <c r="AC280" s="27"/>
      <c r="AD280" s="27"/>
      <c r="AE280" s="27"/>
      <c r="AF280" s="27"/>
      <c r="AG280" s="27"/>
      <c r="AH280" s="27"/>
      <c r="AI280" s="27"/>
      <c r="AJ280" s="27" t="s">
        <v>381</v>
      </c>
      <c r="AK280" s="27">
        <v>-3.65</v>
      </c>
      <c r="AL280" s="27">
        <v>-2.74259153225763</v>
      </c>
      <c r="AM280" s="27">
        <f t="shared" si="17"/>
        <v>-0.90740846774236994</v>
      </c>
      <c r="AN280" s="27"/>
      <c r="AO280" s="27"/>
    </row>
    <row r="281" spans="1:41" x14ac:dyDescent="0.2">
      <c r="A281" s="27"/>
      <c r="B281" s="27"/>
      <c r="C281" s="27"/>
      <c r="D281" s="27"/>
      <c r="E281" s="27"/>
      <c r="F281" s="27"/>
      <c r="G281" s="27"/>
      <c r="H281" s="27"/>
      <c r="I281" s="27"/>
      <c r="J281" s="27"/>
      <c r="K281" s="27"/>
      <c r="L281" s="27"/>
      <c r="M281" s="27"/>
      <c r="N281" s="27"/>
      <c r="O281" s="27"/>
      <c r="P281" s="27"/>
      <c r="Q281" s="27"/>
      <c r="R281" s="27"/>
      <c r="S281" s="27"/>
      <c r="T281" s="27"/>
      <c r="U281" s="27"/>
      <c r="V281" s="27"/>
      <c r="W281" s="27"/>
      <c r="X281" s="27"/>
      <c r="Y281" s="27"/>
      <c r="Z281" s="27"/>
      <c r="AA281" s="27"/>
      <c r="AB281" s="27"/>
      <c r="AC281" s="27"/>
      <c r="AD281" s="27"/>
      <c r="AE281" s="27"/>
      <c r="AF281" s="27"/>
      <c r="AG281" s="27"/>
      <c r="AH281" s="27"/>
      <c r="AI281" s="27"/>
      <c r="AJ281" s="27" t="s">
        <v>382</v>
      </c>
      <c r="AK281" s="27">
        <v>-1.96</v>
      </c>
      <c r="AL281" s="27">
        <v>0.202719290694751</v>
      </c>
      <c r="AM281" s="27">
        <f t="shared" si="17"/>
        <v>-2.162719290694751</v>
      </c>
      <c r="AN281" s="27"/>
      <c r="AO281" s="27"/>
    </row>
    <row r="282" spans="1:41" x14ac:dyDescent="0.2">
      <c r="A282" s="27"/>
      <c r="B282" s="27"/>
      <c r="C282" s="27"/>
      <c r="D282" s="27"/>
      <c r="E282" s="27"/>
      <c r="F282" s="27"/>
      <c r="G282" s="27"/>
      <c r="H282" s="27"/>
      <c r="I282" s="27"/>
      <c r="J282" s="27"/>
      <c r="K282" s="27"/>
      <c r="L282" s="27"/>
      <c r="M282" s="27"/>
      <c r="N282" s="27"/>
      <c r="O282" s="27"/>
      <c r="P282" s="27"/>
      <c r="Q282" s="27"/>
      <c r="R282" s="27"/>
      <c r="S282" s="27"/>
      <c r="T282" s="27"/>
      <c r="U282" s="27"/>
      <c r="V282" s="27"/>
      <c r="W282" s="27"/>
      <c r="X282" s="27"/>
      <c r="Y282" s="27"/>
      <c r="Z282" s="27"/>
      <c r="AA282" s="27"/>
      <c r="AB282" s="27"/>
      <c r="AC282" s="27"/>
      <c r="AD282" s="27"/>
      <c r="AE282" s="27"/>
      <c r="AF282" s="27"/>
      <c r="AG282" s="27"/>
      <c r="AH282" s="27"/>
      <c r="AI282" s="27"/>
      <c r="AJ282" s="27" t="s">
        <v>70</v>
      </c>
      <c r="AK282" s="27">
        <v>-1.31</v>
      </c>
      <c r="AL282" s="27">
        <v>-0.42165523296837099</v>
      </c>
      <c r="AM282" s="27">
        <f t="shared" si="17"/>
        <v>-0.88834476703162912</v>
      </c>
      <c r="AN282" s="27"/>
      <c r="AO282" s="27"/>
    </row>
    <row r="283" spans="1:41" x14ac:dyDescent="0.2">
      <c r="A283" s="27"/>
      <c r="B283" s="27"/>
      <c r="C283" s="27"/>
      <c r="D283" s="27"/>
      <c r="E283" s="27"/>
      <c r="F283" s="27"/>
      <c r="G283" s="27"/>
      <c r="H283" s="27"/>
      <c r="I283" s="27"/>
      <c r="J283" s="27"/>
      <c r="K283" s="27"/>
      <c r="L283" s="27"/>
      <c r="M283" s="27"/>
      <c r="N283" s="27"/>
      <c r="O283" s="27"/>
      <c r="P283" s="27"/>
      <c r="Q283" s="27"/>
      <c r="R283" s="27"/>
      <c r="S283" s="27"/>
      <c r="T283" s="27"/>
      <c r="U283" s="27"/>
      <c r="V283" s="27"/>
      <c r="W283" s="27"/>
      <c r="X283" s="27"/>
      <c r="Y283" s="27"/>
      <c r="Z283" s="27"/>
      <c r="AA283" s="27"/>
      <c r="AB283" s="27"/>
      <c r="AC283" s="27"/>
      <c r="AD283" s="27"/>
      <c r="AE283" s="27"/>
      <c r="AF283" s="27"/>
      <c r="AG283" s="27"/>
      <c r="AH283" s="27"/>
      <c r="AI283" s="27"/>
      <c r="AJ283" s="27" t="s">
        <v>383</v>
      </c>
      <c r="AK283" s="27">
        <v>-5.23</v>
      </c>
      <c r="AL283" s="27">
        <v>-5.1208803777573699</v>
      </c>
      <c r="AM283" s="27">
        <f t="shared" si="17"/>
        <v>-0.1091196222426305</v>
      </c>
      <c r="AN283" s="27"/>
      <c r="AO283" s="27"/>
    </row>
    <row r="284" spans="1:41" x14ac:dyDescent="0.2">
      <c r="A284" s="27"/>
      <c r="B284" s="27"/>
      <c r="C284" s="27"/>
      <c r="D284" s="27"/>
      <c r="E284" s="27"/>
      <c r="F284" s="27"/>
      <c r="G284" s="27"/>
      <c r="H284" s="27"/>
      <c r="I284" s="27"/>
      <c r="J284" s="27"/>
      <c r="K284" s="27"/>
      <c r="L284" s="27"/>
      <c r="M284" s="27"/>
      <c r="N284" s="27"/>
      <c r="O284" s="27"/>
      <c r="P284" s="27"/>
      <c r="Q284" s="27"/>
      <c r="R284" s="27"/>
      <c r="S284" s="27"/>
      <c r="T284" s="27"/>
      <c r="U284" s="27"/>
      <c r="V284" s="27"/>
      <c r="W284" s="27"/>
      <c r="X284" s="27"/>
      <c r="Y284" s="27"/>
      <c r="Z284" s="27"/>
      <c r="AA284" s="27"/>
      <c r="AB284" s="27"/>
      <c r="AC284" s="27"/>
      <c r="AD284" s="27"/>
      <c r="AE284" s="27"/>
      <c r="AF284" s="27"/>
      <c r="AG284" s="27"/>
      <c r="AH284" s="27"/>
      <c r="AI284" s="27"/>
      <c r="AJ284" s="27" t="s">
        <v>384</v>
      </c>
      <c r="AK284" s="27">
        <v>-1.64</v>
      </c>
      <c r="AL284" s="27">
        <v>-0.75094916395549605</v>
      </c>
      <c r="AM284" s="27">
        <f t="shared" si="17"/>
        <v>-0.88905083604450386</v>
      </c>
      <c r="AN284" s="27"/>
      <c r="AO284" s="27"/>
    </row>
    <row r="285" spans="1:41" x14ac:dyDescent="0.2">
      <c r="A285" s="27"/>
      <c r="B285" s="27"/>
      <c r="C285" s="27"/>
      <c r="D285" s="27"/>
      <c r="E285" s="27"/>
      <c r="F285" s="27"/>
      <c r="G285" s="27"/>
      <c r="H285" s="27"/>
      <c r="I285" s="27"/>
      <c r="J285" s="27"/>
      <c r="K285" s="27"/>
      <c r="L285" s="27"/>
      <c r="M285" s="27"/>
      <c r="N285" s="27"/>
      <c r="O285" s="27"/>
      <c r="P285" s="27"/>
      <c r="Q285" s="27"/>
      <c r="R285" s="27"/>
      <c r="S285" s="27"/>
      <c r="T285" s="27"/>
      <c r="U285" s="27"/>
      <c r="V285" s="27"/>
      <c r="W285" s="27"/>
      <c r="X285" s="27"/>
      <c r="Y285" s="27"/>
      <c r="Z285" s="27"/>
      <c r="AA285" s="27"/>
      <c r="AB285" s="27"/>
      <c r="AC285" s="27"/>
      <c r="AD285" s="27"/>
      <c r="AE285" s="27"/>
      <c r="AF285" s="27"/>
      <c r="AG285" s="27"/>
      <c r="AH285" s="27"/>
      <c r="AI285" s="27"/>
      <c r="AJ285" s="27" t="s">
        <v>385</v>
      </c>
      <c r="AK285" s="27">
        <v>-1.59</v>
      </c>
      <c r="AL285" s="27">
        <v>-1.30663509872214</v>
      </c>
      <c r="AM285" s="27">
        <f t="shared" si="17"/>
        <v>-0.28336490127786007</v>
      </c>
      <c r="AN285" s="27"/>
      <c r="AO285" s="27"/>
    </row>
    <row r="286" spans="1:41" x14ac:dyDescent="0.2">
      <c r="A286" s="27"/>
      <c r="B286" s="27"/>
      <c r="C286" s="27"/>
      <c r="D286" s="27"/>
      <c r="E286" s="27"/>
      <c r="F286" s="27"/>
      <c r="G286" s="27"/>
      <c r="H286" s="27"/>
      <c r="I286" s="27"/>
      <c r="J286" s="27"/>
      <c r="K286" s="27"/>
      <c r="L286" s="27"/>
      <c r="M286" s="27"/>
      <c r="N286" s="27"/>
      <c r="O286" s="27"/>
      <c r="P286" s="27"/>
      <c r="Q286" s="27"/>
      <c r="R286" s="27"/>
      <c r="S286" s="27"/>
      <c r="T286" s="27"/>
      <c r="U286" s="27"/>
      <c r="V286" s="27"/>
      <c r="W286" s="27"/>
      <c r="X286" s="27"/>
      <c r="Y286" s="27"/>
      <c r="Z286" s="27"/>
      <c r="AA286" s="27"/>
      <c r="AB286" s="27"/>
      <c r="AC286" s="27"/>
      <c r="AD286" s="27"/>
      <c r="AE286" s="27"/>
      <c r="AF286" s="27"/>
      <c r="AG286" s="27"/>
      <c r="AH286" s="27"/>
      <c r="AI286" s="27"/>
      <c r="AJ286" s="27" t="s">
        <v>386</v>
      </c>
      <c r="AK286" s="27">
        <v>-6</v>
      </c>
      <c r="AL286" s="27">
        <v>-11.1257789601701</v>
      </c>
      <c r="AM286" s="27">
        <f t="shared" si="17"/>
        <v>5.1257789601701003</v>
      </c>
      <c r="AN286" s="27"/>
      <c r="AO286" s="27"/>
    </row>
    <row r="287" spans="1:41" x14ac:dyDescent="0.2">
      <c r="A287" s="27"/>
      <c r="B287" s="27"/>
      <c r="C287" s="27"/>
      <c r="D287" s="27"/>
      <c r="E287" s="27"/>
      <c r="F287" s="27"/>
      <c r="G287" s="27"/>
      <c r="H287" s="27"/>
      <c r="I287" s="27"/>
      <c r="J287" s="27"/>
      <c r="K287" s="27"/>
      <c r="L287" s="27"/>
      <c r="M287" s="27"/>
      <c r="N287" s="27"/>
      <c r="O287" s="27"/>
      <c r="P287" s="27"/>
      <c r="Q287" s="27"/>
      <c r="R287" s="27"/>
      <c r="S287" s="27"/>
      <c r="T287" s="27"/>
      <c r="U287" s="27"/>
      <c r="V287" s="27"/>
      <c r="W287" s="27"/>
      <c r="X287" s="27"/>
      <c r="Y287" s="27"/>
      <c r="Z287" s="27"/>
      <c r="AA287" s="27"/>
      <c r="AB287" s="27"/>
      <c r="AC287" s="27"/>
      <c r="AD287" s="27"/>
      <c r="AE287" s="27"/>
      <c r="AF287" s="27"/>
      <c r="AG287" s="27"/>
      <c r="AH287" s="27"/>
      <c r="AI287" s="27"/>
      <c r="AJ287" s="27" t="s">
        <v>387</v>
      </c>
      <c r="AK287" s="27">
        <v>-5.71</v>
      </c>
      <c r="AL287" s="27">
        <v>-10.162213282001501</v>
      </c>
      <c r="AM287" s="27">
        <f t="shared" si="17"/>
        <v>4.4522132820015008</v>
      </c>
      <c r="AN287" s="27"/>
      <c r="AO287" s="27"/>
    </row>
    <row r="288" spans="1:41" x14ac:dyDescent="0.2">
      <c r="A288" s="27"/>
      <c r="B288" s="27"/>
      <c r="C288" s="27"/>
      <c r="D288" s="27"/>
      <c r="E288" s="27"/>
      <c r="F288" s="27"/>
      <c r="G288" s="27"/>
      <c r="H288" s="27"/>
      <c r="I288" s="27"/>
      <c r="J288" s="27"/>
      <c r="K288" s="27"/>
      <c r="L288" s="27"/>
      <c r="M288" s="27"/>
      <c r="N288" s="27"/>
      <c r="O288" s="27"/>
      <c r="P288" s="27"/>
      <c r="Q288" s="27"/>
      <c r="R288" s="27"/>
      <c r="S288" s="27"/>
      <c r="T288" s="27"/>
      <c r="U288" s="27"/>
      <c r="V288" s="27"/>
      <c r="W288" s="27"/>
      <c r="X288" s="27"/>
      <c r="Y288" s="27"/>
      <c r="Z288" s="27"/>
      <c r="AA288" s="27"/>
      <c r="AB288" s="27"/>
      <c r="AC288" s="27"/>
      <c r="AD288" s="27"/>
      <c r="AE288" s="27"/>
      <c r="AF288" s="27"/>
      <c r="AG288" s="27"/>
      <c r="AH288" s="27"/>
      <c r="AI288" s="27"/>
      <c r="AJ288" s="27" t="s">
        <v>388</v>
      </c>
      <c r="AK288" s="27">
        <v>-1.46</v>
      </c>
      <c r="AL288" s="27">
        <v>-0.52414086819918404</v>
      </c>
      <c r="AM288" s="27">
        <f t="shared" si="17"/>
        <v>-0.93585913180081592</v>
      </c>
      <c r="AN288" s="27"/>
      <c r="AO288" s="27"/>
    </row>
    <row r="289" spans="1:41" x14ac:dyDescent="0.2">
      <c r="A289" s="27"/>
      <c r="B289" s="27"/>
      <c r="C289" s="27"/>
      <c r="D289" s="27"/>
      <c r="E289" s="27"/>
      <c r="F289" s="27"/>
      <c r="G289" s="27"/>
      <c r="H289" s="27"/>
      <c r="I289" s="27"/>
      <c r="J289" s="27"/>
      <c r="K289" s="27"/>
      <c r="L289" s="27"/>
      <c r="M289" s="27"/>
      <c r="N289" s="27"/>
      <c r="O289" s="27"/>
      <c r="P289" s="27"/>
      <c r="Q289" s="27"/>
      <c r="R289" s="27"/>
      <c r="S289" s="27"/>
      <c r="T289" s="27"/>
      <c r="U289" s="27"/>
      <c r="V289" s="27"/>
      <c r="W289" s="27"/>
      <c r="X289" s="27"/>
      <c r="Y289" s="27"/>
      <c r="Z289" s="27"/>
      <c r="AA289" s="27"/>
      <c r="AB289" s="27"/>
      <c r="AC289" s="27"/>
      <c r="AD289" s="27"/>
      <c r="AE289" s="27"/>
      <c r="AF289" s="27"/>
      <c r="AG289" s="27"/>
      <c r="AH289" s="27"/>
      <c r="AI289" s="27"/>
      <c r="AJ289" s="27" t="s">
        <v>111</v>
      </c>
      <c r="AK289" s="27">
        <v>-4.07</v>
      </c>
      <c r="AL289" s="27">
        <v>-3.2030284732237102</v>
      </c>
      <c r="AM289" s="27">
        <f t="shared" si="17"/>
        <v>-0.86697152677629008</v>
      </c>
      <c r="AN289" s="27"/>
      <c r="AO289" s="27"/>
    </row>
    <row r="290" spans="1:41" x14ac:dyDescent="0.2">
      <c r="A290" s="27"/>
      <c r="B290" s="27"/>
      <c r="C290" s="27"/>
      <c r="D290" s="27"/>
      <c r="E290" s="27"/>
      <c r="F290" s="27"/>
      <c r="G290" s="27"/>
      <c r="H290" s="27"/>
      <c r="I290" s="27"/>
      <c r="J290" s="27"/>
      <c r="K290" s="27"/>
      <c r="L290" s="27"/>
      <c r="M290" s="27"/>
      <c r="N290" s="27"/>
      <c r="O290" s="27"/>
      <c r="P290" s="27"/>
      <c r="Q290" s="27"/>
      <c r="R290" s="27"/>
      <c r="S290" s="27"/>
      <c r="T290" s="27"/>
      <c r="U290" s="27"/>
      <c r="V290" s="27"/>
      <c r="W290" s="27"/>
      <c r="X290" s="27"/>
      <c r="Y290" s="27"/>
      <c r="Z290" s="27"/>
      <c r="AA290" s="27"/>
      <c r="AB290" s="27"/>
      <c r="AC290" s="27"/>
      <c r="AD290" s="27"/>
      <c r="AE290" s="27"/>
      <c r="AF290" s="27"/>
      <c r="AG290" s="27"/>
      <c r="AH290" s="27"/>
      <c r="AI290" s="27"/>
      <c r="AJ290" s="27" t="s">
        <v>389</v>
      </c>
      <c r="AK290" s="27">
        <v>-2.4900000000000002</v>
      </c>
      <c r="AL290" s="27">
        <v>-1.58013722469838</v>
      </c>
      <c r="AM290" s="27">
        <f t="shared" si="17"/>
        <v>-0.90986277530162019</v>
      </c>
      <c r="AN290" s="27"/>
      <c r="AO290" s="27"/>
    </row>
    <row r="291" spans="1:41" x14ac:dyDescent="0.2">
      <c r="A291" s="27"/>
      <c r="B291" s="27"/>
      <c r="C291" s="27"/>
      <c r="D291" s="27"/>
      <c r="E291" s="27"/>
      <c r="F291" s="27"/>
      <c r="G291" s="27"/>
      <c r="H291" s="27"/>
      <c r="I291" s="27"/>
      <c r="J291" s="27"/>
      <c r="K291" s="27"/>
      <c r="L291" s="27"/>
      <c r="M291" s="27"/>
      <c r="N291" s="27"/>
      <c r="O291" s="27"/>
      <c r="P291" s="27"/>
      <c r="Q291" s="27"/>
      <c r="R291" s="27"/>
      <c r="S291" s="27"/>
      <c r="T291" s="27"/>
      <c r="U291" s="27"/>
      <c r="V291" s="27"/>
      <c r="W291" s="27"/>
      <c r="X291" s="27"/>
      <c r="Y291" s="27"/>
      <c r="Z291" s="27"/>
      <c r="AA291" s="27"/>
      <c r="AB291" s="27"/>
      <c r="AC291" s="27"/>
      <c r="AD291" s="27"/>
      <c r="AE291" s="27"/>
      <c r="AF291" s="27"/>
      <c r="AG291" s="27"/>
      <c r="AH291" s="27"/>
      <c r="AI291" s="27"/>
      <c r="AJ291" s="27" t="s">
        <v>390</v>
      </c>
      <c r="AK291" s="27">
        <v>-0.53</v>
      </c>
      <c r="AL291" s="27">
        <v>-0.36298809921212499</v>
      </c>
      <c r="AM291" s="27">
        <f t="shared" si="17"/>
        <v>-0.16701190078787503</v>
      </c>
      <c r="AN291" s="27"/>
      <c r="AO291" s="27"/>
    </row>
    <row r="292" spans="1:41" x14ac:dyDescent="0.2">
      <c r="A292" s="27"/>
      <c r="B292" s="27"/>
      <c r="C292" s="27"/>
      <c r="D292" s="27"/>
      <c r="E292" s="27"/>
      <c r="F292" s="27"/>
      <c r="G292" s="27"/>
      <c r="H292" s="27"/>
      <c r="I292" s="27"/>
      <c r="J292" s="27"/>
      <c r="K292" s="27"/>
      <c r="L292" s="27"/>
      <c r="M292" s="27"/>
      <c r="N292" s="27"/>
      <c r="O292" s="27"/>
      <c r="P292" s="27"/>
      <c r="Q292" s="27"/>
      <c r="R292" s="27"/>
      <c r="S292" s="27"/>
      <c r="T292" s="27"/>
      <c r="U292" s="27"/>
      <c r="V292" s="27"/>
      <c r="W292" s="27"/>
      <c r="X292" s="27"/>
      <c r="Y292" s="27"/>
      <c r="Z292" s="27"/>
      <c r="AA292" s="27"/>
      <c r="AB292" s="27"/>
      <c r="AC292" s="27"/>
      <c r="AD292" s="27"/>
      <c r="AE292" s="27"/>
      <c r="AF292" s="27"/>
      <c r="AG292" s="27"/>
      <c r="AH292" s="27"/>
      <c r="AI292" s="27"/>
      <c r="AJ292" s="27" t="s">
        <v>391</v>
      </c>
      <c r="AK292" s="27">
        <v>-3.22</v>
      </c>
      <c r="AL292" s="27">
        <v>-2.3481166172759602</v>
      </c>
      <c r="AM292" s="27">
        <f t="shared" si="17"/>
        <v>-0.87188338272403998</v>
      </c>
      <c r="AN292" s="27"/>
      <c r="AO292" s="27"/>
    </row>
    <row r="293" spans="1:41" x14ac:dyDescent="0.2">
      <c r="A293" s="27"/>
      <c r="B293" s="27"/>
      <c r="C293" s="27"/>
      <c r="D293" s="27"/>
      <c r="E293" s="27"/>
      <c r="F293" s="27"/>
      <c r="G293" s="27"/>
      <c r="H293" s="27"/>
      <c r="I293" s="27"/>
      <c r="J293" s="27"/>
      <c r="K293" s="27"/>
      <c r="L293" s="27"/>
      <c r="M293" s="27"/>
      <c r="N293" s="27"/>
      <c r="O293" s="27"/>
      <c r="P293" s="27"/>
      <c r="Q293" s="27"/>
      <c r="R293" s="27"/>
      <c r="S293" s="27"/>
      <c r="T293" s="27"/>
      <c r="U293" s="27"/>
      <c r="V293" s="27"/>
      <c r="W293" s="27"/>
      <c r="X293" s="27"/>
      <c r="Y293" s="27"/>
      <c r="Z293" s="27"/>
      <c r="AA293" s="27"/>
      <c r="AB293" s="27"/>
      <c r="AC293" s="27"/>
      <c r="AD293" s="27"/>
      <c r="AE293" s="27"/>
      <c r="AF293" s="27"/>
      <c r="AG293" s="27"/>
      <c r="AH293" s="27"/>
      <c r="AI293" s="27"/>
      <c r="AJ293" s="27" t="s">
        <v>392</v>
      </c>
      <c r="AK293" s="27">
        <v>-2.93</v>
      </c>
      <c r="AL293" s="27">
        <v>-3.3797462401386902</v>
      </c>
      <c r="AM293" s="27">
        <f t="shared" si="17"/>
        <v>0.44974624013869002</v>
      </c>
      <c r="AN293" s="27"/>
      <c r="AO293" s="27"/>
    </row>
    <row r="294" spans="1:41" x14ac:dyDescent="0.2">
      <c r="A294" s="27"/>
      <c r="B294" s="27"/>
      <c r="C294" s="27"/>
      <c r="D294" s="27"/>
      <c r="E294" s="27"/>
      <c r="F294" s="27"/>
      <c r="G294" s="27"/>
      <c r="H294" s="27"/>
      <c r="I294" s="27"/>
      <c r="J294" s="27"/>
      <c r="K294" s="27"/>
      <c r="L294" s="27"/>
      <c r="M294" s="27"/>
      <c r="N294" s="27"/>
      <c r="O294" s="27"/>
      <c r="P294" s="27"/>
      <c r="Q294" s="27"/>
      <c r="R294" s="27"/>
      <c r="S294" s="27"/>
      <c r="T294" s="27"/>
      <c r="U294" s="27"/>
      <c r="V294" s="27"/>
      <c r="W294" s="27"/>
      <c r="X294" s="27"/>
      <c r="Y294" s="27"/>
      <c r="Z294" s="27"/>
      <c r="AA294" s="27"/>
      <c r="AB294" s="27"/>
      <c r="AC294" s="27"/>
      <c r="AD294" s="27"/>
      <c r="AE294" s="27"/>
      <c r="AF294" s="27"/>
      <c r="AG294" s="27"/>
      <c r="AH294" s="27"/>
      <c r="AI294" s="27"/>
      <c r="AJ294" s="27" t="s">
        <v>393</v>
      </c>
      <c r="AK294" s="27">
        <v>-1.83</v>
      </c>
      <c r="AL294" s="27">
        <v>0.992902889915527</v>
      </c>
      <c r="AM294" s="27">
        <f t="shared" si="17"/>
        <v>-2.8229028899155271</v>
      </c>
      <c r="AN294" s="27"/>
      <c r="AO294" s="27"/>
    </row>
    <row r="295" spans="1:41" x14ac:dyDescent="0.2">
      <c r="A295" s="27"/>
      <c r="B295" s="27"/>
      <c r="C295" s="27"/>
      <c r="D295" s="27"/>
      <c r="E295" s="27"/>
      <c r="F295" s="27"/>
      <c r="G295" s="27"/>
      <c r="H295" s="27"/>
      <c r="I295" s="27"/>
      <c r="J295" s="27"/>
      <c r="K295" s="27"/>
      <c r="L295" s="27"/>
      <c r="M295" s="27"/>
      <c r="N295" s="27"/>
      <c r="O295" s="27"/>
      <c r="P295" s="27"/>
      <c r="Q295" s="27"/>
      <c r="R295" s="27"/>
      <c r="S295" s="27"/>
      <c r="T295" s="27"/>
      <c r="U295" s="27"/>
      <c r="V295" s="27"/>
      <c r="W295" s="27"/>
      <c r="X295" s="27"/>
      <c r="Y295" s="27"/>
      <c r="Z295" s="27"/>
      <c r="AA295" s="27"/>
      <c r="AB295" s="27"/>
      <c r="AC295" s="27"/>
      <c r="AD295" s="27"/>
      <c r="AE295" s="27"/>
      <c r="AF295" s="27"/>
      <c r="AG295" s="27"/>
      <c r="AH295" s="27"/>
      <c r="AI295" s="27"/>
      <c r="AJ295" s="27" t="s">
        <v>394</v>
      </c>
      <c r="AK295" s="27">
        <v>-1.91</v>
      </c>
      <c r="AL295" s="27">
        <v>-2.18801304234182</v>
      </c>
      <c r="AM295" s="27">
        <f t="shared" si="17"/>
        <v>0.27801304234182012</v>
      </c>
      <c r="AN295" s="27"/>
      <c r="AO295" s="27"/>
    </row>
    <row r="296" spans="1:41" x14ac:dyDescent="0.2">
      <c r="A296" s="27"/>
      <c r="B296" s="27"/>
      <c r="C296" s="27"/>
      <c r="D296" s="27"/>
      <c r="E296" s="27"/>
      <c r="F296" s="27"/>
      <c r="G296" s="27"/>
      <c r="H296" s="27"/>
      <c r="I296" s="27"/>
      <c r="J296" s="27"/>
      <c r="K296" s="27"/>
      <c r="L296" s="27"/>
      <c r="M296" s="27"/>
      <c r="N296" s="27"/>
      <c r="O296" s="27"/>
      <c r="P296" s="27"/>
      <c r="Q296" s="27"/>
      <c r="R296" s="27"/>
      <c r="S296" s="27"/>
      <c r="T296" s="27"/>
      <c r="U296" s="27"/>
      <c r="V296" s="27"/>
      <c r="W296" s="27"/>
      <c r="X296" s="27"/>
      <c r="Y296" s="27"/>
      <c r="Z296" s="27"/>
      <c r="AA296" s="27"/>
      <c r="AB296" s="27"/>
      <c r="AC296" s="27"/>
      <c r="AD296" s="27"/>
      <c r="AE296" s="27"/>
      <c r="AF296" s="27"/>
      <c r="AG296" s="27"/>
      <c r="AH296" s="27"/>
      <c r="AI296" s="27"/>
      <c r="AJ296" s="27" t="s">
        <v>395</v>
      </c>
      <c r="AK296" s="27">
        <v>-5.0999999999999996</v>
      </c>
      <c r="AL296" s="27">
        <v>-10.716498767890799</v>
      </c>
      <c r="AM296" s="27">
        <f t="shared" si="17"/>
        <v>5.6164987678907998</v>
      </c>
      <c r="AN296" s="27"/>
      <c r="AO296" s="27"/>
    </row>
    <row r="297" spans="1:41" x14ac:dyDescent="0.2">
      <c r="A297" s="27"/>
      <c r="B297" s="27"/>
      <c r="C297" s="27"/>
      <c r="D297" s="27"/>
      <c r="E297" s="27"/>
      <c r="F297" s="27"/>
      <c r="G297" s="27"/>
      <c r="H297" s="27"/>
      <c r="I297" s="27"/>
      <c r="J297" s="27"/>
      <c r="K297" s="27"/>
      <c r="L297" s="27"/>
      <c r="M297" s="27"/>
      <c r="N297" s="27"/>
      <c r="O297" s="27"/>
      <c r="P297" s="27"/>
      <c r="Q297" s="27"/>
      <c r="R297" s="27"/>
      <c r="S297" s="27"/>
      <c r="T297" s="27"/>
      <c r="U297" s="27"/>
      <c r="V297" s="27"/>
      <c r="W297" s="27"/>
      <c r="X297" s="27"/>
      <c r="Y297" s="27"/>
      <c r="Z297" s="27"/>
      <c r="AA297" s="27"/>
      <c r="AB297" s="27"/>
      <c r="AC297" s="27"/>
      <c r="AD297" s="27"/>
      <c r="AE297" s="27"/>
      <c r="AF297" s="27"/>
      <c r="AG297" s="27"/>
      <c r="AH297" s="27"/>
      <c r="AI297" s="27"/>
      <c r="AJ297" s="27" t="s">
        <v>396</v>
      </c>
      <c r="AK297" s="27">
        <v>-1.61</v>
      </c>
      <c r="AL297" s="27">
        <v>-0.53691111638877098</v>
      </c>
      <c r="AM297" s="27">
        <f t="shared" si="17"/>
        <v>-1.0730888836112291</v>
      </c>
      <c r="AN297" s="27"/>
      <c r="AO297" s="27"/>
    </row>
    <row r="298" spans="1:41" x14ac:dyDescent="0.2">
      <c r="A298" s="27"/>
      <c r="B298" s="27"/>
      <c r="C298" s="27"/>
      <c r="D298" s="27"/>
      <c r="E298" s="27"/>
      <c r="F298" s="27"/>
      <c r="G298" s="27"/>
      <c r="H298" s="27"/>
      <c r="I298" s="27"/>
      <c r="J298" s="27"/>
      <c r="K298" s="27"/>
      <c r="L298" s="27"/>
      <c r="M298" s="27"/>
      <c r="N298" s="27"/>
      <c r="O298" s="27"/>
      <c r="P298" s="27"/>
      <c r="Q298" s="27"/>
      <c r="R298" s="27"/>
      <c r="S298" s="27"/>
      <c r="T298" s="27"/>
      <c r="U298" s="27"/>
      <c r="V298" s="27"/>
      <c r="W298" s="27"/>
      <c r="X298" s="27"/>
      <c r="Y298" s="27"/>
      <c r="Z298" s="27"/>
      <c r="AA298" s="27"/>
      <c r="AB298" s="27"/>
      <c r="AC298" s="27"/>
      <c r="AD298" s="27"/>
      <c r="AE298" s="27"/>
      <c r="AF298" s="27"/>
      <c r="AG298" s="27"/>
      <c r="AH298" s="27"/>
      <c r="AI298" s="27"/>
      <c r="AJ298" s="27" t="s">
        <v>397</v>
      </c>
      <c r="AK298" s="27">
        <v>-10.08</v>
      </c>
      <c r="AL298" s="27">
        <v>-13.3395365126251</v>
      </c>
      <c r="AM298" s="27">
        <f t="shared" si="17"/>
        <v>3.2595365126251004</v>
      </c>
      <c r="AN298" s="27"/>
      <c r="AO298" s="27"/>
    </row>
    <row r="299" spans="1:41" x14ac:dyDescent="0.2">
      <c r="A299" s="27"/>
      <c r="B299" s="27"/>
      <c r="C299" s="27"/>
      <c r="D299" s="27"/>
      <c r="E299" s="27"/>
      <c r="F299" s="27"/>
      <c r="G299" s="27"/>
      <c r="H299" s="27"/>
      <c r="I299" s="27"/>
      <c r="J299" s="27"/>
      <c r="K299" s="27"/>
      <c r="L299" s="27"/>
      <c r="M299" s="27"/>
      <c r="N299" s="27"/>
      <c r="O299" s="27"/>
      <c r="P299" s="27"/>
      <c r="Q299" s="27"/>
      <c r="R299" s="27"/>
      <c r="S299" s="27"/>
      <c r="T299" s="27"/>
      <c r="U299" s="27"/>
      <c r="V299" s="27"/>
      <c r="W299" s="27"/>
      <c r="X299" s="27"/>
      <c r="Y299" s="27"/>
      <c r="Z299" s="27"/>
      <c r="AA299" s="27"/>
      <c r="AB299" s="27"/>
      <c r="AC299" s="27"/>
      <c r="AD299" s="27"/>
      <c r="AE299" s="27"/>
      <c r="AF299" s="27"/>
      <c r="AG299" s="27"/>
      <c r="AH299" s="27"/>
      <c r="AI299" s="27"/>
      <c r="AJ299" s="27" t="s">
        <v>398</v>
      </c>
      <c r="AK299" s="27">
        <v>-8.7100000000000009</v>
      </c>
      <c r="AL299" s="27">
        <v>-10.140883802355599</v>
      </c>
      <c r="AM299" s="27">
        <f t="shared" si="17"/>
        <v>1.4308838023555985</v>
      </c>
      <c r="AN299" s="27"/>
      <c r="AO299" s="27"/>
    </row>
    <row r="300" spans="1:41" x14ac:dyDescent="0.2">
      <c r="A300" s="27"/>
      <c r="B300" s="27"/>
      <c r="C300" s="27"/>
      <c r="D300" s="27"/>
      <c r="E300" s="27"/>
      <c r="F300" s="27"/>
      <c r="G300" s="27"/>
      <c r="H300" s="27"/>
      <c r="I300" s="27"/>
      <c r="J300" s="27"/>
      <c r="K300" s="27"/>
      <c r="L300" s="27"/>
      <c r="M300" s="27"/>
      <c r="N300" s="27"/>
      <c r="O300" s="27"/>
      <c r="P300" s="27"/>
      <c r="Q300" s="27"/>
      <c r="R300" s="27"/>
      <c r="S300" s="27"/>
      <c r="T300" s="27"/>
      <c r="U300" s="27"/>
      <c r="V300" s="27"/>
      <c r="W300" s="27"/>
      <c r="X300" s="27"/>
      <c r="Y300" s="27"/>
      <c r="Z300" s="27"/>
      <c r="AA300" s="27"/>
      <c r="AB300" s="27"/>
      <c r="AC300" s="27"/>
      <c r="AD300" s="27"/>
      <c r="AE300" s="27"/>
      <c r="AF300" s="27"/>
      <c r="AG300" s="27"/>
      <c r="AH300" s="27"/>
      <c r="AI300" s="27"/>
      <c r="AJ300" s="27" t="s">
        <v>113</v>
      </c>
      <c r="AK300" s="27">
        <v>-4.29</v>
      </c>
      <c r="AL300" s="27">
        <v>-5.0921634422421898</v>
      </c>
      <c r="AM300" s="27">
        <f t="shared" si="17"/>
        <v>0.80216344224218972</v>
      </c>
      <c r="AN300" s="27"/>
      <c r="AO300" s="27"/>
    </row>
    <row r="301" spans="1:41" x14ac:dyDescent="0.2">
      <c r="A301" s="27"/>
      <c r="B301" s="27"/>
      <c r="C301" s="27"/>
      <c r="D301" s="27"/>
      <c r="E301" s="27"/>
      <c r="F301" s="27"/>
      <c r="G301" s="27"/>
      <c r="H301" s="27"/>
      <c r="I301" s="27"/>
      <c r="J301" s="27"/>
      <c r="K301" s="27"/>
      <c r="L301" s="27"/>
      <c r="M301" s="27"/>
      <c r="N301" s="27"/>
      <c r="O301" s="27"/>
      <c r="P301" s="27"/>
      <c r="Q301" s="27"/>
      <c r="R301" s="27"/>
      <c r="S301" s="27"/>
      <c r="T301" s="27"/>
      <c r="U301" s="27"/>
      <c r="V301" s="27"/>
      <c r="W301" s="27"/>
      <c r="X301" s="27"/>
      <c r="Y301" s="27"/>
      <c r="Z301" s="27"/>
      <c r="AA301" s="27"/>
      <c r="AB301" s="27"/>
      <c r="AC301" s="27"/>
      <c r="AD301" s="27"/>
      <c r="AE301" s="27"/>
      <c r="AF301" s="27"/>
      <c r="AG301" s="27"/>
      <c r="AH301" s="27"/>
      <c r="AI301" s="27"/>
      <c r="AJ301" s="27" t="s">
        <v>399</v>
      </c>
      <c r="AK301" s="27">
        <v>-0.78</v>
      </c>
      <c r="AL301" s="27">
        <v>0.43930488541137203</v>
      </c>
      <c r="AM301" s="27">
        <f t="shared" si="17"/>
        <v>-1.2193048854113719</v>
      </c>
      <c r="AN301" s="27"/>
      <c r="AO301" s="27"/>
    </row>
    <row r="302" spans="1:41" x14ac:dyDescent="0.2">
      <c r="A302" s="27"/>
      <c r="B302" s="27"/>
      <c r="C302" s="27"/>
      <c r="D302" s="27"/>
      <c r="E302" s="27"/>
      <c r="F302" s="27"/>
      <c r="G302" s="27"/>
      <c r="H302" s="27"/>
      <c r="I302" s="27"/>
      <c r="J302" s="27"/>
      <c r="K302" s="27"/>
      <c r="L302" s="27"/>
      <c r="M302" s="27"/>
      <c r="N302" s="27"/>
      <c r="O302" s="27"/>
      <c r="P302" s="27"/>
      <c r="Q302" s="27"/>
      <c r="R302" s="27"/>
      <c r="S302" s="27"/>
      <c r="T302" s="27"/>
      <c r="U302" s="27"/>
      <c r="V302" s="27"/>
      <c r="W302" s="27"/>
      <c r="X302" s="27"/>
      <c r="Y302" s="27"/>
      <c r="Z302" s="27"/>
      <c r="AA302" s="27"/>
      <c r="AB302" s="27"/>
      <c r="AC302" s="27"/>
      <c r="AD302" s="27"/>
      <c r="AE302" s="27"/>
      <c r="AF302" s="27"/>
      <c r="AG302" s="27"/>
      <c r="AH302" s="27"/>
      <c r="AI302" s="27"/>
      <c r="AJ302" s="27" t="s">
        <v>400</v>
      </c>
      <c r="AK302" s="27">
        <v>-4.22</v>
      </c>
      <c r="AL302" s="27">
        <v>-6.0757054081393003</v>
      </c>
      <c r="AM302" s="27">
        <f t="shared" si="17"/>
        <v>1.8557054081393005</v>
      </c>
      <c r="AN302" s="27"/>
      <c r="AO302" s="27"/>
    </row>
    <row r="303" spans="1:41" x14ac:dyDescent="0.2">
      <c r="A303" s="27"/>
      <c r="B303" s="27"/>
      <c r="C303" s="27"/>
      <c r="D303" s="27"/>
      <c r="E303" s="27"/>
      <c r="F303" s="27"/>
      <c r="G303" s="27"/>
      <c r="H303" s="27"/>
      <c r="I303" s="27"/>
      <c r="J303" s="27"/>
      <c r="K303" s="27"/>
      <c r="L303" s="27"/>
      <c r="M303" s="27"/>
      <c r="N303" s="27"/>
      <c r="O303" s="27"/>
      <c r="P303" s="27"/>
      <c r="Q303" s="27"/>
      <c r="R303" s="27"/>
      <c r="S303" s="27"/>
      <c r="T303" s="27"/>
      <c r="U303" s="27"/>
      <c r="V303" s="27"/>
      <c r="W303" s="27"/>
      <c r="X303" s="27"/>
      <c r="Y303" s="27"/>
      <c r="Z303" s="27"/>
      <c r="AA303" s="27"/>
      <c r="AB303" s="27"/>
      <c r="AC303" s="27"/>
      <c r="AD303" s="27"/>
      <c r="AE303" s="27"/>
      <c r="AF303" s="27"/>
      <c r="AG303" s="27"/>
      <c r="AH303" s="27"/>
      <c r="AI303" s="27"/>
      <c r="AJ303" s="27" t="s">
        <v>401</v>
      </c>
      <c r="AK303" s="27">
        <v>1.68</v>
      </c>
      <c r="AL303" s="27">
        <v>1.7305167888561901</v>
      </c>
      <c r="AM303" s="27">
        <f t="shared" si="17"/>
        <v>-5.0516788856190153E-2</v>
      </c>
      <c r="AN303" s="27"/>
      <c r="AO303" s="27"/>
    </row>
    <row r="304" spans="1:41" x14ac:dyDescent="0.2">
      <c r="A304" s="27"/>
      <c r="B304" s="27"/>
      <c r="C304" s="27"/>
      <c r="D304" s="27"/>
      <c r="E304" s="27"/>
      <c r="F304" s="27"/>
      <c r="G304" s="27"/>
      <c r="H304" s="27"/>
      <c r="I304" s="27"/>
      <c r="J304" s="27"/>
      <c r="K304" s="27"/>
      <c r="L304" s="27"/>
      <c r="M304" s="27"/>
      <c r="N304" s="27"/>
      <c r="O304" s="27"/>
      <c r="P304" s="27"/>
      <c r="Q304" s="27"/>
      <c r="R304" s="27"/>
      <c r="S304" s="27"/>
      <c r="T304" s="27"/>
      <c r="U304" s="27"/>
      <c r="V304" s="27"/>
      <c r="W304" s="27"/>
      <c r="X304" s="27"/>
      <c r="Y304" s="27"/>
      <c r="Z304" s="27"/>
      <c r="AA304" s="27"/>
      <c r="AB304" s="27"/>
      <c r="AC304" s="27"/>
      <c r="AD304" s="27"/>
      <c r="AE304" s="27"/>
      <c r="AF304" s="27"/>
      <c r="AG304" s="27"/>
      <c r="AH304" s="27"/>
      <c r="AI304" s="27"/>
      <c r="AJ304" s="27" t="s">
        <v>402</v>
      </c>
      <c r="AK304" s="27">
        <v>-3.68</v>
      </c>
      <c r="AL304" s="27">
        <v>-5.3161394742118704</v>
      </c>
      <c r="AM304" s="27">
        <f t="shared" si="17"/>
        <v>1.6361394742118702</v>
      </c>
      <c r="AN304" s="27"/>
      <c r="AO304" s="27"/>
    </row>
    <row r="305" spans="1:41" x14ac:dyDescent="0.2">
      <c r="A305" s="27"/>
      <c r="B305" s="27"/>
      <c r="C305" s="27"/>
      <c r="D305" s="27"/>
      <c r="E305" s="27"/>
      <c r="F305" s="27"/>
      <c r="G305" s="27"/>
      <c r="H305" s="27"/>
      <c r="I305" s="27"/>
      <c r="J305" s="27"/>
      <c r="K305" s="27"/>
      <c r="L305" s="27"/>
      <c r="M305" s="27"/>
      <c r="N305" s="27"/>
      <c r="O305" s="27"/>
      <c r="P305" s="27"/>
      <c r="Q305" s="27"/>
      <c r="R305" s="27"/>
      <c r="S305" s="27"/>
      <c r="T305" s="27"/>
      <c r="U305" s="27"/>
      <c r="V305" s="27"/>
      <c r="W305" s="27"/>
      <c r="X305" s="27"/>
      <c r="Y305" s="27"/>
      <c r="Z305" s="27"/>
      <c r="AA305" s="27"/>
      <c r="AB305" s="27"/>
      <c r="AC305" s="27"/>
      <c r="AD305" s="27"/>
      <c r="AE305" s="27"/>
      <c r="AF305" s="27"/>
      <c r="AG305" s="27"/>
      <c r="AH305" s="27"/>
      <c r="AI305" s="27"/>
      <c r="AJ305" s="27" t="s">
        <v>403</v>
      </c>
      <c r="AK305" s="27">
        <v>-3.43</v>
      </c>
      <c r="AL305" s="27">
        <v>-4.8747714761719996</v>
      </c>
      <c r="AM305" s="27">
        <f t="shared" si="17"/>
        <v>1.4447714761719994</v>
      </c>
      <c r="AN305" s="27"/>
      <c r="AO305" s="27"/>
    </row>
    <row r="306" spans="1:41" x14ac:dyDescent="0.2">
      <c r="A306" s="27"/>
      <c r="B306" s="27"/>
      <c r="C306" s="27"/>
      <c r="D306" s="27"/>
      <c r="E306" s="27"/>
      <c r="F306" s="27"/>
      <c r="G306" s="27"/>
      <c r="H306" s="27"/>
      <c r="I306" s="27"/>
      <c r="J306" s="27"/>
      <c r="K306" s="27"/>
      <c r="L306" s="27"/>
      <c r="M306" s="27"/>
      <c r="N306" s="27"/>
      <c r="O306" s="27"/>
      <c r="P306" s="27"/>
      <c r="Q306" s="27"/>
      <c r="R306" s="27"/>
      <c r="S306" s="27"/>
      <c r="T306" s="27"/>
      <c r="U306" s="27"/>
      <c r="V306" s="27"/>
      <c r="W306" s="27"/>
      <c r="X306" s="27"/>
      <c r="Y306" s="27"/>
      <c r="Z306" s="27"/>
      <c r="AA306" s="27"/>
      <c r="AB306" s="27"/>
      <c r="AC306" s="27"/>
      <c r="AD306" s="27"/>
      <c r="AE306" s="27"/>
      <c r="AF306" s="27"/>
      <c r="AG306" s="27"/>
      <c r="AH306" s="27"/>
      <c r="AI306" s="27"/>
      <c r="AJ306" s="27" t="s">
        <v>404</v>
      </c>
      <c r="AK306" s="27">
        <v>-9.7100000000000009</v>
      </c>
      <c r="AL306" s="27">
        <v>-12.1961592957341</v>
      </c>
      <c r="AM306" s="27">
        <f t="shared" si="17"/>
        <v>2.4861592957340992</v>
      </c>
      <c r="AN306" s="27"/>
      <c r="AO306" s="27"/>
    </row>
    <row r="307" spans="1:41" x14ac:dyDescent="0.2">
      <c r="A307" s="27"/>
      <c r="B307" s="27"/>
      <c r="C307" s="27"/>
      <c r="D307" s="27"/>
      <c r="E307" s="27"/>
      <c r="F307" s="27"/>
      <c r="G307" s="27"/>
      <c r="H307" s="27"/>
      <c r="I307" s="27"/>
      <c r="J307" s="27"/>
      <c r="K307" s="27"/>
      <c r="L307" s="27"/>
      <c r="M307" s="27"/>
      <c r="N307" s="27"/>
      <c r="O307" s="27"/>
      <c r="P307" s="27"/>
      <c r="Q307" s="27"/>
      <c r="R307" s="27"/>
      <c r="S307" s="27"/>
      <c r="T307" s="27"/>
      <c r="U307" s="27"/>
      <c r="V307" s="27"/>
      <c r="W307" s="27"/>
      <c r="X307" s="27"/>
      <c r="Y307" s="27"/>
      <c r="Z307" s="27"/>
      <c r="AA307" s="27"/>
      <c r="AB307" s="27"/>
      <c r="AC307" s="27"/>
      <c r="AD307" s="27"/>
      <c r="AE307" s="27"/>
      <c r="AF307" s="27"/>
      <c r="AG307" s="27"/>
      <c r="AH307" s="27"/>
      <c r="AI307" s="27"/>
      <c r="AJ307" s="27" t="s">
        <v>405</v>
      </c>
      <c r="AK307" s="27">
        <v>1.83</v>
      </c>
      <c r="AL307" s="27">
        <v>1.73961810203602</v>
      </c>
      <c r="AM307" s="27">
        <f t="shared" si="17"/>
        <v>9.0381897963980107E-2</v>
      </c>
      <c r="AN307" s="27"/>
      <c r="AO307" s="27"/>
    </row>
    <row r="308" spans="1:41" x14ac:dyDescent="0.2">
      <c r="A308" s="27"/>
      <c r="B308" s="27"/>
      <c r="C308" s="27"/>
      <c r="D308" s="27"/>
      <c r="E308" s="27"/>
      <c r="F308" s="27"/>
      <c r="G308" s="27"/>
      <c r="H308" s="27"/>
      <c r="I308" s="27"/>
      <c r="J308" s="27"/>
      <c r="K308" s="27"/>
      <c r="L308" s="27"/>
      <c r="M308" s="27"/>
      <c r="N308" s="27"/>
      <c r="O308" s="27"/>
      <c r="P308" s="27"/>
      <c r="Q308" s="27"/>
      <c r="R308" s="27"/>
      <c r="S308" s="27"/>
      <c r="T308" s="27"/>
      <c r="U308" s="27"/>
      <c r="V308" s="27"/>
      <c r="W308" s="27"/>
      <c r="X308" s="27"/>
      <c r="Y308" s="27"/>
      <c r="Z308" s="27"/>
      <c r="AA308" s="27"/>
      <c r="AB308" s="27"/>
      <c r="AC308" s="27"/>
      <c r="AD308" s="27"/>
      <c r="AE308" s="27"/>
      <c r="AF308" s="27"/>
      <c r="AG308" s="27"/>
      <c r="AH308" s="27"/>
      <c r="AI308" s="27"/>
      <c r="AJ308" s="27" t="s">
        <v>406</v>
      </c>
      <c r="AK308" s="27">
        <v>-1.1399999999999999</v>
      </c>
      <c r="AL308" s="27">
        <v>-1.8795773092139401</v>
      </c>
      <c r="AM308" s="27">
        <f t="shared" si="17"/>
        <v>0.73957730921394016</v>
      </c>
      <c r="AN308" s="27"/>
      <c r="AO308" s="27"/>
    </row>
    <row r="309" spans="1:41" x14ac:dyDescent="0.2">
      <c r="A309" s="27"/>
      <c r="B309" s="27"/>
      <c r="C309" s="27"/>
      <c r="D309" s="27"/>
      <c r="E309" s="27"/>
      <c r="F309" s="27"/>
      <c r="G309" s="27"/>
      <c r="H309" s="27"/>
      <c r="I309" s="27"/>
      <c r="J309" s="27"/>
      <c r="K309" s="27"/>
      <c r="L309" s="27"/>
      <c r="M309" s="27"/>
      <c r="N309" s="27"/>
      <c r="O309" s="27"/>
      <c r="P309" s="27"/>
      <c r="Q309" s="27"/>
      <c r="R309" s="27"/>
      <c r="S309" s="27"/>
      <c r="T309" s="27"/>
      <c r="U309" s="27"/>
      <c r="V309" s="27"/>
      <c r="W309" s="27"/>
      <c r="X309" s="27"/>
      <c r="Y309" s="27"/>
      <c r="Z309" s="27"/>
      <c r="AA309" s="27"/>
      <c r="AB309" s="27"/>
      <c r="AC309" s="27"/>
      <c r="AD309" s="27"/>
      <c r="AE309" s="27"/>
      <c r="AF309" s="27"/>
      <c r="AG309" s="27"/>
      <c r="AH309" s="27"/>
      <c r="AI309" s="27"/>
      <c r="AJ309" s="27" t="s">
        <v>77</v>
      </c>
      <c r="AK309" s="27">
        <v>-5</v>
      </c>
      <c r="AL309" s="27">
        <v>-5.8386727747966196</v>
      </c>
      <c r="AM309" s="27">
        <f t="shared" si="17"/>
        <v>0.83867277479661961</v>
      </c>
      <c r="AN309" s="27"/>
      <c r="AO309" s="27"/>
    </row>
    <row r="310" spans="1:41" x14ac:dyDescent="0.2">
      <c r="A310" s="27"/>
      <c r="B310" s="27"/>
      <c r="C310" s="27"/>
      <c r="D310" s="27"/>
      <c r="E310" s="27"/>
      <c r="F310" s="27"/>
      <c r="G310" s="27"/>
      <c r="H310" s="27"/>
      <c r="I310" s="27"/>
      <c r="J310" s="27"/>
      <c r="K310" s="27"/>
      <c r="L310" s="27"/>
      <c r="M310" s="27"/>
      <c r="N310" s="27"/>
      <c r="O310" s="27"/>
      <c r="P310" s="27"/>
      <c r="Q310" s="27"/>
      <c r="R310" s="27"/>
      <c r="S310" s="27"/>
      <c r="T310" s="27"/>
      <c r="U310" s="27"/>
      <c r="V310" s="27"/>
      <c r="W310" s="27"/>
      <c r="X310" s="27"/>
      <c r="Y310" s="27"/>
      <c r="Z310" s="27"/>
      <c r="AA310" s="27"/>
      <c r="AB310" s="27"/>
      <c r="AC310" s="27"/>
      <c r="AD310" s="27"/>
      <c r="AE310" s="27"/>
      <c r="AF310" s="27"/>
      <c r="AG310" s="27"/>
      <c r="AH310" s="27"/>
      <c r="AI310" s="27"/>
      <c r="AJ310" s="27" t="s">
        <v>407</v>
      </c>
      <c r="AK310" s="27">
        <v>1.28</v>
      </c>
      <c r="AL310" s="27">
        <v>0.99596701275423805</v>
      </c>
      <c r="AM310" s="27">
        <f t="shared" si="17"/>
        <v>0.28403298724576198</v>
      </c>
      <c r="AN310" s="27"/>
      <c r="AO310" s="27"/>
    </row>
    <row r="311" spans="1:41" x14ac:dyDescent="0.2">
      <c r="A311" s="27"/>
      <c r="B311" s="27"/>
      <c r="C311" s="27"/>
      <c r="D311" s="27"/>
      <c r="E311" s="27"/>
      <c r="F311" s="27"/>
      <c r="G311" s="27"/>
      <c r="H311" s="27"/>
      <c r="I311" s="27"/>
      <c r="J311" s="27"/>
      <c r="K311" s="27"/>
      <c r="L311" s="27"/>
      <c r="M311" s="27"/>
      <c r="N311" s="27"/>
      <c r="O311" s="27"/>
      <c r="P311" s="27"/>
      <c r="Q311" s="27"/>
      <c r="R311" s="27"/>
      <c r="S311" s="27"/>
      <c r="T311" s="27"/>
      <c r="U311" s="27"/>
      <c r="V311" s="27"/>
      <c r="W311" s="27"/>
      <c r="X311" s="27"/>
      <c r="Y311" s="27"/>
      <c r="Z311" s="27"/>
      <c r="AA311" s="27"/>
      <c r="AB311" s="27"/>
      <c r="AC311" s="27"/>
      <c r="AD311" s="27"/>
      <c r="AE311" s="27"/>
      <c r="AF311" s="27"/>
      <c r="AG311" s="27"/>
      <c r="AH311" s="27"/>
      <c r="AI311" s="27"/>
      <c r="AJ311" s="27" t="s">
        <v>116</v>
      </c>
      <c r="AK311" s="27">
        <v>-2.94</v>
      </c>
      <c r="AL311" s="27">
        <v>-5.0722168556179197</v>
      </c>
      <c r="AM311" s="27">
        <f t="shared" si="17"/>
        <v>2.1322168556179197</v>
      </c>
      <c r="AN311" s="27"/>
      <c r="AO311" s="27"/>
    </row>
    <row r="312" spans="1:41" x14ac:dyDescent="0.2">
      <c r="A312" s="27"/>
      <c r="B312" s="27"/>
      <c r="C312" s="27"/>
      <c r="D312" s="27"/>
      <c r="E312" s="27"/>
      <c r="F312" s="27"/>
      <c r="G312" s="27"/>
      <c r="H312" s="27"/>
      <c r="I312" s="27"/>
      <c r="J312" s="27"/>
      <c r="K312" s="27"/>
      <c r="L312" s="27"/>
      <c r="M312" s="27"/>
      <c r="N312" s="27"/>
      <c r="O312" s="27"/>
      <c r="P312" s="27"/>
      <c r="Q312" s="27"/>
      <c r="R312" s="27"/>
      <c r="S312" s="27"/>
      <c r="T312" s="27"/>
      <c r="U312" s="27"/>
      <c r="V312" s="27"/>
      <c r="W312" s="27"/>
      <c r="X312" s="27"/>
      <c r="Y312" s="27"/>
      <c r="Z312" s="27"/>
      <c r="AA312" s="27"/>
      <c r="AB312" s="27"/>
      <c r="AC312" s="27"/>
      <c r="AD312" s="27"/>
      <c r="AE312" s="27"/>
      <c r="AF312" s="27"/>
      <c r="AG312" s="27"/>
      <c r="AH312" s="27"/>
      <c r="AI312" s="27"/>
      <c r="AJ312" s="27" t="s">
        <v>408</v>
      </c>
      <c r="AK312" s="27">
        <v>-3.64</v>
      </c>
      <c r="AL312" s="27">
        <v>-6.2193737385659897</v>
      </c>
      <c r="AM312" s="27">
        <f t="shared" si="17"/>
        <v>2.5793737385659896</v>
      </c>
      <c r="AN312" s="27"/>
      <c r="AO312" s="27"/>
    </row>
    <row r="313" spans="1:41" x14ac:dyDescent="0.2">
      <c r="A313" s="27"/>
      <c r="B313" s="27"/>
      <c r="C313" s="27"/>
      <c r="D313" s="27"/>
      <c r="E313" s="27"/>
      <c r="F313" s="27"/>
      <c r="G313" s="27"/>
      <c r="H313" s="27"/>
      <c r="I313" s="27"/>
      <c r="J313" s="27"/>
      <c r="K313" s="27"/>
      <c r="L313" s="27"/>
      <c r="M313" s="27"/>
      <c r="N313" s="27"/>
      <c r="O313" s="27"/>
      <c r="P313" s="27"/>
      <c r="Q313" s="27"/>
      <c r="R313" s="27"/>
      <c r="S313" s="27"/>
      <c r="T313" s="27"/>
      <c r="U313" s="27"/>
      <c r="V313" s="27"/>
      <c r="W313" s="27"/>
      <c r="X313" s="27"/>
      <c r="Y313" s="27"/>
      <c r="Z313" s="27"/>
      <c r="AA313" s="27"/>
      <c r="AB313" s="27"/>
      <c r="AC313" s="27"/>
      <c r="AD313" s="27"/>
      <c r="AE313" s="27"/>
      <c r="AF313" s="27"/>
      <c r="AG313" s="27"/>
      <c r="AH313" s="27"/>
      <c r="AI313" s="27"/>
      <c r="AJ313" s="27" t="s">
        <v>409</v>
      </c>
      <c r="AK313" s="27">
        <v>-2.4900000000000002</v>
      </c>
      <c r="AL313" s="27">
        <v>-4.64900755598185</v>
      </c>
      <c r="AM313" s="27">
        <f t="shared" si="17"/>
        <v>2.1590075559818498</v>
      </c>
      <c r="AN313" s="27"/>
      <c r="AO313" s="27"/>
    </row>
    <row r="314" spans="1:41" x14ac:dyDescent="0.2">
      <c r="A314" s="27"/>
      <c r="B314" s="27"/>
      <c r="C314" s="27"/>
      <c r="D314" s="27"/>
      <c r="E314" s="27"/>
      <c r="F314" s="27"/>
      <c r="G314" s="27"/>
      <c r="H314" s="27"/>
      <c r="I314" s="27"/>
      <c r="J314" s="27"/>
      <c r="K314" s="27"/>
      <c r="L314" s="27"/>
      <c r="M314" s="27"/>
      <c r="N314" s="27"/>
      <c r="O314" s="27"/>
      <c r="P314" s="27"/>
      <c r="Q314" s="27"/>
      <c r="R314" s="27"/>
      <c r="S314" s="27"/>
      <c r="T314" s="27"/>
      <c r="U314" s="27"/>
      <c r="V314" s="27"/>
      <c r="W314" s="27"/>
      <c r="X314" s="27"/>
      <c r="Y314" s="27"/>
      <c r="Z314" s="27"/>
      <c r="AA314" s="27"/>
      <c r="AB314" s="27"/>
      <c r="AC314" s="27"/>
      <c r="AD314" s="27"/>
      <c r="AE314" s="27"/>
      <c r="AF314" s="27"/>
      <c r="AG314" s="27"/>
      <c r="AH314" s="27"/>
      <c r="AI314" s="27"/>
      <c r="AJ314" s="27" t="s">
        <v>410</v>
      </c>
      <c r="AK314" s="27">
        <v>-2.56</v>
      </c>
      <c r="AL314" s="27">
        <v>-5.0428152146999503</v>
      </c>
      <c r="AM314" s="27">
        <f t="shared" si="17"/>
        <v>2.4828152146999503</v>
      </c>
      <c r="AN314" s="27"/>
      <c r="AO314" s="27"/>
    </row>
    <row r="315" spans="1:41" x14ac:dyDescent="0.2">
      <c r="A315" s="27"/>
      <c r="B315" s="27"/>
      <c r="C315" s="27"/>
      <c r="D315" s="27"/>
      <c r="E315" s="27"/>
      <c r="F315" s="27"/>
      <c r="G315" s="27"/>
      <c r="H315" s="27"/>
      <c r="I315" s="27"/>
      <c r="J315" s="27"/>
      <c r="K315" s="27"/>
      <c r="L315" s="27"/>
      <c r="M315" s="27"/>
      <c r="N315" s="27"/>
      <c r="O315" s="27"/>
      <c r="P315" s="27"/>
      <c r="Q315" s="27"/>
      <c r="R315" s="27"/>
      <c r="S315" s="27"/>
      <c r="T315" s="27"/>
      <c r="U315" s="27"/>
      <c r="V315" s="27"/>
      <c r="W315" s="27"/>
      <c r="X315" s="27"/>
      <c r="Y315" s="27"/>
      <c r="Z315" s="27"/>
      <c r="AA315" s="27"/>
      <c r="AB315" s="27"/>
      <c r="AC315" s="27"/>
      <c r="AD315" s="27"/>
      <c r="AE315" s="27"/>
      <c r="AF315" s="27"/>
      <c r="AG315" s="27"/>
      <c r="AH315" s="27"/>
      <c r="AI315" s="27"/>
      <c r="AJ315" s="27" t="s">
        <v>411</v>
      </c>
      <c r="AK315" s="27">
        <v>-2.23</v>
      </c>
      <c r="AL315" s="27">
        <v>-4.3913881595423296</v>
      </c>
      <c r="AM315" s="27">
        <f t="shared" si="17"/>
        <v>2.1613881595423297</v>
      </c>
      <c r="AN315" s="27"/>
      <c r="AO315" s="27"/>
    </row>
    <row r="316" spans="1:41" x14ac:dyDescent="0.2">
      <c r="A316" s="27"/>
      <c r="B316" s="27"/>
      <c r="C316" s="27"/>
      <c r="D316" s="27"/>
      <c r="E316" s="27"/>
      <c r="F316" s="27"/>
      <c r="G316" s="27"/>
      <c r="H316" s="27"/>
      <c r="I316" s="27"/>
      <c r="J316" s="27"/>
      <c r="K316" s="27"/>
      <c r="L316" s="27"/>
      <c r="M316" s="27"/>
      <c r="N316" s="27"/>
      <c r="O316" s="27"/>
      <c r="P316" s="27"/>
      <c r="Q316" s="27"/>
      <c r="R316" s="27"/>
      <c r="S316" s="27"/>
      <c r="T316" s="27"/>
      <c r="U316" s="27"/>
      <c r="V316" s="27"/>
      <c r="W316" s="27"/>
      <c r="X316" s="27"/>
      <c r="Y316" s="27"/>
      <c r="Z316" s="27"/>
      <c r="AA316" s="27"/>
      <c r="AB316" s="27"/>
      <c r="AC316" s="27"/>
      <c r="AD316" s="27"/>
      <c r="AE316" s="27"/>
      <c r="AF316" s="27"/>
      <c r="AG316" s="27"/>
      <c r="AH316" s="27"/>
      <c r="AI316" s="27"/>
      <c r="AJ316" s="27" t="s">
        <v>412</v>
      </c>
      <c r="AK316" s="27">
        <v>-2.4900000000000002</v>
      </c>
      <c r="AL316" s="27">
        <v>-4.7748922398603897</v>
      </c>
      <c r="AM316" s="27">
        <f t="shared" si="17"/>
        <v>2.2848922398603895</v>
      </c>
      <c r="AN316" s="27"/>
      <c r="AO316" s="27"/>
    </row>
    <row r="317" spans="1:41" x14ac:dyDescent="0.2">
      <c r="A317" s="27"/>
      <c r="B317" s="27"/>
      <c r="C317" s="27"/>
      <c r="D317" s="27"/>
      <c r="E317" s="27"/>
      <c r="F317" s="27"/>
      <c r="G317" s="27"/>
      <c r="H317" s="27"/>
      <c r="I317" s="27"/>
      <c r="J317" s="27"/>
      <c r="K317" s="27"/>
      <c r="L317" s="27"/>
      <c r="M317" s="27"/>
      <c r="N317" s="27"/>
      <c r="O317" s="27"/>
      <c r="P317" s="27"/>
      <c r="Q317" s="27"/>
      <c r="R317" s="27"/>
      <c r="S317" s="27"/>
      <c r="T317" s="27"/>
      <c r="U317" s="27"/>
      <c r="V317" s="27"/>
      <c r="W317" s="27"/>
      <c r="X317" s="27"/>
      <c r="Y317" s="27"/>
      <c r="Z317" s="27"/>
      <c r="AA317" s="27"/>
      <c r="AB317" s="27"/>
      <c r="AC317" s="27"/>
      <c r="AD317" s="27"/>
      <c r="AE317" s="27"/>
      <c r="AF317" s="27"/>
      <c r="AG317" s="27"/>
      <c r="AH317" s="27"/>
      <c r="AI317" s="27"/>
      <c r="AJ317" s="27" t="s">
        <v>413</v>
      </c>
      <c r="AK317" s="27">
        <v>-2.2200000000000002</v>
      </c>
      <c r="AL317" s="27">
        <v>-2.6779455591808898</v>
      </c>
      <c r="AM317" s="27">
        <f t="shared" si="17"/>
        <v>0.45794555918088964</v>
      </c>
      <c r="AN317" s="27"/>
      <c r="AO317" s="27"/>
    </row>
    <row r="318" spans="1:41" x14ac:dyDescent="0.2">
      <c r="A318" s="27"/>
      <c r="B318" s="27"/>
      <c r="C318" s="27"/>
      <c r="D318" s="27"/>
      <c r="E318" s="27"/>
      <c r="F318" s="27"/>
      <c r="G318" s="27"/>
      <c r="H318" s="27"/>
      <c r="I318" s="27"/>
      <c r="J318" s="27"/>
      <c r="K318" s="27"/>
      <c r="L318" s="27"/>
      <c r="M318" s="27"/>
      <c r="N318" s="27"/>
      <c r="O318" s="27"/>
      <c r="P318" s="27"/>
      <c r="Q318" s="27"/>
      <c r="R318" s="27"/>
      <c r="S318" s="27"/>
      <c r="T318" s="27"/>
      <c r="U318" s="27"/>
      <c r="V318" s="27"/>
      <c r="W318" s="27"/>
      <c r="X318" s="27"/>
      <c r="Y318" s="27"/>
      <c r="Z318" s="27"/>
      <c r="AA318" s="27"/>
      <c r="AB318" s="27"/>
      <c r="AC318" s="27"/>
      <c r="AD318" s="27"/>
      <c r="AE318" s="27"/>
      <c r="AF318" s="27"/>
      <c r="AG318" s="27"/>
      <c r="AH318" s="27"/>
      <c r="AI318" s="27"/>
      <c r="AJ318" s="27" t="s">
        <v>414</v>
      </c>
      <c r="AK318" s="27">
        <v>-2.68</v>
      </c>
      <c r="AL318" s="27">
        <v>-5.1045191814700601</v>
      </c>
      <c r="AM318" s="27">
        <f t="shared" si="17"/>
        <v>2.42451918147006</v>
      </c>
      <c r="AN318" s="27"/>
      <c r="AO318" s="27"/>
    </row>
    <row r="319" spans="1:41" x14ac:dyDescent="0.2">
      <c r="A319" s="27"/>
      <c r="B319" s="27"/>
      <c r="C319" s="27"/>
      <c r="D319" s="27"/>
      <c r="E319" s="27"/>
      <c r="F319" s="27"/>
      <c r="G319" s="27"/>
      <c r="H319" s="27"/>
      <c r="I319" s="27"/>
      <c r="J319" s="27"/>
      <c r="K319" s="27"/>
      <c r="L319" s="27"/>
      <c r="M319" s="27"/>
      <c r="N319" s="27"/>
      <c r="O319" s="27"/>
      <c r="P319" s="27"/>
      <c r="Q319" s="27"/>
      <c r="R319" s="27"/>
      <c r="S319" s="27"/>
      <c r="T319" s="27"/>
      <c r="U319" s="27"/>
      <c r="V319" s="27"/>
      <c r="W319" s="27"/>
      <c r="X319" s="27"/>
      <c r="Y319" s="27"/>
      <c r="Z319" s="27"/>
      <c r="AA319" s="27"/>
      <c r="AB319" s="27"/>
      <c r="AC319" s="27"/>
      <c r="AD319" s="27"/>
      <c r="AE319" s="27"/>
      <c r="AF319" s="27"/>
      <c r="AG319" s="27"/>
      <c r="AH319" s="27"/>
      <c r="AI319" s="27"/>
      <c r="AJ319" s="27" t="s">
        <v>118</v>
      </c>
      <c r="AK319" s="27">
        <v>-4.5</v>
      </c>
      <c r="AL319" s="27">
        <v>-5.5014519311549304</v>
      </c>
      <c r="AM319" s="27">
        <f t="shared" si="17"/>
        <v>1.0014519311549304</v>
      </c>
      <c r="AN319" s="27"/>
      <c r="AO319" s="27"/>
    </row>
    <row r="320" spans="1:41" x14ac:dyDescent="0.2">
      <c r="A320" s="27"/>
      <c r="B320" s="27"/>
      <c r="C320" s="27"/>
      <c r="D320" s="27"/>
      <c r="E320" s="27"/>
      <c r="F320" s="27"/>
      <c r="G320" s="27"/>
      <c r="H320" s="27"/>
      <c r="I320" s="27"/>
      <c r="J320" s="27"/>
      <c r="K320" s="27"/>
      <c r="L320" s="27"/>
      <c r="M320" s="27"/>
      <c r="N320" s="27"/>
      <c r="O320" s="27"/>
      <c r="P320" s="27"/>
      <c r="Q320" s="27"/>
      <c r="R320" s="27"/>
      <c r="S320" s="27"/>
      <c r="T320" s="27"/>
      <c r="U320" s="27"/>
      <c r="V320" s="27"/>
      <c r="W320" s="27"/>
      <c r="X320" s="27"/>
      <c r="Y320" s="27"/>
      <c r="Z320" s="27"/>
      <c r="AA320" s="27"/>
      <c r="AB320" s="27"/>
      <c r="AC320" s="27"/>
      <c r="AD320" s="27"/>
      <c r="AE320" s="27"/>
      <c r="AF320" s="27"/>
      <c r="AG320" s="27"/>
      <c r="AH320" s="27"/>
      <c r="AI320" s="27"/>
      <c r="AJ320" s="27" t="s">
        <v>42</v>
      </c>
      <c r="AK320" s="27">
        <v>-0.79</v>
      </c>
      <c r="AL320" s="27">
        <v>-0.85602015554802602</v>
      </c>
      <c r="AM320" s="27">
        <f t="shared" si="17"/>
        <v>6.6020155548025983E-2</v>
      </c>
      <c r="AN320" s="27"/>
      <c r="AO320" s="27"/>
    </row>
    <row r="321" spans="1:41" x14ac:dyDescent="0.2">
      <c r="A321" s="27"/>
      <c r="B321" s="27"/>
      <c r="C321" s="27"/>
      <c r="D321" s="27"/>
      <c r="E321" s="27"/>
      <c r="F321" s="27"/>
      <c r="G321" s="27"/>
      <c r="H321" s="27"/>
      <c r="I321" s="27"/>
      <c r="J321" s="27"/>
      <c r="K321" s="27"/>
      <c r="L321" s="27"/>
      <c r="M321" s="27"/>
      <c r="N321" s="27"/>
      <c r="O321" s="27"/>
      <c r="P321" s="27"/>
      <c r="Q321" s="27"/>
      <c r="R321" s="27"/>
      <c r="S321" s="27"/>
      <c r="T321" s="27"/>
      <c r="U321" s="27"/>
      <c r="V321" s="27"/>
      <c r="W321" s="27"/>
      <c r="X321" s="27"/>
      <c r="Y321" s="27"/>
      <c r="Z321" s="27"/>
      <c r="AA321" s="27"/>
      <c r="AB321" s="27"/>
      <c r="AC321" s="27"/>
      <c r="AD321" s="27"/>
      <c r="AE321" s="27"/>
      <c r="AF321" s="27"/>
      <c r="AG321" s="27"/>
      <c r="AH321" s="27"/>
      <c r="AI321" s="27"/>
      <c r="AJ321" s="27" t="s">
        <v>415</v>
      </c>
      <c r="AK321" s="27">
        <v>-3.35</v>
      </c>
      <c r="AL321" s="27">
        <v>-3.5754345168291799</v>
      </c>
      <c r="AM321" s="27">
        <f t="shared" si="17"/>
        <v>0.22543451682917981</v>
      </c>
      <c r="AN321" s="27"/>
      <c r="AO321" s="27"/>
    </row>
    <row r="322" spans="1:41" x14ac:dyDescent="0.2">
      <c r="A322" s="27"/>
      <c r="B322" s="27"/>
      <c r="C322" s="27"/>
      <c r="D322" s="27"/>
      <c r="E322" s="27"/>
      <c r="F322" s="27"/>
      <c r="G322" s="27"/>
      <c r="H322" s="27"/>
      <c r="I322" s="27"/>
      <c r="J322" s="27"/>
      <c r="K322" s="27"/>
      <c r="L322" s="27"/>
      <c r="M322" s="27"/>
      <c r="N322" s="27"/>
      <c r="O322" s="27"/>
      <c r="P322" s="27"/>
      <c r="Q322" s="27"/>
      <c r="R322" s="27"/>
      <c r="S322" s="27"/>
      <c r="T322" s="27"/>
      <c r="U322" s="27"/>
      <c r="V322" s="27"/>
      <c r="W322" s="27"/>
      <c r="X322" s="27"/>
      <c r="Y322" s="27"/>
      <c r="Z322" s="27"/>
      <c r="AA322" s="27"/>
      <c r="AB322" s="27"/>
      <c r="AC322" s="27"/>
      <c r="AD322" s="27"/>
      <c r="AE322" s="27"/>
      <c r="AF322" s="27"/>
      <c r="AG322" s="27"/>
      <c r="AH322" s="27"/>
      <c r="AI322" s="27"/>
      <c r="AJ322" s="27" t="s">
        <v>41</v>
      </c>
      <c r="AK322" s="27">
        <v>-0.8</v>
      </c>
      <c r="AL322" s="27">
        <v>-0.82608596782551003</v>
      </c>
      <c r="AM322" s="27">
        <f t="shared" si="17"/>
        <v>2.6085967825509981E-2</v>
      </c>
      <c r="AN322" s="27"/>
      <c r="AO322" s="27"/>
    </row>
    <row r="323" spans="1:41" x14ac:dyDescent="0.2">
      <c r="A323" s="27"/>
      <c r="B323" s="27"/>
      <c r="C323" s="27"/>
      <c r="D323" s="27"/>
      <c r="E323" s="27"/>
      <c r="F323" s="27"/>
      <c r="G323" s="27"/>
      <c r="H323" s="27"/>
      <c r="I323" s="27"/>
      <c r="J323" s="27"/>
      <c r="K323" s="27"/>
      <c r="L323" s="27"/>
      <c r="M323" s="27"/>
      <c r="N323" s="27"/>
      <c r="O323" s="27"/>
      <c r="P323" s="27"/>
      <c r="Q323" s="27"/>
      <c r="R323" s="27"/>
      <c r="S323" s="27"/>
      <c r="T323" s="27"/>
      <c r="U323" s="27"/>
      <c r="V323" s="27"/>
      <c r="W323" s="27"/>
      <c r="X323" s="27"/>
      <c r="Y323" s="27"/>
      <c r="Z323" s="27"/>
      <c r="AA323" s="27"/>
      <c r="AB323" s="27"/>
      <c r="AC323" s="27"/>
      <c r="AD323" s="27"/>
      <c r="AE323" s="27"/>
      <c r="AF323" s="27"/>
      <c r="AG323" s="27"/>
      <c r="AH323" s="27"/>
      <c r="AI323" s="27"/>
      <c r="AJ323" s="27" t="s">
        <v>416</v>
      </c>
      <c r="AK323" s="27">
        <v>-0.22</v>
      </c>
      <c r="AL323" s="27">
        <v>-0.54264228988496699</v>
      </c>
      <c r="AM323" s="27">
        <f t="shared" si="17"/>
        <v>0.32264228988496702</v>
      </c>
      <c r="AN323" s="27"/>
      <c r="AO323" s="27"/>
    </row>
    <row r="324" spans="1:41" x14ac:dyDescent="0.2">
      <c r="A324" s="27"/>
      <c r="B324" s="27"/>
      <c r="C324" s="27"/>
      <c r="D324" s="27"/>
      <c r="E324" s="27"/>
      <c r="F324" s="27"/>
      <c r="G324" s="27"/>
      <c r="H324" s="27"/>
      <c r="I324" s="27"/>
      <c r="J324" s="27"/>
      <c r="K324" s="27"/>
      <c r="L324" s="27"/>
      <c r="M324" s="27"/>
      <c r="N324" s="27"/>
      <c r="O324" s="27"/>
      <c r="P324" s="27"/>
      <c r="Q324" s="27"/>
      <c r="R324" s="27"/>
      <c r="S324" s="27"/>
      <c r="T324" s="27"/>
      <c r="U324" s="27"/>
      <c r="V324" s="27"/>
      <c r="W324" s="27"/>
      <c r="X324" s="27"/>
      <c r="Y324" s="27"/>
      <c r="Z324" s="27"/>
      <c r="AA324" s="27"/>
      <c r="AB324" s="27"/>
      <c r="AC324" s="27"/>
      <c r="AD324" s="27"/>
      <c r="AE324" s="27"/>
      <c r="AF324" s="27"/>
      <c r="AG324" s="27"/>
      <c r="AH324" s="27"/>
      <c r="AI324" s="27"/>
      <c r="AJ324" s="27" t="s">
        <v>417</v>
      </c>
      <c r="AK324" s="27">
        <v>-2.75</v>
      </c>
      <c r="AL324" s="27">
        <v>-5.4734489822603303</v>
      </c>
      <c r="AM324" s="27">
        <f t="shared" si="17"/>
        <v>2.7234489822603303</v>
      </c>
      <c r="AN324" s="27"/>
      <c r="AO324" s="27"/>
    </row>
    <row r="325" spans="1:41" x14ac:dyDescent="0.2">
      <c r="A325" s="27"/>
      <c r="B325" s="27"/>
      <c r="C325" s="27"/>
      <c r="D325" s="27"/>
      <c r="E325" s="27"/>
      <c r="F325" s="27"/>
      <c r="G325" s="27"/>
      <c r="H325" s="27"/>
      <c r="I325" s="27"/>
      <c r="J325" s="27"/>
      <c r="K325" s="27"/>
      <c r="L325" s="27"/>
      <c r="M325" s="27"/>
      <c r="N325" s="27"/>
      <c r="O325" s="27"/>
      <c r="P325" s="27"/>
      <c r="Q325" s="27"/>
      <c r="R325" s="27"/>
      <c r="S325" s="27"/>
      <c r="T325" s="27"/>
      <c r="U325" s="27"/>
      <c r="V325" s="27"/>
      <c r="W325" s="27"/>
      <c r="X325" s="27"/>
      <c r="Y325" s="27"/>
      <c r="Z325" s="27"/>
      <c r="AA325" s="27"/>
      <c r="AB325" s="27"/>
      <c r="AC325" s="27"/>
      <c r="AD325" s="27"/>
      <c r="AE325" s="27"/>
      <c r="AF325" s="27"/>
      <c r="AG325" s="27"/>
      <c r="AH325" s="27"/>
      <c r="AI325" s="27"/>
      <c r="AJ325" s="27" t="s">
        <v>418</v>
      </c>
      <c r="AK325" s="27">
        <v>-0.11</v>
      </c>
      <c r="AL325" s="27">
        <v>-2.1042308388547201E-2</v>
      </c>
      <c r="AM325" s="27">
        <f t="shared" si="17"/>
        <v>-8.8957691611452797E-2</v>
      </c>
      <c r="AN325" s="27"/>
      <c r="AO325" s="27"/>
    </row>
    <row r="326" spans="1:41" x14ac:dyDescent="0.2">
      <c r="A326" s="27"/>
      <c r="B326" s="27"/>
      <c r="C326" s="27"/>
      <c r="D326" s="27"/>
      <c r="E326" s="27"/>
      <c r="F326" s="27"/>
      <c r="G326" s="27"/>
      <c r="H326" s="27"/>
      <c r="I326" s="27"/>
      <c r="J326" s="27"/>
      <c r="K326" s="27"/>
      <c r="L326" s="27"/>
      <c r="M326" s="27"/>
      <c r="N326" s="27"/>
      <c r="O326" s="27"/>
      <c r="P326" s="27"/>
      <c r="Q326" s="27"/>
      <c r="R326" s="27"/>
      <c r="S326" s="27"/>
      <c r="T326" s="27"/>
      <c r="U326" s="27"/>
      <c r="V326" s="27"/>
      <c r="W326" s="27"/>
      <c r="X326" s="27"/>
      <c r="Y326" s="27"/>
      <c r="Z326" s="27"/>
      <c r="AA326" s="27"/>
      <c r="AB326" s="27"/>
      <c r="AC326" s="27"/>
      <c r="AD326" s="27"/>
      <c r="AE326" s="27"/>
      <c r="AF326" s="27"/>
      <c r="AG326" s="27"/>
      <c r="AH326" s="27"/>
      <c r="AI326" s="27"/>
      <c r="AJ326" s="27" t="s">
        <v>419</v>
      </c>
      <c r="AK326" s="27">
        <v>1.66</v>
      </c>
      <c r="AL326" s="27">
        <v>1.7196789403777399</v>
      </c>
      <c r="AM326" s="27">
        <f t="shared" si="17"/>
        <v>-5.967894037774002E-2</v>
      </c>
      <c r="AN326" s="27"/>
      <c r="AO326" s="27"/>
    </row>
    <row r="327" spans="1:41" x14ac:dyDescent="0.2">
      <c r="A327" s="27"/>
      <c r="B327" s="27"/>
      <c r="C327" s="27"/>
      <c r="D327" s="27"/>
      <c r="E327" s="27"/>
      <c r="F327" s="27"/>
      <c r="G327" s="27"/>
      <c r="H327" s="27"/>
      <c r="I327" s="27"/>
      <c r="J327" s="27"/>
      <c r="K327" s="27"/>
      <c r="L327" s="27"/>
      <c r="M327" s="27"/>
      <c r="N327" s="27"/>
      <c r="O327" s="27"/>
      <c r="P327" s="27"/>
      <c r="Q327" s="27"/>
      <c r="R327" s="27"/>
      <c r="S327" s="27"/>
      <c r="T327" s="27"/>
      <c r="U327" s="27"/>
      <c r="V327" s="27"/>
      <c r="W327" s="27"/>
      <c r="X327" s="27"/>
      <c r="Y327" s="27"/>
      <c r="Z327" s="27"/>
      <c r="AA327" s="27"/>
      <c r="AB327" s="27"/>
      <c r="AC327" s="27"/>
      <c r="AD327" s="27"/>
      <c r="AE327" s="27"/>
      <c r="AF327" s="27"/>
      <c r="AG327" s="27"/>
      <c r="AH327" s="27"/>
      <c r="AI327" s="27"/>
      <c r="AJ327" s="27" t="s">
        <v>420</v>
      </c>
      <c r="AK327" s="27">
        <v>0.6</v>
      </c>
      <c r="AL327" s="27">
        <v>1.0576921327297999</v>
      </c>
      <c r="AM327" s="27">
        <f t="shared" si="17"/>
        <v>-0.45769213272979992</v>
      </c>
      <c r="AN327" s="27"/>
      <c r="AO327" s="27"/>
    </row>
    <row r="328" spans="1:41" x14ac:dyDescent="0.2">
      <c r="A328" s="27"/>
      <c r="B328" s="27"/>
      <c r="C328" s="27"/>
      <c r="D328" s="27"/>
      <c r="E328" s="27"/>
      <c r="F328" s="27"/>
      <c r="G328" s="27"/>
      <c r="H328" s="27"/>
      <c r="I328" s="27"/>
      <c r="J328" s="27"/>
      <c r="K328" s="27"/>
      <c r="L328" s="27"/>
      <c r="M328" s="27"/>
      <c r="N328" s="27"/>
      <c r="O328" s="27"/>
      <c r="P328" s="27"/>
      <c r="Q328" s="27"/>
      <c r="R328" s="27"/>
      <c r="S328" s="27"/>
      <c r="T328" s="27"/>
      <c r="U328" s="27"/>
      <c r="V328" s="27"/>
      <c r="W328" s="27"/>
      <c r="X328" s="27"/>
      <c r="Y328" s="27"/>
      <c r="Z328" s="27"/>
      <c r="AA328" s="27"/>
      <c r="AB328" s="27"/>
      <c r="AC328" s="27"/>
      <c r="AD328" s="27"/>
      <c r="AE328" s="27"/>
      <c r="AF328" s="27"/>
      <c r="AG328" s="27"/>
      <c r="AH328" s="27"/>
      <c r="AI328" s="27"/>
      <c r="AJ328" s="27" t="s">
        <v>120</v>
      </c>
      <c r="AK328" s="27">
        <v>-4.21</v>
      </c>
      <c r="AL328" s="27">
        <v>-4.3817179423426502</v>
      </c>
      <c r="AM328" s="27">
        <f t="shared" si="17"/>
        <v>0.17171794234265025</v>
      </c>
      <c r="AN328" s="27"/>
      <c r="AO328" s="27"/>
    </row>
    <row r="329" spans="1:41" x14ac:dyDescent="0.2">
      <c r="A329" s="27"/>
      <c r="B329" s="27"/>
      <c r="C329" s="27"/>
      <c r="D329" s="27"/>
      <c r="E329" s="27"/>
      <c r="F329" s="27"/>
      <c r="G329" s="27"/>
      <c r="H329" s="27"/>
      <c r="I329" s="27"/>
      <c r="J329" s="27"/>
      <c r="K329" s="27"/>
      <c r="L329" s="27"/>
      <c r="M329" s="27"/>
      <c r="N329" s="27"/>
      <c r="O329" s="27"/>
      <c r="P329" s="27"/>
      <c r="Q329" s="27"/>
      <c r="R329" s="27"/>
      <c r="S329" s="27"/>
      <c r="T329" s="27"/>
      <c r="U329" s="27"/>
      <c r="V329" s="27"/>
      <c r="W329" s="27"/>
      <c r="X329" s="27"/>
      <c r="Y329" s="27"/>
      <c r="Z329" s="27"/>
      <c r="AA329" s="27"/>
      <c r="AB329" s="27"/>
      <c r="AC329" s="27"/>
      <c r="AD329" s="27"/>
      <c r="AE329" s="27"/>
      <c r="AF329" s="27"/>
      <c r="AG329" s="27"/>
      <c r="AH329" s="27"/>
      <c r="AI329" s="27"/>
      <c r="AJ329" s="27" t="s">
        <v>122</v>
      </c>
      <c r="AK329" s="27">
        <v>-3.04</v>
      </c>
      <c r="AL329" s="27">
        <v>-4.3387675268381098</v>
      </c>
      <c r="AM329" s="27">
        <f t="shared" si="17"/>
        <v>1.2987675268381098</v>
      </c>
      <c r="AN329" s="27"/>
      <c r="AO329" s="27"/>
    </row>
    <row r="330" spans="1:41" x14ac:dyDescent="0.2">
      <c r="A330" s="27"/>
      <c r="B330" s="27"/>
      <c r="C330" s="27"/>
      <c r="D330" s="27"/>
      <c r="E330" s="27"/>
      <c r="F330" s="27"/>
      <c r="G330" s="27"/>
      <c r="H330" s="27"/>
      <c r="I330" s="27"/>
      <c r="J330" s="27"/>
      <c r="K330" s="27"/>
      <c r="L330" s="27"/>
      <c r="M330" s="27"/>
      <c r="N330" s="27"/>
      <c r="O330" s="27"/>
      <c r="P330" s="27"/>
      <c r="Q330" s="27"/>
      <c r="R330" s="27"/>
      <c r="S330" s="27"/>
      <c r="T330" s="27"/>
      <c r="U330" s="27"/>
      <c r="V330" s="27"/>
      <c r="W330" s="27"/>
      <c r="X330" s="27"/>
      <c r="Y330" s="27"/>
      <c r="Z330" s="27"/>
      <c r="AA330" s="27"/>
      <c r="AB330" s="27"/>
      <c r="AC330" s="27"/>
      <c r="AD330" s="27"/>
      <c r="AE330" s="27"/>
      <c r="AF330" s="27"/>
      <c r="AG330" s="27"/>
      <c r="AH330" s="27"/>
      <c r="AI330" s="27"/>
      <c r="AJ330" s="27" t="s">
        <v>421</v>
      </c>
      <c r="AK330" s="27">
        <v>-2.92</v>
      </c>
      <c r="AL330" s="27">
        <v>-4.1222636475279701</v>
      </c>
      <c r="AM330" s="27">
        <f t="shared" si="17"/>
        <v>1.2022636475279702</v>
      </c>
      <c r="AN330" s="27"/>
      <c r="AO330" s="27"/>
    </row>
    <row r="331" spans="1:41" x14ac:dyDescent="0.2">
      <c r="A331" s="27"/>
      <c r="B331" s="27"/>
      <c r="C331" s="27"/>
      <c r="D331" s="27"/>
      <c r="E331" s="27"/>
      <c r="F331" s="27"/>
      <c r="G331" s="27"/>
      <c r="H331" s="27"/>
      <c r="I331" s="27"/>
      <c r="J331" s="27"/>
      <c r="K331" s="27"/>
      <c r="L331" s="27"/>
      <c r="M331" s="27"/>
      <c r="N331" s="27"/>
      <c r="O331" s="27"/>
      <c r="P331" s="27"/>
      <c r="Q331" s="27"/>
      <c r="R331" s="27"/>
      <c r="S331" s="27"/>
      <c r="T331" s="27"/>
      <c r="U331" s="27"/>
      <c r="V331" s="27"/>
      <c r="W331" s="27"/>
      <c r="X331" s="27"/>
      <c r="Y331" s="27"/>
      <c r="Z331" s="27"/>
      <c r="AA331" s="27"/>
      <c r="AB331" s="27"/>
      <c r="AC331" s="27"/>
      <c r="AD331" s="27"/>
      <c r="AE331" s="27"/>
      <c r="AF331" s="27"/>
      <c r="AG331" s="27"/>
      <c r="AH331" s="27"/>
      <c r="AI331" s="27"/>
      <c r="AJ331" s="27" t="s">
        <v>422</v>
      </c>
      <c r="AK331" s="27">
        <v>-2.67</v>
      </c>
      <c r="AL331" s="27">
        <v>-4.2676178268145897</v>
      </c>
      <c r="AM331" s="27">
        <f t="shared" si="17"/>
        <v>1.5976178268145897</v>
      </c>
      <c r="AN331" s="27"/>
      <c r="AO331" s="27"/>
    </row>
    <row r="332" spans="1:41" x14ac:dyDescent="0.2">
      <c r="A332" s="27"/>
      <c r="B332" s="27"/>
      <c r="C332" s="27"/>
      <c r="D332" s="27"/>
      <c r="E332" s="27"/>
      <c r="F332" s="27"/>
      <c r="G332" s="27"/>
      <c r="H332" s="27"/>
      <c r="I332" s="27"/>
      <c r="J332" s="27"/>
      <c r="K332" s="27"/>
      <c r="L332" s="27"/>
      <c r="M332" s="27"/>
      <c r="N332" s="27"/>
      <c r="O332" s="27"/>
      <c r="P332" s="27"/>
      <c r="Q332" s="27"/>
      <c r="R332" s="27"/>
      <c r="S332" s="27"/>
      <c r="T332" s="27"/>
      <c r="U332" s="27"/>
      <c r="V332" s="27"/>
      <c r="W332" s="27"/>
      <c r="X332" s="27"/>
      <c r="Y332" s="27"/>
      <c r="Z332" s="27"/>
      <c r="AA332" s="27"/>
      <c r="AB332" s="27"/>
      <c r="AC332" s="27"/>
      <c r="AD332" s="27"/>
      <c r="AE332" s="27"/>
      <c r="AF332" s="27"/>
      <c r="AG332" s="27"/>
      <c r="AH332" s="27"/>
      <c r="AI332" s="27"/>
      <c r="AJ332" s="27" t="s">
        <v>423</v>
      </c>
      <c r="AK332" s="27">
        <v>1.58</v>
      </c>
      <c r="AL332" s="27">
        <v>1.59141546506431</v>
      </c>
      <c r="AM332" s="27">
        <f t="shared" si="17"/>
        <v>-1.1415465064309904E-2</v>
      </c>
      <c r="AN332" s="27"/>
      <c r="AO332" s="27"/>
    </row>
    <row r="333" spans="1:41" x14ac:dyDescent="0.2">
      <c r="A333" s="27"/>
      <c r="B333" s="27"/>
      <c r="C333" s="27"/>
      <c r="D333" s="27"/>
      <c r="E333" s="27"/>
      <c r="F333" s="27"/>
      <c r="G333" s="27"/>
      <c r="H333" s="27"/>
      <c r="I333" s="27"/>
      <c r="J333" s="27"/>
      <c r="K333" s="27"/>
      <c r="L333" s="27"/>
      <c r="M333" s="27"/>
      <c r="N333" s="27"/>
      <c r="O333" s="27"/>
      <c r="P333" s="27"/>
      <c r="Q333" s="27"/>
      <c r="R333" s="27"/>
      <c r="S333" s="27"/>
      <c r="T333" s="27"/>
      <c r="U333" s="27"/>
      <c r="V333" s="27"/>
      <c r="W333" s="27"/>
      <c r="X333" s="27"/>
      <c r="Y333" s="27"/>
      <c r="Z333" s="27"/>
      <c r="AA333" s="27"/>
      <c r="AB333" s="27"/>
      <c r="AC333" s="27"/>
      <c r="AD333" s="27"/>
      <c r="AE333" s="27"/>
      <c r="AF333" s="27"/>
      <c r="AG333" s="27"/>
      <c r="AH333" s="27"/>
      <c r="AI333" s="27"/>
      <c r="AJ333" s="27" t="s">
        <v>424</v>
      </c>
      <c r="AK333" s="27">
        <v>0.28999999999999998</v>
      </c>
      <c r="AL333" s="27">
        <v>0.90881359007385099</v>
      </c>
      <c r="AM333" s="27">
        <f t="shared" si="17"/>
        <v>-0.61881359007385095</v>
      </c>
      <c r="AN333" s="27"/>
      <c r="AO333" s="27"/>
    </row>
    <row r="334" spans="1:41" x14ac:dyDescent="0.2">
      <c r="A334" s="27"/>
      <c r="B334" s="27"/>
      <c r="C334" s="27"/>
      <c r="D334" s="27"/>
      <c r="E334" s="27"/>
      <c r="F334" s="27"/>
      <c r="G334" s="27"/>
      <c r="H334" s="27"/>
      <c r="I334" s="27"/>
      <c r="J334" s="27"/>
      <c r="K334" s="27"/>
      <c r="L334" s="27"/>
      <c r="M334" s="27"/>
      <c r="N334" s="27"/>
      <c r="O334" s="27"/>
      <c r="P334" s="27"/>
      <c r="Q334" s="27"/>
      <c r="R334" s="27"/>
      <c r="S334" s="27"/>
      <c r="T334" s="27"/>
      <c r="U334" s="27"/>
      <c r="V334" s="27"/>
      <c r="W334" s="27"/>
      <c r="X334" s="27"/>
      <c r="Y334" s="27"/>
      <c r="Z334" s="27"/>
      <c r="AA334" s="27"/>
      <c r="AB334" s="27"/>
      <c r="AC334" s="27"/>
      <c r="AD334" s="27"/>
      <c r="AE334" s="27"/>
      <c r="AF334" s="27"/>
      <c r="AG334" s="27"/>
      <c r="AH334" s="27"/>
      <c r="AI334" s="27"/>
      <c r="AJ334" s="27" t="s">
        <v>425</v>
      </c>
      <c r="AK334" s="27">
        <v>1.01</v>
      </c>
      <c r="AL334" s="27">
        <v>0.92350740809091103</v>
      </c>
      <c r="AM334" s="27">
        <f t="shared" ref="AM334:AM397" si="18">-(AL334-AK334)</f>
        <v>8.6492591909088978E-2</v>
      </c>
      <c r="AN334" s="27"/>
      <c r="AO334" s="27"/>
    </row>
    <row r="335" spans="1:41" x14ac:dyDescent="0.2">
      <c r="A335" s="27"/>
      <c r="B335" s="27"/>
      <c r="C335" s="27"/>
      <c r="D335" s="27"/>
      <c r="E335" s="27"/>
      <c r="F335" s="27"/>
      <c r="G335" s="27"/>
      <c r="H335" s="27"/>
      <c r="I335" s="27"/>
      <c r="J335" s="27"/>
      <c r="K335" s="27"/>
      <c r="L335" s="27"/>
      <c r="M335" s="27"/>
      <c r="N335" s="27"/>
      <c r="O335" s="27"/>
      <c r="P335" s="27"/>
      <c r="Q335" s="27"/>
      <c r="R335" s="27"/>
      <c r="S335" s="27"/>
      <c r="T335" s="27"/>
      <c r="U335" s="27"/>
      <c r="V335" s="27"/>
      <c r="W335" s="27"/>
      <c r="X335" s="27"/>
      <c r="Y335" s="27"/>
      <c r="Z335" s="27"/>
      <c r="AA335" s="27"/>
      <c r="AB335" s="27"/>
      <c r="AC335" s="27"/>
      <c r="AD335" s="27"/>
      <c r="AE335" s="27"/>
      <c r="AF335" s="27"/>
      <c r="AG335" s="27"/>
      <c r="AH335" s="27"/>
      <c r="AI335" s="27"/>
      <c r="AJ335" s="27" t="s">
        <v>426</v>
      </c>
      <c r="AK335" s="27">
        <v>-3.76</v>
      </c>
      <c r="AL335" s="27">
        <v>0.40048974054133701</v>
      </c>
      <c r="AM335" s="27">
        <f t="shared" si="18"/>
        <v>-4.1604897405413368</v>
      </c>
      <c r="AN335" s="27"/>
      <c r="AO335" s="27"/>
    </row>
    <row r="336" spans="1:41" x14ac:dyDescent="0.2">
      <c r="A336" s="27"/>
      <c r="B336" s="27"/>
      <c r="C336" s="27"/>
      <c r="D336" s="27"/>
      <c r="E336" s="27"/>
      <c r="F336" s="27"/>
      <c r="G336" s="27"/>
      <c r="H336" s="27"/>
      <c r="I336" s="27"/>
      <c r="J336" s="27"/>
      <c r="K336" s="27"/>
      <c r="L336" s="27"/>
      <c r="M336" s="27"/>
      <c r="N336" s="27"/>
      <c r="O336" s="27"/>
      <c r="P336" s="27"/>
      <c r="Q336" s="27"/>
      <c r="R336" s="27"/>
      <c r="S336" s="27"/>
      <c r="T336" s="27"/>
      <c r="U336" s="27"/>
      <c r="V336" s="27"/>
      <c r="W336" s="27"/>
      <c r="X336" s="27"/>
      <c r="Y336" s="27"/>
      <c r="Z336" s="27"/>
      <c r="AA336" s="27"/>
      <c r="AB336" s="27"/>
      <c r="AC336" s="27"/>
      <c r="AD336" s="27"/>
      <c r="AE336" s="27"/>
      <c r="AF336" s="27"/>
      <c r="AG336" s="27"/>
      <c r="AH336" s="27"/>
      <c r="AI336" s="27"/>
      <c r="AJ336" s="27" t="s">
        <v>124</v>
      </c>
      <c r="AK336" s="27">
        <v>-4.4000000000000004</v>
      </c>
      <c r="AL336" s="27">
        <v>-4.52312180312809</v>
      </c>
      <c r="AM336" s="27">
        <f t="shared" si="18"/>
        <v>0.12312180312808962</v>
      </c>
      <c r="AN336" s="27"/>
      <c r="AO336" s="27"/>
    </row>
    <row r="337" spans="1:41" x14ac:dyDescent="0.2">
      <c r="A337" s="27"/>
      <c r="B337" s="27"/>
      <c r="C337" s="27"/>
      <c r="D337" s="27"/>
      <c r="E337" s="27"/>
      <c r="F337" s="27"/>
      <c r="G337" s="27"/>
      <c r="H337" s="27"/>
      <c r="I337" s="27"/>
      <c r="J337" s="27"/>
      <c r="K337" s="27"/>
      <c r="L337" s="27"/>
      <c r="M337" s="27"/>
      <c r="N337" s="27"/>
      <c r="O337" s="27"/>
      <c r="P337" s="27"/>
      <c r="Q337" s="27"/>
      <c r="R337" s="27"/>
      <c r="S337" s="27"/>
      <c r="T337" s="27"/>
      <c r="U337" s="27"/>
      <c r="V337" s="27"/>
      <c r="W337" s="27"/>
      <c r="X337" s="27"/>
      <c r="Y337" s="27"/>
      <c r="Z337" s="27"/>
      <c r="AA337" s="27"/>
      <c r="AB337" s="27"/>
      <c r="AC337" s="27"/>
      <c r="AD337" s="27"/>
      <c r="AE337" s="27"/>
      <c r="AF337" s="27"/>
      <c r="AG337" s="27"/>
      <c r="AH337" s="27"/>
      <c r="AI337" s="27"/>
      <c r="AJ337" s="27" t="s">
        <v>126</v>
      </c>
      <c r="AK337" s="27">
        <v>-3.28</v>
      </c>
      <c r="AL337" s="27">
        <v>-4.5026093317419704</v>
      </c>
      <c r="AM337" s="27">
        <f t="shared" si="18"/>
        <v>1.2226093317419706</v>
      </c>
      <c r="AN337" s="27"/>
      <c r="AO337" s="27"/>
    </row>
    <row r="338" spans="1:41" x14ac:dyDescent="0.2">
      <c r="A338" s="27"/>
      <c r="B338" s="27"/>
      <c r="C338" s="27"/>
      <c r="D338" s="27"/>
      <c r="E338" s="27"/>
      <c r="F338" s="27"/>
      <c r="G338" s="27"/>
      <c r="H338" s="27"/>
      <c r="I338" s="27"/>
      <c r="J338" s="27"/>
      <c r="K338" s="27"/>
      <c r="L338" s="27"/>
      <c r="M338" s="27"/>
      <c r="N338" s="27"/>
      <c r="O338" s="27"/>
      <c r="P338" s="27"/>
      <c r="Q338" s="27"/>
      <c r="R338" s="27"/>
      <c r="S338" s="27"/>
      <c r="T338" s="27"/>
      <c r="U338" s="27"/>
      <c r="V338" s="27"/>
      <c r="W338" s="27"/>
      <c r="X338" s="27"/>
      <c r="Y338" s="27"/>
      <c r="Z338" s="27"/>
      <c r="AA338" s="27"/>
      <c r="AB338" s="27"/>
      <c r="AC338" s="27"/>
      <c r="AD338" s="27"/>
      <c r="AE338" s="27"/>
      <c r="AF338" s="27"/>
      <c r="AG338" s="27"/>
      <c r="AH338" s="27"/>
      <c r="AI338" s="27"/>
      <c r="AJ338" s="27" t="s">
        <v>427</v>
      </c>
      <c r="AK338" s="27">
        <v>-4.0599999999999996</v>
      </c>
      <c r="AL338" s="27">
        <v>-3.4690978535405801</v>
      </c>
      <c r="AM338" s="27">
        <f t="shared" si="18"/>
        <v>-0.59090214645941952</v>
      </c>
      <c r="AN338" s="27"/>
      <c r="AO338" s="27"/>
    </row>
    <row r="339" spans="1:41" x14ac:dyDescent="0.2">
      <c r="A339" s="27"/>
      <c r="B339" s="27"/>
      <c r="C339" s="27"/>
      <c r="D339" s="27"/>
      <c r="E339" s="27"/>
      <c r="F339" s="27"/>
      <c r="G339" s="27"/>
      <c r="H339" s="27"/>
      <c r="I339" s="27"/>
      <c r="J339" s="27"/>
      <c r="K339" s="27"/>
      <c r="L339" s="27"/>
      <c r="M339" s="27"/>
      <c r="N339" s="27"/>
      <c r="O339" s="27"/>
      <c r="P339" s="27"/>
      <c r="Q339" s="27"/>
      <c r="R339" s="27"/>
      <c r="S339" s="27"/>
      <c r="T339" s="27"/>
      <c r="U339" s="27"/>
      <c r="V339" s="27"/>
      <c r="W339" s="27"/>
      <c r="X339" s="27"/>
      <c r="Y339" s="27"/>
      <c r="Z339" s="27"/>
      <c r="AA339" s="27"/>
      <c r="AB339" s="27"/>
      <c r="AC339" s="27"/>
      <c r="AD339" s="27"/>
      <c r="AE339" s="27"/>
      <c r="AF339" s="27"/>
      <c r="AG339" s="27"/>
      <c r="AH339" s="27"/>
      <c r="AI339" s="27"/>
      <c r="AJ339" s="27" t="s">
        <v>428</v>
      </c>
      <c r="AK339" s="27">
        <v>-2.81</v>
      </c>
      <c r="AL339" s="27">
        <v>-4.5496903403487403</v>
      </c>
      <c r="AM339" s="27">
        <f t="shared" si="18"/>
        <v>1.7396903403487403</v>
      </c>
      <c r="AN339" s="27"/>
      <c r="AO339" s="27"/>
    </row>
    <row r="340" spans="1:41" x14ac:dyDescent="0.2">
      <c r="A340" s="27"/>
      <c r="B340" s="27"/>
      <c r="C340" s="27"/>
      <c r="D340" s="27"/>
      <c r="E340" s="27"/>
      <c r="F340" s="27"/>
      <c r="G340" s="27"/>
      <c r="H340" s="27"/>
      <c r="I340" s="27"/>
      <c r="J340" s="27"/>
      <c r="K340" s="27"/>
      <c r="L340" s="27"/>
      <c r="M340" s="27"/>
      <c r="N340" s="27"/>
      <c r="O340" s="27"/>
      <c r="P340" s="27"/>
      <c r="Q340" s="27"/>
      <c r="R340" s="27"/>
      <c r="S340" s="27"/>
      <c r="T340" s="27"/>
      <c r="U340" s="27"/>
      <c r="V340" s="27"/>
      <c r="W340" s="27"/>
      <c r="X340" s="27"/>
      <c r="Y340" s="27"/>
      <c r="Z340" s="27"/>
      <c r="AA340" s="27"/>
      <c r="AB340" s="27"/>
      <c r="AC340" s="27"/>
      <c r="AD340" s="27"/>
      <c r="AE340" s="27"/>
      <c r="AF340" s="27"/>
      <c r="AG340" s="27"/>
      <c r="AH340" s="27"/>
      <c r="AI340" s="27"/>
      <c r="AJ340" s="27" t="s">
        <v>128</v>
      </c>
      <c r="AK340" s="27">
        <v>-6.21</v>
      </c>
      <c r="AL340" s="27">
        <v>-9.4836870910099407</v>
      </c>
      <c r="AM340" s="27">
        <f t="shared" si="18"/>
        <v>3.2736870910099407</v>
      </c>
      <c r="AN340" s="27"/>
      <c r="AO340" s="27"/>
    </row>
    <row r="341" spans="1:41" x14ac:dyDescent="0.2">
      <c r="A341" s="27"/>
      <c r="B341" s="27"/>
      <c r="C341" s="27"/>
      <c r="D341" s="27"/>
      <c r="E341" s="27"/>
      <c r="F341" s="27"/>
      <c r="G341" s="27"/>
      <c r="H341" s="27"/>
      <c r="I341" s="27"/>
      <c r="J341" s="27"/>
      <c r="K341" s="27"/>
      <c r="L341" s="27"/>
      <c r="M341" s="27"/>
      <c r="N341" s="27"/>
      <c r="O341" s="27"/>
      <c r="P341" s="27"/>
      <c r="Q341" s="27"/>
      <c r="R341" s="27"/>
      <c r="S341" s="27"/>
      <c r="T341" s="27"/>
      <c r="U341" s="27"/>
      <c r="V341" s="27"/>
      <c r="W341" s="27"/>
      <c r="X341" s="27"/>
      <c r="Y341" s="27"/>
      <c r="Z341" s="27"/>
      <c r="AA341" s="27"/>
      <c r="AB341" s="27"/>
      <c r="AC341" s="27"/>
      <c r="AD341" s="27"/>
      <c r="AE341" s="27"/>
      <c r="AF341" s="27"/>
      <c r="AG341" s="27"/>
      <c r="AH341" s="27"/>
      <c r="AI341" s="27"/>
      <c r="AJ341" s="27" t="s">
        <v>429</v>
      </c>
      <c r="AK341" s="27">
        <v>-9.3000000000000007</v>
      </c>
      <c r="AL341" s="27">
        <v>-14.1470099505748</v>
      </c>
      <c r="AM341" s="27">
        <f t="shared" si="18"/>
        <v>4.8470099505747992</v>
      </c>
      <c r="AN341" s="27"/>
      <c r="AO341" s="27"/>
    </row>
    <row r="342" spans="1:41" x14ac:dyDescent="0.2">
      <c r="A342" s="27"/>
      <c r="B342" s="27"/>
      <c r="C342" s="27"/>
      <c r="D342" s="27"/>
      <c r="E342" s="27"/>
      <c r="F342" s="27"/>
      <c r="G342" s="27"/>
      <c r="H342" s="27"/>
      <c r="I342" s="27"/>
      <c r="J342" s="27"/>
      <c r="K342" s="27"/>
      <c r="L342" s="27"/>
      <c r="M342" s="27"/>
      <c r="N342" s="27"/>
      <c r="O342" s="27"/>
      <c r="P342" s="27"/>
      <c r="Q342" s="27"/>
      <c r="R342" s="27"/>
      <c r="S342" s="27"/>
      <c r="T342" s="27"/>
      <c r="U342" s="27"/>
      <c r="V342" s="27"/>
      <c r="W342" s="27"/>
      <c r="X342" s="27"/>
      <c r="Y342" s="27"/>
      <c r="Z342" s="27"/>
      <c r="AA342" s="27"/>
      <c r="AB342" s="27"/>
      <c r="AC342" s="27"/>
      <c r="AD342" s="27"/>
      <c r="AE342" s="27"/>
      <c r="AF342" s="27"/>
      <c r="AG342" s="27"/>
      <c r="AH342" s="27"/>
      <c r="AI342" s="27"/>
      <c r="AJ342" s="27" t="s">
        <v>430</v>
      </c>
      <c r="AK342" s="27">
        <v>-0.7</v>
      </c>
      <c r="AL342" s="27">
        <v>-3.9668203902254602</v>
      </c>
      <c r="AM342" s="27">
        <f t="shared" si="18"/>
        <v>3.26682039022546</v>
      </c>
      <c r="AN342" s="27"/>
      <c r="AO342" s="27"/>
    </row>
    <row r="343" spans="1:41" x14ac:dyDescent="0.2">
      <c r="A343" s="27"/>
      <c r="B343" s="27"/>
      <c r="C343" s="27"/>
      <c r="D343" s="27"/>
      <c r="E343" s="27"/>
      <c r="F343" s="27"/>
      <c r="G343" s="27"/>
      <c r="H343" s="27"/>
      <c r="I343" s="27"/>
      <c r="J343" s="27"/>
      <c r="K343" s="27"/>
      <c r="L343" s="27"/>
      <c r="M343" s="27"/>
      <c r="N343" s="27"/>
      <c r="O343" s="27"/>
      <c r="P343" s="27"/>
      <c r="Q343" s="27"/>
      <c r="R343" s="27"/>
      <c r="S343" s="27"/>
      <c r="T343" s="27"/>
      <c r="U343" s="27"/>
      <c r="V343" s="27"/>
      <c r="W343" s="27"/>
      <c r="X343" s="27"/>
      <c r="Y343" s="27"/>
      <c r="Z343" s="27"/>
      <c r="AA343" s="27"/>
      <c r="AB343" s="27"/>
      <c r="AC343" s="27"/>
      <c r="AD343" s="27"/>
      <c r="AE343" s="27"/>
      <c r="AF343" s="27"/>
      <c r="AG343" s="27"/>
      <c r="AH343" s="27"/>
      <c r="AI343" s="27"/>
      <c r="AJ343" s="27" t="s">
        <v>431</v>
      </c>
      <c r="AK343" s="27">
        <v>-58.1</v>
      </c>
      <c r="AL343" s="27">
        <v>-59.359335761380798</v>
      </c>
      <c r="AM343" s="27">
        <f t="shared" si="18"/>
        <v>1.2593357613807967</v>
      </c>
      <c r="AN343" s="27"/>
      <c r="AO343" s="27"/>
    </row>
    <row r="344" spans="1:41" x14ac:dyDescent="0.2">
      <c r="A344" s="27"/>
      <c r="B344" s="27"/>
      <c r="C344" s="27"/>
      <c r="D344" s="27"/>
      <c r="E344" s="27"/>
      <c r="F344" s="27"/>
      <c r="G344" s="27"/>
      <c r="H344" s="27"/>
      <c r="I344" s="27"/>
      <c r="J344" s="27"/>
      <c r="K344" s="27"/>
      <c r="L344" s="27"/>
      <c r="M344" s="27"/>
      <c r="N344" s="27"/>
      <c r="O344" s="27"/>
      <c r="P344" s="27"/>
      <c r="Q344" s="27"/>
      <c r="R344" s="27"/>
      <c r="S344" s="27"/>
      <c r="T344" s="27"/>
      <c r="U344" s="27"/>
      <c r="V344" s="27"/>
      <c r="W344" s="27"/>
      <c r="X344" s="27"/>
      <c r="Y344" s="27"/>
      <c r="Z344" s="27"/>
      <c r="AA344" s="27"/>
      <c r="AB344" s="27"/>
      <c r="AC344" s="27"/>
      <c r="AD344" s="27"/>
      <c r="AE344" s="27"/>
      <c r="AF344" s="27"/>
      <c r="AG344" s="27"/>
      <c r="AH344" s="27"/>
      <c r="AI344" s="27"/>
      <c r="AJ344" s="27" t="s">
        <v>432</v>
      </c>
      <c r="AK344" s="27">
        <v>-9.6300000000000008</v>
      </c>
      <c r="AL344" s="27">
        <v>-8.9913175430831807</v>
      </c>
      <c r="AM344" s="27">
        <f t="shared" si="18"/>
        <v>-0.63868245691682013</v>
      </c>
      <c r="AN344" s="27"/>
      <c r="AO344" s="27"/>
    </row>
    <row r="345" spans="1:41" x14ac:dyDescent="0.2">
      <c r="A345" s="27"/>
      <c r="B345" s="27"/>
      <c r="C345" s="27"/>
      <c r="D345" s="27"/>
      <c r="E345" s="27"/>
      <c r="F345" s="27"/>
      <c r="G345" s="27"/>
      <c r="H345" s="27"/>
      <c r="I345" s="27"/>
      <c r="J345" s="27"/>
      <c r="K345" s="27"/>
      <c r="L345" s="27"/>
      <c r="M345" s="27"/>
      <c r="N345" s="27"/>
      <c r="O345" s="27"/>
      <c r="P345" s="27"/>
      <c r="Q345" s="27"/>
      <c r="R345" s="27"/>
      <c r="S345" s="27"/>
      <c r="T345" s="27"/>
      <c r="U345" s="27"/>
      <c r="V345" s="27"/>
      <c r="W345" s="27"/>
      <c r="X345" s="27"/>
      <c r="Y345" s="27"/>
      <c r="Z345" s="27"/>
      <c r="AA345" s="27"/>
      <c r="AB345" s="27"/>
      <c r="AC345" s="27"/>
      <c r="AD345" s="27"/>
      <c r="AE345" s="27"/>
      <c r="AF345" s="27"/>
      <c r="AG345" s="27"/>
      <c r="AH345" s="27"/>
      <c r="AI345" s="27"/>
      <c r="AJ345" s="27" t="s">
        <v>433</v>
      </c>
      <c r="AK345" s="27">
        <v>-1.46</v>
      </c>
      <c r="AL345" s="27">
        <v>-0.93673758335146995</v>
      </c>
      <c r="AM345" s="27">
        <f t="shared" si="18"/>
        <v>-0.52326241664853002</v>
      </c>
      <c r="AN345" s="27"/>
      <c r="AO345" s="27"/>
    </row>
    <row r="346" spans="1:41" x14ac:dyDescent="0.2">
      <c r="A346" s="27"/>
      <c r="B346" s="27"/>
      <c r="C346" s="27"/>
      <c r="D346" s="27"/>
      <c r="E346" s="27"/>
      <c r="F346" s="27"/>
      <c r="G346" s="27"/>
      <c r="H346" s="27"/>
      <c r="I346" s="27"/>
      <c r="J346" s="27"/>
      <c r="K346" s="27"/>
      <c r="L346" s="27"/>
      <c r="M346" s="27"/>
      <c r="N346" s="27"/>
      <c r="O346" s="27"/>
      <c r="P346" s="27"/>
      <c r="Q346" s="27"/>
      <c r="R346" s="27"/>
      <c r="S346" s="27"/>
      <c r="T346" s="27"/>
      <c r="U346" s="27"/>
      <c r="V346" s="27"/>
      <c r="W346" s="27"/>
      <c r="X346" s="27"/>
      <c r="Y346" s="27"/>
      <c r="Z346" s="27"/>
      <c r="AA346" s="27"/>
      <c r="AB346" s="27"/>
      <c r="AC346" s="27"/>
      <c r="AD346" s="27"/>
      <c r="AE346" s="27"/>
      <c r="AF346" s="27"/>
      <c r="AG346" s="27"/>
      <c r="AH346" s="27"/>
      <c r="AI346" s="27"/>
      <c r="AJ346" s="27" t="s">
        <v>34</v>
      </c>
      <c r="AK346" s="27">
        <v>-1.74</v>
      </c>
      <c r="AL346" s="27">
        <v>-0.82117619798242303</v>
      </c>
      <c r="AM346" s="27">
        <f t="shared" si="18"/>
        <v>-0.91882380201757696</v>
      </c>
      <c r="AN346" s="27"/>
      <c r="AO346" s="27"/>
    </row>
    <row r="347" spans="1:41" x14ac:dyDescent="0.2">
      <c r="A347" s="27"/>
      <c r="B347" s="27"/>
      <c r="C347" s="27"/>
      <c r="D347" s="27"/>
      <c r="E347" s="27"/>
      <c r="F347" s="27"/>
      <c r="G347" s="27"/>
      <c r="H347" s="27"/>
      <c r="I347" s="27"/>
      <c r="J347" s="27"/>
      <c r="K347" s="27"/>
      <c r="L347" s="27"/>
      <c r="M347" s="27"/>
      <c r="N347" s="27"/>
      <c r="O347" s="27"/>
      <c r="P347" s="27"/>
      <c r="Q347" s="27"/>
      <c r="R347" s="27"/>
      <c r="S347" s="27"/>
      <c r="T347" s="27"/>
      <c r="U347" s="27"/>
      <c r="V347" s="27"/>
      <c r="W347" s="27"/>
      <c r="X347" s="27"/>
      <c r="Y347" s="27"/>
      <c r="Z347" s="27"/>
      <c r="AA347" s="27"/>
      <c r="AB347" s="27"/>
      <c r="AC347" s="27"/>
      <c r="AD347" s="27"/>
      <c r="AE347" s="27"/>
      <c r="AF347" s="27"/>
      <c r="AG347" s="27"/>
      <c r="AH347" s="27"/>
      <c r="AI347" s="27"/>
      <c r="AJ347" s="27" t="s">
        <v>434</v>
      </c>
      <c r="AK347" s="27">
        <v>-0.74</v>
      </c>
      <c r="AL347" s="27">
        <v>-0.86473336152789504</v>
      </c>
      <c r="AM347" s="27">
        <f t="shared" si="18"/>
        <v>0.12473336152789505</v>
      </c>
      <c r="AN347" s="27"/>
      <c r="AO347" s="27"/>
    </row>
    <row r="348" spans="1:41" x14ac:dyDescent="0.2">
      <c r="A348" s="27"/>
      <c r="B348" s="27"/>
      <c r="C348" s="27"/>
      <c r="D348" s="27"/>
      <c r="E348" s="27"/>
      <c r="F348" s="27"/>
      <c r="G348" s="27"/>
      <c r="H348" s="27"/>
      <c r="I348" s="27"/>
      <c r="J348" s="27"/>
      <c r="K348" s="27"/>
      <c r="L348" s="27"/>
      <c r="M348" s="27"/>
      <c r="N348" s="27"/>
      <c r="O348" s="27"/>
      <c r="P348" s="27"/>
      <c r="Q348" s="27"/>
      <c r="R348" s="27"/>
      <c r="S348" s="27"/>
      <c r="T348" s="27"/>
      <c r="U348" s="27"/>
      <c r="V348" s="27"/>
      <c r="W348" s="27"/>
      <c r="X348" s="27"/>
      <c r="Y348" s="27"/>
      <c r="Z348" s="27"/>
      <c r="AA348" s="27"/>
      <c r="AB348" s="27"/>
      <c r="AC348" s="27"/>
      <c r="AD348" s="27"/>
      <c r="AE348" s="27"/>
      <c r="AF348" s="27"/>
      <c r="AG348" s="27"/>
      <c r="AH348" s="27"/>
      <c r="AI348" s="27"/>
      <c r="AJ348" s="27" t="s">
        <v>434</v>
      </c>
      <c r="AK348" s="27">
        <v>-0.74</v>
      </c>
      <c r="AL348" s="27">
        <v>-0.86473336152789504</v>
      </c>
      <c r="AM348" s="27">
        <f t="shared" si="18"/>
        <v>0.12473336152789505</v>
      </c>
      <c r="AN348" s="27"/>
      <c r="AO348" s="27"/>
    </row>
    <row r="349" spans="1:41" x14ac:dyDescent="0.2">
      <c r="A349" s="27"/>
      <c r="B349" s="27"/>
      <c r="C349" s="27"/>
      <c r="D349" s="27"/>
      <c r="E349" s="27"/>
      <c r="F349" s="27"/>
      <c r="G349" s="27"/>
      <c r="H349" s="27"/>
      <c r="I349" s="27"/>
      <c r="J349" s="27"/>
      <c r="K349" s="27"/>
      <c r="L349" s="27"/>
      <c r="M349" s="27"/>
      <c r="N349" s="27"/>
      <c r="O349" s="27"/>
      <c r="P349" s="27"/>
      <c r="Q349" s="27"/>
      <c r="R349" s="27"/>
      <c r="S349" s="27"/>
      <c r="T349" s="27"/>
      <c r="U349" s="27"/>
      <c r="V349" s="27"/>
      <c r="W349" s="27"/>
      <c r="X349" s="27"/>
      <c r="Y349" s="27"/>
      <c r="Z349" s="27"/>
      <c r="AA349" s="27"/>
      <c r="AB349" s="27"/>
      <c r="AC349" s="27"/>
      <c r="AD349" s="27"/>
      <c r="AE349" s="27"/>
      <c r="AF349" s="27"/>
      <c r="AG349" s="27"/>
      <c r="AH349" s="27"/>
      <c r="AI349" s="27"/>
      <c r="AJ349" s="27" t="s">
        <v>435</v>
      </c>
      <c r="AK349" s="27">
        <v>-0.89</v>
      </c>
      <c r="AL349" s="27">
        <v>-1.0811417684465401</v>
      </c>
      <c r="AM349" s="27">
        <f t="shared" si="18"/>
        <v>0.19114176844654007</v>
      </c>
      <c r="AN349" s="27"/>
      <c r="AO349" s="27"/>
    </row>
    <row r="350" spans="1:41" x14ac:dyDescent="0.2">
      <c r="A350" s="27"/>
      <c r="B350" s="27"/>
      <c r="C350" s="27"/>
      <c r="D350" s="27"/>
      <c r="E350" s="27"/>
      <c r="F350" s="27"/>
      <c r="G350" s="27"/>
      <c r="H350" s="27"/>
      <c r="I350" s="27"/>
      <c r="J350" s="27"/>
      <c r="K350" s="27"/>
      <c r="L350" s="27"/>
      <c r="M350" s="27"/>
      <c r="N350" s="27"/>
      <c r="O350" s="27"/>
      <c r="P350" s="27"/>
      <c r="Q350" s="27"/>
      <c r="R350" s="27"/>
      <c r="S350" s="27"/>
      <c r="T350" s="27"/>
      <c r="U350" s="27"/>
      <c r="V350" s="27"/>
      <c r="W350" s="27"/>
      <c r="X350" s="27"/>
      <c r="Y350" s="27"/>
      <c r="Z350" s="27"/>
      <c r="AA350" s="27"/>
      <c r="AB350" s="27"/>
      <c r="AC350" s="27"/>
      <c r="AD350" s="27"/>
      <c r="AE350" s="27"/>
      <c r="AF350" s="27"/>
      <c r="AG350" s="27"/>
      <c r="AH350" s="27"/>
      <c r="AI350" s="27"/>
      <c r="AJ350" s="27" t="s">
        <v>436</v>
      </c>
      <c r="AK350" s="27">
        <v>-2.21</v>
      </c>
      <c r="AL350" s="27">
        <v>-5.0263258524698697</v>
      </c>
      <c r="AM350" s="27">
        <f t="shared" si="18"/>
        <v>2.8163258524698698</v>
      </c>
      <c r="AN350" s="27"/>
      <c r="AO350" s="27"/>
    </row>
    <row r="351" spans="1:41" x14ac:dyDescent="0.2">
      <c r="A351" s="27"/>
      <c r="B351" s="27"/>
      <c r="C351" s="27"/>
      <c r="D351" s="27"/>
      <c r="E351" s="27"/>
      <c r="F351" s="27"/>
      <c r="G351" s="27"/>
      <c r="H351" s="27"/>
      <c r="I351" s="27"/>
      <c r="J351" s="27"/>
      <c r="K351" s="27"/>
      <c r="L351" s="27"/>
      <c r="M351" s="27"/>
      <c r="N351" s="27"/>
      <c r="O351" s="27"/>
      <c r="P351" s="27"/>
      <c r="Q351" s="27"/>
      <c r="R351" s="27"/>
      <c r="S351" s="27"/>
      <c r="T351" s="27"/>
      <c r="U351" s="27"/>
      <c r="V351" s="27"/>
      <c r="W351" s="27"/>
      <c r="X351" s="27"/>
      <c r="Y351" s="27"/>
      <c r="Z351" s="27"/>
      <c r="AA351" s="27"/>
      <c r="AB351" s="27"/>
      <c r="AC351" s="27"/>
      <c r="AD351" s="27"/>
      <c r="AE351" s="27"/>
      <c r="AF351" s="27"/>
      <c r="AG351" s="27"/>
      <c r="AH351" s="27"/>
      <c r="AI351" s="27"/>
      <c r="AJ351" s="27" t="s">
        <v>437</v>
      </c>
      <c r="AK351" s="27">
        <v>-2.13</v>
      </c>
      <c r="AL351" s="27">
        <v>-5.4834011358914996</v>
      </c>
      <c r="AM351" s="27">
        <f t="shared" si="18"/>
        <v>3.3534011358914997</v>
      </c>
      <c r="AN351" s="27"/>
      <c r="AO351" s="27"/>
    </row>
    <row r="352" spans="1:41" x14ac:dyDescent="0.2">
      <c r="A352" s="27"/>
      <c r="B352" s="27"/>
      <c r="C352" s="27"/>
      <c r="D352" s="27"/>
      <c r="E352" s="27"/>
      <c r="F352" s="27"/>
      <c r="G352" s="27"/>
      <c r="H352" s="27"/>
      <c r="I352" s="27"/>
      <c r="J352" s="27"/>
      <c r="K352" s="27"/>
      <c r="L352" s="27"/>
      <c r="M352" s="27"/>
      <c r="N352" s="27"/>
      <c r="O352" s="27"/>
      <c r="P352" s="27"/>
      <c r="Q352" s="27"/>
      <c r="R352" s="27"/>
      <c r="S352" s="27"/>
      <c r="T352" s="27"/>
      <c r="U352" s="27"/>
      <c r="V352" s="27"/>
      <c r="W352" s="27"/>
      <c r="X352" s="27"/>
      <c r="Y352" s="27"/>
      <c r="Z352" s="27"/>
      <c r="AA352" s="27"/>
      <c r="AB352" s="27"/>
      <c r="AC352" s="27"/>
      <c r="AD352" s="27"/>
      <c r="AE352" s="27"/>
      <c r="AF352" s="27"/>
      <c r="AG352" s="27"/>
      <c r="AH352" s="27"/>
      <c r="AI352" s="27"/>
      <c r="AJ352" s="27" t="s">
        <v>438</v>
      </c>
      <c r="AK352" s="27">
        <v>-2.36</v>
      </c>
      <c r="AL352" s="27">
        <v>-4.5591389816613201</v>
      </c>
      <c r="AM352" s="27">
        <f t="shared" si="18"/>
        <v>2.1991389816613203</v>
      </c>
      <c r="AN352" s="27"/>
      <c r="AO352" s="27"/>
    </row>
    <row r="353" spans="1:41" x14ac:dyDescent="0.2">
      <c r="A353" s="27"/>
      <c r="B353" s="27"/>
      <c r="C353" s="27"/>
      <c r="D353" s="27"/>
      <c r="E353" s="27"/>
      <c r="F353" s="27"/>
      <c r="G353" s="27"/>
      <c r="H353" s="27"/>
      <c r="I353" s="27"/>
      <c r="J353" s="27"/>
      <c r="K353" s="27"/>
      <c r="L353" s="27"/>
      <c r="M353" s="27"/>
      <c r="N353" s="27"/>
      <c r="O353" s="27"/>
      <c r="P353" s="27"/>
      <c r="Q353" s="27"/>
      <c r="R353" s="27"/>
      <c r="S353" s="27"/>
      <c r="T353" s="27"/>
      <c r="U353" s="27"/>
      <c r="V353" s="27"/>
      <c r="W353" s="27"/>
      <c r="X353" s="27"/>
      <c r="Y353" s="27"/>
      <c r="Z353" s="27"/>
      <c r="AA353" s="27"/>
      <c r="AB353" s="27"/>
      <c r="AC353" s="27"/>
      <c r="AD353" s="27"/>
      <c r="AE353" s="27"/>
      <c r="AF353" s="27"/>
      <c r="AG353" s="27"/>
      <c r="AH353" s="27"/>
      <c r="AI353" s="27"/>
      <c r="AJ353" s="27" t="s">
        <v>439</v>
      </c>
      <c r="AK353" s="27">
        <v>-2.2200000000000002</v>
      </c>
      <c r="AL353" s="27">
        <v>-4.9388017808365401</v>
      </c>
      <c r="AM353" s="27">
        <f t="shared" si="18"/>
        <v>2.7188017808365399</v>
      </c>
      <c r="AN353" s="27"/>
      <c r="AO353" s="27"/>
    </row>
    <row r="354" spans="1:41" x14ac:dyDescent="0.2">
      <c r="A354" s="27"/>
      <c r="B354" s="27"/>
      <c r="C354" s="27"/>
      <c r="D354" s="27"/>
      <c r="E354" s="27"/>
      <c r="F354" s="27"/>
      <c r="G354" s="27"/>
      <c r="H354" s="27"/>
      <c r="I354" s="27"/>
      <c r="J354" s="27"/>
      <c r="K354" s="27"/>
      <c r="L354" s="27"/>
      <c r="M354" s="27"/>
      <c r="N354" s="27"/>
      <c r="O354" s="27"/>
      <c r="P354" s="27"/>
      <c r="Q354" s="27"/>
      <c r="R354" s="27"/>
      <c r="S354" s="27"/>
      <c r="T354" s="27"/>
      <c r="U354" s="27"/>
      <c r="V354" s="27"/>
      <c r="W354" s="27"/>
      <c r="X354" s="27"/>
      <c r="Y354" s="27"/>
      <c r="Z354" s="27"/>
      <c r="AA354" s="27"/>
      <c r="AB354" s="27"/>
      <c r="AC354" s="27"/>
      <c r="AD354" s="27"/>
      <c r="AE354" s="27"/>
      <c r="AF354" s="27"/>
      <c r="AG354" s="27"/>
      <c r="AH354" s="27"/>
      <c r="AI354" s="27"/>
      <c r="AJ354" s="27" t="s">
        <v>440</v>
      </c>
      <c r="AK354" s="27">
        <v>-1.69</v>
      </c>
      <c r="AL354" s="27">
        <v>-3.9008026597472898</v>
      </c>
      <c r="AM354" s="27">
        <f t="shared" si="18"/>
        <v>2.2108026597472898</v>
      </c>
      <c r="AN354" s="27"/>
      <c r="AO354" s="27"/>
    </row>
    <row r="355" spans="1:41" x14ac:dyDescent="0.2">
      <c r="A355" s="27"/>
      <c r="B355" s="27"/>
      <c r="C355" s="27"/>
      <c r="D355" s="27"/>
      <c r="E355" s="27"/>
      <c r="F355" s="27"/>
      <c r="G355" s="27"/>
      <c r="H355" s="27"/>
      <c r="I355" s="27"/>
      <c r="J355" s="27"/>
      <c r="K355" s="27"/>
      <c r="L355" s="27"/>
      <c r="M355" s="27"/>
      <c r="N355" s="27"/>
      <c r="O355" s="27"/>
      <c r="P355" s="27"/>
      <c r="Q355" s="27"/>
      <c r="R355" s="27"/>
      <c r="S355" s="27"/>
      <c r="T355" s="27"/>
      <c r="U355" s="27"/>
      <c r="V355" s="27"/>
      <c r="W355" s="27"/>
      <c r="X355" s="27"/>
      <c r="Y355" s="27"/>
      <c r="Z355" s="27"/>
      <c r="AA355" s="27"/>
      <c r="AB355" s="27"/>
      <c r="AC355" s="27"/>
      <c r="AD355" s="27"/>
      <c r="AE355" s="27"/>
      <c r="AF355" s="27"/>
      <c r="AG355" s="27"/>
      <c r="AH355" s="27"/>
      <c r="AI355" s="27"/>
      <c r="AJ355" s="27" t="s">
        <v>441</v>
      </c>
      <c r="AK355" s="27">
        <v>0.16</v>
      </c>
      <c r="AL355" s="27">
        <v>-0.37254442614790101</v>
      </c>
      <c r="AM355" s="27">
        <f t="shared" si="18"/>
        <v>0.53254442614790098</v>
      </c>
      <c r="AN355" s="27"/>
      <c r="AO355" s="27"/>
    </row>
    <row r="356" spans="1:41" x14ac:dyDescent="0.2">
      <c r="A356" s="27"/>
      <c r="B356" s="27"/>
      <c r="C356" s="27"/>
      <c r="D356" s="27"/>
      <c r="E356" s="27"/>
      <c r="F356" s="27"/>
      <c r="G356" s="27"/>
      <c r="H356" s="27"/>
      <c r="I356" s="27"/>
      <c r="J356" s="27"/>
      <c r="K356" s="27"/>
      <c r="L356" s="27"/>
      <c r="M356" s="27"/>
      <c r="N356" s="27"/>
      <c r="O356" s="27"/>
      <c r="P356" s="27"/>
      <c r="Q356" s="27"/>
      <c r="R356" s="27"/>
      <c r="S356" s="27"/>
      <c r="T356" s="27"/>
      <c r="U356" s="27"/>
      <c r="V356" s="27"/>
      <c r="W356" s="27"/>
      <c r="X356" s="27"/>
      <c r="Y356" s="27"/>
      <c r="Z356" s="27"/>
      <c r="AA356" s="27"/>
      <c r="AB356" s="27"/>
      <c r="AC356" s="27"/>
      <c r="AD356" s="27"/>
      <c r="AE356" s="27"/>
      <c r="AF356" s="27"/>
      <c r="AG356" s="27"/>
      <c r="AH356" s="27"/>
      <c r="AI356" s="27"/>
      <c r="AJ356" s="27" t="s">
        <v>442</v>
      </c>
      <c r="AK356" s="27">
        <v>-2.86</v>
      </c>
      <c r="AL356" s="27">
        <v>-4.7258442146576396</v>
      </c>
      <c r="AM356" s="27">
        <f t="shared" si="18"/>
        <v>1.8658442146576397</v>
      </c>
      <c r="AN356" s="27"/>
      <c r="AO356" s="27"/>
    </row>
    <row r="357" spans="1:41" x14ac:dyDescent="0.2">
      <c r="A357" s="27"/>
      <c r="B357" s="27"/>
      <c r="C357" s="27"/>
      <c r="D357" s="27"/>
      <c r="E357" s="27"/>
      <c r="F357" s="27"/>
      <c r="G357" s="27"/>
      <c r="H357" s="27"/>
      <c r="I357" s="27"/>
      <c r="J357" s="27"/>
      <c r="K357" s="27"/>
      <c r="L357" s="27"/>
      <c r="M357" s="27"/>
      <c r="N357" s="27"/>
      <c r="O357" s="27"/>
      <c r="P357" s="27"/>
      <c r="Q357" s="27"/>
      <c r="R357" s="27"/>
      <c r="S357" s="27"/>
      <c r="T357" s="27"/>
      <c r="U357" s="27"/>
      <c r="V357" s="27"/>
      <c r="W357" s="27"/>
      <c r="X357" s="27"/>
      <c r="Y357" s="27"/>
      <c r="Z357" s="27"/>
      <c r="AA357" s="27"/>
      <c r="AB357" s="27"/>
      <c r="AC357" s="27"/>
      <c r="AD357" s="27"/>
      <c r="AE357" s="27"/>
      <c r="AF357" s="27"/>
      <c r="AG357" s="27"/>
      <c r="AH357" s="27"/>
      <c r="AI357" s="27"/>
      <c r="AJ357" s="27" t="s">
        <v>443</v>
      </c>
      <c r="AK357" s="27">
        <v>0.1</v>
      </c>
      <c r="AL357" s="27">
        <v>-3.65185522162471</v>
      </c>
      <c r="AM357" s="27">
        <f t="shared" si="18"/>
        <v>3.7518552216247101</v>
      </c>
      <c r="AN357" s="27"/>
      <c r="AO357" s="27"/>
    </row>
    <row r="358" spans="1:41" x14ac:dyDescent="0.2">
      <c r="A358" s="27"/>
      <c r="B358" s="27"/>
      <c r="C358" s="27"/>
      <c r="D358" s="27"/>
      <c r="E358" s="27"/>
      <c r="F358" s="27"/>
      <c r="G358" s="27"/>
      <c r="H358" s="27"/>
      <c r="I358" s="27"/>
      <c r="J358" s="27"/>
      <c r="K358" s="27"/>
      <c r="L358" s="27"/>
      <c r="M358" s="27"/>
      <c r="N358" s="27"/>
      <c r="O358" s="27"/>
      <c r="P358" s="27"/>
      <c r="Q358" s="27"/>
      <c r="R358" s="27"/>
      <c r="S358" s="27"/>
      <c r="T358" s="27"/>
      <c r="U358" s="27"/>
      <c r="V358" s="27"/>
      <c r="W358" s="27"/>
      <c r="X358" s="27"/>
      <c r="Y358" s="27"/>
      <c r="Z358" s="27"/>
      <c r="AA358" s="27"/>
      <c r="AB358" s="27"/>
      <c r="AC358" s="27"/>
      <c r="AD358" s="27"/>
      <c r="AE358" s="27"/>
      <c r="AF358" s="27"/>
      <c r="AG358" s="27"/>
      <c r="AH358" s="27"/>
      <c r="AI358" s="27"/>
      <c r="AJ358" s="27" t="s">
        <v>444</v>
      </c>
      <c r="AK358" s="27">
        <v>-2.64</v>
      </c>
      <c r="AL358" s="27">
        <v>-4.8302081261384</v>
      </c>
      <c r="AM358" s="27">
        <f t="shared" si="18"/>
        <v>2.1902081261383999</v>
      </c>
      <c r="AN358" s="27"/>
      <c r="AO358" s="27"/>
    </row>
    <row r="359" spans="1:41" x14ac:dyDescent="0.2">
      <c r="A359" s="27"/>
      <c r="B359" s="27"/>
      <c r="C359" s="27"/>
      <c r="D359" s="27"/>
      <c r="E359" s="27"/>
      <c r="F359" s="27"/>
      <c r="G359" s="27"/>
      <c r="H359" s="27"/>
      <c r="I359" s="27"/>
      <c r="J359" s="27"/>
      <c r="K359" s="27"/>
      <c r="L359" s="27"/>
      <c r="M359" s="27"/>
      <c r="N359" s="27"/>
      <c r="O359" s="27"/>
      <c r="P359" s="27"/>
      <c r="Q359" s="27"/>
      <c r="R359" s="27"/>
      <c r="S359" s="27"/>
      <c r="T359" s="27"/>
      <c r="U359" s="27"/>
      <c r="V359" s="27"/>
      <c r="W359" s="27"/>
      <c r="X359" s="27"/>
      <c r="Y359" s="27"/>
      <c r="Z359" s="27"/>
      <c r="AA359" s="27"/>
      <c r="AB359" s="27"/>
      <c r="AC359" s="27"/>
      <c r="AD359" s="27"/>
      <c r="AE359" s="27"/>
      <c r="AF359" s="27"/>
      <c r="AG359" s="27"/>
      <c r="AH359" s="27"/>
      <c r="AI359" s="27"/>
      <c r="AJ359" s="27" t="s">
        <v>445</v>
      </c>
      <c r="AK359" s="27">
        <v>-2.02</v>
      </c>
      <c r="AL359" s="27">
        <v>-4.5034675906166104</v>
      </c>
      <c r="AM359" s="27">
        <f t="shared" si="18"/>
        <v>2.4834675906166104</v>
      </c>
      <c r="AN359" s="27"/>
      <c r="AO359" s="27"/>
    </row>
    <row r="360" spans="1:41" x14ac:dyDescent="0.2">
      <c r="A360" s="27"/>
      <c r="B360" s="27"/>
      <c r="C360" s="27"/>
      <c r="D360" s="27"/>
      <c r="E360" s="27"/>
      <c r="F360" s="27"/>
      <c r="G360" s="27"/>
      <c r="H360" s="27"/>
      <c r="I360" s="27"/>
      <c r="J360" s="27"/>
      <c r="K360" s="27"/>
      <c r="L360" s="27"/>
      <c r="M360" s="27"/>
      <c r="N360" s="27"/>
      <c r="O360" s="27"/>
      <c r="P360" s="27"/>
      <c r="Q360" s="27"/>
      <c r="R360" s="27"/>
      <c r="S360" s="27"/>
      <c r="T360" s="27"/>
      <c r="U360" s="27"/>
      <c r="V360" s="27"/>
      <c r="W360" s="27"/>
      <c r="X360" s="27"/>
      <c r="Y360" s="27"/>
      <c r="Z360" s="27"/>
      <c r="AA360" s="27"/>
      <c r="AB360" s="27"/>
      <c r="AC360" s="27"/>
      <c r="AD360" s="27"/>
      <c r="AE360" s="27"/>
      <c r="AF360" s="27"/>
      <c r="AG360" s="27"/>
      <c r="AH360" s="27"/>
      <c r="AI360" s="27"/>
      <c r="AJ360" s="27" t="s">
        <v>31</v>
      </c>
      <c r="AK360" s="27">
        <v>-0.3</v>
      </c>
      <c r="AL360" s="27">
        <v>-0.73718907158440505</v>
      </c>
      <c r="AM360" s="27">
        <f t="shared" si="18"/>
        <v>0.43718907158440506</v>
      </c>
      <c r="AN360" s="27"/>
      <c r="AO360" s="27"/>
    </row>
    <row r="361" spans="1:41" x14ac:dyDescent="0.2">
      <c r="A361" s="27"/>
      <c r="B361" s="27"/>
      <c r="C361" s="27"/>
      <c r="D361" s="27"/>
      <c r="E361" s="27"/>
      <c r="F361" s="27"/>
      <c r="G361" s="27"/>
      <c r="H361" s="27"/>
      <c r="I361" s="27"/>
      <c r="J361" s="27"/>
      <c r="K361" s="27"/>
      <c r="L361" s="27"/>
      <c r="M361" s="27"/>
      <c r="N361" s="27"/>
      <c r="O361" s="27"/>
      <c r="P361" s="27"/>
      <c r="Q361" s="27"/>
      <c r="R361" s="27"/>
      <c r="S361" s="27"/>
      <c r="T361" s="27"/>
      <c r="U361" s="27"/>
      <c r="V361" s="27"/>
      <c r="W361" s="27"/>
      <c r="X361" s="27"/>
      <c r="Y361" s="27"/>
      <c r="Z361" s="27"/>
      <c r="AA361" s="27"/>
      <c r="AB361" s="27"/>
      <c r="AC361" s="27"/>
      <c r="AD361" s="27"/>
      <c r="AE361" s="27"/>
      <c r="AF361" s="27"/>
      <c r="AG361" s="27"/>
      <c r="AH361" s="27"/>
      <c r="AI361" s="27"/>
      <c r="AJ361" s="27" t="s">
        <v>446</v>
      </c>
      <c r="AK361" s="27">
        <v>-84.1</v>
      </c>
      <c r="AL361" s="27">
        <v>-85.021211152327894</v>
      </c>
      <c r="AM361" s="27">
        <f t="shared" si="18"/>
        <v>0.92121115232789919</v>
      </c>
      <c r="AN361" s="27"/>
      <c r="AO361" s="27"/>
    </row>
    <row r="362" spans="1:41" x14ac:dyDescent="0.2">
      <c r="A362" s="27"/>
      <c r="B362" s="27"/>
      <c r="C362" s="27"/>
      <c r="D362" s="27"/>
      <c r="E362" s="27"/>
      <c r="F362" s="27"/>
      <c r="G362" s="27"/>
      <c r="H362" s="27"/>
      <c r="I362" s="27"/>
      <c r="J362" s="27"/>
      <c r="K362" s="27"/>
      <c r="L362" s="27"/>
      <c r="M362" s="27"/>
      <c r="N362" s="27"/>
      <c r="O362" s="27"/>
      <c r="P362" s="27"/>
      <c r="Q362" s="27"/>
      <c r="R362" s="27"/>
      <c r="S362" s="27"/>
      <c r="T362" s="27"/>
      <c r="U362" s="27"/>
      <c r="V362" s="27"/>
      <c r="W362" s="27"/>
      <c r="X362" s="27"/>
      <c r="Y362" s="27"/>
      <c r="Z362" s="27"/>
      <c r="AA362" s="27"/>
      <c r="AB362" s="27"/>
      <c r="AC362" s="27"/>
      <c r="AD362" s="27"/>
      <c r="AE362" s="27"/>
      <c r="AF362" s="27"/>
      <c r="AG362" s="27"/>
      <c r="AH362" s="27"/>
      <c r="AI362" s="27"/>
      <c r="AJ362" s="27" t="s">
        <v>447</v>
      </c>
      <c r="AK362" s="27">
        <v>-126.4</v>
      </c>
      <c r="AL362" s="27">
        <v>-126.882904167112</v>
      </c>
      <c r="AM362" s="27">
        <f t="shared" si="18"/>
        <v>0.48290416711199668</v>
      </c>
      <c r="AN362" s="27"/>
      <c r="AO362" s="27"/>
    </row>
    <row r="363" spans="1:41" x14ac:dyDescent="0.2">
      <c r="A363" s="27"/>
      <c r="B363" s="27"/>
      <c r="C363" s="27"/>
      <c r="D363" s="27"/>
      <c r="E363" s="27"/>
      <c r="F363" s="27"/>
      <c r="G363" s="27"/>
      <c r="H363" s="27"/>
      <c r="I363" s="27"/>
      <c r="J363" s="27"/>
      <c r="K363" s="27"/>
      <c r="L363" s="27"/>
      <c r="M363" s="27"/>
      <c r="N363" s="27"/>
      <c r="O363" s="27"/>
      <c r="P363" s="27"/>
      <c r="Q363" s="27"/>
      <c r="R363" s="27"/>
      <c r="S363" s="27"/>
      <c r="T363" s="27"/>
      <c r="U363" s="27"/>
      <c r="V363" s="27"/>
      <c r="W363" s="27"/>
      <c r="X363" s="27"/>
      <c r="Y363" s="27"/>
      <c r="Z363" s="27"/>
      <c r="AA363" s="27"/>
      <c r="AB363" s="27"/>
      <c r="AC363" s="27"/>
      <c r="AD363" s="27"/>
      <c r="AE363" s="27"/>
      <c r="AF363" s="27"/>
      <c r="AG363" s="27"/>
      <c r="AH363" s="27"/>
      <c r="AI363" s="27"/>
      <c r="AJ363" s="27" t="s">
        <v>448</v>
      </c>
      <c r="AK363" s="27">
        <v>1.07</v>
      </c>
      <c r="AL363" s="27">
        <v>-2.93330374565743</v>
      </c>
      <c r="AM363" s="27">
        <f t="shared" si="18"/>
        <v>4.0033037456574299</v>
      </c>
      <c r="AN363" s="27"/>
      <c r="AO363" s="27"/>
    </row>
    <row r="364" spans="1:41" x14ac:dyDescent="0.2">
      <c r="A364" s="27"/>
      <c r="B364" s="27"/>
      <c r="C364" s="27"/>
      <c r="D364" s="27"/>
      <c r="E364" s="27"/>
      <c r="F364" s="27"/>
      <c r="G364" s="27"/>
      <c r="H364" s="27"/>
      <c r="I364" s="27"/>
      <c r="J364" s="27"/>
      <c r="K364" s="27"/>
      <c r="L364" s="27"/>
      <c r="M364" s="27"/>
      <c r="N364" s="27"/>
      <c r="O364" s="27"/>
      <c r="P364" s="27"/>
      <c r="Q364" s="27"/>
      <c r="R364" s="27"/>
      <c r="S364" s="27"/>
      <c r="T364" s="27"/>
      <c r="U364" s="27"/>
      <c r="V364" s="27"/>
      <c r="W364" s="27"/>
      <c r="X364" s="27"/>
      <c r="Y364" s="27"/>
      <c r="Z364" s="27"/>
      <c r="AA364" s="27"/>
      <c r="AB364" s="27"/>
      <c r="AC364" s="27"/>
      <c r="AD364" s="27"/>
      <c r="AE364" s="27"/>
      <c r="AF364" s="27"/>
      <c r="AG364" s="27"/>
      <c r="AH364" s="27"/>
      <c r="AI364" s="27"/>
      <c r="AJ364" s="27" t="s">
        <v>130</v>
      </c>
      <c r="AK364" s="27">
        <v>-5.49</v>
      </c>
      <c r="AL364" s="27">
        <v>-6.37115506651031</v>
      </c>
      <c r="AM364" s="27">
        <f t="shared" si="18"/>
        <v>0.88115506651030984</v>
      </c>
      <c r="AN364" s="27"/>
      <c r="AO364" s="27"/>
    </row>
    <row r="365" spans="1:41" x14ac:dyDescent="0.2">
      <c r="A365" s="27"/>
      <c r="B365" s="27"/>
      <c r="C365" s="27"/>
      <c r="D365" s="27"/>
      <c r="E365" s="27"/>
      <c r="F365" s="27"/>
      <c r="G365" s="27"/>
      <c r="H365" s="27"/>
      <c r="I365" s="27"/>
      <c r="J365" s="27"/>
      <c r="K365" s="27"/>
      <c r="L365" s="27"/>
      <c r="M365" s="27"/>
      <c r="N365" s="27"/>
      <c r="O365" s="27"/>
      <c r="P365" s="27"/>
      <c r="Q365" s="27"/>
      <c r="R365" s="27"/>
      <c r="S365" s="27"/>
      <c r="T365" s="27"/>
      <c r="U365" s="27"/>
      <c r="V365" s="27"/>
      <c r="W365" s="27"/>
      <c r="X365" s="27"/>
      <c r="Y365" s="27"/>
      <c r="Z365" s="27"/>
      <c r="AA365" s="27"/>
      <c r="AB365" s="27"/>
      <c r="AC365" s="27"/>
      <c r="AD365" s="27"/>
      <c r="AE365" s="27"/>
      <c r="AF365" s="27"/>
      <c r="AG365" s="27"/>
      <c r="AH365" s="27"/>
      <c r="AI365" s="27"/>
      <c r="AJ365" s="27" t="s">
        <v>449</v>
      </c>
      <c r="AK365" s="27">
        <v>-0.83</v>
      </c>
      <c r="AL365" s="27">
        <v>-0.73765551212967395</v>
      </c>
      <c r="AM365" s="27">
        <f t="shared" si="18"/>
        <v>-9.2344487870326009E-2</v>
      </c>
      <c r="AN365" s="27"/>
      <c r="AO365" s="27"/>
    </row>
    <row r="366" spans="1:41" x14ac:dyDescent="0.2">
      <c r="A366" s="27"/>
      <c r="B366" s="27"/>
      <c r="C366" s="27"/>
      <c r="D366" s="27"/>
      <c r="E366" s="27"/>
      <c r="F366" s="27"/>
      <c r="G366" s="27"/>
      <c r="H366" s="27"/>
      <c r="I366" s="27"/>
      <c r="J366" s="27"/>
      <c r="K366" s="27"/>
      <c r="L366" s="27"/>
      <c r="M366" s="27"/>
      <c r="N366" s="27"/>
      <c r="O366" s="27"/>
      <c r="P366" s="27"/>
      <c r="Q366" s="27"/>
      <c r="R366" s="27"/>
      <c r="S366" s="27"/>
      <c r="T366" s="27"/>
      <c r="U366" s="27"/>
      <c r="V366" s="27"/>
      <c r="W366" s="27"/>
      <c r="X366" s="27"/>
      <c r="Y366" s="27"/>
      <c r="Z366" s="27"/>
      <c r="AA366" s="27"/>
      <c r="AB366" s="27"/>
      <c r="AC366" s="27"/>
      <c r="AD366" s="27"/>
      <c r="AE366" s="27"/>
      <c r="AF366" s="27"/>
      <c r="AG366" s="27"/>
      <c r="AH366" s="27"/>
      <c r="AI366" s="27"/>
      <c r="AJ366" s="27" t="s">
        <v>450</v>
      </c>
      <c r="AK366" s="27">
        <v>1.99</v>
      </c>
      <c r="AL366" s="27">
        <v>1.5801433395266</v>
      </c>
      <c r="AM366" s="27">
        <f t="shared" si="18"/>
        <v>0.40985666047339997</v>
      </c>
      <c r="AN366" s="27"/>
      <c r="AO366" s="27"/>
    </row>
    <row r="367" spans="1:41" x14ac:dyDescent="0.2">
      <c r="A367" s="27"/>
      <c r="B367" s="27"/>
      <c r="C367" s="27"/>
      <c r="D367" s="27"/>
      <c r="E367" s="27"/>
      <c r="F367" s="27"/>
      <c r="G367" s="27"/>
      <c r="H367" s="27"/>
      <c r="I367" s="27"/>
      <c r="J367" s="27"/>
      <c r="K367" s="27"/>
      <c r="L367" s="27"/>
      <c r="M367" s="27"/>
      <c r="N367" s="27"/>
      <c r="O367" s="27"/>
      <c r="P367" s="27"/>
      <c r="Q367" s="27"/>
      <c r="R367" s="27"/>
      <c r="S367" s="27"/>
      <c r="T367" s="27"/>
      <c r="U367" s="27"/>
      <c r="V367" s="27"/>
      <c r="W367" s="27"/>
      <c r="X367" s="27"/>
      <c r="Y367" s="27"/>
      <c r="Z367" s="27"/>
      <c r="AA367" s="27"/>
      <c r="AB367" s="27"/>
      <c r="AC367" s="27"/>
      <c r="AD367" s="27"/>
      <c r="AE367" s="27"/>
      <c r="AF367" s="27"/>
      <c r="AG367" s="27"/>
      <c r="AH367" s="27"/>
      <c r="AI367" s="27"/>
      <c r="AJ367" s="27" t="s">
        <v>451</v>
      </c>
      <c r="AK367" s="27">
        <v>-4.87</v>
      </c>
      <c r="AL367" s="27">
        <v>-8.8280819402146005</v>
      </c>
      <c r="AM367" s="27">
        <f t="shared" si="18"/>
        <v>3.9580819402146004</v>
      </c>
      <c r="AN367" s="27"/>
      <c r="AO367" s="27"/>
    </row>
    <row r="368" spans="1:41" x14ac:dyDescent="0.2">
      <c r="A368" s="27"/>
      <c r="B368" s="27"/>
      <c r="C368" s="27"/>
      <c r="D368" s="27"/>
      <c r="E368" s="27"/>
      <c r="F368" s="27"/>
      <c r="G368" s="27"/>
      <c r="H368" s="27"/>
      <c r="I368" s="27"/>
      <c r="J368" s="27"/>
      <c r="K368" s="27"/>
      <c r="L368" s="27"/>
      <c r="M368" s="27"/>
      <c r="N368" s="27"/>
      <c r="O368" s="27"/>
      <c r="P368" s="27"/>
      <c r="Q368" s="27"/>
      <c r="R368" s="27"/>
      <c r="S368" s="27"/>
      <c r="T368" s="27"/>
      <c r="U368" s="27"/>
      <c r="V368" s="27"/>
      <c r="W368" s="27"/>
      <c r="X368" s="27"/>
      <c r="Y368" s="27"/>
      <c r="Z368" s="27"/>
      <c r="AA368" s="27"/>
      <c r="AB368" s="27"/>
      <c r="AC368" s="27"/>
      <c r="AD368" s="27"/>
      <c r="AE368" s="27"/>
      <c r="AF368" s="27"/>
      <c r="AG368" s="27"/>
      <c r="AH368" s="27"/>
      <c r="AI368" s="27"/>
      <c r="AJ368" s="27" t="s">
        <v>452</v>
      </c>
      <c r="AK368" s="27">
        <v>-1.24</v>
      </c>
      <c r="AL368" s="27">
        <v>-1.9095890260025801</v>
      </c>
      <c r="AM368" s="27">
        <f t="shared" si="18"/>
        <v>0.66958902600258008</v>
      </c>
      <c r="AN368" s="27"/>
      <c r="AO368" s="27"/>
    </row>
    <row r="369" spans="1:41" x14ac:dyDescent="0.2">
      <c r="A369" s="27"/>
      <c r="B369" s="27"/>
      <c r="C369" s="27"/>
      <c r="D369" s="27"/>
      <c r="E369" s="27"/>
      <c r="F369" s="27"/>
      <c r="G369" s="27"/>
      <c r="H369" s="27"/>
      <c r="I369" s="27"/>
      <c r="J369" s="27"/>
      <c r="K369" s="27"/>
      <c r="L369" s="27"/>
      <c r="M369" s="27"/>
      <c r="N369" s="27"/>
      <c r="O369" s="27"/>
      <c r="P369" s="27"/>
      <c r="Q369" s="27"/>
      <c r="R369" s="27"/>
      <c r="S369" s="27"/>
      <c r="T369" s="27"/>
      <c r="U369" s="27"/>
      <c r="V369" s="27"/>
      <c r="W369" s="27"/>
      <c r="X369" s="27"/>
      <c r="Y369" s="27"/>
      <c r="Z369" s="27"/>
      <c r="AA369" s="27"/>
      <c r="AB369" s="27"/>
      <c r="AC369" s="27"/>
      <c r="AD369" s="27"/>
      <c r="AE369" s="27"/>
      <c r="AF369" s="27"/>
      <c r="AG369" s="27"/>
      <c r="AH369" s="27"/>
      <c r="AI369" s="27"/>
      <c r="AJ369" s="27" t="s">
        <v>76</v>
      </c>
      <c r="AK369" s="27">
        <v>-5.0999999999999996</v>
      </c>
      <c r="AL369" s="27">
        <v>-6.3301741377251997</v>
      </c>
      <c r="AM369" s="27">
        <f t="shared" si="18"/>
        <v>1.2301741377252</v>
      </c>
      <c r="AN369" s="27"/>
      <c r="AO369" s="27"/>
    </row>
    <row r="370" spans="1:41" x14ac:dyDescent="0.2">
      <c r="A370" s="27"/>
      <c r="B370" s="27"/>
      <c r="C370" s="27"/>
      <c r="D370" s="27"/>
      <c r="E370" s="27"/>
      <c r="F370" s="27"/>
      <c r="G370" s="27"/>
      <c r="H370" s="27"/>
      <c r="I370" s="27"/>
      <c r="J370" s="27"/>
      <c r="K370" s="27"/>
      <c r="L370" s="27"/>
      <c r="M370" s="27"/>
      <c r="N370" s="27"/>
      <c r="O370" s="27"/>
      <c r="P370" s="27"/>
      <c r="Q370" s="27"/>
      <c r="R370" s="27"/>
      <c r="S370" s="27"/>
      <c r="T370" s="27"/>
      <c r="U370" s="27"/>
      <c r="V370" s="27"/>
      <c r="W370" s="27"/>
      <c r="X370" s="27"/>
      <c r="Y370" s="27"/>
      <c r="Z370" s="27"/>
      <c r="AA370" s="27"/>
      <c r="AB370" s="27"/>
      <c r="AC370" s="27"/>
      <c r="AD370" s="27"/>
      <c r="AE370" s="27"/>
      <c r="AF370" s="27"/>
      <c r="AG370" s="27"/>
      <c r="AH370" s="27"/>
      <c r="AI370" s="27"/>
      <c r="AJ370" s="27" t="s">
        <v>453</v>
      </c>
      <c r="AK370" s="27">
        <v>-1.1200000000000001</v>
      </c>
      <c r="AL370" s="27">
        <v>-1.45324552590986</v>
      </c>
      <c r="AM370" s="27">
        <f t="shared" si="18"/>
        <v>0.3332455259098599</v>
      </c>
      <c r="AN370" s="27"/>
      <c r="AO370" s="27"/>
    </row>
    <row r="371" spans="1:41" x14ac:dyDescent="0.2">
      <c r="A371" s="27"/>
      <c r="B371" s="27"/>
      <c r="C371" s="27"/>
      <c r="D371" s="27"/>
      <c r="E371" s="27"/>
      <c r="F371" s="27"/>
      <c r="G371" s="27"/>
      <c r="H371" s="27"/>
      <c r="I371" s="27"/>
      <c r="J371" s="27"/>
      <c r="K371" s="27"/>
      <c r="L371" s="27"/>
      <c r="M371" s="27"/>
      <c r="N371" s="27"/>
      <c r="O371" s="27"/>
      <c r="P371" s="27"/>
      <c r="Q371" s="27"/>
      <c r="R371" s="27"/>
      <c r="S371" s="27"/>
      <c r="T371" s="27"/>
      <c r="U371" s="27"/>
      <c r="V371" s="27"/>
      <c r="W371" s="27"/>
      <c r="X371" s="27"/>
      <c r="Y371" s="27"/>
      <c r="Z371" s="27"/>
      <c r="AA371" s="27"/>
      <c r="AB371" s="27"/>
      <c r="AC371" s="27"/>
      <c r="AD371" s="27"/>
      <c r="AE371" s="27"/>
      <c r="AF371" s="27"/>
      <c r="AG371" s="27"/>
      <c r="AH371" s="27"/>
      <c r="AI371" s="27"/>
      <c r="AJ371" s="27" t="s">
        <v>133</v>
      </c>
      <c r="AK371" s="27">
        <v>-3.13</v>
      </c>
      <c r="AL371" s="27">
        <v>-6.2386923586505496</v>
      </c>
      <c r="AM371" s="27">
        <f t="shared" si="18"/>
        <v>3.1086923586505497</v>
      </c>
      <c r="AN371" s="27"/>
      <c r="AO371" s="27"/>
    </row>
    <row r="372" spans="1:41" x14ac:dyDescent="0.2">
      <c r="A372" s="27"/>
      <c r="B372" s="27"/>
      <c r="C372" s="27"/>
      <c r="D372" s="27"/>
      <c r="E372" s="27"/>
      <c r="F372" s="27"/>
      <c r="G372" s="27"/>
      <c r="H372" s="27"/>
      <c r="I372" s="27"/>
      <c r="J372" s="27"/>
      <c r="K372" s="27"/>
      <c r="L372" s="27"/>
      <c r="M372" s="27"/>
      <c r="N372" s="27"/>
      <c r="O372" s="27"/>
      <c r="P372" s="27"/>
      <c r="Q372" s="27"/>
      <c r="R372" s="27"/>
      <c r="S372" s="27"/>
      <c r="T372" s="27"/>
      <c r="U372" s="27"/>
      <c r="V372" s="27"/>
      <c r="W372" s="27"/>
      <c r="X372" s="27"/>
      <c r="Y372" s="27"/>
      <c r="Z372" s="27"/>
      <c r="AA372" s="27"/>
      <c r="AB372" s="27"/>
      <c r="AC372" s="27"/>
      <c r="AD372" s="27"/>
      <c r="AE372" s="27"/>
      <c r="AF372" s="27"/>
      <c r="AG372" s="27"/>
      <c r="AH372" s="27"/>
      <c r="AI372" s="27"/>
      <c r="AJ372" s="27" t="s">
        <v>454</v>
      </c>
      <c r="AK372" s="27">
        <v>-3.92</v>
      </c>
      <c r="AL372" s="27">
        <v>-6.7038092841076802</v>
      </c>
      <c r="AM372" s="27">
        <f t="shared" si="18"/>
        <v>2.7838092841076802</v>
      </c>
      <c r="AN372" s="27"/>
      <c r="AO372" s="27"/>
    </row>
    <row r="373" spans="1:41" x14ac:dyDescent="0.2">
      <c r="A373" s="27"/>
      <c r="B373" s="27"/>
      <c r="C373" s="27"/>
      <c r="D373" s="27"/>
      <c r="E373" s="27"/>
      <c r="F373" s="27"/>
      <c r="G373" s="27"/>
      <c r="H373" s="27"/>
      <c r="I373" s="27"/>
      <c r="J373" s="27"/>
      <c r="K373" s="27"/>
      <c r="L373" s="27"/>
      <c r="M373" s="27"/>
      <c r="N373" s="27"/>
      <c r="O373" s="27"/>
      <c r="P373" s="27"/>
      <c r="Q373" s="27"/>
      <c r="R373" s="27"/>
      <c r="S373" s="27"/>
      <c r="T373" s="27"/>
      <c r="U373" s="27"/>
      <c r="V373" s="27"/>
      <c r="W373" s="27"/>
      <c r="X373" s="27"/>
      <c r="Y373" s="27"/>
      <c r="Z373" s="27"/>
      <c r="AA373" s="27"/>
      <c r="AB373" s="27"/>
      <c r="AC373" s="27"/>
      <c r="AD373" s="27"/>
      <c r="AE373" s="27"/>
      <c r="AF373" s="27"/>
      <c r="AG373" s="27"/>
      <c r="AH373" s="27"/>
      <c r="AI373" s="27"/>
      <c r="AJ373" s="27" t="s">
        <v>455</v>
      </c>
      <c r="AK373" s="27">
        <v>-2.83</v>
      </c>
      <c r="AL373" s="27">
        <v>-5.09233170093328</v>
      </c>
      <c r="AM373" s="27">
        <f t="shared" si="18"/>
        <v>2.26233170093328</v>
      </c>
      <c r="AN373" s="27"/>
      <c r="AO373" s="27"/>
    </row>
    <row r="374" spans="1:41" x14ac:dyDescent="0.2">
      <c r="A374" s="27"/>
      <c r="B374" s="27"/>
      <c r="C374" s="27"/>
      <c r="D374" s="27"/>
      <c r="E374" s="27"/>
      <c r="F374" s="27"/>
      <c r="G374" s="27"/>
      <c r="H374" s="27"/>
      <c r="I374" s="27"/>
      <c r="J374" s="27"/>
      <c r="K374" s="27"/>
      <c r="L374" s="27"/>
      <c r="M374" s="27"/>
      <c r="N374" s="27"/>
      <c r="O374" s="27"/>
      <c r="P374" s="27"/>
      <c r="Q374" s="27"/>
      <c r="R374" s="27"/>
      <c r="S374" s="27"/>
      <c r="T374" s="27"/>
      <c r="U374" s="27"/>
      <c r="V374" s="27"/>
      <c r="W374" s="27"/>
      <c r="X374" s="27"/>
      <c r="Y374" s="27"/>
      <c r="Z374" s="27"/>
      <c r="AA374" s="27"/>
      <c r="AB374" s="27"/>
      <c r="AC374" s="27"/>
      <c r="AD374" s="27"/>
      <c r="AE374" s="27"/>
      <c r="AF374" s="27"/>
      <c r="AG374" s="27"/>
      <c r="AH374" s="27"/>
      <c r="AI374" s="27"/>
      <c r="AJ374" s="27" t="s">
        <v>456</v>
      </c>
      <c r="AK374" s="27">
        <v>-4</v>
      </c>
      <c r="AL374" s="27">
        <v>-5.6776435652416701</v>
      </c>
      <c r="AM374" s="27">
        <f t="shared" si="18"/>
        <v>1.6776435652416701</v>
      </c>
      <c r="AN374" s="27"/>
      <c r="AO374" s="27"/>
    </row>
    <row r="375" spans="1:41" x14ac:dyDescent="0.2">
      <c r="A375" s="27"/>
      <c r="B375" s="27"/>
      <c r="C375" s="27"/>
      <c r="D375" s="27"/>
      <c r="E375" s="27"/>
      <c r="F375" s="27"/>
      <c r="G375" s="27"/>
      <c r="H375" s="27"/>
      <c r="I375" s="27"/>
      <c r="J375" s="27"/>
      <c r="K375" s="27"/>
      <c r="L375" s="27"/>
      <c r="M375" s="27"/>
      <c r="N375" s="27"/>
      <c r="O375" s="27"/>
      <c r="P375" s="27"/>
      <c r="Q375" s="27"/>
      <c r="R375" s="27"/>
      <c r="S375" s="27"/>
      <c r="T375" s="27"/>
      <c r="U375" s="27"/>
      <c r="V375" s="27"/>
      <c r="W375" s="27"/>
      <c r="X375" s="27"/>
      <c r="Y375" s="27"/>
      <c r="Z375" s="27"/>
      <c r="AA375" s="27"/>
      <c r="AB375" s="27"/>
      <c r="AC375" s="27"/>
      <c r="AD375" s="27"/>
      <c r="AE375" s="27"/>
      <c r="AF375" s="27"/>
      <c r="AG375" s="27"/>
      <c r="AH375" s="27"/>
      <c r="AI375" s="27"/>
      <c r="AJ375" s="27" t="s">
        <v>457</v>
      </c>
      <c r="AK375" s="27">
        <v>-6.72</v>
      </c>
      <c r="AL375" s="27">
        <v>-8.2891721160943206</v>
      </c>
      <c r="AM375" s="27">
        <f t="shared" si="18"/>
        <v>1.5691721160943208</v>
      </c>
      <c r="AN375" s="27"/>
      <c r="AO375" s="27"/>
    </row>
    <row r="376" spans="1:41" x14ac:dyDescent="0.2">
      <c r="A376" s="27"/>
      <c r="B376" s="27"/>
      <c r="C376" s="27"/>
      <c r="D376" s="27"/>
      <c r="E376" s="27"/>
      <c r="F376" s="27"/>
      <c r="G376" s="27"/>
      <c r="H376" s="27"/>
      <c r="I376" s="27"/>
      <c r="J376" s="27"/>
      <c r="K376" s="27"/>
      <c r="L376" s="27"/>
      <c r="M376" s="27"/>
      <c r="N376" s="27"/>
      <c r="O376" s="27"/>
      <c r="P376" s="27"/>
      <c r="Q376" s="27"/>
      <c r="R376" s="27"/>
      <c r="S376" s="27"/>
      <c r="T376" s="27"/>
      <c r="U376" s="27"/>
      <c r="V376" s="27"/>
      <c r="W376" s="27"/>
      <c r="X376" s="27"/>
      <c r="Y376" s="27"/>
      <c r="Z376" s="27"/>
      <c r="AA376" s="27"/>
      <c r="AB376" s="27"/>
      <c r="AC376" s="27"/>
      <c r="AD376" s="27"/>
      <c r="AE376" s="27"/>
      <c r="AF376" s="27"/>
      <c r="AG376" s="27"/>
      <c r="AH376" s="27"/>
      <c r="AI376" s="27"/>
      <c r="AJ376" s="27" t="s">
        <v>458</v>
      </c>
      <c r="AK376" s="27">
        <v>-3.3</v>
      </c>
      <c r="AL376" s="27">
        <v>-4.3590870159506903</v>
      </c>
      <c r="AM376" s="27">
        <f t="shared" si="18"/>
        <v>1.0590870159506904</v>
      </c>
      <c r="AN376" s="27"/>
      <c r="AO376" s="27"/>
    </row>
    <row r="377" spans="1:41" x14ac:dyDescent="0.2">
      <c r="A377" s="27"/>
      <c r="B377" s="27"/>
      <c r="C377" s="27"/>
      <c r="D377" s="27"/>
      <c r="E377" s="27"/>
      <c r="F377" s="27"/>
      <c r="G377" s="27"/>
      <c r="H377" s="27"/>
      <c r="I377" s="27"/>
      <c r="J377" s="27"/>
      <c r="K377" s="27"/>
      <c r="L377" s="27"/>
      <c r="M377" s="27"/>
      <c r="N377" s="27"/>
      <c r="O377" s="27"/>
      <c r="P377" s="27"/>
      <c r="Q377" s="27"/>
      <c r="R377" s="27"/>
      <c r="S377" s="27"/>
      <c r="T377" s="27"/>
      <c r="U377" s="27"/>
      <c r="V377" s="27"/>
      <c r="W377" s="27"/>
      <c r="X377" s="27"/>
      <c r="Y377" s="27"/>
      <c r="Z377" s="27"/>
      <c r="AA377" s="27"/>
      <c r="AB377" s="27"/>
      <c r="AC377" s="27"/>
      <c r="AD377" s="27"/>
      <c r="AE377" s="27"/>
      <c r="AF377" s="27"/>
      <c r="AG377" s="27"/>
      <c r="AH377" s="27"/>
      <c r="AI377" s="27"/>
      <c r="AJ377" s="27" t="s">
        <v>459</v>
      </c>
      <c r="AK377" s="27">
        <v>-3.9</v>
      </c>
      <c r="AL377" s="27">
        <v>-4.1907064900725501</v>
      </c>
      <c r="AM377" s="27">
        <f t="shared" si="18"/>
        <v>0.29070649007255023</v>
      </c>
      <c r="AN377" s="27"/>
      <c r="AO377" s="27"/>
    </row>
    <row r="378" spans="1:41" x14ac:dyDescent="0.2">
      <c r="A378" s="27"/>
      <c r="B378" s="27"/>
      <c r="C378" s="27"/>
      <c r="D378" s="27"/>
      <c r="E378" s="27"/>
      <c r="F378" s="27"/>
      <c r="G378" s="27"/>
      <c r="H378" s="27"/>
      <c r="I378" s="27"/>
      <c r="J378" s="27"/>
      <c r="K378" s="27"/>
      <c r="L378" s="27"/>
      <c r="M378" s="27"/>
      <c r="N378" s="27"/>
      <c r="O378" s="27"/>
      <c r="P378" s="27"/>
      <c r="Q378" s="27"/>
      <c r="R378" s="27"/>
      <c r="S378" s="27"/>
      <c r="T378" s="27"/>
      <c r="U378" s="27"/>
      <c r="V378" s="27"/>
      <c r="W378" s="27"/>
      <c r="X378" s="27"/>
      <c r="Y378" s="27"/>
      <c r="Z378" s="27"/>
      <c r="AA378" s="27"/>
      <c r="AB378" s="27"/>
      <c r="AC378" s="27"/>
      <c r="AD378" s="27"/>
      <c r="AE378" s="27"/>
      <c r="AF378" s="27"/>
      <c r="AG378" s="27"/>
      <c r="AH378" s="27"/>
      <c r="AI378" s="27"/>
      <c r="AJ378" s="27" t="s">
        <v>460</v>
      </c>
      <c r="AK378" s="27">
        <v>-4.0999999999999996</v>
      </c>
      <c r="AL378" s="27">
        <v>-5.8121192077068899</v>
      </c>
      <c r="AM378" s="27">
        <f t="shared" si="18"/>
        <v>1.7121192077068903</v>
      </c>
      <c r="AN378" s="27"/>
      <c r="AO378" s="27"/>
    </row>
    <row r="379" spans="1:41" x14ac:dyDescent="0.2">
      <c r="A379" s="27"/>
      <c r="B379" s="27"/>
      <c r="C379" s="27"/>
      <c r="D379" s="27"/>
      <c r="E379" s="27"/>
      <c r="F379" s="27"/>
      <c r="G379" s="27"/>
      <c r="H379" s="27"/>
      <c r="I379" s="27"/>
      <c r="J379" s="27"/>
      <c r="K379" s="27"/>
      <c r="L379" s="27"/>
      <c r="M379" s="27"/>
      <c r="N379" s="27"/>
      <c r="O379" s="27"/>
      <c r="P379" s="27"/>
      <c r="Q379" s="27"/>
      <c r="R379" s="27"/>
      <c r="S379" s="27"/>
      <c r="T379" s="27"/>
      <c r="U379" s="27"/>
      <c r="V379" s="27"/>
      <c r="W379" s="27"/>
      <c r="X379" s="27"/>
      <c r="Y379" s="27"/>
      <c r="Z379" s="27"/>
      <c r="AA379" s="27"/>
      <c r="AB379" s="27"/>
      <c r="AC379" s="27"/>
      <c r="AD379" s="27"/>
      <c r="AE379" s="27"/>
      <c r="AF379" s="27"/>
      <c r="AG379" s="27"/>
      <c r="AH379" s="27"/>
      <c r="AI379" s="27"/>
      <c r="AJ379" s="27" t="s">
        <v>461</v>
      </c>
      <c r="AK379" s="27">
        <v>-4.6100000000000003</v>
      </c>
      <c r="AL379" s="27">
        <v>-4.3013116976609602</v>
      </c>
      <c r="AM379" s="27">
        <f t="shared" si="18"/>
        <v>-0.3086883023390401</v>
      </c>
      <c r="AN379" s="27"/>
      <c r="AO379" s="27"/>
    </row>
    <row r="380" spans="1:41" x14ac:dyDescent="0.2">
      <c r="A380" s="27"/>
      <c r="B380" s="27"/>
      <c r="C380" s="27"/>
      <c r="D380" s="27"/>
      <c r="E380" s="27"/>
      <c r="F380" s="27"/>
      <c r="G380" s="27"/>
      <c r="H380" s="27"/>
      <c r="I380" s="27"/>
      <c r="J380" s="27"/>
      <c r="K380" s="27"/>
      <c r="L380" s="27"/>
      <c r="M380" s="27"/>
      <c r="N380" s="27"/>
      <c r="O380" s="27"/>
      <c r="P380" s="27"/>
      <c r="Q380" s="27"/>
      <c r="R380" s="27"/>
      <c r="S380" s="27"/>
      <c r="T380" s="27"/>
      <c r="U380" s="27"/>
      <c r="V380" s="27"/>
      <c r="W380" s="27"/>
      <c r="X380" s="27"/>
      <c r="Y380" s="27"/>
      <c r="Z380" s="27"/>
      <c r="AA380" s="27"/>
      <c r="AB380" s="27"/>
      <c r="AC380" s="27"/>
      <c r="AD380" s="27"/>
      <c r="AE380" s="27"/>
      <c r="AF380" s="27"/>
      <c r="AG380" s="27"/>
      <c r="AH380" s="27"/>
      <c r="AI380" s="27"/>
      <c r="AJ380" s="27" t="s">
        <v>462</v>
      </c>
      <c r="AK380" s="27">
        <v>-2.1</v>
      </c>
      <c r="AL380" s="27">
        <v>-1.7229353159581899</v>
      </c>
      <c r="AM380" s="27">
        <f t="shared" si="18"/>
        <v>-0.37706468404181015</v>
      </c>
      <c r="AN380" s="27"/>
      <c r="AO380" s="27"/>
    </row>
    <row r="381" spans="1:41" x14ac:dyDescent="0.2">
      <c r="A381" s="27"/>
      <c r="B381" s="27"/>
      <c r="C381" s="27"/>
      <c r="D381" s="27"/>
      <c r="E381" s="27"/>
      <c r="F381" s="27"/>
      <c r="G381" s="27"/>
      <c r="H381" s="27"/>
      <c r="I381" s="27"/>
      <c r="J381" s="27"/>
      <c r="K381" s="27"/>
      <c r="L381" s="27"/>
      <c r="M381" s="27"/>
      <c r="N381" s="27"/>
      <c r="O381" s="27"/>
      <c r="P381" s="27"/>
      <c r="Q381" s="27"/>
      <c r="R381" s="27"/>
      <c r="S381" s="27"/>
      <c r="T381" s="27"/>
      <c r="U381" s="27"/>
      <c r="V381" s="27"/>
      <c r="W381" s="27"/>
      <c r="X381" s="27"/>
      <c r="Y381" s="27"/>
      <c r="Z381" s="27"/>
      <c r="AA381" s="27"/>
      <c r="AB381" s="27"/>
      <c r="AC381" s="27"/>
      <c r="AD381" s="27"/>
      <c r="AE381" s="27"/>
      <c r="AF381" s="27"/>
      <c r="AG381" s="27"/>
      <c r="AH381" s="27"/>
      <c r="AI381" s="27"/>
      <c r="AJ381" s="27" t="s">
        <v>463</v>
      </c>
      <c r="AK381" s="27">
        <v>-1.5</v>
      </c>
      <c r="AL381" s="27">
        <v>-0.548800057407833</v>
      </c>
      <c r="AM381" s="27">
        <f t="shared" si="18"/>
        <v>-0.951199942592167</v>
      </c>
      <c r="AN381" s="27"/>
      <c r="AO381" s="27"/>
    </row>
    <row r="382" spans="1:41" x14ac:dyDescent="0.2">
      <c r="A382" s="27"/>
      <c r="B382" s="27"/>
      <c r="C382" s="27"/>
      <c r="D382" s="27"/>
      <c r="E382" s="27"/>
      <c r="F382" s="27"/>
      <c r="G382" s="27"/>
      <c r="H382" s="27"/>
      <c r="I382" s="27"/>
      <c r="J382" s="27"/>
      <c r="K382" s="27"/>
      <c r="L382" s="27"/>
      <c r="M382" s="27"/>
      <c r="N382" s="27"/>
      <c r="O382" s="27"/>
      <c r="P382" s="27"/>
      <c r="Q382" s="27"/>
      <c r="R382" s="27"/>
      <c r="S382" s="27"/>
      <c r="T382" s="27"/>
      <c r="U382" s="27"/>
      <c r="V382" s="27"/>
      <c r="W382" s="27"/>
      <c r="X382" s="27"/>
      <c r="Y382" s="27"/>
      <c r="Z382" s="27"/>
      <c r="AA382" s="27"/>
      <c r="AB382" s="27"/>
      <c r="AC382" s="27"/>
      <c r="AD382" s="27"/>
      <c r="AE382" s="27"/>
      <c r="AF382" s="27"/>
      <c r="AG382" s="27"/>
      <c r="AH382" s="27"/>
      <c r="AI382" s="27"/>
      <c r="AJ382" s="27" t="s">
        <v>464</v>
      </c>
      <c r="AK382" s="27">
        <v>-2.78</v>
      </c>
      <c r="AL382" s="27">
        <v>-5.23800294300296</v>
      </c>
      <c r="AM382" s="27">
        <f t="shared" si="18"/>
        <v>2.4580029430029602</v>
      </c>
      <c r="AN382" s="27"/>
      <c r="AO382" s="27"/>
    </row>
    <row r="383" spans="1:41" x14ac:dyDescent="0.2">
      <c r="A383" s="27"/>
      <c r="B383" s="27"/>
      <c r="C383" s="27"/>
      <c r="D383" s="27"/>
      <c r="E383" s="27"/>
      <c r="F383" s="27"/>
      <c r="G383" s="27"/>
      <c r="H383" s="27"/>
      <c r="I383" s="27"/>
      <c r="J383" s="27"/>
      <c r="K383" s="27"/>
      <c r="L383" s="27"/>
      <c r="M383" s="27"/>
      <c r="N383" s="27"/>
      <c r="O383" s="27"/>
      <c r="P383" s="27"/>
      <c r="Q383" s="27"/>
      <c r="R383" s="27"/>
      <c r="S383" s="27"/>
      <c r="T383" s="27"/>
      <c r="U383" s="27"/>
      <c r="V383" s="27"/>
      <c r="W383" s="27"/>
      <c r="X383" s="27"/>
      <c r="Y383" s="27"/>
      <c r="Z383" s="27"/>
      <c r="AA383" s="27"/>
      <c r="AB383" s="27"/>
      <c r="AC383" s="27"/>
      <c r="AD383" s="27"/>
      <c r="AE383" s="27"/>
      <c r="AF383" s="27"/>
      <c r="AG383" s="27"/>
      <c r="AH383" s="27"/>
      <c r="AI383" s="27"/>
      <c r="AJ383" s="27" t="s">
        <v>135</v>
      </c>
      <c r="AK383" s="27">
        <v>-2.4900000000000002</v>
      </c>
      <c r="AL383" s="27">
        <v>-4.86817613730096</v>
      </c>
      <c r="AM383" s="27">
        <f t="shared" si="18"/>
        <v>2.3781761373009598</v>
      </c>
      <c r="AN383" s="27"/>
      <c r="AO383" s="27"/>
    </row>
    <row r="384" spans="1:41" x14ac:dyDescent="0.2">
      <c r="A384" s="27"/>
      <c r="B384" s="27"/>
      <c r="C384" s="27"/>
      <c r="D384" s="27"/>
      <c r="E384" s="27"/>
      <c r="F384" s="27"/>
      <c r="G384" s="27"/>
      <c r="H384" s="27"/>
      <c r="I384" s="27"/>
      <c r="J384" s="27"/>
      <c r="K384" s="27"/>
      <c r="L384" s="27"/>
      <c r="M384" s="27"/>
      <c r="N384" s="27"/>
      <c r="O384" s="27"/>
      <c r="P384" s="27"/>
      <c r="Q384" s="27"/>
      <c r="R384" s="27"/>
      <c r="S384" s="27"/>
      <c r="T384" s="27"/>
      <c r="U384" s="27"/>
      <c r="V384" s="27"/>
      <c r="W384" s="27"/>
      <c r="X384" s="27"/>
      <c r="Y384" s="27"/>
      <c r="Z384" s="27"/>
      <c r="AA384" s="27"/>
      <c r="AB384" s="27"/>
      <c r="AC384" s="27"/>
      <c r="AD384" s="27"/>
      <c r="AE384" s="27"/>
      <c r="AF384" s="27"/>
      <c r="AG384" s="27"/>
      <c r="AH384" s="27"/>
      <c r="AI384" s="27"/>
      <c r="AJ384" s="27" t="s">
        <v>465</v>
      </c>
      <c r="AK384" s="27">
        <v>-2.0099999999999998</v>
      </c>
      <c r="AL384" s="27">
        <v>-1.5096118044079601</v>
      </c>
      <c r="AM384" s="27">
        <f t="shared" si="18"/>
        <v>-0.50038819559203973</v>
      </c>
      <c r="AN384" s="27"/>
      <c r="AO384" s="27"/>
    </row>
    <row r="385" spans="1:41" x14ac:dyDescent="0.2">
      <c r="A385" s="27"/>
      <c r="B385" s="27"/>
      <c r="C385" s="27"/>
      <c r="D385" s="27"/>
      <c r="E385" s="27"/>
      <c r="F385" s="27"/>
      <c r="G385" s="27"/>
      <c r="H385" s="27"/>
      <c r="I385" s="27"/>
      <c r="J385" s="27"/>
      <c r="K385" s="27"/>
      <c r="L385" s="27"/>
      <c r="M385" s="27"/>
      <c r="N385" s="27"/>
      <c r="O385" s="27"/>
      <c r="P385" s="27"/>
      <c r="Q385" s="27"/>
      <c r="R385" s="27"/>
      <c r="S385" s="27"/>
      <c r="T385" s="27"/>
      <c r="U385" s="27"/>
      <c r="V385" s="27"/>
      <c r="W385" s="27"/>
      <c r="X385" s="27"/>
      <c r="Y385" s="27"/>
      <c r="Z385" s="27"/>
      <c r="AA385" s="27"/>
      <c r="AB385" s="27"/>
      <c r="AC385" s="27"/>
      <c r="AD385" s="27"/>
      <c r="AE385" s="27"/>
      <c r="AF385" s="27"/>
      <c r="AG385" s="27"/>
      <c r="AH385" s="27"/>
      <c r="AI385" s="27"/>
      <c r="AJ385" s="27" t="s">
        <v>466</v>
      </c>
      <c r="AK385" s="27">
        <v>-4.87</v>
      </c>
      <c r="AL385" s="27">
        <v>-11.114008103656101</v>
      </c>
      <c r="AM385" s="27">
        <f t="shared" si="18"/>
        <v>6.2440081036561006</v>
      </c>
      <c r="AN385" s="27"/>
      <c r="AO385" s="27"/>
    </row>
    <row r="386" spans="1:41" x14ac:dyDescent="0.2">
      <c r="A386" s="27"/>
      <c r="B386" s="27"/>
      <c r="C386" s="27"/>
      <c r="D386" s="27"/>
      <c r="E386" s="27"/>
      <c r="F386" s="27"/>
      <c r="G386" s="27"/>
      <c r="H386" s="27"/>
      <c r="I386" s="27"/>
      <c r="J386" s="27"/>
      <c r="K386" s="27"/>
      <c r="L386" s="27"/>
      <c r="M386" s="27"/>
      <c r="N386" s="27"/>
      <c r="O386" s="27"/>
      <c r="P386" s="27"/>
      <c r="Q386" s="27"/>
      <c r="R386" s="27"/>
      <c r="S386" s="27"/>
      <c r="T386" s="27"/>
      <c r="U386" s="27"/>
      <c r="V386" s="27"/>
      <c r="W386" s="27"/>
      <c r="X386" s="27"/>
      <c r="Y386" s="27"/>
      <c r="Z386" s="27"/>
      <c r="AA386" s="27"/>
      <c r="AB386" s="27"/>
      <c r="AC386" s="27"/>
      <c r="AD386" s="27"/>
      <c r="AE386" s="27"/>
      <c r="AF386" s="27"/>
      <c r="AG386" s="27"/>
      <c r="AH386" s="27"/>
      <c r="AI386" s="27"/>
      <c r="AJ386" s="27" t="s">
        <v>467</v>
      </c>
      <c r="AK386" s="27">
        <v>-2.04</v>
      </c>
      <c r="AL386" s="27">
        <v>-4.4284042679959903</v>
      </c>
      <c r="AM386" s="27">
        <f t="shared" si="18"/>
        <v>2.3884042679959903</v>
      </c>
      <c r="AN386" s="27"/>
      <c r="AO386" s="27"/>
    </row>
    <row r="387" spans="1:41" x14ac:dyDescent="0.2">
      <c r="A387" s="27"/>
      <c r="B387" s="27"/>
      <c r="C387" s="27"/>
      <c r="D387" s="27"/>
      <c r="E387" s="27"/>
      <c r="F387" s="27"/>
      <c r="G387" s="27"/>
      <c r="H387" s="27"/>
      <c r="I387" s="27"/>
      <c r="J387" s="27"/>
      <c r="K387" s="27"/>
      <c r="L387" s="27"/>
      <c r="M387" s="27"/>
      <c r="N387" s="27"/>
      <c r="O387" s="27"/>
      <c r="P387" s="27"/>
      <c r="Q387" s="27"/>
      <c r="R387" s="27"/>
      <c r="S387" s="27"/>
      <c r="T387" s="27"/>
      <c r="U387" s="27"/>
      <c r="V387" s="27"/>
      <c r="W387" s="27"/>
      <c r="X387" s="27"/>
      <c r="Y387" s="27"/>
      <c r="Z387" s="27"/>
      <c r="AA387" s="27"/>
      <c r="AB387" s="27"/>
      <c r="AC387" s="27"/>
      <c r="AD387" s="27"/>
      <c r="AE387" s="27"/>
      <c r="AF387" s="27"/>
      <c r="AG387" s="27"/>
      <c r="AH387" s="27"/>
      <c r="AI387" s="27"/>
      <c r="AJ387" s="27" t="s">
        <v>468</v>
      </c>
      <c r="AK387" s="27">
        <v>-5.33</v>
      </c>
      <c r="AL387" s="27">
        <v>-8.2723343184562701</v>
      </c>
      <c r="AM387" s="27">
        <f t="shared" si="18"/>
        <v>2.94233431845627</v>
      </c>
      <c r="AN387" s="27"/>
      <c r="AO387" s="27"/>
    </row>
    <row r="388" spans="1:41" x14ac:dyDescent="0.2">
      <c r="A388" s="27"/>
      <c r="B388" s="27"/>
      <c r="C388" s="27"/>
      <c r="D388" s="27"/>
      <c r="E388" s="27"/>
      <c r="F388" s="27"/>
      <c r="G388" s="27"/>
      <c r="H388" s="27"/>
      <c r="I388" s="27"/>
      <c r="J388" s="27"/>
      <c r="K388" s="27"/>
      <c r="L388" s="27"/>
      <c r="M388" s="27"/>
      <c r="N388" s="27"/>
      <c r="O388" s="27"/>
      <c r="P388" s="27"/>
      <c r="Q388" s="27"/>
      <c r="R388" s="27"/>
      <c r="S388" s="27"/>
      <c r="T388" s="27"/>
      <c r="U388" s="27"/>
      <c r="V388" s="27"/>
      <c r="W388" s="27"/>
      <c r="X388" s="27"/>
      <c r="Y388" s="27"/>
      <c r="Z388" s="27"/>
      <c r="AA388" s="27"/>
      <c r="AB388" s="27"/>
      <c r="AC388" s="27"/>
      <c r="AD388" s="27"/>
      <c r="AE388" s="27"/>
      <c r="AF388" s="27"/>
      <c r="AG388" s="27"/>
      <c r="AH388" s="27"/>
      <c r="AI388" s="27"/>
      <c r="AJ388" s="27" t="s">
        <v>469</v>
      </c>
      <c r="AK388" s="27">
        <v>-6.88</v>
      </c>
      <c r="AL388" s="27">
        <v>-6.54218610215755</v>
      </c>
      <c r="AM388" s="27">
        <f t="shared" si="18"/>
        <v>-0.33781389784244986</v>
      </c>
      <c r="AN388" s="27"/>
      <c r="AO388" s="27"/>
    </row>
    <row r="389" spans="1:41" x14ac:dyDescent="0.2">
      <c r="A389" s="27"/>
      <c r="B389" s="27"/>
      <c r="C389" s="27"/>
      <c r="D389" s="27"/>
      <c r="E389" s="27"/>
      <c r="F389" s="27"/>
      <c r="G389" s="27"/>
      <c r="H389" s="27"/>
      <c r="I389" s="27"/>
      <c r="J389" s="27"/>
      <c r="K389" s="27"/>
      <c r="L389" s="27"/>
      <c r="M389" s="27"/>
      <c r="N389" s="27"/>
      <c r="O389" s="27"/>
      <c r="P389" s="27"/>
      <c r="Q389" s="27"/>
      <c r="R389" s="27"/>
      <c r="S389" s="27"/>
      <c r="T389" s="27"/>
      <c r="U389" s="27"/>
      <c r="V389" s="27"/>
      <c r="W389" s="27"/>
      <c r="X389" s="27"/>
      <c r="Y389" s="27"/>
      <c r="Z389" s="27"/>
      <c r="AA389" s="27"/>
      <c r="AB389" s="27"/>
      <c r="AC389" s="27"/>
      <c r="AD389" s="27"/>
      <c r="AE389" s="27"/>
      <c r="AF389" s="27"/>
      <c r="AG389" s="27"/>
      <c r="AH389" s="27"/>
      <c r="AI389" s="27"/>
      <c r="AJ389" s="27" t="s">
        <v>137</v>
      </c>
      <c r="AK389" s="27">
        <v>-2.56</v>
      </c>
      <c r="AL389" s="27">
        <v>-5.24967024362057</v>
      </c>
      <c r="AM389" s="27">
        <f t="shared" si="18"/>
        <v>2.6896702436205699</v>
      </c>
      <c r="AN389" s="27"/>
      <c r="AO389" s="27"/>
    </row>
    <row r="390" spans="1:41" x14ac:dyDescent="0.2">
      <c r="A390" s="27"/>
      <c r="B390" s="27"/>
      <c r="C390" s="27"/>
      <c r="D390" s="27"/>
      <c r="E390" s="27"/>
      <c r="F390" s="27"/>
      <c r="G390" s="27"/>
      <c r="H390" s="27"/>
      <c r="I390" s="27"/>
      <c r="J390" s="27"/>
      <c r="K390" s="27"/>
      <c r="L390" s="27"/>
      <c r="M390" s="27"/>
      <c r="N390" s="27"/>
      <c r="O390" s="27"/>
      <c r="P390" s="27"/>
      <c r="Q390" s="27"/>
      <c r="R390" s="27"/>
      <c r="S390" s="27"/>
      <c r="T390" s="27"/>
      <c r="U390" s="27"/>
      <c r="V390" s="27"/>
      <c r="W390" s="27"/>
      <c r="X390" s="27"/>
      <c r="Y390" s="27"/>
      <c r="Z390" s="27"/>
      <c r="AA390" s="27"/>
      <c r="AB390" s="27"/>
      <c r="AC390" s="27"/>
      <c r="AD390" s="27"/>
      <c r="AE390" s="27"/>
      <c r="AF390" s="27"/>
      <c r="AG390" s="27"/>
      <c r="AH390" s="27"/>
      <c r="AI390" s="27"/>
      <c r="AJ390" s="27" t="s">
        <v>139</v>
      </c>
      <c r="AK390" s="27">
        <v>-2.93</v>
      </c>
      <c r="AL390" s="27">
        <v>-5.6355981999590101</v>
      </c>
      <c r="AM390" s="27">
        <f t="shared" si="18"/>
        <v>2.70559819995901</v>
      </c>
      <c r="AN390" s="27"/>
      <c r="AO390" s="27"/>
    </row>
    <row r="391" spans="1:41" x14ac:dyDescent="0.2">
      <c r="A391" s="27"/>
      <c r="B391" s="27"/>
      <c r="C391" s="27"/>
      <c r="D391" s="27"/>
      <c r="E391" s="27"/>
      <c r="F391" s="27"/>
      <c r="G391" s="27"/>
      <c r="H391" s="27"/>
      <c r="I391" s="27"/>
      <c r="J391" s="27"/>
      <c r="K391" s="27"/>
      <c r="L391" s="27"/>
      <c r="M391" s="27"/>
      <c r="N391" s="27"/>
      <c r="O391" s="27"/>
      <c r="P391" s="27"/>
      <c r="Q391" s="27"/>
      <c r="R391" s="27"/>
      <c r="S391" s="27"/>
      <c r="T391" s="27"/>
      <c r="U391" s="27"/>
      <c r="V391" s="27"/>
      <c r="W391" s="27"/>
      <c r="X391" s="27"/>
      <c r="Y391" s="27"/>
      <c r="Z391" s="27"/>
      <c r="AA391" s="27"/>
      <c r="AB391" s="27"/>
      <c r="AC391" s="27"/>
      <c r="AD391" s="27"/>
      <c r="AE391" s="27"/>
      <c r="AF391" s="27"/>
      <c r="AG391" s="27"/>
      <c r="AH391" s="27"/>
      <c r="AI391" s="27"/>
      <c r="AJ391" s="27" t="s">
        <v>470</v>
      </c>
      <c r="AK391" s="27">
        <v>-1.66</v>
      </c>
      <c r="AL391" s="27">
        <v>-1.75732725735199</v>
      </c>
      <c r="AM391" s="27">
        <f t="shared" si="18"/>
        <v>9.7327257351990104E-2</v>
      </c>
      <c r="AN391" s="27"/>
      <c r="AO391" s="27"/>
    </row>
    <row r="392" spans="1:41" x14ac:dyDescent="0.2">
      <c r="A392" s="27"/>
      <c r="B392" s="27"/>
      <c r="C392" s="27"/>
      <c r="D392" s="27"/>
      <c r="E392" s="27"/>
      <c r="F392" s="27"/>
      <c r="G392" s="27"/>
      <c r="H392" s="27"/>
      <c r="I392" s="27"/>
      <c r="J392" s="27"/>
      <c r="K392" s="27"/>
      <c r="L392" s="27"/>
      <c r="M392" s="27"/>
      <c r="N392" s="27"/>
      <c r="O392" s="27"/>
      <c r="P392" s="27"/>
      <c r="Q392" s="27"/>
      <c r="R392" s="27"/>
      <c r="S392" s="27"/>
      <c r="T392" s="27"/>
      <c r="U392" s="27"/>
      <c r="V392" s="27"/>
      <c r="W392" s="27"/>
      <c r="X392" s="27"/>
      <c r="Y392" s="27"/>
      <c r="Z392" s="27"/>
      <c r="AA392" s="27"/>
      <c r="AB392" s="27"/>
      <c r="AC392" s="27"/>
      <c r="AD392" s="27"/>
      <c r="AE392" s="27"/>
      <c r="AF392" s="27"/>
      <c r="AG392" s="27"/>
      <c r="AH392" s="27"/>
      <c r="AI392" s="27"/>
      <c r="AJ392" s="27" t="s">
        <v>471</v>
      </c>
      <c r="AK392" s="27">
        <v>-2.21</v>
      </c>
      <c r="AL392" s="27">
        <v>-1.22948770090783</v>
      </c>
      <c r="AM392" s="27">
        <f t="shared" si="18"/>
        <v>-0.98051229909216997</v>
      </c>
      <c r="AN392" s="27"/>
      <c r="AO392" s="27"/>
    </row>
    <row r="393" spans="1:41" x14ac:dyDescent="0.2">
      <c r="A393" s="27"/>
      <c r="B393" s="27"/>
      <c r="C393" s="27"/>
      <c r="D393" s="27"/>
      <c r="E393" s="27"/>
      <c r="F393" s="27"/>
      <c r="G393" s="27"/>
      <c r="H393" s="27"/>
      <c r="I393" s="27"/>
      <c r="J393" s="27"/>
      <c r="K393" s="27"/>
      <c r="L393" s="27"/>
      <c r="M393" s="27"/>
      <c r="N393" s="27"/>
      <c r="O393" s="27"/>
      <c r="P393" s="27"/>
      <c r="Q393" s="27"/>
      <c r="R393" s="27"/>
      <c r="S393" s="27"/>
      <c r="T393" s="27"/>
      <c r="U393" s="27"/>
      <c r="V393" s="27"/>
      <c r="W393" s="27"/>
      <c r="X393" s="27"/>
      <c r="Y393" s="27"/>
      <c r="Z393" s="27"/>
      <c r="AA393" s="27"/>
      <c r="AB393" s="27"/>
      <c r="AC393" s="27"/>
      <c r="AD393" s="27"/>
      <c r="AE393" s="27"/>
      <c r="AF393" s="27"/>
      <c r="AG393" s="27"/>
      <c r="AH393" s="27"/>
      <c r="AI393" s="27"/>
      <c r="AJ393" s="27" t="s">
        <v>472</v>
      </c>
      <c r="AK393" s="27">
        <v>-2.21</v>
      </c>
      <c r="AL393" s="27">
        <v>-1.2310105923313099</v>
      </c>
      <c r="AM393" s="27">
        <f t="shared" si="18"/>
        <v>-0.97898940766869003</v>
      </c>
      <c r="AN393" s="27"/>
      <c r="AO393" s="27"/>
    </row>
    <row r="394" spans="1:41" x14ac:dyDescent="0.2">
      <c r="A394" s="27"/>
      <c r="B394" s="27"/>
      <c r="C394" s="27"/>
      <c r="D394" s="27"/>
      <c r="E394" s="27"/>
      <c r="F394" s="27"/>
      <c r="G394" s="27"/>
      <c r="H394" s="27"/>
      <c r="I394" s="27"/>
      <c r="J394" s="27"/>
      <c r="K394" s="27"/>
      <c r="L394" s="27"/>
      <c r="M394" s="27"/>
      <c r="N394" s="27"/>
      <c r="O394" s="27"/>
      <c r="P394" s="27"/>
      <c r="Q394" s="27"/>
      <c r="R394" s="27"/>
      <c r="S394" s="27"/>
      <c r="T394" s="27"/>
      <c r="U394" s="27"/>
      <c r="V394" s="27"/>
      <c r="W394" s="27"/>
      <c r="X394" s="27"/>
      <c r="Y394" s="27"/>
      <c r="Z394" s="27"/>
      <c r="AA394" s="27"/>
      <c r="AB394" s="27"/>
      <c r="AC394" s="27"/>
      <c r="AD394" s="27"/>
      <c r="AE394" s="27"/>
      <c r="AF394" s="27"/>
      <c r="AG394" s="27"/>
      <c r="AH394" s="27"/>
      <c r="AI394" s="27"/>
      <c r="AJ394" s="27" t="s">
        <v>473</v>
      </c>
      <c r="AK394" s="27">
        <v>-1.1000000000000001</v>
      </c>
      <c r="AL394" s="27">
        <v>-3.2991501461996502</v>
      </c>
      <c r="AM394" s="27">
        <f t="shared" si="18"/>
        <v>2.1991501461996501</v>
      </c>
      <c r="AN394" s="27"/>
      <c r="AO394" s="27"/>
    </row>
    <row r="395" spans="1:41" x14ac:dyDescent="0.2">
      <c r="A395" s="27"/>
      <c r="B395" s="27"/>
      <c r="C395" s="27"/>
      <c r="D395" s="27"/>
      <c r="E395" s="27"/>
      <c r="F395" s="27"/>
      <c r="G395" s="27"/>
      <c r="H395" s="27"/>
      <c r="I395" s="27"/>
      <c r="J395" s="27"/>
      <c r="K395" s="27"/>
      <c r="L395" s="27"/>
      <c r="M395" s="27"/>
      <c r="N395" s="27"/>
      <c r="O395" s="27"/>
      <c r="P395" s="27"/>
      <c r="Q395" s="27"/>
      <c r="R395" s="27"/>
      <c r="S395" s="27"/>
      <c r="T395" s="27"/>
      <c r="U395" s="27"/>
      <c r="V395" s="27"/>
      <c r="W395" s="27"/>
      <c r="X395" s="27"/>
      <c r="Y395" s="27"/>
      <c r="Z395" s="27"/>
      <c r="AA395" s="27"/>
      <c r="AB395" s="27"/>
      <c r="AC395" s="27"/>
      <c r="AD395" s="27"/>
      <c r="AE395" s="27"/>
      <c r="AF395" s="27"/>
      <c r="AG395" s="27"/>
      <c r="AH395" s="27"/>
      <c r="AI395" s="27"/>
      <c r="AJ395" s="27" t="s">
        <v>474</v>
      </c>
      <c r="AK395" s="27">
        <v>-2.4</v>
      </c>
      <c r="AL395" s="27">
        <v>-4.5067904802859902</v>
      </c>
      <c r="AM395" s="27">
        <f t="shared" si="18"/>
        <v>2.1067904802859903</v>
      </c>
      <c r="AN395" s="27"/>
      <c r="AO395" s="27"/>
    </row>
    <row r="396" spans="1:41" x14ac:dyDescent="0.2">
      <c r="A396" s="27"/>
      <c r="B396" s="27"/>
      <c r="C396" s="27"/>
      <c r="D396" s="27"/>
      <c r="E396" s="27"/>
      <c r="F396" s="27"/>
      <c r="G396" s="27"/>
      <c r="H396" s="27"/>
      <c r="I396" s="27"/>
      <c r="J396" s="27"/>
      <c r="K396" s="27"/>
      <c r="L396" s="27"/>
      <c r="M396" s="27"/>
      <c r="N396" s="27"/>
      <c r="O396" s="27"/>
      <c r="P396" s="27"/>
      <c r="Q396" s="27"/>
      <c r="R396" s="27"/>
      <c r="S396" s="27"/>
      <c r="T396" s="27"/>
      <c r="U396" s="27"/>
      <c r="V396" s="27"/>
      <c r="W396" s="27"/>
      <c r="X396" s="27"/>
      <c r="Y396" s="27"/>
      <c r="Z396" s="27"/>
      <c r="AA396" s="27"/>
      <c r="AB396" s="27"/>
      <c r="AC396" s="27"/>
      <c r="AD396" s="27"/>
      <c r="AE396" s="27"/>
      <c r="AF396" s="27"/>
      <c r="AG396" s="27"/>
      <c r="AH396" s="27"/>
      <c r="AI396" s="27"/>
      <c r="AJ396" s="27" t="s">
        <v>141</v>
      </c>
      <c r="AK396" s="27">
        <v>-4.55</v>
      </c>
      <c r="AL396" s="27">
        <v>-6.2382936311050203</v>
      </c>
      <c r="AM396" s="27">
        <f t="shared" si="18"/>
        <v>1.6882936311050205</v>
      </c>
      <c r="AN396" s="27"/>
      <c r="AO396" s="27"/>
    </row>
    <row r="397" spans="1:41" x14ac:dyDescent="0.2">
      <c r="A397" s="27"/>
      <c r="B397" s="27"/>
      <c r="C397" s="27"/>
      <c r="D397" s="27"/>
      <c r="E397" s="27"/>
      <c r="F397" s="27"/>
      <c r="G397" s="27"/>
      <c r="H397" s="27"/>
      <c r="I397" s="27"/>
      <c r="J397" s="27"/>
      <c r="K397" s="27"/>
      <c r="L397" s="27"/>
      <c r="M397" s="27"/>
      <c r="N397" s="27"/>
      <c r="O397" s="27"/>
      <c r="P397" s="27"/>
      <c r="Q397" s="27"/>
      <c r="R397" s="27"/>
      <c r="S397" s="27"/>
      <c r="T397" s="27"/>
      <c r="U397" s="27"/>
      <c r="V397" s="27"/>
      <c r="W397" s="27"/>
      <c r="X397" s="27"/>
      <c r="Y397" s="27"/>
      <c r="Z397" s="27"/>
      <c r="AA397" s="27"/>
      <c r="AB397" s="27"/>
      <c r="AC397" s="27"/>
      <c r="AD397" s="27"/>
      <c r="AE397" s="27"/>
      <c r="AF397" s="27"/>
      <c r="AG397" s="27"/>
      <c r="AH397" s="27"/>
      <c r="AI397" s="27"/>
      <c r="AJ397" s="27" t="s">
        <v>475</v>
      </c>
      <c r="AK397" s="27">
        <v>1.7</v>
      </c>
      <c r="AL397" s="27">
        <v>2.1984920048953298</v>
      </c>
      <c r="AM397" s="27">
        <f t="shared" si="18"/>
        <v>-0.49849200489532985</v>
      </c>
      <c r="AN397" s="27"/>
      <c r="AO397" s="27"/>
    </row>
    <row r="398" spans="1:41" x14ac:dyDescent="0.2">
      <c r="A398" s="27"/>
      <c r="B398" s="27"/>
      <c r="C398" s="27"/>
      <c r="D398" s="27"/>
      <c r="E398" s="27"/>
      <c r="F398" s="27"/>
      <c r="G398" s="27"/>
      <c r="H398" s="27"/>
      <c r="I398" s="27"/>
      <c r="J398" s="27"/>
      <c r="K398" s="27"/>
      <c r="L398" s="27"/>
      <c r="M398" s="27"/>
      <c r="N398" s="27"/>
      <c r="O398" s="27"/>
      <c r="P398" s="27"/>
      <c r="Q398" s="27"/>
      <c r="R398" s="27"/>
      <c r="S398" s="27"/>
      <c r="T398" s="27"/>
      <c r="U398" s="27"/>
      <c r="V398" s="27"/>
      <c r="W398" s="27"/>
      <c r="X398" s="27"/>
      <c r="Y398" s="27"/>
      <c r="Z398" s="27"/>
      <c r="AA398" s="27"/>
      <c r="AB398" s="27"/>
      <c r="AC398" s="27"/>
      <c r="AD398" s="27"/>
      <c r="AE398" s="27"/>
      <c r="AF398" s="27"/>
      <c r="AG398" s="27"/>
      <c r="AH398" s="27"/>
      <c r="AI398" s="27"/>
      <c r="AJ398" s="27" t="s">
        <v>476</v>
      </c>
      <c r="AK398" s="27">
        <v>1.59</v>
      </c>
      <c r="AL398" s="27">
        <v>2.0868149836865202</v>
      </c>
      <c r="AM398" s="27">
        <f t="shared" ref="AM398:AM461" si="19">-(AL398-AK398)</f>
        <v>-0.49681498368652011</v>
      </c>
      <c r="AN398" s="27"/>
      <c r="AO398" s="27"/>
    </row>
    <row r="399" spans="1:41" x14ac:dyDescent="0.2">
      <c r="A399" s="27"/>
      <c r="B399" s="27"/>
      <c r="C399" s="27"/>
      <c r="D399" s="27"/>
      <c r="E399" s="27"/>
      <c r="F399" s="27"/>
      <c r="G399" s="27"/>
      <c r="H399" s="27"/>
      <c r="I399" s="27"/>
      <c r="J399" s="27"/>
      <c r="K399" s="27"/>
      <c r="L399" s="27"/>
      <c r="M399" s="27"/>
      <c r="N399" s="27"/>
      <c r="O399" s="27"/>
      <c r="P399" s="27"/>
      <c r="Q399" s="27"/>
      <c r="R399" s="27"/>
      <c r="S399" s="27"/>
      <c r="T399" s="27"/>
      <c r="U399" s="27"/>
      <c r="V399" s="27"/>
      <c r="W399" s="27"/>
      <c r="X399" s="27"/>
      <c r="Y399" s="27"/>
      <c r="Z399" s="27"/>
      <c r="AA399" s="27"/>
      <c r="AB399" s="27"/>
      <c r="AC399" s="27"/>
      <c r="AD399" s="27"/>
      <c r="AE399" s="27"/>
      <c r="AF399" s="27"/>
      <c r="AG399" s="27"/>
      <c r="AH399" s="27"/>
      <c r="AI399" s="27"/>
      <c r="AJ399" s="27" t="s">
        <v>477</v>
      </c>
      <c r="AK399" s="27">
        <v>-7.17</v>
      </c>
      <c r="AL399" s="27">
        <v>-6.7436791179898297</v>
      </c>
      <c r="AM399" s="27">
        <f t="shared" si="19"/>
        <v>-0.42632088201017027</v>
      </c>
      <c r="AN399" s="27"/>
      <c r="AO399" s="27"/>
    </row>
    <row r="400" spans="1:41" x14ac:dyDescent="0.2">
      <c r="A400" s="27"/>
      <c r="B400" s="27"/>
      <c r="C400" s="27"/>
      <c r="D400" s="27"/>
      <c r="E400" s="27"/>
      <c r="F400" s="27"/>
      <c r="G400" s="27"/>
      <c r="H400" s="27"/>
      <c r="I400" s="27"/>
      <c r="J400" s="27"/>
      <c r="K400" s="27"/>
      <c r="L400" s="27"/>
      <c r="M400" s="27"/>
      <c r="N400" s="27"/>
      <c r="O400" s="27"/>
      <c r="P400" s="27"/>
      <c r="Q400" s="27"/>
      <c r="R400" s="27"/>
      <c r="S400" s="27"/>
      <c r="T400" s="27"/>
      <c r="U400" s="27"/>
      <c r="V400" s="27"/>
      <c r="W400" s="27"/>
      <c r="X400" s="27"/>
      <c r="Y400" s="27"/>
      <c r="Z400" s="27"/>
      <c r="AA400" s="27"/>
      <c r="AB400" s="27"/>
      <c r="AC400" s="27"/>
      <c r="AD400" s="27"/>
      <c r="AE400" s="27"/>
      <c r="AF400" s="27"/>
      <c r="AG400" s="27"/>
      <c r="AH400" s="27"/>
      <c r="AI400" s="27"/>
      <c r="AJ400" s="27" t="s">
        <v>478</v>
      </c>
      <c r="AK400" s="27">
        <v>-9.8000000000000007</v>
      </c>
      <c r="AL400" s="27">
        <v>-9.0484149859164997</v>
      </c>
      <c r="AM400" s="27">
        <f t="shared" si="19"/>
        <v>-0.75158501408350098</v>
      </c>
      <c r="AN400" s="27"/>
      <c r="AO400" s="27"/>
    </row>
    <row r="401" spans="1:41" x14ac:dyDescent="0.2">
      <c r="A401" s="27"/>
      <c r="B401" s="27"/>
      <c r="C401" s="27"/>
      <c r="D401" s="27"/>
      <c r="E401" s="27"/>
      <c r="F401" s="27"/>
      <c r="G401" s="27"/>
      <c r="H401" s="27"/>
      <c r="I401" s="27"/>
      <c r="J401" s="27"/>
      <c r="K401" s="27"/>
      <c r="L401" s="27"/>
      <c r="M401" s="27"/>
      <c r="N401" s="27"/>
      <c r="O401" s="27"/>
      <c r="P401" s="27"/>
      <c r="Q401" s="27"/>
      <c r="R401" s="27"/>
      <c r="S401" s="27"/>
      <c r="T401" s="27"/>
      <c r="U401" s="27"/>
      <c r="V401" s="27"/>
      <c r="W401" s="27"/>
      <c r="X401" s="27"/>
      <c r="Y401" s="27"/>
      <c r="Z401" s="27"/>
      <c r="AA401" s="27"/>
      <c r="AB401" s="27"/>
      <c r="AC401" s="27"/>
      <c r="AD401" s="27"/>
      <c r="AE401" s="27"/>
      <c r="AF401" s="27"/>
      <c r="AG401" s="27"/>
      <c r="AH401" s="27"/>
      <c r="AI401" s="27"/>
      <c r="AJ401" s="27" t="s">
        <v>479</v>
      </c>
      <c r="AK401" s="27">
        <v>2.0699999999999998</v>
      </c>
      <c r="AL401" s="27">
        <v>1.99936502366945</v>
      </c>
      <c r="AM401" s="27">
        <f t="shared" si="19"/>
        <v>7.0634976330549826E-2</v>
      </c>
      <c r="AN401" s="27"/>
      <c r="AO401" s="27"/>
    </row>
    <row r="402" spans="1:41" x14ac:dyDescent="0.2">
      <c r="A402" s="27"/>
      <c r="B402" s="27"/>
      <c r="C402" s="27"/>
      <c r="D402" s="27"/>
      <c r="E402" s="27"/>
      <c r="F402" s="27"/>
      <c r="G402" s="27"/>
      <c r="H402" s="27"/>
      <c r="I402" s="27"/>
      <c r="J402" s="27"/>
      <c r="K402" s="27"/>
      <c r="L402" s="27"/>
      <c r="M402" s="27"/>
      <c r="N402" s="27"/>
      <c r="O402" s="27"/>
      <c r="P402" s="27"/>
      <c r="Q402" s="27"/>
      <c r="R402" s="27"/>
      <c r="S402" s="27"/>
      <c r="T402" s="27"/>
      <c r="U402" s="27"/>
      <c r="V402" s="27"/>
      <c r="W402" s="27"/>
      <c r="X402" s="27"/>
      <c r="Y402" s="27"/>
      <c r="Z402" s="27"/>
      <c r="AA402" s="27"/>
      <c r="AB402" s="27"/>
      <c r="AC402" s="27"/>
      <c r="AD402" s="27"/>
      <c r="AE402" s="27"/>
      <c r="AF402" s="27"/>
      <c r="AG402" s="27"/>
      <c r="AH402" s="27"/>
      <c r="AI402" s="27"/>
      <c r="AJ402" s="27" t="s">
        <v>480</v>
      </c>
      <c r="AK402" s="27">
        <v>-0.99</v>
      </c>
      <c r="AL402" s="27">
        <v>-1.5201533484038601</v>
      </c>
      <c r="AM402" s="27">
        <f t="shared" si="19"/>
        <v>0.53015334840386008</v>
      </c>
      <c r="AN402" s="27"/>
      <c r="AO402" s="27"/>
    </row>
    <row r="403" spans="1:41" x14ac:dyDescent="0.2">
      <c r="A403" s="27"/>
      <c r="B403" s="27"/>
      <c r="C403" s="27"/>
      <c r="D403" s="27"/>
      <c r="E403" s="27"/>
      <c r="F403" s="27"/>
      <c r="G403" s="27"/>
      <c r="H403" s="27"/>
      <c r="I403" s="27"/>
      <c r="J403" s="27"/>
      <c r="K403" s="27"/>
      <c r="L403" s="27"/>
      <c r="M403" s="27"/>
      <c r="N403" s="27"/>
      <c r="O403" s="27"/>
      <c r="P403" s="27"/>
      <c r="Q403" s="27"/>
      <c r="R403" s="27"/>
      <c r="S403" s="27"/>
      <c r="T403" s="27"/>
      <c r="U403" s="27"/>
      <c r="V403" s="27"/>
      <c r="W403" s="27"/>
      <c r="X403" s="27"/>
      <c r="Y403" s="27"/>
      <c r="Z403" s="27"/>
      <c r="AA403" s="27"/>
      <c r="AB403" s="27"/>
      <c r="AC403" s="27"/>
      <c r="AD403" s="27"/>
      <c r="AE403" s="27"/>
      <c r="AF403" s="27"/>
      <c r="AG403" s="27"/>
      <c r="AH403" s="27"/>
      <c r="AI403" s="27"/>
      <c r="AJ403" s="27" t="s">
        <v>143</v>
      </c>
      <c r="AK403" s="27">
        <v>-2.64</v>
      </c>
      <c r="AL403" s="27">
        <v>-5.1243990854988999</v>
      </c>
      <c r="AM403" s="27">
        <f t="shared" si="19"/>
        <v>2.4843990854988998</v>
      </c>
      <c r="AN403" s="27"/>
      <c r="AO403" s="27"/>
    </row>
    <row r="404" spans="1:41" x14ac:dyDescent="0.2">
      <c r="A404" s="27"/>
      <c r="B404" s="27"/>
      <c r="C404" s="27"/>
      <c r="D404" s="27"/>
      <c r="E404" s="27"/>
      <c r="F404" s="27"/>
      <c r="G404" s="27"/>
      <c r="H404" s="27"/>
      <c r="I404" s="27"/>
      <c r="J404" s="27"/>
      <c r="K404" s="27"/>
      <c r="L404" s="27"/>
      <c r="M404" s="27"/>
      <c r="N404" s="27"/>
      <c r="O404" s="27"/>
      <c r="P404" s="27"/>
      <c r="Q404" s="27"/>
      <c r="R404" s="27"/>
      <c r="S404" s="27"/>
      <c r="T404" s="27"/>
      <c r="U404" s="27"/>
      <c r="V404" s="27"/>
      <c r="W404" s="27"/>
      <c r="X404" s="27"/>
      <c r="Y404" s="27"/>
      <c r="Z404" s="27"/>
      <c r="AA404" s="27"/>
      <c r="AB404" s="27"/>
      <c r="AC404" s="27"/>
      <c r="AD404" s="27"/>
      <c r="AE404" s="27"/>
      <c r="AF404" s="27"/>
      <c r="AG404" s="27"/>
      <c r="AH404" s="27"/>
      <c r="AI404" s="27"/>
      <c r="AJ404" s="27" t="s">
        <v>481</v>
      </c>
      <c r="AK404" s="27">
        <v>-9.31</v>
      </c>
      <c r="AL404" s="27">
        <v>-11.365812653098301</v>
      </c>
      <c r="AM404" s="27">
        <f t="shared" si="19"/>
        <v>2.0558126530983003</v>
      </c>
      <c r="AN404" s="27"/>
      <c r="AO404" s="27"/>
    </row>
    <row r="405" spans="1:41" x14ac:dyDescent="0.2">
      <c r="A405" s="27"/>
      <c r="B405" s="27"/>
      <c r="C405" s="27"/>
      <c r="D405" s="27"/>
      <c r="E405" s="27"/>
      <c r="F405" s="27"/>
      <c r="G405" s="27"/>
      <c r="H405" s="27"/>
      <c r="I405" s="27"/>
      <c r="J405" s="27"/>
      <c r="K405" s="27"/>
      <c r="L405" s="27"/>
      <c r="M405" s="27"/>
      <c r="N405" s="27"/>
      <c r="O405" s="27"/>
      <c r="P405" s="27"/>
      <c r="Q405" s="27"/>
      <c r="R405" s="27"/>
      <c r="S405" s="27"/>
      <c r="T405" s="27"/>
      <c r="U405" s="27"/>
      <c r="V405" s="27"/>
      <c r="W405" s="27"/>
      <c r="X405" s="27"/>
      <c r="Y405" s="27"/>
      <c r="Z405" s="27"/>
      <c r="AA405" s="27"/>
      <c r="AB405" s="27"/>
      <c r="AC405" s="27"/>
      <c r="AD405" s="27"/>
      <c r="AE405" s="27"/>
      <c r="AF405" s="27"/>
      <c r="AG405" s="27"/>
      <c r="AH405" s="27"/>
      <c r="AI405" s="27"/>
      <c r="AJ405" s="27" t="s">
        <v>482</v>
      </c>
      <c r="AK405" s="27">
        <v>-4.24</v>
      </c>
      <c r="AL405" s="27">
        <v>-5.4995711712722599</v>
      </c>
      <c r="AM405" s="27">
        <f t="shared" si="19"/>
        <v>1.2595711712722597</v>
      </c>
      <c r="AN405" s="27"/>
      <c r="AO405" s="27"/>
    </row>
    <row r="406" spans="1:41" x14ac:dyDescent="0.2">
      <c r="A406" s="27"/>
      <c r="B406" s="27"/>
      <c r="C406" s="27"/>
      <c r="D406" s="27"/>
      <c r="E406" s="27"/>
      <c r="F406" s="27"/>
      <c r="G406" s="27"/>
      <c r="H406" s="27"/>
      <c r="I406" s="27"/>
      <c r="J406" s="27"/>
      <c r="K406" s="27"/>
      <c r="L406" s="27"/>
      <c r="M406" s="27"/>
      <c r="N406" s="27"/>
      <c r="O406" s="27"/>
      <c r="P406" s="27"/>
      <c r="Q406" s="27"/>
      <c r="R406" s="27"/>
      <c r="S406" s="27"/>
      <c r="T406" s="27"/>
      <c r="U406" s="27"/>
      <c r="V406" s="27"/>
      <c r="W406" s="27"/>
      <c r="X406" s="27"/>
      <c r="Y406" s="27"/>
      <c r="Z406" s="27"/>
      <c r="AA406" s="27"/>
      <c r="AB406" s="27"/>
      <c r="AC406" s="27"/>
      <c r="AD406" s="27"/>
      <c r="AE406" s="27"/>
      <c r="AF406" s="27"/>
      <c r="AG406" s="27"/>
      <c r="AH406" s="27"/>
      <c r="AI406" s="27"/>
      <c r="AJ406" s="27" t="s">
        <v>483</v>
      </c>
      <c r="AK406" s="27">
        <v>-0.4</v>
      </c>
      <c r="AL406" s="27">
        <v>-0.59988757665257497</v>
      </c>
      <c r="AM406" s="27">
        <f t="shared" si="19"/>
        <v>0.19988757665257495</v>
      </c>
      <c r="AN406" s="27"/>
      <c r="AO406" s="27"/>
    </row>
    <row r="407" spans="1:41" x14ac:dyDescent="0.2">
      <c r="A407" s="27"/>
      <c r="B407" s="27"/>
      <c r="C407" s="27"/>
      <c r="D407" s="27"/>
      <c r="E407" s="27"/>
      <c r="F407" s="27"/>
      <c r="G407" s="27"/>
      <c r="H407" s="27"/>
      <c r="I407" s="27"/>
      <c r="J407" s="27"/>
      <c r="K407" s="27"/>
      <c r="L407" s="27"/>
      <c r="M407" s="27"/>
      <c r="N407" s="27"/>
      <c r="O407" s="27"/>
      <c r="P407" s="27"/>
      <c r="Q407" s="27"/>
      <c r="R407" s="27"/>
      <c r="S407" s="27"/>
      <c r="T407" s="27"/>
      <c r="U407" s="27"/>
      <c r="V407" s="27"/>
      <c r="W407" s="27"/>
      <c r="X407" s="27"/>
      <c r="Y407" s="27"/>
      <c r="Z407" s="27"/>
      <c r="AA407" s="27"/>
      <c r="AB407" s="27"/>
      <c r="AC407" s="27"/>
      <c r="AD407" s="27"/>
      <c r="AE407" s="27"/>
      <c r="AF407" s="27"/>
      <c r="AG407" s="27"/>
      <c r="AH407" s="27"/>
      <c r="AI407" s="27"/>
      <c r="AJ407" s="27" t="s">
        <v>484</v>
      </c>
      <c r="AK407" s="27">
        <v>3.16</v>
      </c>
      <c r="AL407" s="27">
        <v>2.7803270569907399</v>
      </c>
      <c r="AM407" s="27">
        <f t="shared" si="19"/>
        <v>0.37967294300926024</v>
      </c>
      <c r="AN407" s="27"/>
      <c r="AO407" s="27"/>
    </row>
    <row r="408" spans="1:41" x14ac:dyDescent="0.2">
      <c r="A408" s="27"/>
      <c r="B408" s="27"/>
      <c r="C408" s="27"/>
      <c r="D408" s="27"/>
      <c r="E408" s="27"/>
      <c r="F408" s="27"/>
      <c r="G408" s="27"/>
      <c r="H408" s="27"/>
      <c r="I408" s="27"/>
      <c r="J408" s="27"/>
      <c r="K408" s="27"/>
      <c r="L408" s="27"/>
      <c r="M408" s="27"/>
      <c r="N408" s="27"/>
      <c r="O408" s="27"/>
      <c r="P408" s="27"/>
      <c r="Q408" s="27"/>
      <c r="R408" s="27"/>
      <c r="S408" s="27"/>
      <c r="T408" s="27"/>
      <c r="U408" s="27"/>
      <c r="V408" s="27"/>
      <c r="W408" s="27"/>
      <c r="X408" s="27"/>
      <c r="Y408" s="27"/>
      <c r="Z408" s="27"/>
      <c r="AA408" s="27"/>
      <c r="AB408" s="27"/>
      <c r="AC408" s="27"/>
      <c r="AD408" s="27"/>
      <c r="AE408" s="27"/>
      <c r="AF408" s="27"/>
      <c r="AG408" s="27"/>
      <c r="AH408" s="27"/>
      <c r="AI408" s="27"/>
      <c r="AJ408" s="27" t="s">
        <v>485</v>
      </c>
      <c r="AK408" s="27">
        <v>2.67</v>
      </c>
      <c r="AL408" s="27">
        <v>2.3917415843315699</v>
      </c>
      <c r="AM408" s="27">
        <f t="shared" si="19"/>
        <v>0.27825841566843001</v>
      </c>
      <c r="AN408" s="27"/>
      <c r="AO408" s="27"/>
    </row>
    <row r="409" spans="1:41" x14ac:dyDescent="0.2">
      <c r="A409" s="27"/>
      <c r="B409" s="27"/>
      <c r="C409" s="27"/>
      <c r="D409" s="27"/>
      <c r="E409" s="27"/>
      <c r="F409" s="27"/>
      <c r="G409" s="27"/>
      <c r="H409" s="27"/>
      <c r="I409" s="27"/>
      <c r="J409" s="27"/>
      <c r="K409" s="27"/>
      <c r="L409" s="27"/>
      <c r="M409" s="27"/>
      <c r="N409" s="27"/>
      <c r="O409" s="27"/>
      <c r="P409" s="27"/>
      <c r="Q409" s="27"/>
      <c r="R409" s="27"/>
      <c r="S409" s="27"/>
      <c r="T409" s="27"/>
      <c r="U409" s="27"/>
      <c r="V409" s="27"/>
      <c r="W409" s="27"/>
      <c r="X409" s="27"/>
      <c r="Y409" s="27"/>
      <c r="Z409" s="27"/>
      <c r="AA409" s="27"/>
      <c r="AB409" s="27"/>
      <c r="AC409" s="27"/>
      <c r="AD409" s="27"/>
      <c r="AE409" s="27"/>
      <c r="AF409" s="27"/>
      <c r="AG409" s="27"/>
      <c r="AH409" s="27"/>
      <c r="AI409" s="27"/>
      <c r="AJ409" s="27" t="s">
        <v>486</v>
      </c>
      <c r="AK409" s="27">
        <v>-3.79</v>
      </c>
      <c r="AL409" s="27">
        <v>-4.5746746222906198</v>
      </c>
      <c r="AM409" s="27">
        <f t="shared" si="19"/>
        <v>0.78467462229061979</v>
      </c>
      <c r="AN409" s="27"/>
      <c r="AO409" s="27"/>
    </row>
    <row r="410" spans="1:41" x14ac:dyDescent="0.2">
      <c r="A410" s="27"/>
      <c r="B410" s="27"/>
      <c r="C410" s="27"/>
      <c r="D410" s="27"/>
      <c r="E410" s="27"/>
      <c r="F410" s="27"/>
      <c r="G410" s="27"/>
      <c r="H410" s="27"/>
      <c r="I410" s="27"/>
      <c r="J410" s="27"/>
      <c r="K410" s="27"/>
      <c r="L410" s="27"/>
      <c r="M410" s="27"/>
      <c r="N410" s="27"/>
      <c r="O410" s="27"/>
      <c r="P410" s="27"/>
      <c r="Q410" s="27"/>
      <c r="R410" s="27"/>
      <c r="S410" s="27"/>
      <c r="T410" s="27"/>
      <c r="U410" s="27"/>
      <c r="V410" s="27"/>
      <c r="W410" s="27"/>
      <c r="X410" s="27"/>
      <c r="Y410" s="27"/>
      <c r="Z410" s="27"/>
      <c r="AA410" s="27"/>
      <c r="AB410" s="27"/>
      <c r="AC410" s="27"/>
      <c r="AD410" s="27"/>
      <c r="AE410" s="27"/>
      <c r="AF410" s="27"/>
      <c r="AG410" s="27"/>
      <c r="AH410" s="27"/>
      <c r="AI410" s="27"/>
      <c r="AJ410" s="27" t="s">
        <v>487</v>
      </c>
      <c r="AK410" s="27">
        <v>2.48</v>
      </c>
      <c r="AL410" s="27">
        <v>2.2578163275840502</v>
      </c>
      <c r="AM410" s="27">
        <f t="shared" si="19"/>
        <v>0.22218367241594983</v>
      </c>
      <c r="AN410" s="27"/>
      <c r="AO410" s="27"/>
    </row>
    <row r="411" spans="1:41" x14ac:dyDescent="0.2">
      <c r="A411" s="27"/>
      <c r="B411" s="27"/>
      <c r="C411" s="27"/>
      <c r="D411" s="27"/>
      <c r="E411" s="27"/>
      <c r="F411" s="27"/>
      <c r="G411" s="27"/>
      <c r="H411" s="27"/>
      <c r="I411" s="27"/>
      <c r="J411" s="27"/>
      <c r="K411" s="27"/>
      <c r="L411" s="27"/>
      <c r="M411" s="27"/>
      <c r="N411" s="27"/>
      <c r="O411" s="27"/>
      <c r="P411" s="27"/>
      <c r="Q411" s="27"/>
      <c r="R411" s="27"/>
      <c r="S411" s="27"/>
      <c r="T411" s="27"/>
      <c r="U411" s="27"/>
      <c r="V411" s="27"/>
      <c r="W411" s="27"/>
      <c r="X411" s="27"/>
      <c r="Y411" s="27"/>
      <c r="Z411" s="27"/>
      <c r="AA411" s="27"/>
      <c r="AB411" s="27"/>
      <c r="AC411" s="27"/>
      <c r="AD411" s="27"/>
      <c r="AE411" s="27"/>
      <c r="AF411" s="27"/>
      <c r="AG411" s="27"/>
      <c r="AH411" s="27"/>
      <c r="AI411" s="27"/>
      <c r="AJ411" s="27" t="s">
        <v>488</v>
      </c>
      <c r="AK411" s="27">
        <v>-2.2599999999999998</v>
      </c>
      <c r="AL411" s="27">
        <v>-4.6859449990950299</v>
      </c>
      <c r="AM411" s="27">
        <f t="shared" si="19"/>
        <v>2.4259449990950301</v>
      </c>
      <c r="AN411" s="27"/>
      <c r="AO411" s="27"/>
    </row>
    <row r="412" spans="1:41" x14ac:dyDescent="0.2">
      <c r="A412" s="27"/>
      <c r="B412" s="27"/>
      <c r="C412" s="27"/>
      <c r="D412" s="27"/>
      <c r="E412" s="27"/>
      <c r="F412" s="27"/>
      <c r="G412" s="27"/>
      <c r="H412" s="27"/>
      <c r="I412" s="27"/>
      <c r="J412" s="27"/>
      <c r="K412" s="27"/>
      <c r="L412" s="27"/>
      <c r="M412" s="27"/>
      <c r="N412" s="27"/>
      <c r="O412" s="27"/>
      <c r="P412" s="27"/>
      <c r="Q412" s="27"/>
      <c r="R412" s="27"/>
      <c r="S412" s="27"/>
      <c r="T412" s="27"/>
      <c r="U412" s="27"/>
      <c r="V412" s="27"/>
      <c r="W412" s="27"/>
      <c r="X412" s="27"/>
      <c r="Y412" s="27"/>
      <c r="Z412" s="27"/>
      <c r="AA412" s="27"/>
      <c r="AB412" s="27"/>
      <c r="AC412" s="27"/>
      <c r="AD412" s="27"/>
      <c r="AE412" s="27"/>
      <c r="AF412" s="27"/>
      <c r="AG412" s="27"/>
      <c r="AH412" s="27"/>
      <c r="AI412" s="27"/>
      <c r="AJ412" s="27" t="s">
        <v>489</v>
      </c>
      <c r="AK412" s="27">
        <v>-3.95</v>
      </c>
      <c r="AL412" s="27">
        <v>-4.71909029688827</v>
      </c>
      <c r="AM412" s="27">
        <f t="shared" si="19"/>
        <v>0.7690902968882698</v>
      </c>
      <c r="AN412" s="27"/>
      <c r="AO412" s="27"/>
    </row>
    <row r="413" spans="1:41" x14ac:dyDescent="0.2">
      <c r="A413" s="27"/>
      <c r="B413" s="27"/>
      <c r="C413" s="27"/>
      <c r="D413" s="27"/>
      <c r="E413" s="27"/>
      <c r="F413" s="27"/>
      <c r="G413" s="27"/>
      <c r="H413" s="27"/>
      <c r="I413" s="27"/>
      <c r="J413" s="27"/>
      <c r="K413" s="27"/>
      <c r="L413" s="27"/>
      <c r="M413" s="27"/>
      <c r="N413" s="27"/>
      <c r="O413" s="27"/>
      <c r="P413" s="27"/>
      <c r="Q413" s="27"/>
      <c r="R413" s="27"/>
      <c r="S413" s="27"/>
      <c r="T413" s="27"/>
      <c r="U413" s="27"/>
      <c r="V413" s="27"/>
      <c r="W413" s="27"/>
      <c r="X413" s="27"/>
      <c r="Y413" s="27"/>
      <c r="Z413" s="27"/>
      <c r="AA413" s="27"/>
      <c r="AB413" s="27"/>
      <c r="AC413" s="27"/>
      <c r="AD413" s="27"/>
      <c r="AE413" s="27"/>
      <c r="AF413" s="27"/>
      <c r="AG413" s="27"/>
      <c r="AH413" s="27"/>
      <c r="AI413" s="27"/>
      <c r="AJ413" s="27" t="s">
        <v>490</v>
      </c>
      <c r="AK413" s="27">
        <v>-0.04</v>
      </c>
      <c r="AL413" s="27">
        <v>-0.345050141902283</v>
      </c>
      <c r="AM413" s="27">
        <f t="shared" si="19"/>
        <v>0.30505014190228302</v>
      </c>
      <c r="AN413" s="27"/>
      <c r="AO413" s="27"/>
    </row>
    <row r="414" spans="1:41" x14ac:dyDescent="0.2">
      <c r="A414" s="27"/>
      <c r="B414" s="27"/>
      <c r="C414" s="27"/>
      <c r="D414" s="27"/>
      <c r="E414" s="27"/>
      <c r="F414" s="27"/>
      <c r="G414" s="27"/>
      <c r="H414" s="27"/>
      <c r="I414" s="27"/>
      <c r="J414" s="27"/>
      <c r="K414" s="27"/>
      <c r="L414" s="27"/>
      <c r="M414" s="27"/>
      <c r="N414" s="27"/>
      <c r="O414" s="27"/>
      <c r="P414" s="27"/>
      <c r="Q414" s="27"/>
      <c r="R414" s="27"/>
      <c r="S414" s="27"/>
      <c r="T414" s="27"/>
      <c r="U414" s="27"/>
      <c r="V414" s="27"/>
      <c r="W414" s="27"/>
      <c r="X414" s="27"/>
      <c r="Y414" s="27"/>
      <c r="Z414" s="27"/>
      <c r="AA414" s="27"/>
      <c r="AB414" s="27"/>
      <c r="AC414" s="27"/>
      <c r="AD414" s="27"/>
      <c r="AE414" s="27"/>
      <c r="AF414" s="27"/>
      <c r="AG414" s="27"/>
      <c r="AH414" s="27"/>
      <c r="AI414" s="27"/>
      <c r="AJ414" s="27" t="s">
        <v>491</v>
      </c>
      <c r="AK414" s="27">
        <v>-1.92</v>
      </c>
      <c r="AL414" s="27">
        <v>-5.5912673454564903</v>
      </c>
      <c r="AM414" s="27">
        <f t="shared" si="19"/>
        <v>3.6712673454564904</v>
      </c>
      <c r="AN414" s="27"/>
      <c r="AO414" s="27"/>
    </row>
    <row r="415" spans="1:41" x14ac:dyDescent="0.2">
      <c r="A415" s="27"/>
      <c r="B415" s="27"/>
      <c r="C415" s="27"/>
      <c r="D415" s="27"/>
      <c r="E415" s="27"/>
      <c r="F415" s="27"/>
      <c r="G415" s="27"/>
      <c r="H415" s="27"/>
      <c r="I415" s="27"/>
      <c r="J415" s="27"/>
      <c r="K415" s="27"/>
      <c r="L415" s="27"/>
      <c r="M415" s="27"/>
      <c r="N415" s="27"/>
      <c r="O415" s="27"/>
      <c r="P415" s="27"/>
      <c r="Q415" s="27"/>
      <c r="R415" s="27"/>
      <c r="S415" s="27"/>
      <c r="T415" s="27"/>
      <c r="U415" s="27"/>
      <c r="V415" s="27"/>
      <c r="W415" s="27"/>
      <c r="X415" s="27"/>
      <c r="Y415" s="27"/>
      <c r="Z415" s="27"/>
      <c r="AA415" s="27"/>
      <c r="AB415" s="27"/>
      <c r="AC415" s="27"/>
      <c r="AD415" s="27"/>
      <c r="AE415" s="27"/>
      <c r="AF415" s="27"/>
      <c r="AG415" s="27"/>
      <c r="AH415" s="27"/>
      <c r="AI415" s="27"/>
      <c r="AJ415" s="27" t="s">
        <v>492</v>
      </c>
      <c r="AK415" s="27">
        <v>-10</v>
      </c>
      <c r="AL415" s="27">
        <v>-10.6720971311971</v>
      </c>
      <c r="AM415" s="27">
        <f t="shared" si="19"/>
        <v>0.67209713119710024</v>
      </c>
      <c r="AN415" s="27"/>
      <c r="AO415" s="27"/>
    </row>
    <row r="416" spans="1:41" x14ac:dyDescent="0.2">
      <c r="A416" s="27"/>
      <c r="B416" s="27"/>
      <c r="C416" s="27"/>
      <c r="D416" s="27"/>
      <c r="E416" s="27"/>
      <c r="F416" s="27"/>
      <c r="G416" s="27"/>
      <c r="H416" s="27"/>
      <c r="I416" s="27"/>
      <c r="J416" s="27"/>
      <c r="K416" s="27"/>
      <c r="L416" s="27"/>
      <c r="M416" s="27"/>
      <c r="N416" s="27"/>
      <c r="O416" s="27"/>
      <c r="P416" s="27"/>
      <c r="Q416" s="27"/>
      <c r="R416" s="27"/>
      <c r="S416" s="27"/>
      <c r="T416" s="27"/>
      <c r="U416" s="27"/>
      <c r="V416" s="27"/>
      <c r="W416" s="27"/>
      <c r="X416" s="27"/>
      <c r="Y416" s="27"/>
      <c r="Z416" s="27"/>
      <c r="AA416" s="27"/>
      <c r="AB416" s="27"/>
      <c r="AC416" s="27"/>
      <c r="AD416" s="27"/>
      <c r="AE416" s="27"/>
      <c r="AF416" s="27"/>
      <c r="AG416" s="27"/>
      <c r="AH416" s="27"/>
      <c r="AI416" s="27"/>
      <c r="AJ416" s="27" t="s">
        <v>493</v>
      </c>
      <c r="AK416" s="27">
        <v>-4.6900000000000004</v>
      </c>
      <c r="AL416" s="27">
        <v>-6.0853671064387598</v>
      </c>
      <c r="AM416" s="27">
        <f t="shared" si="19"/>
        <v>1.3953671064387594</v>
      </c>
      <c r="AN416" s="27"/>
      <c r="AO416" s="27"/>
    </row>
    <row r="417" spans="1:41" x14ac:dyDescent="0.2">
      <c r="A417" s="27"/>
      <c r="B417" s="27"/>
      <c r="C417" s="27"/>
      <c r="D417" s="27"/>
      <c r="E417" s="27"/>
      <c r="F417" s="27"/>
      <c r="G417" s="27"/>
      <c r="H417" s="27"/>
      <c r="I417" s="27"/>
      <c r="J417" s="27"/>
      <c r="K417" s="27"/>
      <c r="L417" s="27"/>
      <c r="M417" s="27"/>
      <c r="N417" s="27"/>
      <c r="O417" s="27"/>
      <c r="P417" s="27"/>
      <c r="Q417" s="27"/>
      <c r="R417" s="27"/>
      <c r="S417" s="27"/>
      <c r="T417" s="27"/>
      <c r="U417" s="27"/>
      <c r="V417" s="27"/>
      <c r="W417" s="27"/>
      <c r="X417" s="27"/>
      <c r="Y417" s="27"/>
      <c r="Z417" s="27"/>
      <c r="AA417" s="27"/>
      <c r="AB417" s="27"/>
      <c r="AC417" s="27"/>
      <c r="AD417" s="27"/>
      <c r="AE417" s="27"/>
      <c r="AF417" s="27"/>
      <c r="AG417" s="27"/>
      <c r="AH417" s="27"/>
      <c r="AI417" s="27"/>
      <c r="AJ417" s="27" t="s">
        <v>494</v>
      </c>
      <c r="AK417" s="27">
        <v>-6.32</v>
      </c>
      <c r="AL417" s="27">
        <v>-5.6071612465453402</v>
      </c>
      <c r="AM417" s="27">
        <f t="shared" si="19"/>
        <v>-0.71283875345466008</v>
      </c>
      <c r="AN417" s="27"/>
      <c r="AO417" s="27"/>
    </row>
    <row r="418" spans="1:41" x14ac:dyDescent="0.2">
      <c r="A418" s="27"/>
      <c r="B418" s="27"/>
      <c r="C418" s="27"/>
      <c r="D418" s="27"/>
      <c r="E418" s="27"/>
      <c r="F418" s="27"/>
      <c r="G418" s="27"/>
      <c r="H418" s="27"/>
      <c r="I418" s="27"/>
      <c r="J418" s="27"/>
      <c r="K418" s="27"/>
      <c r="L418" s="27"/>
      <c r="M418" s="27"/>
      <c r="N418" s="27"/>
      <c r="O418" s="27"/>
      <c r="P418" s="27"/>
      <c r="Q418" s="27"/>
      <c r="R418" s="27"/>
      <c r="S418" s="27"/>
      <c r="T418" s="27"/>
      <c r="U418" s="27"/>
      <c r="V418" s="27"/>
      <c r="W418" s="27"/>
      <c r="X418" s="27"/>
      <c r="Y418" s="27"/>
      <c r="Z418" s="27"/>
      <c r="AA418" s="27"/>
      <c r="AB418" s="27"/>
      <c r="AC418" s="27"/>
      <c r="AD418" s="27"/>
      <c r="AE418" s="27"/>
      <c r="AF418" s="27"/>
      <c r="AG418" s="27"/>
      <c r="AH418" s="27"/>
      <c r="AI418" s="27"/>
      <c r="AJ418" s="27" t="s">
        <v>495</v>
      </c>
      <c r="AK418" s="27">
        <v>-7.77</v>
      </c>
      <c r="AL418" s="27">
        <v>-7.9906143660981401</v>
      </c>
      <c r="AM418" s="27">
        <f t="shared" si="19"/>
        <v>0.22061436609814056</v>
      </c>
      <c r="AN418" s="27"/>
      <c r="AO418" s="27"/>
    </row>
    <row r="419" spans="1:41" x14ac:dyDescent="0.2">
      <c r="A419" s="27"/>
      <c r="B419" s="27"/>
      <c r="C419" s="27"/>
      <c r="D419" s="27"/>
      <c r="E419" s="27"/>
      <c r="F419" s="27"/>
      <c r="G419" s="27"/>
      <c r="H419" s="27"/>
      <c r="I419" s="27"/>
      <c r="J419" s="27"/>
      <c r="K419" s="27"/>
      <c r="L419" s="27"/>
      <c r="M419" s="27"/>
      <c r="N419" s="27"/>
      <c r="O419" s="27"/>
      <c r="P419" s="27"/>
      <c r="Q419" s="27"/>
      <c r="R419" s="27"/>
      <c r="S419" s="27"/>
      <c r="T419" s="27"/>
      <c r="U419" s="27"/>
      <c r="V419" s="27"/>
      <c r="W419" s="27"/>
      <c r="X419" s="27"/>
      <c r="Y419" s="27"/>
      <c r="Z419" s="27"/>
      <c r="AA419" s="27"/>
      <c r="AB419" s="27"/>
      <c r="AC419" s="27"/>
      <c r="AD419" s="27"/>
      <c r="AE419" s="27"/>
      <c r="AF419" s="27"/>
      <c r="AG419" s="27"/>
      <c r="AH419" s="27"/>
      <c r="AI419" s="27"/>
      <c r="AJ419" s="27" t="s">
        <v>496</v>
      </c>
      <c r="AK419" s="27">
        <v>-3.88</v>
      </c>
      <c r="AL419" s="27">
        <v>-2.8329305943734302</v>
      </c>
      <c r="AM419" s="27">
        <f t="shared" si="19"/>
        <v>-1.0470694056265697</v>
      </c>
      <c r="AN419" s="27"/>
      <c r="AO419" s="27"/>
    </row>
    <row r="420" spans="1:41" x14ac:dyDescent="0.2">
      <c r="A420" s="27"/>
      <c r="B420" s="27"/>
      <c r="C420" s="27"/>
      <c r="D420" s="27"/>
      <c r="E420" s="27"/>
      <c r="F420" s="27"/>
      <c r="G420" s="27"/>
      <c r="H420" s="27"/>
      <c r="I420" s="27"/>
      <c r="J420" s="27"/>
      <c r="K420" s="27"/>
      <c r="L420" s="27"/>
      <c r="M420" s="27"/>
      <c r="N420" s="27"/>
      <c r="O420" s="27"/>
      <c r="P420" s="27"/>
      <c r="Q420" s="27"/>
      <c r="R420" s="27"/>
      <c r="S420" s="27"/>
      <c r="T420" s="27"/>
      <c r="U420" s="27"/>
      <c r="V420" s="27"/>
      <c r="W420" s="27"/>
      <c r="X420" s="27"/>
      <c r="Y420" s="27"/>
      <c r="Z420" s="27"/>
      <c r="AA420" s="27"/>
      <c r="AB420" s="27"/>
      <c r="AC420" s="27"/>
      <c r="AD420" s="27"/>
      <c r="AE420" s="27"/>
      <c r="AF420" s="27"/>
      <c r="AG420" s="27"/>
      <c r="AH420" s="27"/>
      <c r="AI420" s="27"/>
      <c r="AJ420" s="27" t="s">
        <v>497</v>
      </c>
      <c r="AK420" s="27">
        <v>3.13</v>
      </c>
      <c r="AL420" s="27">
        <v>2.6485922186040098</v>
      </c>
      <c r="AM420" s="27">
        <f t="shared" si="19"/>
        <v>0.48140778139599005</v>
      </c>
      <c r="AN420" s="27"/>
      <c r="AO420" s="27"/>
    </row>
    <row r="421" spans="1:41" x14ac:dyDescent="0.2">
      <c r="A421" s="27"/>
      <c r="B421" s="27"/>
      <c r="C421" s="27"/>
      <c r="D421" s="27"/>
      <c r="E421" s="27"/>
      <c r="F421" s="27"/>
      <c r="G421" s="27"/>
      <c r="H421" s="27"/>
      <c r="I421" s="27"/>
      <c r="J421" s="27"/>
      <c r="K421" s="27"/>
      <c r="L421" s="27"/>
      <c r="M421" s="27"/>
      <c r="N421" s="27"/>
      <c r="O421" s="27"/>
      <c r="P421" s="27"/>
      <c r="Q421" s="27"/>
      <c r="R421" s="27"/>
      <c r="S421" s="27"/>
      <c r="T421" s="27"/>
      <c r="U421" s="27"/>
      <c r="V421" s="27"/>
      <c r="W421" s="27"/>
      <c r="X421" s="27"/>
      <c r="Y421" s="27"/>
      <c r="Z421" s="27"/>
      <c r="AA421" s="27"/>
      <c r="AB421" s="27"/>
      <c r="AC421" s="27"/>
      <c r="AD421" s="27"/>
      <c r="AE421" s="27"/>
      <c r="AF421" s="27"/>
      <c r="AG421" s="27"/>
      <c r="AH421" s="27"/>
      <c r="AI421" s="27"/>
      <c r="AJ421" s="27" t="s">
        <v>145</v>
      </c>
      <c r="AK421" s="27">
        <v>2.88</v>
      </c>
      <c r="AL421" s="27">
        <v>2.5194607326376399</v>
      </c>
      <c r="AM421" s="27">
        <f t="shared" si="19"/>
        <v>0.36053926736235997</v>
      </c>
      <c r="AN421" s="27"/>
      <c r="AO421" s="27"/>
    </row>
    <row r="422" spans="1:41" x14ac:dyDescent="0.2">
      <c r="A422" s="27"/>
      <c r="B422" s="27"/>
      <c r="C422" s="27"/>
      <c r="D422" s="27"/>
      <c r="E422" s="27"/>
      <c r="F422" s="27"/>
      <c r="G422" s="27"/>
      <c r="H422" s="27"/>
      <c r="I422" s="27"/>
      <c r="J422" s="27"/>
      <c r="K422" s="27"/>
      <c r="L422" s="27"/>
      <c r="M422" s="27"/>
      <c r="N422" s="27"/>
      <c r="O422" s="27"/>
      <c r="P422" s="27"/>
      <c r="Q422" s="27"/>
      <c r="R422" s="27"/>
      <c r="S422" s="27"/>
      <c r="T422" s="27"/>
      <c r="U422" s="27"/>
      <c r="V422" s="27"/>
      <c r="W422" s="27"/>
      <c r="X422" s="27"/>
      <c r="Y422" s="27"/>
      <c r="Z422" s="27"/>
      <c r="AA422" s="27"/>
      <c r="AB422" s="27"/>
      <c r="AC422" s="27"/>
      <c r="AD422" s="27"/>
      <c r="AE422" s="27"/>
      <c r="AF422" s="27"/>
      <c r="AG422" s="27"/>
      <c r="AH422" s="27"/>
      <c r="AI422" s="27"/>
      <c r="AJ422" s="27" t="s">
        <v>498</v>
      </c>
      <c r="AK422" s="27">
        <v>-3.65</v>
      </c>
      <c r="AL422" s="27">
        <v>-4.8997226668411002</v>
      </c>
      <c r="AM422" s="27">
        <f t="shared" si="19"/>
        <v>1.2497226668411003</v>
      </c>
      <c r="AN422" s="27"/>
      <c r="AO422" s="27"/>
    </row>
    <row r="423" spans="1:41" x14ac:dyDescent="0.2">
      <c r="A423" s="27"/>
      <c r="B423" s="27"/>
      <c r="C423" s="27"/>
      <c r="D423" s="27"/>
      <c r="E423" s="27"/>
      <c r="F423" s="27"/>
      <c r="G423" s="27"/>
      <c r="H423" s="27"/>
      <c r="I423" s="27"/>
      <c r="J423" s="27"/>
      <c r="K423" s="27"/>
      <c r="L423" s="27"/>
      <c r="M423" s="27"/>
      <c r="N423" s="27"/>
      <c r="O423" s="27"/>
      <c r="P423" s="27"/>
      <c r="Q423" s="27"/>
      <c r="R423" s="27"/>
      <c r="S423" s="27"/>
      <c r="T423" s="27"/>
      <c r="U423" s="27"/>
      <c r="V423" s="27"/>
      <c r="W423" s="27"/>
      <c r="X423" s="27"/>
      <c r="Y423" s="27"/>
      <c r="Z423" s="27"/>
      <c r="AA423" s="27"/>
      <c r="AB423" s="27"/>
      <c r="AC423" s="27"/>
      <c r="AD423" s="27"/>
      <c r="AE423" s="27"/>
      <c r="AF423" s="27"/>
      <c r="AG423" s="27"/>
      <c r="AH423" s="27"/>
      <c r="AI423" s="27"/>
      <c r="AJ423" s="27" t="s">
        <v>499</v>
      </c>
      <c r="AK423" s="27">
        <v>2.3199999999999998</v>
      </c>
      <c r="AL423" s="27">
        <v>2.1279535242716099</v>
      </c>
      <c r="AM423" s="27">
        <f t="shared" si="19"/>
        <v>0.19204647572838995</v>
      </c>
      <c r="AN423" s="27"/>
      <c r="AO423" s="27"/>
    </row>
    <row r="424" spans="1:41" x14ac:dyDescent="0.2">
      <c r="A424" s="27"/>
      <c r="B424" s="27"/>
      <c r="C424" s="27"/>
      <c r="D424" s="27"/>
      <c r="E424" s="27"/>
      <c r="F424" s="27"/>
      <c r="G424" s="27"/>
      <c r="H424" s="27"/>
      <c r="I424" s="27"/>
      <c r="J424" s="27"/>
      <c r="K424" s="27"/>
      <c r="L424" s="27"/>
      <c r="M424" s="27"/>
      <c r="N424" s="27"/>
      <c r="O424" s="27"/>
      <c r="P424" s="27"/>
      <c r="Q424" s="27"/>
      <c r="R424" s="27"/>
      <c r="S424" s="27"/>
      <c r="T424" s="27"/>
      <c r="U424" s="27"/>
      <c r="V424" s="27"/>
      <c r="W424" s="27"/>
      <c r="X424" s="27"/>
      <c r="Y424" s="27"/>
      <c r="Z424" s="27"/>
      <c r="AA424" s="27"/>
      <c r="AB424" s="27"/>
      <c r="AC424" s="27"/>
      <c r="AD424" s="27"/>
      <c r="AE424" s="27"/>
      <c r="AF424" s="27"/>
      <c r="AG424" s="27"/>
      <c r="AH424" s="27"/>
      <c r="AI424" s="27"/>
      <c r="AJ424" s="27" t="s">
        <v>500</v>
      </c>
      <c r="AK424" s="27">
        <v>-2.5099999999999998</v>
      </c>
      <c r="AL424" s="27">
        <v>-5.1022492546412002</v>
      </c>
      <c r="AM424" s="27">
        <f t="shared" si="19"/>
        <v>2.5922492546412004</v>
      </c>
      <c r="AN424" s="27"/>
      <c r="AO424" s="27"/>
    </row>
    <row r="425" spans="1:41" x14ac:dyDescent="0.2">
      <c r="A425" s="27"/>
      <c r="B425" s="27"/>
      <c r="C425" s="27"/>
      <c r="D425" s="27"/>
      <c r="E425" s="27"/>
      <c r="F425" s="27"/>
      <c r="G425" s="27"/>
      <c r="H425" s="27"/>
      <c r="I425" s="27"/>
      <c r="J425" s="27"/>
      <c r="K425" s="27"/>
      <c r="L425" s="27"/>
      <c r="M425" s="27"/>
      <c r="N425" s="27"/>
      <c r="O425" s="27"/>
      <c r="P425" s="27"/>
      <c r="Q425" s="27"/>
      <c r="R425" s="27"/>
      <c r="S425" s="27"/>
      <c r="T425" s="27"/>
      <c r="U425" s="27"/>
      <c r="V425" s="27"/>
      <c r="W425" s="27"/>
      <c r="X425" s="27"/>
      <c r="Y425" s="27"/>
      <c r="Z425" s="27"/>
      <c r="AA425" s="27"/>
      <c r="AB425" s="27"/>
      <c r="AC425" s="27"/>
      <c r="AD425" s="27"/>
      <c r="AE425" s="27"/>
      <c r="AF425" s="27"/>
      <c r="AG425" s="27"/>
      <c r="AH425" s="27"/>
      <c r="AI425" s="27"/>
      <c r="AJ425" s="27" t="s">
        <v>501</v>
      </c>
      <c r="AK425" s="27">
        <v>-2.11</v>
      </c>
      <c r="AL425" s="27">
        <v>-4.7395393129987404</v>
      </c>
      <c r="AM425" s="27">
        <f t="shared" si="19"/>
        <v>2.6295393129987406</v>
      </c>
      <c r="AN425" s="27"/>
      <c r="AO425" s="27"/>
    </row>
    <row r="426" spans="1:41" x14ac:dyDescent="0.2">
      <c r="A426" s="27"/>
      <c r="B426" s="27"/>
      <c r="C426" s="27"/>
      <c r="D426" s="27"/>
      <c r="E426" s="27"/>
      <c r="F426" s="27"/>
      <c r="G426" s="27"/>
      <c r="H426" s="27"/>
      <c r="I426" s="27"/>
      <c r="J426" s="27"/>
      <c r="K426" s="27"/>
      <c r="L426" s="27"/>
      <c r="M426" s="27"/>
      <c r="N426" s="27"/>
      <c r="O426" s="27"/>
      <c r="P426" s="27"/>
      <c r="Q426" s="27"/>
      <c r="R426" s="27"/>
      <c r="S426" s="27"/>
      <c r="T426" s="27"/>
      <c r="U426" s="27"/>
      <c r="V426" s="27"/>
      <c r="W426" s="27"/>
      <c r="X426" s="27"/>
      <c r="Y426" s="27"/>
      <c r="Z426" s="27"/>
      <c r="AA426" s="27"/>
      <c r="AB426" s="27"/>
      <c r="AC426" s="27"/>
      <c r="AD426" s="27"/>
      <c r="AE426" s="27"/>
      <c r="AF426" s="27"/>
      <c r="AG426" s="27"/>
      <c r="AH426" s="27"/>
      <c r="AI426" s="27"/>
      <c r="AJ426" s="27" t="s">
        <v>502</v>
      </c>
      <c r="AK426" s="27">
        <v>-4.09</v>
      </c>
      <c r="AL426" s="27">
        <v>-5.7916969854342399</v>
      </c>
      <c r="AM426" s="27">
        <f t="shared" si="19"/>
        <v>1.7016969854342401</v>
      </c>
      <c r="AN426" s="27"/>
      <c r="AO426" s="27"/>
    </row>
    <row r="427" spans="1:41" x14ac:dyDescent="0.2">
      <c r="A427" s="27"/>
      <c r="B427" s="27"/>
      <c r="C427" s="27"/>
      <c r="D427" s="27"/>
      <c r="E427" s="27"/>
      <c r="F427" s="27"/>
      <c r="G427" s="27"/>
      <c r="H427" s="27"/>
      <c r="I427" s="27"/>
      <c r="J427" s="27"/>
      <c r="K427" s="27"/>
      <c r="L427" s="27"/>
      <c r="M427" s="27"/>
      <c r="N427" s="27"/>
      <c r="O427" s="27"/>
      <c r="P427" s="27"/>
      <c r="Q427" s="27"/>
      <c r="R427" s="27"/>
      <c r="S427" s="27"/>
      <c r="T427" s="27"/>
      <c r="U427" s="27"/>
      <c r="V427" s="27"/>
      <c r="W427" s="27"/>
      <c r="X427" s="27"/>
      <c r="Y427" s="27"/>
      <c r="Z427" s="27"/>
      <c r="AA427" s="27"/>
      <c r="AB427" s="27"/>
      <c r="AC427" s="27"/>
      <c r="AD427" s="27"/>
      <c r="AE427" s="27"/>
      <c r="AF427" s="27"/>
      <c r="AG427" s="27"/>
      <c r="AH427" s="27"/>
      <c r="AI427" s="27"/>
      <c r="AJ427" s="27" t="s">
        <v>503</v>
      </c>
      <c r="AK427" s="27">
        <v>-0.23</v>
      </c>
      <c r="AL427" s="27">
        <v>-0.468580300494229</v>
      </c>
      <c r="AM427" s="27">
        <f t="shared" si="19"/>
        <v>0.23858030049422899</v>
      </c>
      <c r="AN427" s="27"/>
      <c r="AO427" s="27"/>
    </row>
    <row r="428" spans="1:41" x14ac:dyDescent="0.2">
      <c r="A428" s="27"/>
      <c r="B428" s="27"/>
      <c r="C428" s="27"/>
      <c r="D428" s="27"/>
      <c r="E428" s="27"/>
      <c r="F428" s="27"/>
      <c r="G428" s="27"/>
      <c r="H428" s="27"/>
      <c r="I428" s="27"/>
      <c r="J428" s="27"/>
      <c r="K428" s="27"/>
      <c r="L428" s="27"/>
      <c r="M428" s="27"/>
      <c r="N428" s="27"/>
      <c r="O428" s="27"/>
      <c r="P428" s="27"/>
      <c r="Q428" s="27"/>
      <c r="R428" s="27"/>
      <c r="S428" s="27"/>
      <c r="T428" s="27"/>
      <c r="U428" s="27"/>
      <c r="V428" s="27"/>
      <c r="W428" s="27"/>
      <c r="X428" s="27"/>
      <c r="Y428" s="27"/>
      <c r="Z428" s="27"/>
      <c r="AA428" s="27"/>
      <c r="AB428" s="27"/>
      <c r="AC428" s="27"/>
      <c r="AD428" s="27"/>
      <c r="AE428" s="27"/>
      <c r="AF428" s="27"/>
      <c r="AG428" s="27"/>
      <c r="AH428" s="27"/>
      <c r="AI428" s="27"/>
      <c r="AJ428" s="27" t="s">
        <v>504</v>
      </c>
      <c r="AK428" s="27">
        <v>2.5499999999999998</v>
      </c>
      <c r="AL428" s="27">
        <v>2.5856571031332898</v>
      </c>
      <c r="AM428" s="27">
        <f t="shared" si="19"/>
        <v>-3.5657103133289958E-2</v>
      </c>
      <c r="AN428" s="27"/>
      <c r="AO428" s="27"/>
    </row>
    <row r="429" spans="1:41" x14ac:dyDescent="0.2">
      <c r="A429" s="27"/>
      <c r="B429" s="27"/>
      <c r="C429" s="27"/>
      <c r="D429" s="27"/>
      <c r="E429" s="27"/>
      <c r="F429" s="27"/>
      <c r="G429" s="27"/>
      <c r="H429" s="27"/>
      <c r="I429" s="27"/>
      <c r="J429" s="27"/>
      <c r="K429" s="27"/>
      <c r="L429" s="27"/>
      <c r="M429" s="27"/>
      <c r="N429" s="27"/>
      <c r="O429" s="27"/>
      <c r="P429" s="27"/>
      <c r="Q429" s="27"/>
      <c r="R429" s="27"/>
      <c r="S429" s="27"/>
      <c r="T429" s="27"/>
      <c r="U429" s="27"/>
      <c r="V429" s="27"/>
      <c r="W429" s="27"/>
      <c r="X429" s="27"/>
      <c r="Y429" s="27"/>
      <c r="Z429" s="27"/>
      <c r="AA429" s="27"/>
      <c r="AB429" s="27"/>
      <c r="AC429" s="27"/>
      <c r="AD429" s="27"/>
      <c r="AE429" s="27"/>
      <c r="AF429" s="27"/>
      <c r="AG429" s="27"/>
      <c r="AH429" s="27"/>
      <c r="AI429" s="27"/>
      <c r="AJ429" s="27" t="s">
        <v>505</v>
      </c>
      <c r="AK429" s="27">
        <v>-1.06</v>
      </c>
      <c r="AL429" s="27">
        <v>-0.89366581362574404</v>
      </c>
      <c r="AM429" s="27">
        <f t="shared" si="19"/>
        <v>-0.16633418637425601</v>
      </c>
      <c r="AN429" s="27"/>
      <c r="AO429" s="27"/>
    </row>
    <row r="430" spans="1:41" x14ac:dyDescent="0.2">
      <c r="A430" s="27"/>
      <c r="B430" s="27"/>
      <c r="C430" s="27"/>
      <c r="D430" s="27"/>
      <c r="E430" s="27"/>
      <c r="F430" s="27"/>
      <c r="G430" s="27"/>
      <c r="H430" s="27"/>
      <c r="I430" s="27"/>
      <c r="J430" s="27"/>
      <c r="K430" s="27"/>
      <c r="L430" s="27"/>
      <c r="M430" s="27"/>
      <c r="N430" s="27"/>
      <c r="O430" s="27"/>
      <c r="P430" s="27"/>
      <c r="Q430" s="27"/>
      <c r="R430" s="27"/>
      <c r="S430" s="27"/>
      <c r="T430" s="27"/>
      <c r="U430" s="27"/>
      <c r="V430" s="27"/>
      <c r="W430" s="27"/>
      <c r="X430" s="27"/>
      <c r="Y430" s="27"/>
      <c r="Z430" s="27"/>
      <c r="AA430" s="27"/>
      <c r="AB430" s="27"/>
      <c r="AC430" s="27"/>
      <c r="AD430" s="27"/>
      <c r="AE430" s="27"/>
      <c r="AF430" s="27"/>
      <c r="AG430" s="27"/>
      <c r="AH430" s="27"/>
      <c r="AI430" s="27"/>
      <c r="AJ430" s="27" t="s">
        <v>147</v>
      </c>
      <c r="AK430" s="27">
        <v>-2.79</v>
      </c>
      <c r="AL430" s="27">
        <v>-5.0619794199912898</v>
      </c>
      <c r="AM430" s="27">
        <f t="shared" si="19"/>
        <v>2.2719794199912897</v>
      </c>
      <c r="AN430" s="27"/>
      <c r="AO430" s="27"/>
    </row>
    <row r="431" spans="1:41" x14ac:dyDescent="0.2">
      <c r="A431" s="27"/>
      <c r="B431" s="27"/>
      <c r="C431" s="27"/>
      <c r="D431" s="27"/>
      <c r="E431" s="27"/>
      <c r="F431" s="27"/>
      <c r="G431" s="27"/>
      <c r="H431" s="27"/>
      <c r="I431" s="27"/>
      <c r="J431" s="27"/>
      <c r="K431" s="27"/>
      <c r="L431" s="27"/>
      <c r="M431" s="27"/>
      <c r="N431" s="27"/>
      <c r="O431" s="27"/>
      <c r="P431" s="27"/>
      <c r="Q431" s="27"/>
      <c r="R431" s="27"/>
      <c r="S431" s="27"/>
      <c r="T431" s="27"/>
      <c r="U431" s="27"/>
      <c r="V431" s="27"/>
      <c r="W431" s="27"/>
      <c r="X431" s="27"/>
      <c r="Y431" s="27"/>
      <c r="Z431" s="27"/>
      <c r="AA431" s="27"/>
      <c r="AB431" s="27"/>
      <c r="AC431" s="27"/>
      <c r="AD431" s="27"/>
      <c r="AE431" s="27"/>
      <c r="AF431" s="27"/>
      <c r="AG431" s="27"/>
      <c r="AH431" s="27"/>
      <c r="AI431" s="27"/>
      <c r="AJ431" s="27" t="s">
        <v>506</v>
      </c>
      <c r="AK431" s="27">
        <v>-2.2799999999999998</v>
      </c>
      <c r="AL431" s="27">
        <v>-4.37153292641338</v>
      </c>
      <c r="AM431" s="27">
        <f t="shared" si="19"/>
        <v>2.0915329264133802</v>
      </c>
      <c r="AN431" s="27"/>
      <c r="AO431" s="27"/>
    </row>
    <row r="432" spans="1:41" x14ac:dyDescent="0.2">
      <c r="A432" s="27"/>
      <c r="B432" s="27"/>
      <c r="C432" s="27"/>
      <c r="D432" s="27"/>
      <c r="E432" s="27"/>
      <c r="F432" s="27"/>
      <c r="G432" s="27"/>
      <c r="H432" s="27"/>
      <c r="I432" s="27"/>
      <c r="J432" s="27"/>
      <c r="K432" s="27"/>
      <c r="L432" s="27"/>
      <c r="M432" s="27"/>
      <c r="N432" s="27"/>
      <c r="O432" s="27"/>
      <c r="P432" s="27"/>
      <c r="Q432" s="27"/>
      <c r="R432" s="27"/>
      <c r="S432" s="27"/>
      <c r="T432" s="27"/>
      <c r="U432" s="27"/>
      <c r="V432" s="27"/>
      <c r="W432" s="27"/>
      <c r="X432" s="27"/>
      <c r="Y432" s="27"/>
      <c r="Z432" s="27"/>
      <c r="AA432" s="27"/>
      <c r="AB432" s="27"/>
      <c r="AC432" s="27"/>
      <c r="AD432" s="27"/>
      <c r="AE432" s="27"/>
      <c r="AF432" s="27"/>
      <c r="AG432" s="27"/>
      <c r="AH432" s="27"/>
      <c r="AI432" s="27"/>
      <c r="AJ432" s="27" t="s">
        <v>507</v>
      </c>
      <c r="AK432" s="27">
        <v>-2.48</v>
      </c>
      <c r="AL432" s="27">
        <v>-5.37757954262654</v>
      </c>
      <c r="AM432" s="27">
        <f t="shared" si="19"/>
        <v>2.8975795426265401</v>
      </c>
      <c r="AN432" s="27"/>
      <c r="AO432" s="27"/>
    </row>
    <row r="433" spans="1:41" x14ac:dyDescent="0.2">
      <c r="A433" s="27"/>
      <c r="B433" s="27"/>
      <c r="C433" s="27"/>
      <c r="D433" s="27"/>
      <c r="E433" s="27"/>
      <c r="F433" s="27"/>
      <c r="G433" s="27"/>
      <c r="H433" s="27"/>
      <c r="I433" s="27"/>
      <c r="J433" s="27"/>
      <c r="K433" s="27"/>
      <c r="L433" s="27"/>
      <c r="M433" s="27"/>
      <c r="N433" s="27"/>
      <c r="O433" s="27"/>
      <c r="P433" s="27"/>
      <c r="Q433" s="27"/>
      <c r="R433" s="27"/>
      <c r="S433" s="27"/>
      <c r="T433" s="27"/>
      <c r="U433" s="27"/>
      <c r="V433" s="27"/>
      <c r="W433" s="27"/>
      <c r="X433" s="27"/>
      <c r="Y433" s="27"/>
      <c r="Z433" s="27"/>
      <c r="AA433" s="27"/>
      <c r="AB433" s="27"/>
      <c r="AC433" s="27"/>
      <c r="AD433" s="27"/>
      <c r="AE433" s="27"/>
      <c r="AF433" s="27"/>
      <c r="AG433" s="27"/>
      <c r="AH433" s="27"/>
      <c r="AI433" s="27"/>
      <c r="AJ433" s="27" t="s">
        <v>508</v>
      </c>
      <c r="AK433" s="27">
        <v>-2.44</v>
      </c>
      <c r="AL433" s="27">
        <v>-4.8823495723535899</v>
      </c>
      <c r="AM433" s="27">
        <f t="shared" si="19"/>
        <v>2.44234957235359</v>
      </c>
      <c r="AN433" s="27"/>
      <c r="AO433" s="27"/>
    </row>
    <row r="434" spans="1:41" x14ac:dyDescent="0.2">
      <c r="A434" s="27"/>
      <c r="B434" s="27"/>
      <c r="C434" s="27"/>
      <c r="D434" s="27"/>
      <c r="E434" s="27"/>
      <c r="F434" s="27"/>
      <c r="G434" s="27"/>
      <c r="H434" s="27"/>
      <c r="I434" s="27"/>
      <c r="J434" s="27"/>
      <c r="K434" s="27"/>
      <c r="L434" s="27"/>
      <c r="M434" s="27"/>
      <c r="N434" s="27"/>
      <c r="O434" s="27"/>
      <c r="P434" s="27"/>
      <c r="Q434" s="27"/>
      <c r="R434" s="27"/>
      <c r="S434" s="27"/>
      <c r="T434" s="27"/>
      <c r="U434" s="27"/>
      <c r="V434" s="27"/>
      <c r="W434" s="27"/>
      <c r="X434" s="27"/>
      <c r="Y434" s="27"/>
      <c r="Z434" s="27"/>
      <c r="AA434" s="27"/>
      <c r="AB434" s="27"/>
      <c r="AC434" s="27"/>
      <c r="AD434" s="27"/>
      <c r="AE434" s="27"/>
      <c r="AF434" s="27"/>
      <c r="AG434" s="27"/>
      <c r="AH434" s="27"/>
      <c r="AI434" s="27"/>
      <c r="AJ434" s="27" t="s">
        <v>149</v>
      </c>
      <c r="AK434" s="27">
        <v>-4.3899999999999997</v>
      </c>
      <c r="AL434" s="27">
        <v>-5.2187724556576702</v>
      </c>
      <c r="AM434" s="27">
        <f t="shared" si="19"/>
        <v>0.82877245565767055</v>
      </c>
      <c r="AN434" s="27"/>
      <c r="AO434" s="27"/>
    </row>
    <row r="435" spans="1:41" x14ac:dyDescent="0.2">
      <c r="A435" s="27"/>
      <c r="B435" s="27"/>
      <c r="C435" s="27"/>
      <c r="D435" s="27"/>
      <c r="E435" s="27"/>
      <c r="F435" s="27"/>
      <c r="G435" s="27"/>
      <c r="H435" s="27"/>
      <c r="I435" s="27"/>
      <c r="J435" s="27"/>
      <c r="K435" s="27"/>
      <c r="L435" s="27"/>
      <c r="M435" s="27"/>
      <c r="N435" s="27"/>
      <c r="O435" s="27"/>
      <c r="P435" s="27"/>
      <c r="Q435" s="27"/>
      <c r="R435" s="27"/>
      <c r="S435" s="27"/>
      <c r="T435" s="27"/>
      <c r="U435" s="27"/>
      <c r="V435" s="27"/>
      <c r="W435" s="27"/>
      <c r="X435" s="27"/>
      <c r="Y435" s="27"/>
      <c r="Z435" s="27"/>
      <c r="AA435" s="27"/>
      <c r="AB435" s="27"/>
      <c r="AC435" s="27"/>
      <c r="AD435" s="27"/>
      <c r="AE435" s="27"/>
      <c r="AF435" s="27"/>
      <c r="AG435" s="27"/>
      <c r="AH435" s="27"/>
      <c r="AI435" s="27"/>
      <c r="AJ435" s="27" t="s">
        <v>509</v>
      </c>
      <c r="AK435" s="27">
        <v>-0.53</v>
      </c>
      <c r="AL435" s="27">
        <v>-0.68985836915874499</v>
      </c>
      <c r="AM435" s="27">
        <f t="shared" si="19"/>
        <v>0.15985836915874496</v>
      </c>
      <c r="AN435" s="27"/>
      <c r="AO435" s="27"/>
    </row>
    <row r="436" spans="1:41" x14ac:dyDescent="0.2">
      <c r="A436" s="27"/>
      <c r="B436" s="27"/>
      <c r="C436" s="27"/>
      <c r="D436" s="27"/>
      <c r="E436" s="27"/>
      <c r="F436" s="27"/>
      <c r="G436" s="27"/>
      <c r="H436" s="27"/>
      <c r="I436" s="27"/>
      <c r="J436" s="27"/>
      <c r="K436" s="27"/>
      <c r="L436" s="27"/>
      <c r="M436" s="27"/>
      <c r="N436" s="27"/>
      <c r="O436" s="27"/>
      <c r="P436" s="27"/>
      <c r="Q436" s="27"/>
      <c r="R436" s="27"/>
      <c r="S436" s="27"/>
      <c r="T436" s="27"/>
      <c r="U436" s="27"/>
      <c r="V436" s="27"/>
      <c r="W436" s="27"/>
      <c r="X436" s="27"/>
      <c r="Y436" s="27"/>
      <c r="Z436" s="27"/>
      <c r="AA436" s="27"/>
      <c r="AB436" s="27"/>
      <c r="AC436" s="27"/>
      <c r="AD436" s="27"/>
      <c r="AE436" s="27"/>
      <c r="AF436" s="27"/>
      <c r="AG436" s="27"/>
      <c r="AH436" s="27"/>
      <c r="AI436" s="27"/>
      <c r="AJ436" s="27" t="s">
        <v>510</v>
      </c>
      <c r="AK436" s="27">
        <v>2.13</v>
      </c>
      <c r="AL436" s="27">
        <v>2.3266222037654098</v>
      </c>
      <c r="AM436" s="27">
        <f t="shared" si="19"/>
        <v>-0.19662220376540995</v>
      </c>
      <c r="AN436" s="27"/>
      <c r="AO436" s="27"/>
    </row>
    <row r="437" spans="1:41" x14ac:dyDescent="0.2">
      <c r="A437" s="27"/>
      <c r="B437" s="27"/>
      <c r="C437" s="27"/>
      <c r="D437" s="27"/>
      <c r="E437" s="27"/>
      <c r="F437" s="27"/>
      <c r="G437" s="27"/>
      <c r="H437" s="27"/>
      <c r="I437" s="27"/>
      <c r="J437" s="27"/>
      <c r="K437" s="27"/>
      <c r="L437" s="27"/>
      <c r="M437" s="27"/>
      <c r="N437" s="27"/>
      <c r="O437" s="27"/>
      <c r="P437" s="27"/>
      <c r="Q437" s="27"/>
      <c r="R437" s="27"/>
      <c r="S437" s="27"/>
      <c r="T437" s="27"/>
      <c r="U437" s="27"/>
      <c r="V437" s="27"/>
      <c r="W437" s="27"/>
      <c r="X437" s="27"/>
      <c r="Y437" s="27"/>
      <c r="Z437" s="27"/>
      <c r="AA437" s="27"/>
      <c r="AB437" s="27"/>
      <c r="AC437" s="27"/>
      <c r="AD437" s="27"/>
      <c r="AE437" s="27"/>
      <c r="AF437" s="27"/>
      <c r="AG437" s="27"/>
      <c r="AH437" s="27"/>
      <c r="AI437" s="27"/>
      <c r="AJ437" s="27" t="s">
        <v>511</v>
      </c>
      <c r="AK437" s="27">
        <v>-101.3</v>
      </c>
      <c r="AL437" s="27">
        <v>-99.907621317816506</v>
      </c>
      <c r="AM437" s="27">
        <f t="shared" si="19"/>
        <v>-1.3923786821834909</v>
      </c>
      <c r="AN437" s="27"/>
      <c r="AO437" s="27"/>
    </row>
    <row r="438" spans="1:41" x14ac:dyDescent="0.2">
      <c r="A438" s="27"/>
      <c r="B438" s="27"/>
      <c r="C438" s="27"/>
      <c r="D438" s="27"/>
      <c r="E438" s="27"/>
      <c r="F438" s="27"/>
      <c r="G438" s="27"/>
      <c r="H438" s="27"/>
      <c r="I438" s="27"/>
      <c r="J438" s="27"/>
      <c r="K438" s="27"/>
      <c r="L438" s="27"/>
      <c r="M438" s="27"/>
      <c r="N438" s="27"/>
      <c r="O438" s="27"/>
      <c r="P438" s="27"/>
      <c r="Q438" s="27"/>
      <c r="R438" s="27"/>
      <c r="S438" s="27"/>
      <c r="T438" s="27"/>
      <c r="U438" s="27"/>
      <c r="V438" s="27"/>
      <c r="W438" s="27"/>
      <c r="X438" s="27"/>
      <c r="Y438" s="27"/>
      <c r="Z438" s="27"/>
      <c r="AA438" s="27"/>
      <c r="AB438" s="27"/>
      <c r="AC438" s="27"/>
      <c r="AD438" s="27"/>
      <c r="AE438" s="27"/>
      <c r="AF438" s="27"/>
      <c r="AG438" s="27"/>
      <c r="AH438" s="27"/>
      <c r="AI438" s="27"/>
      <c r="AJ438" s="27" t="s">
        <v>512</v>
      </c>
      <c r="AK438" s="27">
        <v>-2.4</v>
      </c>
      <c r="AL438" s="27">
        <v>-2.9450981169648398</v>
      </c>
      <c r="AM438" s="27">
        <f t="shared" si="19"/>
        <v>0.5450981169648399</v>
      </c>
      <c r="AN438" s="27"/>
      <c r="AO438" s="27"/>
    </row>
    <row r="439" spans="1:41" x14ac:dyDescent="0.2">
      <c r="A439" s="27"/>
      <c r="B439" s="27"/>
      <c r="C439" s="27"/>
      <c r="D439" s="27"/>
      <c r="E439" s="27"/>
      <c r="F439" s="27"/>
      <c r="G439" s="27"/>
      <c r="H439" s="27"/>
      <c r="I439" s="27"/>
      <c r="J439" s="27"/>
      <c r="K439" s="27"/>
      <c r="L439" s="27"/>
      <c r="M439" s="27"/>
      <c r="N439" s="27"/>
      <c r="O439" s="27"/>
      <c r="P439" s="27"/>
      <c r="Q439" s="27"/>
      <c r="R439" s="27"/>
      <c r="S439" s="27"/>
      <c r="T439" s="27"/>
      <c r="U439" s="27"/>
      <c r="V439" s="27"/>
      <c r="W439" s="27"/>
      <c r="X439" s="27"/>
      <c r="Y439" s="27"/>
      <c r="Z439" s="27"/>
      <c r="AA439" s="27"/>
      <c r="AB439" s="27"/>
      <c r="AC439" s="27"/>
      <c r="AD439" s="27"/>
      <c r="AE439" s="27"/>
      <c r="AF439" s="27"/>
      <c r="AG439" s="27"/>
      <c r="AH439" s="27"/>
      <c r="AI439" s="27"/>
      <c r="AJ439" s="27" t="s">
        <v>93</v>
      </c>
      <c r="AK439" s="27">
        <v>-4.12</v>
      </c>
      <c r="AL439" s="27">
        <v>-2.4455451677389402</v>
      </c>
      <c r="AM439" s="27">
        <f t="shared" si="19"/>
        <v>-1.67445483226106</v>
      </c>
      <c r="AN439" s="27"/>
      <c r="AO439" s="27"/>
    </row>
    <row r="440" spans="1:41" x14ac:dyDescent="0.2">
      <c r="A440" s="27"/>
      <c r="B440" s="27"/>
      <c r="C440" s="27"/>
      <c r="D440" s="27"/>
      <c r="E440" s="27"/>
      <c r="F440" s="27"/>
      <c r="G440" s="27"/>
      <c r="H440" s="27"/>
      <c r="I440" s="27"/>
      <c r="J440" s="27"/>
      <c r="K440" s="27"/>
      <c r="L440" s="27"/>
      <c r="M440" s="27"/>
      <c r="N440" s="27"/>
      <c r="O440" s="27"/>
      <c r="P440" s="27"/>
      <c r="Q440" s="27"/>
      <c r="R440" s="27"/>
      <c r="S440" s="27"/>
      <c r="T440" s="27"/>
      <c r="U440" s="27"/>
      <c r="V440" s="27"/>
      <c r="W440" s="27"/>
      <c r="X440" s="27"/>
      <c r="Y440" s="27"/>
      <c r="Z440" s="27"/>
      <c r="AA440" s="27"/>
      <c r="AB440" s="27"/>
      <c r="AC440" s="27"/>
      <c r="AD440" s="27"/>
      <c r="AE440" s="27"/>
      <c r="AF440" s="27"/>
      <c r="AG440" s="27"/>
      <c r="AH440" s="27"/>
      <c r="AI440" s="27"/>
      <c r="AJ440" s="27" t="s">
        <v>25</v>
      </c>
      <c r="AK440" s="27">
        <v>-3.71</v>
      </c>
      <c r="AL440" s="27">
        <v>-1.3815258048977399</v>
      </c>
      <c r="AM440" s="27">
        <f t="shared" si="19"/>
        <v>-2.3284741951022601</v>
      </c>
      <c r="AN440" s="27"/>
      <c r="AO440" s="27"/>
    </row>
    <row r="441" spans="1:41" x14ac:dyDescent="0.2">
      <c r="A441" s="27"/>
      <c r="B441" s="27"/>
      <c r="C441" s="27"/>
      <c r="D441" s="27"/>
      <c r="E441" s="27"/>
      <c r="F441" s="27"/>
      <c r="G441" s="27"/>
      <c r="H441" s="27"/>
      <c r="I441" s="27"/>
      <c r="J441" s="27"/>
      <c r="K441" s="27"/>
      <c r="L441" s="27"/>
      <c r="M441" s="27"/>
      <c r="N441" s="27"/>
      <c r="O441" s="27"/>
      <c r="P441" s="27"/>
      <c r="Q441" s="27"/>
      <c r="R441" s="27"/>
      <c r="S441" s="27"/>
      <c r="T441" s="27"/>
      <c r="U441" s="27"/>
      <c r="V441" s="27"/>
      <c r="W441" s="27"/>
      <c r="X441" s="27"/>
      <c r="Y441" s="27"/>
      <c r="Z441" s="27"/>
      <c r="AA441" s="27"/>
      <c r="AB441" s="27"/>
      <c r="AC441" s="27"/>
      <c r="AD441" s="27"/>
      <c r="AE441" s="27"/>
      <c r="AF441" s="27"/>
      <c r="AG441" s="27"/>
      <c r="AH441" s="27"/>
      <c r="AI441" s="27"/>
      <c r="AJ441" s="27" t="s">
        <v>94</v>
      </c>
      <c r="AK441" s="27">
        <v>-4.0199999999999996</v>
      </c>
      <c r="AL441" s="27">
        <v>-1.7480240987645901</v>
      </c>
      <c r="AM441" s="27">
        <f t="shared" si="19"/>
        <v>-2.2719759012354093</v>
      </c>
      <c r="AN441" s="27"/>
      <c r="AO441" s="27"/>
    </row>
    <row r="442" spans="1:41" x14ac:dyDescent="0.2">
      <c r="A442" s="27"/>
      <c r="B442" s="27"/>
      <c r="C442" s="27"/>
      <c r="D442" s="27"/>
      <c r="E442" s="27"/>
      <c r="F442" s="27"/>
      <c r="G442" s="27"/>
      <c r="H442" s="27"/>
      <c r="I442" s="27"/>
      <c r="J442" s="27"/>
      <c r="K442" s="27"/>
      <c r="L442" s="27"/>
      <c r="M442" s="27"/>
      <c r="N442" s="27"/>
      <c r="O442" s="27"/>
      <c r="P442" s="27"/>
      <c r="Q442" s="27"/>
      <c r="R442" s="27"/>
      <c r="S442" s="27"/>
      <c r="T442" s="27"/>
      <c r="U442" s="27"/>
      <c r="V442" s="27"/>
      <c r="W442" s="27"/>
      <c r="X442" s="27"/>
      <c r="Y442" s="27"/>
      <c r="Z442" s="27"/>
      <c r="AA442" s="27"/>
      <c r="AB442" s="27"/>
      <c r="AC442" s="27"/>
      <c r="AD442" s="27"/>
      <c r="AE442" s="27"/>
      <c r="AF442" s="27"/>
      <c r="AG442" s="27"/>
      <c r="AH442" s="27"/>
      <c r="AI442" s="27"/>
      <c r="AJ442" s="27" t="s">
        <v>513</v>
      </c>
      <c r="AK442" s="27">
        <v>-11.01</v>
      </c>
      <c r="AL442" s="27">
        <v>-9.9429116302499203</v>
      </c>
      <c r="AM442" s="27">
        <f t="shared" si="19"/>
        <v>-1.0670883697500795</v>
      </c>
      <c r="AN442" s="27"/>
      <c r="AO442" s="27"/>
    </row>
    <row r="443" spans="1:41" x14ac:dyDescent="0.2">
      <c r="A443" s="27"/>
      <c r="B443" s="27"/>
      <c r="C443" s="27"/>
      <c r="D443" s="27"/>
      <c r="E443" s="27"/>
      <c r="F443" s="27"/>
      <c r="G443" s="27"/>
      <c r="H443" s="27"/>
      <c r="I443" s="27"/>
      <c r="J443" s="27"/>
      <c r="K443" s="27"/>
      <c r="L443" s="27"/>
      <c r="M443" s="27"/>
      <c r="N443" s="27"/>
      <c r="O443" s="27"/>
      <c r="P443" s="27"/>
      <c r="Q443" s="27"/>
      <c r="R443" s="27"/>
      <c r="S443" s="27"/>
      <c r="T443" s="27"/>
      <c r="U443" s="27"/>
      <c r="V443" s="27"/>
      <c r="W443" s="27"/>
      <c r="X443" s="27"/>
      <c r="Y443" s="27"/>
      <c r="Z443" s="27"/>
      <c r="AA443" s="27"/>
      <c r="AB443" s="27"/>
      <c r="AC443" s="27"/>
      <c r="AD443" s="27"/>
      <c r="AE443" s="27"/>
      <c r="AF443" s="27"/>
      <c r="AG443" s="27"/>
      <c r="AH443" s="27"/>
      <c r="AI443" s="27"/>
      <c r="AJ443" s="27" t="s">
        <v>514</v>
      </c>
      <c r="AK443" s="27">
        <v>-9.76</v>
      </c>
      <c r="AL443" s="27">
        <v>-10.6963042733544</v>
      </c>
      <c r="AM443" s="27">
        <f t="shared" si="19"/>
        <v>0.93630427335440025</v>
      </c>
      <c r="AN443" s="27"/>
      <c r="AO443" s="27"/>
    </row>
    <row r="444" spans="1:41" x14ac:dyDescent="0.2">
      <c r="A444" s="27"/>
      <c r="B444" s="27"/>
      <c r="C444" s="27"/>
      <c r="D444" s="27"/>
      <c r="E444" s="27"/>
      <c r="F444" s="27"/>
      <c r="G444" s="27"/>
      <c r="H444" s="27"/>
      <c r="I444" s="27"/>
      <c r="J444" s="27"/>
      <c r="K444" s="27"/>
      <c r="L444" s="27"/>
      <c r="M444" s="27"/>
      <c r="N444" s="27"/>
      <c r="O444" s="27"/>
      <c r="P444" s="27"/>
      <c r="Q444" s="27"/>
      <c r="R444" s="27"/>
      <c r="S444" s="27"/>
      <c r="T444" s="27"/>
      <c r="U444" s="27"/>
      <c r="V444" s="27"/>
      <c r="W444" s="27"/>
      <c r="X444" s="27"/>
      <c r="Y444" s="27"/>
      <c r="Z444" s="27"/>
      <c r="AA444" s="27"/>
      <c r="AB444" s="27"/>
      <c r="AC444" s="27"/>
      <c r="AD444" s="27"/>
      <c r="AE444" s="27"/>
      <c r="AF444" s="27"/>
      <c r="AG444" s="27"/>
      <c r="AH444" s="27"/>
      <c r="AI444" s="27"/>
      <c r="AJ444" s="27" t="s">
        <v>515</v>
      </c>
      <c r="AK444" s="27">
        <v>-11.95</v>
      </c>
      <c r="AL444" s="27">
        <v>-4.3972517573543897</v>
      </c>
      <c r="AM444" s="27">
        <f t="shared" si="19"/>
        <v>-7.5527482426456096</v>
      </c>
      <c r="AN444" s="27"/>
      <c r="AO444" s="27"/>
    </row>
    <row r="445" spans="1:41" x14ac:dyDescent="0.2">
      <c r="A445" s="27"/>
      <c r="B445" s="27"/>
      <c r="C445" s="27"/>
      <c r="D445" s="27"/>
      <c r="E445" s="27"/>
      <c r="F445" s="27"/>
      <c r="G445" s="27"/>
      <c r="H445" s="27"/>
      <c r="I445" s="27"/>
      <c r="J445" s="27"/>
      <c r="K445" s="27"/>
      <c r="L445" s="27"/>
      <c r="M445" s="27"/>
      <c r="N445" s="27"/>
      <c r="O445" s="27"/>
      <c r="P445" s="27"/>
      <c r="Q445" s="27"/>
      <c r="R445" s="27"/>
      <c r="S445" s="27"/>
      <c r="T445" s="27"/>
      <c r="U445" s="27"/>
      <c r="V445" s="27"/>
      <c r="W445" s="27"/>
      <c r="X445" s="27"/>
      <c r="Y445" s="27"/>
      <c r="Z445" s="27"/>
      <c r="AA445" s="27"/>
      <c r="AB445" s="27"/>
      <c r="AC445" s="27"/>
      <c r="AD445" s="27"/>
      <c r="AE445" s="27"/>
      <c r="AF445" s="27"/>
      <c r="AG445" s="27"/>
      <c r="AH445" s="27"/>
      <c r="AI445" s="27"/>
      <c r="AJ445" s="27" t="s">
        <v>516</v>
      </c>
      <c r="AK445" s="27">
        <v>-3.45</v>
      </c>
      <c r="AL445" s="27">
        <v>-10.497573416323201</v>
      </c>
      <c r="AM445" s="27">
        <f t="shared" si="19"/>
        <v>7.0475734163232007</v>
      </c>
      <c r="AN445" s="27"/>
      <c r="AO445" s="27"/>
    </row>
    <row r="446" spans="1:41" x14ac:dyDescent="0.2">
      <c r="A446" s="27"/>
      <c r="B446" s="27"/>
      <c r="C446" s="27"/>
      <c r="D446" s="27"/>
      <c r="E446" s="27"/>
      <c r="F446" s="27"/>
      <c r="G446" s="27"/>
      <c r="H446" s="27"/>
      <c r="I446" s="27"/>
      <c r="J446" s="27"/>
      <c r="K446" s="27"/>
      <c r="L446" s="27"/>
      <c r="M446" s="27"/>
      <c r="N446" s="27"/>
      <c r="O446" s="27"/>
      <c r="P446" s="27"/>
      <c r="Q446" s="27"/>
      <c r="R446" s="27"/>
      <c r="S446" s="27"/>
      <c r="T446" s="27"/>
      <c r="U446" s="27"/>
      <c r="V446" s="27"/>
      <c r="W446" s="27"/>
      <c r="X446" s="27"/>
      <c r="Y446" s="27"/>
      <c r="Z446" s="27"/>
      <c r="AA446" s="27"/>
      <c r="AB446" s="27"/>
      <c r="AC446" s="27"/>
      <c r="AD446" s="27"/>
      <c r="AE446" s="27"/>
      <c r="AF446" s="27"/>
      <c r="AG446" s="27"/>
      <c r="AH446" s="27"/>
      <c r="AI446" s="27"/>
      <c r="AJ446" s="27" t="s">
        <v>517</v>
      </c>
      <c r="AK446" s="27">
        <v>-7.81</v>
      </c>
      <c r="AL446" s="27">
        <v>-8.4306595588136908</v>
      </c>
      <c r="AM446" s="27">
        <f t="shared" si="19"/>
        <v>0.62065955881369117</v>
      </c>
      <c r="AN446" s="27"/>
      <c r="AO446" s="27"/>
    </row>
    <row r="447" spans="1:41" x14ac:dyDescent="0.2">
      <c r="A447" s="27"/>
      <c r="B447" s="27"/>
      <c r="C447" s="27"/>
      <c r="D447" s="27"/>
      <c r="E447" s="27"/>
      <c r="F447" s="27"/>
      <c r="G447" s="27"/>
      <c r="H447" s="27"/>
      <c r="I447" s="27"/>
      <c r="J447" s="27"/>
      <c r="K447" s="27"/>
      <c r="L447" s="27"/>
      <c r="M447" s="27"/>
      <c r="N447" s="27"/>
      <c r="O447" s="27"/>
      <c r="P447" s="27"/>
      <c r="Q447" s="27"/>
      <c r="R447" s="27"/>
      <c r="S447" s="27"/>
      <c r="T447" s="27"/>
      <c r="U447" s="27"/>
      <c r="V447" s="27"/>
      <c r="W447" s="27"/>
      <c r="X447" s="27"/>
      <c r="Y447" s="27"/>
      <c r="Z447" s="27"/>
      <c r="AA447" s="27"/>
      <c r="AB447" s="27"/>
      <c r="AC447" s="27"/>
      <c r="AD447" s="27"/>
      <c r="AE447" s="27"/>
      <c r="AF447" s="27"/>
      <c r="AG447" s="27"/>
      <c r="AH447" s="27"/>
      <c r="AI447" s="27"/>
      <c r="AJ447" s="27" t="s">
        <v>518</v>
      </c>
      <c r="AK447" s="27">
        <v>2.06</v>
      </c>
      <c r="AL447" s="27">
        <v>1.9816531423805599</v>
      </c>
      <c r="AM447" s="27">
        <f t="shared" si="19"/>
        <v>7.8346857619440158E-2</v>
      </c>
      <c r="AN447" s="27"/>
      <c r="AO447" s="27"/>
    </row>
    <row r="448" spans="1:41" x14ac:dyDescent="0.2">
      <c r="A448" s="27"/>
      <c r="B448" s="27"/>
      <c r="C448" s="27"/>
      <c r="D448" s="27"/>
      <c r="E448" s="27"/>
      <c r="F448" s="27"/>
      <c r="G448" s="27"/>
      <c r="H448" s="27"/>
      <c r="I448" s="27"/>
      <c r="J448" s="27"/>
      <c r="K448" s="27"/>
      <c r="L448" s="27"/>
      <c r="M448" s="27"/>
      <c r="N448" s="27"/>
      <c r="O448" s="27"/>
      <c r="P448" s="27"/>
      <c r="Q448" s="27"/>
      <c r="R448" s="27"/>
      <c r="S448" s="27"/>
      <c r="T448" s="27"/>
      <c r="U448" s="27"/>
      <c r="V448" s="27"/>
      <c r="W448" s="27"/>
      <c r="X448" s="27"/>
      <c r="Y448" s="27"/>
      <c r="Z448" s="27"/>
      <c r="AA448" s="27"/>
      <c r="AB448" s="27"/>
      <c r="AC448" s="27"/>
      <c r="AD448" s="27"/>
      <c r="AE448" s="27"/>
      <c r="AF448" s="27"/>
      <c r="AG448" s="27"/>
      <c r="AH448" s="27"/>
      <c r="AI448" s="27"/>
      <c r="AJ448" s="27" t="s">
        <v>519</v>
      </c>
      <c r="AK448" s="27">
        <v>-3.88</v>
      </c>
      <c r="AL448" s="27">
        <v>-5.0345979339429299</v>
      </c>
      <c r="AM448" s="27">
        <f t="shared" si="19"/>
        <v>1.15459793394293</v>
      </c>
      <c r="AN448" s="27"/>
      <c r="AO448" s="27"/>
    </row>
    <row r="449" spans="1:41" x14ac:dyDescent="0.2">
      <c r="A449" s="27"/>
      <c r="B449" s="27"/>
      <c r="C449" s="27"/>
      <c r="D449" s="27"/>
      <c r="E449" s="27"/>
      <c r="F449" s="27"/>
      <c r="G449" s="27"/>
      <c r="H449" s="27"/>
      <c r="I449" s="27"/>
      <c r="J449" s="27"/>
      <c r="K449" s="27"/>
      <c r="L449" s="27"/>
      <c r="M449" s="27"/>
      <c r="N449" s="27"/>
      <c r="O449" s="27"/>
      <c r="P449" s="27"/>
      <c r="Q449" s="27"/>
      <c r="R449" s="27"/>
      <c r="S449" s="27"/>
      <c r="T449" s="27"/>
      <c r="U449" s="27"/>
      <c r="V449" s="27"/>
      <c r="W449" s="27"/>
      <c r="X449" s="27"/>
      <c r="Y449" s="27"/>
      <c r="Z449" s="27"/>
      <c r="AA449" s="27"/>
      <c r="AB449" s="27"/>
      <c r="AC449" s="27"/>
      <c r="AD449" s="27"/>
      <c r="AE449" s="27"/>
      <c r="AF449" s="27"/>
      <c r="AG449" s="27"/>
      <c r="AH449" s="27"/>
      <c r="AI449" s="27"/>
      <c r="AJ449" s="27" t="s">
        <v>520</v>
      </c>
      <c r="AK449" s="27">
        <v>-2.4900000000000002</v>
      </c>
      <c r="AL449" s="27">
        <v>-3.99357962123845</v>
      </c>
      <c r="AM449" s="27">
        <f t="shared" si="19"/>
        <v>1.5035796212384498</v>
      </c>
      <c r="AN449" s="27"/>
      <c r="AO449" s="27"/>
    </row>
    <row r="450" spans="1:41" x14ac:dyDescent="0.2">
      <c r="A450" s="27"/>
      <c r="B450" s="27"/>
      <c r="C450" s="27"/>
      <c r="D450" s="27"/>
      <c r="E450" s="27"/>
      <c r="F450" s="27"/>
      <c r="G450" s="27"/>
      <c r="H450" s="27"/>
      <c r="I450" s="27"/>
      <c r="J450" s="27"/>
      <c r="K450" s="27"/>
      <c r="L450" s="27"/>
      <c r="M450" s="27"/>
      <c r="N450" s="27"/>
      <c r="O450" s="27"/>
      <c r="P450" s="27"/>
      <c r="Q450" s="27"/>
      <c r="R450" s="27"/>
      <c r="S450" s="27"/>
      <c r="T450" s="27"/>
      <c r="U450" s="27"/>
      <c r="V450" s="27"/>
      <c r="W450" s="27"/>
      <c r="X450" s="27"/>
      <c r="Y450" s="27"/>
      <c r="Z450" s="27"/>
      <c r="AA450" s="27"/>
      <c r="AB450" s="27"/>
      <c r="AC450" s="27"/>
      <c r="AD450" s="27"/>
      <c r="AE450" s="27"/>
      <c r="AF450" s="27"/>
      <c r="AG450" s="27"/>
      <c r="AH450" s="27"/>
      <c r="AI450" s="27"/>
      <c r="AJ450" s="27" t="s">
        <v>521</v>
      </c>
      <c r="AK450" s="27">
        <v>-2.64</v>
      </c>
      <c r="AL450" s="27">
        <v>-3.6730645083457598</v>
      </c>
      <c r="AM450" s="27">
        <f t="shared" si="19"/>
        <v>1.0330645083457597</v>
      </c>
      <c r="AN450" s="27"/>
      <c r="AO450" s="27"/>
    </row>
    <row r="451" spans="1:41" x14ac:dyDescent="0.2">
      <c r="A451" s="27"/>
      <c r="B451" s="27"/>
      <c r="C451" s="27"/>
      <c r="D451" s="27"/>
      <c r="E451" s="27"/>
      <c r="F451" s="27"/>
      <c r="G451" s="27"/>
      <c r="H451" s="27"/>
      <c r="I451" s="27"/>
      <c r="J451" s="27"/>
      <c r="K451" s="27"/>
      <c r="L451" s="27"/>
      <c r="M451" s="27"/>
      <c r="N451" s="27"/>
      <c r="O451" s="27"/>
      <c r="P451" s="27"/>
      <c r="Q451" s="27"/>
      <c r="R451" s="27"/>
      <c r="S451" s="27"/>
      <c r="T451" s="27"/>
      <c r="U451" s="27"/>
      <c r="V451" s="27"/>
      <c r="W451" s="27"/>
      <c r="X451" s="27"/>
      <c r="Y451" s="27"/>
      <c r="Z451" s="27"/>
      <c r="AA451" s="27"/>
      <c r="AB451" s="27"/>
      <c r="AC451" s="27"/>
      <c r="AD451" s="27"/>
      <c r="AE451" s="27"/>
      <c r="AF451" s="27"/>
      <c r="AG451" s="27"/>
      <c r="AH451" s="27"/>
      <c r="AI451" s="27"/>
      <c r="AJ451" s="27" t="s">
        <v>522</v>
      </c>
      <c r="AK451" s="27">
        <v>-2.0699999999999998</v>
      </c>
      <c r="AL451" s="27">
        <v>-4.1471295851837997</v>
      </c>
      <c r="AM451" s="27">
        <f t="shared" si="19"/>
        <v>2.0771295851837999</v>
      </c>
      <c r="AN451" s="27"/>
      <c r="AO451" s="27"/>
    </row>
    <row r="452" spans="1:41" x14ac:dyDescent="0.2">
      <c r="A452" s="27"/>
      <c r="B452" s="27"/>
      <c r="C452" s="27"/>
      <c r="D452" s="27"/>
      <c r="E452" s="27"/>
      <c r="F452" s="27"/>
      <c r="G452" s="27"/>
      <c r="H452" s="27"/>
      <c r="I452" s="27"/>
      <c r="J452" s="27"/>
      <c r="K452" s="27"/>
      <c r="L452" s="27"/>
      <c r="M452" s="27"/>
      <c r="N452" s="27"/>
      <c r="O452" s="27"/>
      <c r="P452" s="27"/>
      <c r="Q452" s="27"/>
      <c r="R452" s="27"/>
      <c r="S452" s="27"/>
      <c r="T452" s="27"/>
      <c r="U452" s="27"/>
      <c r="V452" s="27"/>
      <c r="W452" s="27"/>
      <c r="X452" s="27"/>
      <c r="Y452" s="27"/>
      <c r="Z452" s="27"/>
      <c r="AA452" s="27"/>
      <c r="AB452" s="27"/>
      <c r="AC452" s="27"/>
      <c r="AD452" s="27"/>
      <c r="AE452" s="27"/>
      <c r="AF452" s="27"/>
      <c r="AG452" s="27"/>
      <c r="AH452" s="27"/>
      <c r="AI452" s="27"/>
      <c r="AJ452" s="27" t="s">
        <v>152</v>
      </c>
      <c r="AK452" s="27">
        <v>-5.87</v>
      </c>
      <c r="AL452" s="27">
        <v>-6.1310566954569099</v>
      </c>
      <c r="AM452" s="27">
        <f t="shared" si="19"/>
        <v>0.26105669545690979</v>
      </c>
      <c r="AN452" s="27"/>
      <c r="AO452" s="27"/>
    </row>
    <row r="453" spans="1:41" x14ac:dyDescent="0.2">
      <c r="A453" s="27"/>
      <c r="B453" s="27"/>
      <c r="C453" s="27"/>
      <c r="D453" s="27"/>
      <c r="E453" s="27"/>
      <c r="F453" s="27"/>
      <c r="G453" s="27"/>
      <c r="H453" s="27"/>
      <c r="I453" s="27"/>
      <c r="J453" s="27"/>
      <c r="K453" s="27"/>
      <c r="L453" s="27"/>
      <c r="M453" s="27"/>
      <c r="N453" s="27"/>
      <c r="O453" s="27"/>
      <c r="P453" s="27"/>
      <c r="Q453" s="27"/>
      <c r="R453" s="27"/>
      <c r="S453" s="27"/>
      <c r="T453" s="27"/>
      <c r="U453" s="27"/>
      <c r="V453" s="27"/>
      <c r="W453" s="27"/>
      <c r="X453" s="27"/>
      <c r="Y453" s="27"/>
      <c r="Z453" s="27"/>
      <c r="AA453" s="27"/>
      <c r="AB453" s="27"/>
      <c r="AC453" s="27"/>
      <c r="AD453" s="27"/>
      <c r="AE453" s="27"/>
      <c r="AF453" s="27"/>
      <c r="AG453" s="27"/>
      <c r="AH453" s="27"/>
      <c r="AI453" s="27"/>
      <c r="AJ453" s="27" t="s">
        <v>523</v>
      </c>
      <c r="AK453" s="27">
        <v>-5.53</v>
      </c>
      <c r="AL453" s="27">
        <v>-6.2148963561036599</v>
      </c>
      <c r="AM453" s="27">
        <f t="shared" si="19"/>
        <v>0.68489635610365962</v>
      </c>
      <c r="AN453" s="27"/>
      <c r="AO453" s="27"/>
    </row>
    <row r="454" spans="1:41" x14ac:dyDescent="0.2">
      <c r="A454" s="27"/>
      <c r="B454" s="27"/>
      <c r="C454" s="27"/>
      <c r="D454" s="27"/>
      <c r="E454" s="27"/>
      <c r="F454" s="27"/>
      <c r="G454" s="27"/>
      <c r="H454" s="27"/>
      <c r="I454" s="27"/>
      <c r="J454" s="27"/>
      <c r="K454" s="27"/>
      <c r="L454" s="27"/>
      <c r="M454" s="27"/>
      <c r="N454" s="27"/>
      <c r="O454" s="27"/>
      <c r="P454" s="27"/>
      <c r="Q454" s="27"/>
      <c r="R454" s="27"/>
      <c r="S454" s="27"/>
      <c r="T454" s="27"/>
      <c r="U454" s="27"/>
      <c r="V454" s="27"/>
      <c r="W454" s="27"/>
      <c r="X454" s="27"/>
      <c r="Y454" s="27"/>
      <c r="Z454" s="27"/>
      <c r="AA454" s="27"/>
      <c r="AB454" s="27"/>
      <c r="AC454" s="27"/>
      <c r="AD454" s="27"/>
      <c r="AE454" s="27"/>
      <c r="AF454" s="27"/>
      <c r="AG454" s="27"/>
      <c r="AH454" s="27"/>
      <c r="AI454" s="27"/>
      <c r="AJ454" s="27" t="s">
        <v>524</v>
      </c>
      <c r="AK454" s="27">
        <v>-0.9</v>
      </c>
      <c r="AL454" s="27">
        <v>-0.80417564587180401</v>
      </c>
      <c r="AM454" s="27">
        <f t="shared" si="19"/>
        <v>-9.582435412819601E-2</v>
      </c>
      <c r="AN454" s="27"/>
      <c r="AO454" s="27"/>
    </row>
    <row r="455" spans="1:41" x14ac:dyDescent="0.2">
      <c r="A455" s="27"/>
      <c r="B455" s="27"/>
      <c r="C455" s="27"/>
      <c r="D455" s="27"/>
      <c r="E455" s="27"/>
      <c r="F455" s="27"/>
      <c r="G455" s="27"/>
      <c r="H455" s="27"/>
      <c r="I455" s="27"/>
      <c r="J455" s="27"/>
      <c r="K455" s="27"/>
      <c r="L455" s="27"/>
      <c r="M455" s="27"/>
      <c r="N455" s="27"/>
      <c r="O455" s="27"/>
      <c r="P455" s="27"/>
      <c r="Q455" s="27"/>
      <c r="R455" s="27"/>
      <c r="S455" s="27"/>
      <c r="T455" s="27"/>
      <c r="U455" s="27"/>
      <c r="V455" s="27"/>
      <c r="W455" s="27"/>
      <c r="X455" s="27"/>
      <c r="Y455" s="27"/>
      <c r="Z455" s="27"/>
      <c r="AA455" s="27"/>
      <c r="AB455" s="27"/>
      <c r="AC455" s="27"/>
      <c r="AD455" s="27"/>
      <c r="AE455" s="27"/>
      <c r="AF455" s="27"/>
      <c r="AG455" s="27"/>
      <c r="AH455" s="27"/>
      <c r="AI455" s="27"/>
      <c r="AJ455" s="27" t="s">
        <v>525</v>
      </c>
      <c r="AK455" s="27">
        <v>1.92</v>
      </c>
      <c r="AL455" s="27">
        <v>1.8643582183466301</v>
      </c>
      <c r="AM455" s="27">
        <f t="shared" si="19"/>
        <v>5.5641781653369859E-2</v>
      </c>
      <c r="AN455" s="27"/>
      <c r="AO455" s="27"/>
    </row>
    <row r="456" spans="1:41" x14ac:dyDescent="0.2">
      <c r="A456" s="27"/>
      <c r="B456" s="27"/>
      <c r="C456" s="27"/>
      <c r="D456" s="27"/>
      <c r="E456" s="27"/>
      <c r="F456" s="27"/>
      <c r="G456" s="27"/>
      <c r="H456" s="27"/>
      <c r="I456" s="27"/>
      <c r="J456" s="27"/>
      <c r="K456" s="27"/>
      <c r="L456" s="27"/>
      <c r="M456" s="27"/>
      <c r="N456" s="27"/>
      <c r="O456" s="27"/>
      <c r="P456" s="27"/>
      <c r="Q456" s="27"/>
      <c r="R456" s="27"/>
      <c r="S456" s="27"/>
      <c r="T456" s="27"/>
      <c r="U456" s="27"/>
      <c r="V456" s="27"/>
      <c r="W456" s="27"/>
      <c r="X456" s="27"/>
      <c r="Y456" s="27"/>
      <c r="Z456" s="27"/>
      <c r="AA456" s="27"/>
      <c r="AB456" s="27"/>
      <c r="AC456" s="27"/>
      <c r="AD456" s="27"/>
      <c r="AE456" s="27"/>
      <c r="AF456" s="27"/>
      <c r="AG456" s="27"/>
      <c r="AH456" s="27"/>
      <c r="AI456" s="27"/>
      <c r="AJ456" s="27" t="s">
        <v>526</v>
      </c>
      <c r="AK456" s="27">
        <v>0.71</v>
      </c>
      <c r="AL456" s="27">
        <v>1.18127765584559</v>
      </c>
      <c r="AM456" s="27">
        <f t="shared" si="19"/>
        <v>-0.47127765584559</v>
      </c>
      <c r="AN456" s="27"/>
      <c r="AO456" s="27"/>
    </row>
    <row r="457" spans="1:41" x14ac:dyDescent="0.2">
      <c r="A457" s="27"/>
      <c r="B457" s="27"/>
      <c r="C457" s="27"/>
      <c r="D457" s="27"/>
      <c r="E457" s="27"/>
      <c r="F457" s="27"/>
      <c r="G457" s="27"/>
      <c r="H457" s="27"/>
      <c r="I457" s="27"/>
      <c r="J457" s="27"/>
      <c r="K457" s="27"/>
      <c r="L457" s="27"/>
      <c r="M457" s="27"/>
      <c r="N457" s="27"/>
      <c r="O457" s="27"/>
      <c r="P457" s="27"/>
      <c r="Q457" s="27"/>
      <c r="R457" s="27"/>
      <c r="S457" s="27"/>
      <c r="T457" s="27"/>
      <c r="U457" s="27"/>
      <c r="V457" s="27"/>
      <c r="W457" s="27"/>
      <c r="X457" s="27"/>
      <c r="Y457" s="27"/>
      <c r="Z457" s="27"/>
      <c r="AA457" s="27"/>
      <c r="AB457" s="27"/>
      <c r="AC457" s="27"/>
      <c r="AD457" s="27"/>
      <c r="AE457" s="27"/>
      <c r="AF457" s="27"/>
      <c r="AG457" s="27"/>
      <c r="AH457" s="27"/>
      <c r="AI457" s="27"/>
      <c r="AJ457" s="27" t="s">
        <v>527</v>
      </c>
      <c r="AK457" s="27">
        <v>-4.09</v>
      </c>
      <c r="AL457" s="27">
        <v>-5.6795505433186699</v>
      </c>
      <c r="AM457" s="27">
        <f t="shared" si="19"/>
        <v>1.5895505433186701</v>
      </c>
      <c r="AN457" s="27"/>
      <c r="AO457" s="27"/>
    </row>
    <row r="458" spans="1:41" x14ac:dyDescent="0.2">
      <c r="A458" s="27"/>
      <c r="B458" s="27"/>
      <c r="C458" s="27"/>
      <c r="D458" s="27"/>
      <c r="E458" s="27"/>
      <c r="F458" s="27"/>
      <c r="G458" s="27"/>
      <c r="H458" s="27"/>
      <c r="I458" s="27"/>
      <c r="J458" s="27"/>
      <c r="K458" s="27"/>
      <c r="L458" s="27"/>
      <c r="M458" s="27"/>
      <c r="N458" s="27"/>
      <c r="O458" s="27"/>
      <c r="P458" s="27"/>
      <c r="Q458" s="27"/>
      <c r="R458" s="27"/>
      <c r="S458" s="27"/>
      <c r="T458" s="27"/>
      <c r="U458" s="27"/>
      <c r="V458" s="27"/>
      <c r="W458" s="27"/>
      <c r="X458" s="27"/>
      <c r="Y458" s="27"/>
      <c r="Z458" s="27"/>
      <c r="AA458" s="27"/>
      <c r="AB458" s="27"/>
      <c r="AC458" s="27"/>
      <c r="AD458" s="27"/>
      <c r="AE458" s="27"/>
      <c r="AF458" s="27"/>
      <c r="AG458" s="27"/>
      <c r="AH458" s="27"/>
      <c r="AI458" s="27"/>
      <c r="AJ458" s="27" t="s">
        <v>528</v>
      </c>
      <c r="AK458" s="27">
        <v>-2.88</v>
      </c>
      <c r="AL458" s="27">
        <v>-4.13088385264592</v>
      </c>
      <c r="AM458" s="27">
        <f t="shared" si="19"/>
        <v>1.2508838526459201</v>
      </c>
      <c r="AN458" s="27"/>
      <c r="AO458" s="27"/>
    </row>
    <row r="459" spans="1:41" x14ac:dyDescent="0.2">
      <c r="A459" s="27"/>
      <c r="B459" s="27"/>
      <c r="C459" s="27"/>
      <c r="D459" s="27"/>
      <c r="E459" s="27"/>
      <c r="F459" s="27"/>
      <c r="G459" s="27"/>
      <c r="H459" s="27"/>
      <c r="I459" s="27"/>
      <c r="J459" s="27"/>
      <c r="K459" s="27"/>
      <c r="L459" s="27"/>
      <c r="M459" s="27"/>
      <c r="N459" s="27"/>
      <c r="O459" s="27"/>
      <c r="P459" s="27"/>
      <c r="Q459" s="27"/>
      <c r="R459" s="27"/>
      <c r="S459" s="27"/>
      <c r="T459" s="27"/>
      <c r="U459" s="27"/>
      <c r="V459" s="27"/>
      <c r="W459" s="27"/>
      <c r="X459" s="27"/>
      <c r="Y459" s="27"/>
      <c r="Z459" s="27"/>
      <c r="AA459" s="27"/>
      <c r="AB459" s="27"/>
      <c r="AC459" s="27"/>
      <c r="AD459" s="27"/>
      <c r="AE459" s="27"/>
      <c r="AF459" s="27"/>
      <c r="AG459" s="27"/>
      <c r="AH459" s="27"/>
      <c r="AI459" s="27"/>
      <c r="AJ459" s="27" t="s">
        <v>529</v>
      </c>
      <c r="AK459" s="27">
        <v>-2.29</v>
      </c>
      <c r="AL459" s="27">
        <v>-4.3995480346625797</v>
      </c>
      <c r="AM459" s="27">
        <f t="shared" si="19"/>
        <v>2.1095480346625797</v>
      </c>
      <c r="AN459" s="27"/>
      <c r="AO459" s="27"/>
    </row>
    <row r="460" spans="1:41" x14ac:dyDescent="0.2">
      <c r="A460" s="27"/>
      <c r="B460" s="27"/>
      <c r="C460" s="27"/>
      <c r="D460" s="27"/>
      <c r="E460" s="27"/>
      <c r="F460" s="27"/>
      <c r="G460" s="27"/>
      <c r="H460" s="27"/>
      <c r="I460" s="27"/>
      <c r="J460" s="27"/>
      <c r="K460" s="27"/>
      <c r="L460" s="27"/>
      <c r="M460" s="27"/>
      <c r="N460" s="27"/>
      <c r="O460" s="27"/>
      <c r="P460" s="27"/>
      <c r="Q460" s="27"/>
      <c r="R460" s="27"/>
      <c r="S460" s="27"/>
      <c r="T460" s="27"/>
      <c r="U460" s="27"/>
      <c r="V460" s="27"/>
      <c r="W460" s="27"/>
      <c r="X460" s="27"/>
      <c r="Y460" s="27"/>
      <c r="Z460" s="27"/>
      <c r="AA460" s="27"/>
      <c r="AB460" s="27"/>
      <c r="AC460" s="27"/>
      <c r="AD460" s="27"/>
      <c r="AE460" s="27"/>
      <c r="AF460" s="27"/>
      <c r="AG460" s="27"/>
      <c r="AH460" s="27"/>
      <c r="AI460" s="27"/>
      <c r="AJ460" s="27" t="s">
        <v>154</v>
      </c>
      <c r="AK460" s="27">
        <v>-6.13</v>
      </c>
      <c r="AL460" s="27">
        <v>-6.6612472913098104</v>
      </c>
      <c r="AM460" s="27">
        <f t="shared" si="19"/>
        <v>0.53124729130981052</v>
      </c>
      <c r="AN460" s="27"/>
      <c r="AO460" s="27"/>
    </row>
    <row r="461" spans="1:41" x14ac:dyDescent="0.2">
      <c r="A461" s="27"/>
      <c r="B461" s="27"/>
      <c r="C461" s="27"/>
      <c r="D461" s="27"/>
      <c r="E461" s="27"/>
      <c r="F461" s="27"/>
      <c r="G461" s="27"/>
      <c r="H461" s="27"/>
      <c r="I461" s="27"/>
      <c r="J461" s="27"/>
      <c r="K461" s="27"/>
      <c r="L461" s="27"/>
      <c r="M461" s="27"/>
      <c r="N461" s="27"/>
      <c r="O461" s="27"/>
      <c r="P461" s="27"/>
      <c r="Q461" s="27"/>
      <c r="R461" s="27"/>
      <c r="S461" s="27"/>
      <c r="T461" s="27"/>
      <c r="U461" s="27"/>
      <c r="V461" s="27"/>
      <c r="W461" s="27"/>
      <c r="X461" s="27"/>
      <c r="Y461" s="27"/>
      <c r="Z461" s="27"/>
      <c r="AA461" s="27"/>
      <c r="AB461" s="27"/>
      <c r="AC461" s="27"/>
      <c r="AD461" s="27"/>
      <c r="AE461" s="27"/>
      <c r="AF461" s="27"/>
      <c r="AG461" s="27"/>
      <c r="AH461" s="27"/>
      <c r="AI461" s="27"/>
      <c r="AJ461" s="27" t="s">
        <v>530</v>
      </c>
      <c r="AK461" s="27">
        <v>-2.2999999999999998</v>
      </c>
      <c r="AL461" s="27">
        <v>-0.219653681447355</v>
      </c>
      <c r="AM461" s="27">
        <f t="shared" si="19"/>
        <v>-2.0803463185526447</v>
      </c>
      <c r="AN461" s="27"/>
      <c r="AO461" s="27"/>
    </row>
    <row r="462" spans="1:41" x14ac:dyDescent="0.2">
      <c r="A462" s="27"/>
      <c r="B462" s="27"/>
      <c r="C462" s="27"/>
      <c r="D462" s="27"/>
      <c r="E462" s="27"/>
      <c r="F462" s="27"/>
      <c r="G462" s="27"/>
      <c r="H462" s="27"/>
      <c r="I462" s="27"/>
      <c r="J462" s="27"/>
      <c r="K462" s="27"/>
      <c r="L462" s="27"/>
      <c r="M462" s="27"/>
      <c r="N462" s="27"/>
      <c r="O462" s="27"/>
      <c r="P462" s="27"/>
      <c r="Q462" s="27"/>
      <c r="R462" s="27"/>
      <c r="S462" s="27"/>
      <c r="T462" s="27"/>
      <c r="U462" s="27"/>
      <c r="V462" s="27"/>
      <c r="W462" s="27"/>
      <c r="X462" s="27"/>
      <c r="Y462" s="27"/>
      <c r="Z462" s="27"/>
      <c r="AA462" s="27"/>
      <c r="AB462" s="27"/>
      <c r="AC462" s="27"/>
      <c r="AD462" s="27"/>
      <c r="AE462" s="27"/>
      <c r="AF462" s="27"/>
      <c r="AG462" s="27"/>
      <c r="AH462" s="27"/>
      <c r="AI462" s="27"/>
      <c r="AJ462" s="27" t="s">
        <v>531</v>
      </c>
      <c r="AK462" s="27">
        <v>-5.57</v>
      </c>
      <c r="AL462" s="27">
        <v>-6.69345183608241</v>
      </c>
      <c r="AM462" s="27">
        <f t="shared" ref="AM462:AM524" si="20">-(AL462-AK462)</f>
        <v>1.1234518360824097</v>
      </c>
      <c r="AN462" s="27"/>
      <c r="AO462" s="27"/>
    </row>
    <row r="463" spans="1:41" x14ac:dyDescent="0.2">
      <c r="A463" s="27"/>
      <c r="B463" s="27"/>
      <c r="C463" s="27"/>
      <c r="D463" s="27"/>
      <c r="E463" s="27"/>
      <c r="F463" s="27"/>
      <c r="G463" s="27"/>
      <c r="H463" s="27"/>
      <c r="I463" s="27"/>
      <c r="J463" s="27"/>
      <c r="K463" s="27"/>
      <c r="L463" s="27"/>
      <c r="M463" s="27"/>
      <c r="N463" s="27"/>
      <c r="O463" s="27"/>
      <c r="P463" s="27"/>
      <c r="Q463" s="27"/>
      <c r="R463" s="27"/>
      <c r="S463" s="27"/>
      <c r="T463" s="27"/>
      <c r="U463" s="27"/>
      <c r="V463" s="27"/>
      <c r="W463" s="27"/>
      <c r="X463" s="27"/>
      <c r="Y463" s="27"/>
      <c r="Z463" s="27"/>
      <c r="AA463" s="27"/>
      <c r="AB463" s="27"/>
      <c r="AC463" s="27"/>
      <c r="AD463" s="27"/>
      <c r="AE463" s="27"/>
      <c r="AF463" s="27"/>
      <c r="AG463" s="27"/>
      <c r="AH463" s="27"/>
      <c r="AI463" s="27"/>
      <c r="AJ463" s="27" t="s">
        <v>532</v>
      </c>
      <c r="AK463" s="27">
        <v>-0.8</v>
      </c>
      <c r="AL463" s="27">
        <v>-0.75965287732807096</v>
      </c>
      <c r="AM463" s="27">
        <f t="shared" si="20"/>
        <v>-4.0347122671929081E-2</v>
      </c>
      <c r="AN463" s="27"/>
      <c r="AO463" s="27"/>
    </row>
    <row r="464" spans="1:41" x14ac:dyDescent="0.2">
      <c r="A464" s="27"/>
      <c r="B464" s="27"/>
      <c r="C464" s="27"/>
      <c r="D464" s="27"/>
      <c r="E464" s="27"/>
      <c r="F464" s="27"/>
      <c r="G464" s="27"/>
      <c r="H464" s="27"/>
      <c r="I464" s="27"/>
      <c r="J464" s="27"/>
      <c r="K464" s="27"/>
      <c r="L464" s="27"/>
      <c r="M464" s="27"/>
      <c r="N464" s="27"/>
      <c r="O464" s="27"/>
      <c r="P464" s="27"/>
      <c r="Q464" s="27"/>
      <c r="R464" s="27"/>
      <c r="S464" s="27"/>
      <c r="T464" s="27"/>
      <c r="U464" s="27"/>
      <c r="V464" s="27"/>
      <c r="W464" s="27"/>
      <c r="X464" s="27"/>
      <c r="Y464" s="27"/>
      <c r="Z464" s="27"/>
      <c r="AA464" s="27"/>
      <c r="AB464" s="27"/>
      <c r="AC464" s="27"/>
      <c r="AD464" s="27"/>
      <c r="AE464" s="27"/>
      <c r="AF464" s="27"/>
      <c r="AG464" s="27"/>
      <c r="AH464" s="27"/>
      <c r="AI464" s="27"/>
      <c r="AJ464" s="27" t="s">
        <v>533</v>
      </c>
      <c r="AK464" s="27">
        <v>1.68</v>
      </c>
      <c r="AL464" s="27">
        <v>1.4612014005790199</v>
      </c>
      <c r="AM464" s="27">
        <f t="shared" si="20"/>
        <v>0.21879859942098001</v>
      </c>
      <c r="AN464" s="27"/>
      <c r="AO464" s="27"/>
    </row>
    <row r="465" spans="1:41" x14ac:dyDescent="0.2">
      <c r="A465" s="27"/>
      <c r="B465" s="27"/>
      <c r="C465" s="27"/>
      <c r="D465" s="27"/>
      <c r="E465" s="27"/>
      <c r="F465" s="27"/>
      <c r="G465" s="27"/>
      <c r="H465" s="27"/>
      <c r="I465" s="27"/>
      <c r="J465" s="27"/>
      <c r="K465" s="27"/>
      <c r="L465" s="27"/>
      <c r="M465" s="27"/>
      <c r="N465" s="27"/>
      <c r="O465" s="27"/>
      <c r="P465" s="27"/>
      <c r="Q465" s="27"/>
      <c r="R465" s="27"/>
      <c r="S465" s="27"/>
      <c r="T465" s="27"/>
      <c r="U465" s="27"/>
      <c r="V465" s="27"/>
      <c r="W465" s="27"/>
      <c r="X465" s="27"/>
      <c r="Y465" s="27"/>
      <c r="Z465" s="27"/>
      <c r="AA465" s="27"/>
      <c r="AB465" s="27"/>
      <c r="AC465" s="27"/>
      <c r="AD465" s="27"/>
      <c r="AE465" s="27"/>
      <c r="AF465" s="27"/>
      <c r="AG465" s="27"/>
      <c r="AH465" s="27"/>
      <c r="AI465" s="27"/>
      <c r="AJ465" s="27" t="s">
        <v>534</v>
      </c>
      <c r="AK465" s="27">
        <v>0.01</v>
      </c>
      <c r="AL465" s="27">
        <v>0.78283093593554398</v>
      </c>
      <c r="AM465" s="27">
        <f t="shared" si="20"/>
        <v>-0.77283093593554397</v>
      </c>
      <c r="AN465" s="27"/>
      <c r="AO465" s="27"/>
    </row>
    <row r="466" spans="1:41" x14ac:dyDescent="0.2">
      <c r="A466" s="27"/>
      <c r="B466" s="27"/>
      <c r="C466" s="27"/>
      <c r="D466" s="27"/>
      <c r="E466" s="27"/>
      <c r="F466" s="27"/>
      <c r="G466" s="27"/>
      <c r="H466" s="27"/>
      <c r="I466" s="27"/>
      <c r="J466" s="27"/>
      <c r="K466" s="27"/>
      <c r="L466" s="27"/>
      <c r="M466" s="27"/>
      <c r="N466" s="27"/>
      <c r="O466" s="27"/>
      <c r="P466" s="27"/>
      <c r="Q466" s="27"/>
      <c r="R466" s="27"/>
      <c r="S466" s="27"/>
      <c r="T466" s="27"/>
      <c r="U466" s="27"/>
      <c r="V466" s="27"/>
      <c r="W466" s="27"/>
      <c r="X466" s="27"/>
      <c r="Y466" s="27"/>
      <c r="Z466" s="27"/>
      <c r="AA466" s="27"/>
      <c r="AB466" s="27"/>
      <c r="AC466" s="27"/>
      <c r="AD466" s="27"/>
      <c r="AE466" s="27"/>
      <c r="AF466" s="27"/>
      <c r="AG466" s="27"/>
      <c r="AH466" s="27"/>
      <c r="AI466" s="27"/>
      <c r="AJ466" s="27" t="s">
        <v>535</v>
      </c>
      <c r="AK466" s="27">
        <v>0.93</v>
      </c>
      <c r="AL466" s="27">
        <v>0.64375641345331502</v>
      </c>
      <c r="AM466" s="27">
        <f t="shared" si="20"/>
        <v>0.28624358654668502</v>
      </c>
      <c r="AN466" s="27"/>
      <c r="AO466" s="27"/>
    </row>
    <row r="467" spans="1:41" x14ac:dyDescent="0.2">
      <c r="A467" s="27"/>
      <c r="B467" s="27"/>
      <c r="C467" s="27"/>
      <c r="D467" s="27"/>
      <c r="E467" s="27"/>
      <c r="F467" s="27"/>
      <c r="G467" s="27"/>
      <c r="H467" s="27"/>
      <c r="I467" s="27"/>
      <c r="J467" s="27"/>
      <c r="K467" s="27"/>
      <c r="L467" s="27"/>
      <c r="M467" s="27"/>
      <c r="N467" s="27"/>
      <c r="O467" s="27"/>
      <c r="P467" s="27"/>
      <c r="Q467" s="27"/>
      <c r="R467" s="27"/>
      <c r="S467" s="27"/>
      <c r="T467" s="27"/>
      <c r="U467" s="27"/>
      <c r="V467" s="27"/>
      <c r="W467" s="27"/>
      <c r="X467" s="27"/>
      <c r="Y467" s="27"/>
      <c r="Z467" s="27"/>
      <c r="AA467" s="27"/>
      <c r="AB467" s="27"/>
      <c r="AC467" s="27"/>
      <c r="AD467" s="27"/>
      <c r="AE467" s="27"/>
      <c r="AF467" s="27"/>
      <c r="AG467" s="27"/>
      <c r="AH467" s="27"/>
      <c r="AI467" s="27"/>
      <c r="AJ467" s="27" t="s">
        <v>536</v>
      </c>
      <c r="AK467" s="27">
        <v>-1.39</v>
      </c>
      <c r="AL467" s="27">
        <v>0.71099230713588601</v>
      </c>
      <c r="AM467" s="27">
        <f t="shared" si="20"/>
        <v>-2.1009923071358858</v>
      </c>
      <c r="AN467" s="27"/>
      <c r="AO467" s="27"/>
    </row>
    <row r="468" spans="1:41" x14ac:dyDescent="0.2">
      <c r="A468" s="27"/>
      <c r="B468" s="27"/>
      <c r="C468" s="27"/>
      <c r="D468" s="27"/>
      <c r="E468" s="27"/>
      <c r="F468" s="27"/>
      <c r="G468" s="27"/>
      <c r="H468" s="27"/>
      <c r="I468" s="27"/>
      <c r="J468" s="27"/>
      <c r="K468" s="27"/>
      <c r="L468" s="27"/>
      <c r="M468" s="27"/>
      <c r="N468" s="27"/>
      <c r="O468" s="27"/>
      <c r="P468" s="27"/>
      <c r="Q468" s="27"/>
      <c r="R468" s="27"/>
      <c r="S468" s="27"/>
      <c r="T468" s="27"/>
      <c r="U468" s="27"/>
      <c r="V468" s="27"/>
      <c r="W468" s="27"/>
      <c r="X468" s="27"/>
      <c r="Y468" s="27"/>
      <c r="Z468" s="27"/>
      <c r="AA468" s="27"/>
      <c r="AB468" s="27"/>
      <c r="AC468" s="27"/>
      <c r="AD468" s="27"/>
      <c r="AE468" s="27"/>
      <c r="AF468" s="27"/>
      <c r="AG468" s="27"/>
      <c r="AH468" s="27"/>
      <c r="AI468" s="27"/>
      <c r="AJ468" s="27" t="s">
        <v>156</v>
      </c>
      <c r="AK468" s="27">
        <v>-4.57</v>
      </c>
      <c r="AL468" s="27">
        <v>-4.5716797708963597</v>
      </c>
      <c r="AM468" s="27">
        <f t="shared" si="20"/>
        <v>1.6797708963594005E-3</v>
      </c>
      <c r="AN468" s="27"/>
      <c r="AO468" s="27"/>
    </row>
    <row r="469" spans="1:41" x14ac:dyDescent="0.2">
      <c r="A469" s="27"/>
      <c r="B469" s="27"/>
      <c r="C469" s="27"/>
      <c r="D469" s="27"/>
      <c r="E469" s="27"/>
      <c r="F469" s="27"/>
      <c r="G469" s="27"/>
      <c r="H469" s="27"/>
      <c r="I469" s="27"/>
      <c r="J469" s="27"/>
      <c r="K469" s="27"/>
      <c r="L469" s="27"/>
      <c r="M469" s="27"/>
      <c r="N469" s="27"/>
      <c r="O469" s="27"/>
      <c r="P469" s="27"/>
      <c r="Q469" s="27"/>
      <c r="R469" s="27"/>
      <c r="S469" s="27"/>
      <c r="T469" s="27"/>
      <c r="U469" s="27"/>
      <c r="V469" s="27"/>
      <c r="W469" s="27"/>
      <c r="X469" s="27"/>
      <c r="Y469" s="27"/>
      <c r="Z469" s="27"/>
      <c r="AA469" s="27"/>
      <c r="AB469" s="27"/>
      <c r="AC469" s="27"/>
      <c r="AD469" s="27"/>
      <c r="AE469" s="27"/>
      <c r="AF469" s="27"/>
      <c r="AG469" s="27"/>
      <c r="AH469" s="27"/>
      <c r="AI469" s="27"/>
      <c r="AJ469" s="27" t="s">
        <v>537</v>
      </c>
      <c r="AK469" s="27">
        <v>-4.3899999999999997</v>
      </c>
      <c r="AL469" s="27">
        <v>-4.3748847992108004</v>
      </c>
      <c r="AM469" s="27">
        <f t="shared" si="20"/>
        <v>-1.5115200789199257E-2</v>
      </c>
      <c r="AN469" s="27"/>
      <c r="AO469" s="27"/>
    </row>
    <row r="470" spans="1:41" x14ac:dyDescent="0.2">
      <c r="A470" s="27"/>
      <c r="B470" s="27"/>
      <c r="C470" s="27"/>
      <c r="D470" s="27"/>
      <c r="E470" s="27"/>
      <c r="F470" s="27"/>
      <c r="G470" s="27"/>
      <c r="H470" s="27"/>
      <c r="I470" s="27"/>
      <c r="J470" s="27"/>
      <c r="K470" s="27"/>
      <c r="L470" s="27"/>
      <c r="M470" s="27"/>
      <c r="N470" s="27"/>
      <c r="O470" s="27"/>
      <c r="P470" s="27"/>
      <c r="Q470" s="27"/>
      <c r="R470" s="27"/>
      <c r="S470" s="27"/>
      <c r="T470" s="27"/>
      <c r="U470" s="27"/>
      <c r="V470" s="27"/>
      <c r="W470" s="27"/>
      <c r="X470" s="27"/>
      <c r="Y470" s="27"/>
      <c r="Z470" s="27"/>
      <c r="AA470" s="27"/>
      <c r="AB470" s="27"/>
      <c r="AC470" s="27"/>
      <c r="AD470" s="27"/>
      <c r="AE470" s="27"/>
      <c r="AF470" s="27"/>
      <c r="AG470" s="27"/>
      <c r="AH470" s="27"/>
      <c r="AI470" s="27"/>
      <c r="AJ470" s="27" t="s">
        <v>158</v>
      </c>
      <c r="AK470" s="27">
        <v>-3.52</v>
      </c>
      <c r="AL470" s="27">
        <v>-4.64974957552697</v>
      </c>
      <c r="AM470" s="27">
        <f t="shared" si="20"/>
        <v>1.12974957552697</v>
      </c>
      <c r="AN470" s="27"/>
      <c r="AO470" s="27"/>
    </row>
    <row r="471" spans="1:41" x14ac:dyDescent="0.2">
      <c r="A471" s="27"/>
      <c r="B471" s="27"/>
      <c r="C471" s="27"/>
      <c r="D471" s="27"/>
      <c r="E471" s="27"/>
      <c r="F471" s="27"/>
      <c r="G471" s="27"/>
      <c r="H471" s="27"/>
      <c r="I471" s="27"/>
      <c r="J471" s="27"/>
      <c r="K471" s="27"/>
      <c r="L471" s="27"/>
      <c r="M471" s="27"/>
      <c r="N471" s="27"/>
      <c r="O471" s="27"/>
      <c r="P471" s="27"/>
      <c r="Q471" s="27"/>
      <c r="R471" s="27"/>
      <c r="S471" s="27"/>
      <c r="T471" s="27"/>
      <c r="U471" s="27"/>
      <c r="V471" s="27"/>
      <c r="W471" s="27"/>
      <c r="X471" s="27"/>
      <c r="Y471" s="27"/>
      <c r="Z471" s="27"/>
      <c r="AA471" s="27"/>
      <c r="AB471" s="27"/>
      <c r="AC471" s="27"/>
      <c r="AD471" s="27"/>
      <c r="AE471" s="27"/>
      <c r="AF471" s="27"/>
      <c r="AG471" s="27"/>
      <c r="AH471" s="27"/>
      <c r="AI471" s="27"/>
      <c r="AJ471" s="27" t="s">
        <v>538</v>
      </c>
      <c r="AK471" s="27">
        <v>-4.3499999999999996</v>
      </c>
      <c r="AL471" s="27">
        <v>-4.10494226948998</v>
      </c>
      <c r="AM471" s="27">
        <f t="shared" si="20"/>
        <v>-0.24505773051001967</v>
      </c>
      <c r="AN471" s="27"/>
      <c r="AO471" s="27"/>
    </row>
    <row r="472" spans="1:41" x14ac:dyDescent="0.2">
      <c r="A472" s="27"/>
      <c r="B472" s="27"/>
      <c r="C472" s="27"/>
      <c r="D472" s="27"/>
      <c r="E472" s="27"/>
      <c r="F472" s="27"/>
      <c r="G472" s="27"/>
      <c r="H472" s="27"/>
      <c r="I472" s="27"/>
      <c r="J472" s="27"/>
      <c r="K472" s="27"/>
      <c r="L472" s="27"/>
      <c r="M472" s="27"/>
      <c r="N472" s="27"/>
      <c r="O472" s="27"/>
      <c r="P472" s="27"/>
      <c r="Q472" s="27"/>
      <c r="R472" s="27"/>
      <c r="S472" s="27"/>
      <c r="T472" s="27"/>
      <c r="U472" s="27"/>
      <c r="V472" s="27"/>
      <c r="W472" s="27"/>
      <c r="X472" s="27"/>
      <c r="Y472" s="27"/>
      <c r="Z472" s="27"/>
      <c r="AA472" s="27"/>
      <c r="AB472" s="27"/>
      <c r="AC472" s="27"/>
      <c r="AD472" s="27"/>
      <c r="AE472" s="27"/>
      <c r="AF472" s="27"/>
      <c r="AG472" s="27"/>
      <c r="AH472" s="27"/>
      <c r="AI472" s="27"/>
      <c r="AJ472" s="27" t="s">
        <v>539</v>
      </c>
      <c r="AK472" s="27">
        <v>-3.41</v>
      </c>
      <c r="AL472" s="27">
        <v>-4.2568259861545803</v>
      </c>
      <c r="AM472" s="27">
        <f t="shared" si="20"/>
        <v>0.84682598615458016</v>
      </c>
      <c r="AN472" s="27"/>
      <c r="AO472" s="27"/>
    </row>
    <row r="473" spans="1:41" x14ac:dyDescent="0.2">
      <c r="A473" s="27"/>
      <c r="B473" s="27"/>
      <c r="C473" s="27"/>
      <c r="D473" s="27"/>
      <c r="E473" s="27"/>
      <c r="F473" s="27"/>
      <c r="G473" s="27"/>
      <c r="H473" s="27"/>
      <c r="I473" s="27"/>
      <c r="J473" s="27"/>
      <c r="K473" s="27"/>
      <c r="L473" s="27"/>
      <c r="M473" s="27"/>
      <c r="N473" s="27"/>
      <c r="O473" s="27"/>
      <c r="P473" s="27"/>
      <c r="Q473" s="27"/>
      <c r="R473" s="27"/>
      <c r="S473" s="27"/>
      <c r="T473" s="27"/>
      <c r="U473" s="27"/>
      <c r="V473" s="27"/>
      <c r="W473" s="27"/>
      <c r="X473" s="27"/>
      <c r="Y473" s="27"/>
      <c r="Z473" s="27"/>
      <c r="AA473" s="27"/>
      <c r="AB473" s="27"/>
      <c r="AC473" s="27"/>
      <c r="AD473" s="27"/>
      <c r="AE473" s="27"/>
      <c r="AF473" s="27"/>
      <c r="AG473" s="27"/>
      <c r="AH473" s="27"/>
      <c r="AI473" s="27"/>
      <c r="AJ473" s="27" t="s">
        <v>540</v>
      </c>
      <c r="AK473" s="27">
        <v>-3.03</v>
      </c>
      <c r="AL473" s="27">
        <v>-4.6431348546952602</v>
      </c>
      <c r="AM473" s="27">
        <f t="shared" si="20"/>
        <v>1.6131348546952604</v>
      </c>
      <c r="AN473" s="27"/>
      <c r="AO473" s="27"/>
    </row>
    <row r="474" spans="1:41" x14ac:dyDescent="0.2">
      <c r="A474" s="27"/>
      <c r="B474" s="27"/>
      <c r="C474" s="27"/>
      <c r="D474" s="27"/>
      <c r="E474" s="27"/>
      <c r="F474" s="27"/>
      <c r="G474" s="27"/>
      <c r="H474" s="27"/>
      <c r="I474" s="27"/>
      <c r="J474" s="27"/>
      <c r="K474" s="27"/>
      <c r="L474" s="27"/>
      <c r="M474" s="27"/>
      <c r="N474" s="27"/>
      <c r="O474" s="27"/>
      <c r="P474" s="27"/>
      <c r="Q474" s="27"/>
      <c r="R474" s="27"/>
      <c r="S474" s="27"/>
      <c r="T474" s="27"/>
      <c r="U474" s="27"/>
      <c r="V474" s="27"/>
      <c r="W474" s="27"/>
      <c r="X474" s="27"/>
      <c r="Y474" s="27"/>
      <c r="Z474" s="27"/>
      <c r="AA474" s="27"/>
      <c r="AB474" s="27"/>
      <c r="AC474" s="27"/>
      <c r="AD474" s="27"/>
      <c r="AE474" s="27"/>
      <c r="AF474" s="27"/>
      <c r="AG474" s="27"/>
      <c r="AH474" s="27"/>
      <c r="AI474" s="27"/>
      <c r="AJ474" s="27" t="s">
        <v>541</v>
      </c>
      <c r="AK474" s="27">
        <v>-3.52</v>
      </c>
      <c r="AL474" s="27">
        <v>-2.2815987483899902</v>
      </c>
      <c r="AM474" s="27">
        <f t="shared" si="20"/>
        <v>-1.2384012516100098</v>
      </c>
      <c r="AN474" s="27"/>
      <c r="AO474" s="27"/>
    </row>
    <row r="475" spans="1:41" x14ac:dyDescent="0.2">
      <c r="A475" s="27"/>
      <c r="B475" s="27"/>
      <c r="C475" s="27"/>
      <c r="D475" s="27"/>
      <c r="E475" s="27"/>
      <c r="F475" s="27"/>
      <c r="G475" s="27"/>
      <c r="H475" s="27"/>
      <c r="I475" s="27"/>
      <c r="J475" s="27"/>
      <c r="K475" s="27"/>
      <c r="L475" s="27"/>
      <c r="M475" s="27"/>
      <c r="N475" s="27"/>
      <c r="O475" s="27"/>
      <c r="P475" s="27"/>
      <c r="Q475" s="27"/>
      <c r="R475" s="27"/>
      <c r="S475" s="27"/>
      <c r="T475" s="27"/>
      <c r="U475" s="27"/>
      <c r="V475" s="27"/>
      <c r="W475" s="27"/>
      <c r="X475" s="27"/>
      <c r="Y475" s="27"/>
      <c r="Z475" s="27"/>
      <c r="AA475" s="27"/>
      <c r="AB475" s="27"/>
      <c r="AC475" s="27"/>
      <c r="AD475" s="27"/>
      <c r="AE475" s="27"/>
      <c r="AF475" s="27"/>
      <c r="AG475" s="27"/>
      <c r="AH475" s="27"/>
      <c r="AI475" s="27"/>
      <c r="AJ475" s="27" t="s">
        <v>160</v>
      </c>
      <c r="AK475" s="27">
        <v>-6.16</v>
      </c>
      <c r="AL475" s="27">
        <v>-9.8381815703948003</v>
      </c>
      <c r="AM475" s="27">
        <f t="shared" si="20"/>
        <v>3.6781815703948002</v>
      </c>
      <c r="AN475" s="27"/>
      <c r="AO475" s="27"/>
    </row>
    <row r="476" spans="1:41" x14ac:dyDescent="0.2">
      <c r="A476" s="27"/>
      <c r="B476" s="27"/>
      <c r="C476" s="27"/>
      <c r="D476" s="27"/>
      <c r="E476" s="27"/>
      <c r="F476" s="27"/>
      <c r="G476" s="27"/>
      <c r="H476" s="27"/>
      <c r="I476" s="27"/>
      <c r="J476" s="27"/>
      <c r="K476" s="27"/>
      <c r="L476" s="27"/>
      <c r="M476" s="27"/>
      <c r="N476" s="27"/>
      <c r="O476" s="27"/>
      <c r="P476" s="27"/>
      <c r="Q476" s="27"/>
      <c r="R476" s="27"/>
      <c r="S476" s="27"/>
      <c r="T476" s="27"/>
      <c r="U476" s="27"/>
      <c r="V476" s="27"/>
      <c r="W476" s="27"/>
      <c r="X476" s="27"/>
      <c r="Y476" s="27"/>
      <c r="Z476" s="27"/>
      <c r="AA476" s="27"/>
      <c r="AB476" s="27"/>
      <c r="AC476" s="27"/>
      <c r="AD476" s="27"/>
      <c r="AE476" s="27"/>
      <c r="AF476" s="27"/>
      <c r="AG476" s="27"/>
      <c r="AH476" s="27"/>
      <c r="AI476" s="27"/>
      <c r="AJ476" s="27" t="s">
        <v>542</v>
      </c>
      <c r="AK476" s="27">
        <v>-3.88</v>
      </c>
      <c r="AL476" s="27">
        <v>-4.2449648720274498</v>
      </c>
      <c r="AM476" s="27">
        <f t="shared" si="20"/>
        <v>0.36496487202744987</v>
      </c>
      <c r="AN476" s="27"/>
      <c r="AO476" s="27"/>
    </row>
    <row r="477" spans="1:41" x14ac:dyDescent="0.2">
      <c r="A477" s="27"/>
      <c r="B477" s="27"/>
      <c r="C477" s="27"/>
      <c r="D477" s="27"/>
      <c r="E477" s="27"/>
      <c r="F477" s="27"/>
      <c r="G477" s="27"/>
      <c r="H477" s="27"/>
      <c r="I477" s="27"/>
      <c r="J477" s="27"/>
      <c r="K477" s="27"/>
      <c r="L477" s="27"/>
      <c r="M477" s="27"/>
      <c r="N477" s="27"/>
      <c r="O477" s="27"/>
      <c r="P477" s="27"/>
      <c r="Q477" s="27"/>
      <c r="R477" s="27"/>
      <c r="S477" s="27"/>
      <c r="T477" s="27"/>
      <c r="U477" s="27"/>
      <c r="V477" s="27"/>
      <c r="W477" s="27"/>
      <c r="X477" s="27"/>
      <c r="Y477" s="27"/>
      <c r="Z477" s="27"/>
      <c r="AA477" s="27"/>
      <c r="AB477" s="27"/>
      <c r="AC477" s="27"/>
      <c r="AD477" s="27"/>
      <c r="AE477" s="27"/>
      <c r="AF477" s="27"/>
      <c r="AG477" s="27"/>
      <c r="AH477" s="27"/>
      <c r="AI477" s="27"/>
      <c r="AJ477" s="27" t="s">
        <v>162</v>
      </c>
      <c r="AK477" s="27">
        <v>-6.61</v>
      </c>
      <c r="AL477" s="27">
        <v>-6.9672520340583501</v>
      </c>
      <c r="AM477" s="27">
        <f t="shared" si="20"/>
        <v>0.35725203405834982</v>
      </c>
      <c r="AN477" s="27"/>
      <c r="AO477" s="27"/>
    </row>
    <row r="478" spans="1:41" x14ac:dyDescent="0.2">
      <c r="A478" s="27"/>
      <c r="B478" s="27"/>
      <c r="C478" s="27"/>
      <c r="D478" s="27"/>
      <c r="E478" s="27"/>
      <c r="F478" s="27"/>
      <c r="G478" s="27"/>
      <c r="H478" s="27"/>
      <c r="I478" s="27"/>
      <c r="J478" s="27"/>
      <c r="K478" s="27"/>
      <c r="L478" s="27"/>
      <c r="M478" s="27"/>
      <c r="N478" s="27"/>
      <c r="O478" s="27"/>
      <c r="P478" s="27"/>
      <c r="Q478" s="27"/>
      <c r="R478" s="27"/>
      <c r="S478" s="27"/>
      <c r="T478" s="27"/>
      <c r="U478" s="27"/>
      <c r="V478" s="27"/>
      <c r="W478" s="27"/>
      <c r="X478" s="27"/>
      <c r="Y478" s="27"/>
      <c r="Z478" s="27"/>
      <c r="AA478" s="27"/>
      <c r="AB478" s="27"/>
      <c r="AC478" s="27"/>
      <c r="AD478" s="27"/>
      <c r="AE478" s="27"/>
      <c r="AF478" s="27"/>
      <c r="AG478" s="27"/>
      <c r="AH478" s="27"/>
      <c r="AI478" s="27"/>
      <c r="AJ478" s="27" t="s">
        <v>543</v>
      </c>
      <c r="AK478" s="27">
        <v>-3.82</v>
      </c>
      <c r="AL478" s="27">
        <v>-7.2072542102247903</v>
      </c>
      <c r="AM478" s="27">
        <f t="shared" si="20"/>
        <v>3.3872542102247905</v>
      </c>
      <c r="AN478" s="27"/>
      <c r="AO478" s="27"/>
    </row>
    <row r="479" spans="1:41" x14ac:dyDescent="0.2">
      <c r="A479" s="27"/>
      <c r="B479" s="27"/>
      <c r="C479" s="27"/>
      <c r="D479" s="27"/>
      <c r="E479" s="27"/>
      <c r="F479" s="27"/>
      <c r="G479" s="27"/>
      <c r="H479" s="27"/>
      <c r="I479" s="27"/>
      <c r="J479" s="27"/>
      <c r="K479" s="27"/>
      <c r="L479" s="27"/>
      <c r="M479" s="27"/>
      <c r="N479" s="27"/>
      <c r="O479" s="27"/>
      <c r="P479" s="27"/>
      <c r="Q479" s="27"/>
      <c r="R479" s="27"/>
      <c r="S479" s="27"/>
      <c r="T479" s="27"/>
      <c r="U479" s="27"/>
      <c r="V479" s="27"/>
      <c r="W479" s="27"/>
      <c r="X479" s="27"/>
      <c r="Y479" s="27"/>
      <c r="Z479" s="27"/>
      <c r="AA479" s="27"/>
      <c r="AB479" s="27"/>
      <c r="AC479" s="27"/>
      <c r="AD479" s="27"/>
      <c r="AE479" s="27"/>
      <c r="AF479" s="27"/>
      <c r="AG479" s="27"/>
      <c r="AH479" s="27"/>
      <c r="AI479" s="27"/>
      <c r="AJ479" s="27" t="s">
        <v>544</v>
      </c>
      <c r="AK479" s="27">
        <v>-2.73</v>
      </c>
      <c r="AL479" s="27">
        <v>-1.7354328846734099</v>
      </c>
      <c r="AM479" s="27">
        <f t="shared" si="20"/>
        <v>-0.99456711532659003</v>
      </c>
      <c r="AN479" s="27"/>
      <c r="AO479" s="27"/>
    </row>
    <row r="480" spans="1:41" x14ac:dyDescent="0.2">
      <c r="A480" s="27"/>
      <c r="B480" s="27"/>
      <c r="C480" s="27"/>
      <c r="D480" s="27"/>
      <c r="E480" s="27"/>
      <c r="F480" s="27"/>
      <c r="G480" s="27"/>
      <c r="H480" s="27"/>
      <c r="I480" s="27"/>
      <c r="J480" s="27"/>
      <c r="K480" s="27"/>
      <c r="L480" s="27"/>
      <c r="M480" s="27"/>
      <c r="N480" s="27"/>
      <c r="O480" s="27"/>
      <c r="P480" s="27"/>
      <c r="Q480" s="27"/>
      <c r="R480" s="27"/>
      <c r="S480" s="27"/>
      <c r="T480" s="27"/>
      <c r="U480" s="27"/>
      <c r="V480" s="27"/>
      <c r="W480" s="27"/>
      <c r="X480" s="27"/>
      <c r="Y480" s="27"/>
      <c r="Z480" s="27"/>
      <c r="AA480" s="27"/>
      <c r="AB480" s="27"/>
      <c r="AC480" s="27"/>
      <c r="AD480" s="27"/>
      <c r="AE480" s="27"/>
      <c r="AF480" s="27"/>
      <c r="AG480" s="27"/>
      <c r="AH480" s="27"/>
      <c r="AI480" s="27"/>
      <c r="AJ480" s="27" t="s">
        <v>545</v>
      </c>
      <c r="AK480" s="27">
        <v>-1.29</v>
      </c>
      <c r="AL480" s="27">
        <v>-5.1904147642282403</v>
      </c>
      <c r="AM480" s="27">
        <f t="shared" si="20"/>
        <v>3.9004147642282403</v>
      </c>
      <c r="AN480" s="27"/>
      <c r="AO480" s="27"/>
    </row>
    <row r="481" spans="1:41" x14ac:dyDescent="0.2">
      <c r="A481" s="27"/>
      <c r="B481" s="27"/>
      <c r="C481" s="27"/>
      <c r="D481" s="27"/>
      <c r="E481" s="27"/>
      <c r="F481" s="27"/>
      <c r="G481" s="27"/>
      <c r="H481" s="27"/>
      <c r="I481" s="27"/>
      <c r="J481" s="27"/>
      <c r="K481" s="27"/>
      <c r="L481" s="27"/>
      <c r="M481" s="27"/>
      <c r="N481" s="27"/>
      <c r="O481" s="27"/>
      <c r="P481" s="27"/>
      <c r="Q481" s="27"/>
      <c r="R481" s="27"/>
      <c r="S481" s="27"/>
      <c r="T481" s="27"/>
      <c r="U481" s="27"/>
      <c r="V481" s="27"/>
      <c r="W481" s="27"/>
      <c r="X481" s="27"/>
      <c r="Y481" s="27"/>
      <c r="Z481" s="27"/>
      <c r="AA481" s="27"/>
      <c r="AB481" s="27"/>
      <c r="AC481" s="27"/>
      <c r="AD481" s="27"/>
      <c r="AE481" s="27"/>
      <c r="AF481" s="27"/>
      <c r="AG481" s="27"/>
      <c r="AH481" s="27"/>
      <c r="AI481" s="27"/>
      <c r="AJ481" s="27" t="s">
        <v>546</v>
      </c>
      <c r="AK481" s="27">
        <v>-7.4</v>
      </c>
      <c r="AL481" s="27">
        <v>-8.4056907957979199</v>
      </c>
      <c r="AM481" s="27">
        <f t="shared" si="20"/>
        <v>1.0056907957979195</v>
      </c>
      <c r="AN481" s="27"/>
      <c r="AO481" s="27"/>
    </row>
    <row r="482" spans="1:41" x14ac:dyDescent="0.2">
      <c r="A482" s="27"/>
      <c r="B482" s="27"/>
      <c r="C482" s="27"/>
      <c r="D482" s="27"/>
      <c r="E482" s="27"/>
      <c r="F482" s="27"/>
      <c r="G482" s="27"/>
      <c r="H482" s="27"/>
      <c r="I482" s="27"/>
      <c r="J482" s="27"/>
      <c r="K482" s="27"/>
      <c r="L482" s="27"/>
      <c r="M482" s="27"/>
      <c r="N482" s="27"/>
      <c r="O482" s="27"/>
      <c r="P482" s="27"/>
      <c r="Q482" s="27"/>
      <c r="R482" s="27"/>
      <c r="S482" s="27"/>
      <c r="T482" s="27"/>
      <c r="U482" s="27"/>
      <c r="V482" s="27"/>
      <c r="W482" s="27"/>
      <c r="X482" s="27"/>
      <c r="Y482" s="27"/>
      <c r="Z482" s="27"/>
      <c r="AA482" s="27"/>
      <c r="AB482" s="27"/>
      <c r="AC482" s="27"/>
      <c r="AD482" s="27"/>
      <c r="AE482" s="27"/>
      <c r="AF482" s="27"/>
      <c r="AG482" s="27"/>
      <c r="AH482" s="27"/>
      <c r="AI482" s="27"/>
      <c r="AJ482" s="27" t="s">
        <v>164</v>
      </c>
      <c r="AK482" s="27">
        <v>-5.1100000000000003</v>
      </c>
      <c r="AL482" s="27">
        <v>-3.47890164069132</v>
      </c>
      <c r="AM482" s="27">
        <f t="shared" si="20"/>
        <v>-1.6310983593086803</v>
      </c>
      <c r="AN482" s="27"/>
      <c r="AO482" s="27"/>
    </row>
    <row r="483" spans="1:41" x14ac:dyDescent="0.2">
      <c r="A483" s="27"/>
      <c r="B483" s="27"/>
      <c r="C483" s="27"/>
      <c r="D483" s="27"/>
      <c r="E483" s="27"/>
      <c r="F483" s="27"/>
      <c r="G483" s="27"/>
      <c r="H483" s="27"/>
      <c r="I483" s="27"/>
      <c r="J483" s="27"/>
      <c r="K483" s="27"/>
      <c r="L483" s="27"/>
      <c r="M483" s="27"/>
      <c r="N483" s="27"/>
      <c r="O483" s="27"/>
      <c r="P483" s="27"/>
      <c r="Q483" s="27"/>
      <c r="R483" s="27"/>
      <c r="S483" s="27"/>
      <c r="T483" s="27"/>
      <c r="U483" s="27"/>
      <c r="V483" s="27"/>
      <c r="W483" s="27"/>
      <c r="X483" s="27"/>
      <c r="Y483" s="27"/>
      <c r="Z483" s="27"/>
      <c r="AA483" s="27"/>
      <c r="AB483" s="27"/>
      <c r="AC483" s="27"/>
      <c r="AD483" s="27"/>
      <c r="AE483" s="27"/>
      <c r="AF483" s="27"/>
      <c r="AG483" s="27"/>
      <c r="AH483" s="27"/>
      <c r="AI483" s="27"/>
      <c r="AJ483" s="27" t="s">
        <v>547</v>
      </c>
      <c r="AK483" s="27">
        <v>-5.03</v>
      </c>
      <c r="AL483" s="27">
        <v>-5.2793867807666297</v>
      </c>
      <c r="AM483" s="27">
        <f t="shared" si="20"/>
        <v>0.24938678076662946</v>
      </c>
      <c r="AN483" s="27"/>
      <c r="AO483" s="27"/>
    </row>
    <row r="484" spans="1:41" x14ac:dyDescent="0.2">
      <c r="A484" s="27"/>
      <c r="B484" s="27"/>
      <c r="C484" s="27"/>
      <c r="D484" s="27"/>
      <c r="E484" s="27"/>
      <c r="F484" s="27"/>
      <c r="G484" s="27"/>
      <c r="H484" s="27"/>
      <c r="I484" s="27"/>
      <c r="J484" s="27"/>
      <c r="K484" s="27"/>
      <c r="L484" s="27"/>
      <c r="M484" s="27"/>
      <c r="N484" s="27"/>
      <c r="O484" s="27"/>
      <c r="P484" s="27"/>
      <c r="Q484" s="27"/>
      <c r="R484" s="27"/>
      <c r="S484" s="27"/>
      <c r="T484" s="27"/>
      <c r="U484" s="27"/>
      <c r="V484" s="27"/>
      <c r="W484" s="27"/>
      <c r="X484" s="27"/>
      <c r="Y484" s="27"/>
      <c r="Z484" s="27"/>
      <c r="AA484" s="27"/>
      <c r="AB484" s="27"/>
      <c r="AC484" s="27"/>
      <c r="AD484" s="27"/>
      <c r="AE484" s="27"/>
      <c r="AF484" s="27"/>
      <c r="AG484" s="27"/>
      <c r="AH484" s="27"/>
      <c r="AI484" s="27"/>
      <c r="AJ484" s="27" t="s">
        <v>166</v>
      </c>
      <c r="AK484" s="27">
        <v>-4.8499999999999996</v>
      </c>
      <c r="AL484" s="27">
        <v>-5.01991301485333</v>
      </c>
      <c r="AM484" s="27">
        <f t="shared" si="20"/>
        <v>0.16991301485333032</v>
      </c>
      <c r="AN484" s="27"/>
      <c r="AO484" s="27"/>
    </row>
    <row r="485" spans="1:41" x14ac:dyDescent="0.2">
      <c r="A485" s="27"/>
      <c r="B485" s="27"/>
      <c r="C485" s="27"/>
      <c r="D485" s="27"/>
      <c r="E485" s="27"/>
      <c r="F485" s="27"/>
      <c r="G485" s="27"/>
      <c r="H485" s="27"/>
      <c r="I485" s="27"/>
      <c r="J485" s="27"/>
      <c r="K485" s="27"/>
      <c r="L485" s="27"/>
      <c r="M485" s="27"/>
      <c r="N485" s="27"/>
      <c r="O485" s="27"/>
      <c r="P485" s="27"/>
      <c r="Q485" s="27"/>
      <c r="R485" s="27"/>
      <c r="S485" s="27"/>
      <c r="T485" s="27"/>
      <c r="U485" s="27"/>
      <c r="V485" s="27"/>
      <c r="W485" s="27"/>
      <c r="X485" s="27"/>
      <c r="Y485" s="27"/>
      <c r="Z485" s="27"/>
      <c r="AA485" s="27"/>
      <c r="AB485" s="27"/>
      <c r="AC485" s="27"/>
      <c r="AD485" s="27"/>
      <c r="AE485" s="27"/>
      <c r="AF485" s="27"/>
      <c r="AG485" s="27"/>
      <c r="AH485" s="27"/>
      <c r="AI485" s="27"/>
      <c r="AJ485" s="27" t="s">
        <v>548</v>
      </c>
      <c r="AK485" s="27">
        <v>-4.74</v>
      </c>
      <c r="AL485" s="27">
        <v>-4.8298042278967399</v>
      </c>
      <c r="AM485" s="27">
        <f t="shared" si="20"/>
        <v>8.9804227896739697E-2</v>
      </c>
      <c r="AN485" s="27"/>
      <c r="AO485" s="27"/>
    </row>
    <row r="486" spans="1:41" x14ac:dyDescent="0.2">
      <c r="A486" s="27"/>
      <c r="B486" s="27"/>
      <c r="C486" s="27"/>
      <c r="D486" s="27"/>
      <c r="E486" s="27"/>
      <c r="F486" s="27"/>
      <c r="G486" s="27"/>
      <c r="H486" s="27"/>
      <c r="I486" s="27"/>
      <c r="J486" s="27"/>
      <c r="K486" s="27"/>
      <c r="L486" s="27"/>
      <c r="M486" s="27"/>
      <c r="N486" s="27"/>
      <c r="O486" s="27"/>
      <c r="P486" s="27"/>
      <c r="Q486" s="27"/>
      <c r="R486" s="27"/>
      <c r="S486" s="27"/>
      <c r="T486" s="27"/>
      <c r="U486" s="27"/>
      <c r="V486" s="27"/>
      <c r="W486" s="27"/>
      <c r="X486" s="27"/>
      <c r="Y486" s="27"/>
      <c r="Z486" s="27"/>
      <c r="AA486" s="27"/>
      <c r="AB486" s="27"/>
      <c r="AC486" s="27"/>
      <c r="AD486" s="27"/>
      <c r="AE486" s="27"/>
      <c r="AF486" s="27"/>
      <c r="AG486" s="27"/>
      <c r="AH486" s="27"/>
      <c r="AI486" s="27"/>
      <c r="AJ486" s="27" t="s">
        <v>549</v>
      </c>
      <c r="AK486" s="27">
        <v>1.96</v>
      </c>
      <c r="AL486" s="27">
        <v>1.86947203774028</v>
      </c>
      <c r="AM486" s="27">
        <f t="shared" si="20"/>
        <v>9.052796225971993E-2</v>
      </c>
      <c r="AN486" s="27"/>
      <c r="AO486" s="27"/>
    </row>
    <row r="487" spans="1:41" x14ac:dyDescent="0.2">
      <c r="A487" s="27"/>
      <c r="B487" s="27"/>
      <c r="C487" s="27"/>
      <c r="D487" s="27"/>
      <c r="E487" s="27"/>
      <c r="F487" s="27"/>
      <c r="G487" s="27"/>
      <c r="H487" s="27"/>
      <c r="I487" s="27"/>
      <c r="J487" s="27"/>
      <c r="K487" s="27"/>
      <c r="L487" s="27"/>
      <c r="M487" s="27"/>
      <c r="N487" s="27"/>
      <c r="O487" s="27"/>
      <c r="P487" s="27"/>
      <c r="Q487" s="27"/>
      <c r="R487" s="27"/>
      <c r="S487" s="27"/>
      <c r="T487" s="27"/>
      <c r="U487" s="27"/>
      <c r="V487" s="27"/>
      <c r="W487" s="27"/>
      <c r="X487" s="27"/>
      <c r="Y487" s="27"/>
      <c r="Z487" s="27"/>
      <c r="AA487" s="27"/>
      <c r="AB487" s="27"/>
      <c r="AC487" s="27"/>
      <c r="AD487" s="27"/>
      <c r="AE487" s="27"/>
      <c r="AF487" s="27"/>
      <c r="AG487" s="27"/>
      <c r="AH487" s="27"/>
      <c r="AI487" s="27"/>
      <c r="AJ487" s="27" t="s">
        <v>550</v>
      </c>
      <c r="AK487" s="27">
        <v>-3.84</v>
      </c>
      <c r="AL487" s="27">
        <v>-2.6464608981751798</v>
      </c>
      <c r="AM487" s="27">
        <f t="shared" si="20"/>
        <v>-1.19353910182482</v>
      </c>
      <c r="AN487" s="27"/>
      <c r="AO487" s="27"/>
    </row>
    <row r="488" spans="1:41" x14ac:dyDescent="0.2">
      <c r="A488" s="27"/>
      <c r="B488" s="27"/>
      <c r="C488" s="27"/>
      <c r="D488" s="27"/>
      <c r="E488" s="27"/>
      <c r="F488" s="27"/>
      <c r="G488" s="27"/>
      <c r="H488" s="27"/>
      <c r="I488" s="27"/>
      <c r="J488" s="27"/>
      <c r="K488" s="27"/>
      <c r="L488" s="27"/>
      <c r="M488" s="27"/>
      <c r="N488" s="27"/>
      <c r="O488" s="27"/>
      <c r="P488" s="27"/>
      <c r="Q488" s="27"/>
      <c r="R488" s="27"/>
      <c r="S488" s="27"/>
      <c r="T488" s="27"/>
      <c r="U488" s="27"/>
      <c r="V488" s="27"/>
      <c r="W488" s="27"/>
      <c r="X488" s="27"/>
      <c r="Y488" s="27"/>
      <c r="Z488" s="27"/>
      <c r="AA488" s="27"/>
      <c r="AB488" s="27"/>
      <c r="AC488" s="27"/>
      <c r="AD488" s="27"/>
      <c r="AE488" s="27"/>
      <c r="AF488" s="27"/>
      <c r="AG488" s="27"/>
      <c r="AH488" s="27"/>
      <c r="AI488" s="27"/>
      <c r="AJ488" s="27" t="s">
        <v>168</v>
      </c>
      <c r="AK488" s="27">
        <v>-6.46</v>
      </c>
      <c r="AL488" s="27">
        <v>-10.9230261120587</v>
      </c>
      <c r="AM488" s="27">
        <f t="shared" si="20"/>
        <v>4.4630261120587003</v>
      </c>
      <c r="AN488" s="27"/>
      <c r="AO488" s="27"/>
    </row>
    <row r="489" spans="1:41" x14ac:dyDescent="0.2">
      <c r="A489" s="27"/>
      <c r="B489" s="27"/>
      <c r="C489" s="27"/>
      <c r="D489" s="27"/>
      <c r="E489" s="27"/>
      <c r="F489" s="27"/>
      <c r="G489" s="27"/>
      <c r="H489" s="27"/>
      <c r="I489" s="27"/>
      <c r="J489" s="27"/>
      <c r="K489" s="27"/>
      <c r="L489" s="27"/>
      <c r="M489" s="27"/>
      <c r="N489" s="27"/>
      <c r="O489" s="27"/>
      <c r="P489" s="27"/>
      <c r="Q489" s="27"/>
      <c r="R489" s="27"/>
      <c r="S489" s="27"/>
      <c r="T489" s="27"/>
      <c r="U489" s="27"/>
      <c r="V489" s="27"/>
      <c r="W489" s="27"/>
      <c r="X489" s="27"/>
      <c r="Y489" s="27"/>
      <c r="Z489" s="27"/>
      <c r="AA489" s="27"/>
      <c r="AB489" s="27"/>
      <c r="AC489" s="27"/>
      <c r="AD489" s="27"/>
      <c r="AE489" s="27"/>
      <c r="AF489" s="27"/>
      <c r="AG489" s="27"/>
      <c r="AH489" s="27"/>
      <c r="AI489" s="27"/>
      <c r="AJ489" s="27" t="s">
        <v>83</v>
      </c>
      <c r="AK489" s="27">
        <v>-3.8</v>
      </c>
      <c r="AL489" s="27">
        <v>-5.0595268724262201</v>
      </c>
      <c r="AM489" s="27">
        <f t="shared" si="20"/>
        <v>1.2595268724262203</v>
      </c>
      <c r="AN489" s="27"/>
      <c r="AO489" s="27"/>
    </row>
    <row r="490" spans="1:41" x14ac:dyDescent="0.2">
      <c r="A490" s="27"/>
      <c r="B490" s="27"/>
      <c r="C490" s="27"/>
      <c r="D490" s="27"/>
      <c r="E490" s="27"/>
      <c r="F490" s="27"/>
      <c r="G490" s="27"/>
      <c r="H490" s="27"/>
      <c r="I490" s="27"/>
      <c r="J490" s="27"/>
      <c r="K490" s="27"/>
      <c r="L490" s="27"/>
      <c r="M490" s="27"/>
      <c r="N490" s="27"/>
      <c r="O490" s="27"/>
      <c r="P490" s="27"/>
      <c r="Q490" s="27"/>
      <c r="R490" s="27"/>
      <c r="S490" s="27"/>
      <c r="T490" s="27"/>
      <c r="U490" s="27"/>
      <c r="V490" s="27"/>
      <c r="W490" s="27"/>
      <c r="X490" s="27"/>
      <c r="Y490" s="27"/>
      <c r="Z490" s="27"/>
      <c r="AA490" s="27"/>
      <c r="AB490" s="27"/>
      <c r="AC490" s="27"/>
      <c r="AD490" s="27"/>
      <c r="AE490" s="27"/>
      <c r="AF490" s="27"/>
      <c r="AG490" s="27"/>
      <c r="AH490" s="27"/>
      <c r="AI490" s="27"/>
      <c r="AJ490" s="27" t="s">
        <v>551</v>
      </c>
      <c r="AK490" s="27">
        <v>1.32</v>
      </c>
      <c r="AL490" s="27">
        <v>1.1129969431078901</v>
      </c>
      <c r="AM490" s="27">
        <f t="shared" si="20"/>
        <v>0.20700305689210996</v>
      </c>
      <c r="AN490" s="27"/>
      <c r="AO490" s="27"/>
    </row>
    <row r="491" spans="1:41" x14ac:dyDescent="0.2">
      <c r="A491" s="27"/>
      <c r="B491" s="27"/>
      <c r="C491" s="27"/>
      <c r="D491" s="27"/>
      <c r="E491" s="27"/>
      <c r="F491" s="27"/>
      <c r="G491" s="27"/>
      <c r="H491" s="27"/>
      <c r="I491" s="27"/>
      <c r="J491" s="27"/>
      <c r="K491" s="27"/>
      <c r="L491" s="27"/>
      <c r="M491" s="27"/>
      <c r="N491" s="27"/>
      <c r="O491" s="27"/>
      <c r="P491" s="27"/>
      <c r="Q491" s="27"/>
      <c r="R491" s="27"/>
      <c r="S491" s="27"/>
      <c r="T491" s="27"/>
      <c r="U491" s="27"/>
      <c r="V491" s="27"/>
      <c r="W491" s="27"/>
      <c r="X491" s="27"/>
      <c r="Y491" s="27"/>
      <c r="Z491" s="27"/>
      <c r="AA491" s="27"/>
      <c r="AB491" s="27"/>
      <c r="AC491" s="27"/>
      <c r="AD491" s="27"/>
      <c r="AE491" s="27"/>
      <c r="AF491" s="27"/>
      <c r="AG491" s="27"/>
      <c r="AH491" s="27"/>
      <c r="AI491" s="27"/>
      <c r="AJ491" s="27" t="s">
        <v>552</v>
      </c>
      <c r="AK491" s="27">
        <v>-3.43</v>
      </c>
      <c r="AL491" s="27">
        <v>-4.8833653162666604</v>
      </c>
      <c r="AM491" s="27">
        <f t="shared" si="20"/>
        <v>1.4533653162666602</v>
      </c>
      <c r="AN491" s="27"/>
      <c r="AO491" s="27"/>
    </row>
    <row r="492" spans="1:41" x14ac:dyDescent="0.2">
      <c r="A492" s="27"/>
      <c r="B492" s="27"/>
      <c r="C492" s="27"/>
      <c r="D492" s="27"/>
      <c r="E492" s="27"/>
      <c r="F492" s="27"/>
      <c r="G492" s="27"/>
      <c r="H492" s="27"/>
      <c r="I492" s="27"/>
      <c r="J492" s="27"/>
      <c r="K492" s="27"/>
      <c r="L492" s="27"/>
      <c r="M492" s="27"/>
      <c r="N492" s="27"/>
      <c r="O492" s="27"/>
      <c r="P492" s="27"/>
      <c r="Q492" s="27"/>
      <c r="R492" s="27"/>
      <c r="S492" s="27"/>
      <c r="T492" s="27"/>
      <c r="U492" s="27"/>
      <c r="V492" s="27"/>
      <c r="W492" s="27"/>
      <c r="X492" s="27"/>
      <c r="Y492" s="27"/>
      <c r="Z492" s="27"/>
      <c r="AA492" s="27"/>
      <c r="AB492" s="27"/>
      <c r="AC492" s="27"/>
      <c r="AD492" s="27"/>
      <c r="AE492" s="27"/>
      <c r="AF492" s="27"/>
      <c r="AG492" s="27"/>
      <c r="AH492" s="27"/>
      <c r="AI492" s="27"/>
      <c r="AJ492" s="27" t="s">
        <v>553</v>
      </c>
      <c r="AK492" s="27">
        <v>-0.48</v>
      </c>
      <c r="AL492" s="27">
        <v>0.35600894030157798</v>
      </c>
      <c r="AM492" s="27">
        <f t="shared" si="20"/>
        <v>-0.83600894030157802</v>
      </c>
      <c r="AN492" s="27"/>
      <c r="AO492" s="27"/>
    </row>
    <row r="493" spans="1:41" x14ac:dyDescent="0.2">
      <c r="A493" s="27"/>
      <c r="B493" s="27"/>
      <c r="C493" s="27"/>
      <c r="D493" s="27"/>
      <c r="E493" s="27"/>
      <c r="F493" s="27"/>
      <c r="G493" s="27"/>
      <c r="H493" s="27"/>
      <c r="I493" s="27"/>
      <c r="J493" s="27"/>
      <c r="K493" s="27"/>
      <c r="L493" s="27"/>
      <c r="M493" s="27"/>
      <c r="N493" s="27"/>
      <c r="O493" s="27"/>
      <c r="P493" s="27"/>
      <c r="Q493" s="27"/>
      <c r="R493" s="27"/>
      <c r="S493" s="27"/>
      <c r="T493" s="27"/>
      <c r="U493" s="27"/>
      <c r="V493" s="27"/>
      <c r="W493" s="27"/>
      <c r="X493" s="27"/>
      <c r="Y493" s="27"/>
      <c r="Z493" s="27"/>
      <c r="AA493" s="27"/>
      <c r="AB493" s="27"/>
      <c r="AC493" s="27"/>
      <c r="AD493" s="27"/>
      <c r="AE493" s="27"/>
      <c r="AF493" s="27"/>
      <c r="AG493" s="27"/>
      <c r="AH493" s="27"/>
      <c r="AI493" s="27"/>
      <c r="AJ493" s="27" t="s">
        <v>554</v>
      </c>
      <c r="AK493" s="27">
        <v>-4.5199999999999996</v>
      </c>
      <c r="AL493" s="27">
        <v>-5.0151819824275901</v>
      </c>
      <c r="AM493" s="27">
        <f t="shared" si="20"/>
        <v>0.49518198242759048</v>
      </c>
      <c r="AN493" s="27"/>
      <c r="AO493" s="27"/>
    </row>
    <row r="494" spans="1:41" x14ac:dyDescent="0.2">
      <c r="A494" s="27"/>
      <c r="B494" s="27"/>
      <c r="C494" s="27"/>
      <c r="D494" s="27"/>
      <c r="E494" s="27"/>
      <c r="F494" s="27"/>
      <c r="G494" s="27"/>
      <c r="H494" s="27"/>
      <c r="I494" s="27"/>
      <c r="J494" s="27"/>
      <c r="K494" s="27"/>
      <c r="L494" s="27"/>
      <c r="M494" s="27"/>
      <c r="N494" s="27"/>
      <c r="O494" s="27"/>
      <c r="P494" s="27"/>
      <c r="Q494" s="27"/>
      <c r="R494" s="27"/>
      <c r="S494" s="27"/>
      <c r="T494" s="27"/>
      <c r="U494" s="27"/>
      <c r="V494" s="27"/>
      <c r="W494" s="27"/>
      <c r="X494" s="27"/>
      <c r="Y494" s="27"/>
      <c r="Z494" s="27"/>
      <c r="AA494" s="27"/>
      <c r="AB494" s="27"/>
      <c r="AC494" s="27"/>
      <c r="AD494" s="27"/>
      <c r="AE494" s="27"/>
      <c r="AF494" s="27"/>
      <c r="AG494" s="27"/>
      <c r="AH494" s="27"/>
      <c r="AI494" s="27"/>
      <c r="AJ494" s="27" t="s">
        <v>171</v>
      </c>
      <c r="AK494" s="27">
        <v>-4.6900000000000004</v>
      </c>
      <c r="AL494" s="27">
        <v>-4.47004030487156</v>
      </c>
      <c r="AM494" s="27">
        <f t="shared" si="20"/>
        <v>-0.21995969512844038</v>
      </c>
      <c r="AN494" s="27"/>
      <c r="AO494" s="27"/>
    </row>
    <row r="495" spans="1:41" x14ac:dyDescent="0.2">
      <c r="A495" s="27"/>
      <c r="B495" s="27"/>
      <c r="C495" s="27"/>
      <c r="D495" s="27"/>
      <c r="E495" s="27"/>
      <c r="F495" s="27"/>
      <c r="G495" s="27"/>
      <c r="H495" s="27"/>
      <c r="I495" s="27"/>
      <c r="J495" s="27"/>
      <c r="K495" s="27"/>
      <c r="L495" s="27"/>
      <c r="M495" s="27"/>
      <c r="N495" s="27"/>
      <c r="O495" s="27"/>
      <c r="P495" s="27"/>
      <c r="Q495" s="27"/>
      <c r="R495" s="27"/>
      <c r="S495" s="27"/>
      <c r="T495" s="27"/>
      <c r="U495" s="27"/>
      <c r="V495" s="27"/>
      <c r="W495" s="27"/>
      <c r="X495" s="27"/>
      <c r="Y495" s="27"/>
      <c r="Z495" s="27"/>
      <c r="AA495" s="27"/>
      <c r="AB495" s="27"/>
      <c r="AC495" s="27"/>
      <c r="AD495" s="27"/>
      <c r="AE495" s="27"/>
      <c r="AF495" s="27"/>
      <c r="AG495" s="27"/>
      <c r="AH495" s="27"/>
      <c r="AI495" s="27"/>
      <c r="AJ495" s="27" t="s">
        <v>555</v>
      </c>
      <c r="AK495" s="27">
        <v>-4.78</v>
      </c>
      <c r="AL495" s="27">
        <v>-5.0177861843519302</v>
      </c>
      <c r="AM495" s="27">
        <f t="shared" si="20"/>
        <v>0.23778618435193</v>
      </c>
      <c r="AN495" s="27"/>
      <c r="AO495" s="27"/>
    </row>
    <row r="496" spans="1:41" x14ac:dyDescent="0.2">
      <c r="A496" s="27"/>
      <c r="B496" s="27"/>
      <c r="C496" s="27"/>
      <c r="D496" s="27"/>
      <c r="E496" s="27"/>
      <c r="F496" s="27"/>
      <c r="G496" s="27"/>
      <c r="H496" s="27"/>
      <c r="I496" s="27"/>
      <c r="J496" s="27"/>
      <c r="K496" s="27"/>
      <c r="L496" s="27"/>
      <c r="M496" s="27"/>
      <c r="N496" s="27"/>
      <c r="O496" s="27"/>
      <c r="P496" s="27"/>
      <c r="Q496" s="27"/>
      <c r="R496" s="27"/>
      <c r="S496" s="27"/>
      <c r="T496" s="27"/>
      <c r="U496" s="27"/>
      <c r="V496" s="27"/>
      <c r="W496" s="27"/>
      <c r="X496" s="27"/>
      <c r="Y496" s="27"/>
      <c r="Z496" s="27"/>
      <c r="AA496" s="27"/>
      <c r="AB496" s="27"/>
      <c r="AC496" s="27"/>
      <c r="AD496" s="27"/>
      <c r="AE496" s="27"/>
      <c r="AF496" s="27"/>
      <c r="AG496" s="27"/>
      <c r="AH496" s="27"/>
      <c r="AI496" s="27"/>
      <c r="AJ496" s="27" t="s">
        <v>556</v>
      </c>
      <c r="AK496" s="27">
        <v>-5.48</v>
      </c>
      <c r="AL496" s="27">
        <v>-4.64939366646386</v>
      </c>
      <c r="AM496" s="27">
        <f t="shared" si="20"/>
        <v>-0.83060633353614044</v>
      </c>
      <c r="AN496" s="27"/>
      <c r="AO496" s="27"/>
    </row>
    <row r="497" spans="1:41" x14ac:dyDescent="0.2">
      <c r="A497" s="27"/>
      <c r="B497" s="27"/>
      <c r="C497" s="27"/>
      <c r="D497" s="27"/>
      <c r="E497" s="27"/>
      <c r="F497" s="27"/>
      <c r="G497" s="27"/>
      <c r="H497" s="27"/>
      <c r="I497" s="27"/>
      <c r="J497" s="27"/>
      <c r="K497" s="27"/>
      <c r="L497" s="27"/>
      <c r="M497" s="27"/>
      <c r="N497" s="27"/>
      <c r="O497" s="27"/>
      <c r="P497" s="27"/>
      <c r="Q497" s="27"/>
      <c r="R497" s="27"/>
      <c r="S497" s="27"/>
      <c r="T497" s="27"/>
      <c r="U497" s="27"/>
      <c r="V497" s="27"/>
      <c r="W497" s="27"/>
      <c r="X497" s="27"/>
      <c r="Y497" s="27"/>
      <c r="Z497" s="27"/>
      <c r="AA497" s="27"/>
      <c r="AB497" s="27"/>
      <c r="AC497" s="27"/>
      <c r="AD497" s="27"/>
      <c r="AE497" s="27"/>
      <c r="AF497" s="27"/>
      <c r="AG497" s="27"/>
      <c r="AH497" s="27"/>
      <c r="AI497" s="27"/>
      <c r="AJ497" s="27" t="s">
        <v>557</v>
      </c>
      <c r="AK497" s="27">
        <v>-5.72</v>
      </c>
      <c r="AL497" s="27">
        <v>-5.07357320395964</v>
      </c>
      <c r="AM497" s="27">
        <f t="shared" si="20"/>
        <v>-0.6464267960403598</v>
      </c>
      <c r="AN497" s="27"/>
      <c r="AO497" s="27"/>
    </row>
    <row r="498" spans="1:41" x14ac:dyDescent="0.2">
      <c r="A498" s="27"/>
      <c r="B498" s="27"/>
      <c r="C498" s="27"/>
      <c r="D498" s="27"/>
      <c r="E498" s="27"/>
      <c r="F498" s="27"/>
      <c r="G498" s="27"/>
      <c r="H498" s="27"/>
      <c r="I498" s="27"/>
      <c r="J498" s="27"/>
      <c r="K498" s="27"/>
      <c r="L498" s="27"/>
      <c r="M498" s="27"/>
      <c r="N498" s="27"/>
      <c r="O498" s="27"/>
      <c r="P498" s="27"/>
      <c r="Q498" s="27"/>
      <c r="R498" s="27"/>
      <c r="S498" s="27"/>
      <c r="T498" s="27"/>
      <c r="U498" s="27"/>
      <c r="V498" s="27"/>
      <c r="W498" s="27"/>
      <c r="X498" s="27"/>
      <c r="Y498" s="27"/>
      <c r="Z498" s="27"/>
      <c r="AA498" s="27"/>
      <c r="AB498" s="27"/>
      <c r="AC498" s="27"/>
      <c r="AD498" s="27"/>
      <c r="AE498" s="27"/>
      <c r="AF498" s="27"/>
      <c r="AG498" s="27"/>
      <c r="AH498" s="27"/>
      <c r="AI498" s="27"/>
      <c r="AJ498" s="27" t="s">
        <v>558</v>
      </c>
      <c r="AK498" s="27">
        <v>-78.599999999999994</v>
      </c>
      <c r="AL498" s="27">
        <v>-81.295349523626101</v>
      </c>
      <c r="AM498" s="27">
        <f t="shared" si="20"/>
        <v>2.6953495236261062</v>
      </c>
      <c r="AN498" s="27"/>
      <c r="AO498" s="27"/>
    </row>
    <row r="499" spans="1:41" x14ac:dyDescent="0.2">
      <c r="A499" s="27"/>
      <c r="B499" s="27"/>
      <c r="C499" s="27"/>
      <c r="D499" s="27"/>
      <c r="E499" s="27"/>
      <c r="F499" s="27"/>
      <c r="G499" s="27"/>
      <c r="H499" s="27"/>
      <c r="I499" s="27"/>
      <c r="J499" s="27"/>
      <c r="K499" s="27"/>
      <c r="L499" s="27"/>
      <c r="M499" s="27"/>
      <c r="N499" s="27"/>
      <c r="O499" s="27"/>
      <c r="P499" s="27"/>
      <c r="Q499" s="27"/>
      <c r="R499" s="27"/>
      <c r="S499" s="27"/>
      <c r="T499" s="27"/>
      <c r="U499" s="27"/>
      <c r="V499" s="27"/>
      <c r="W499" s="27"/>
      <c r="X499" s="27"/>
      <c r="Y499" s="27"/>
      <c r="Z499" s="27"/>
      <c r="AA499" s="27"/>
      <c r="AB499" s="27"/>
      <c r="AC499" s="27"/>
      <c r="AD499" s="27"/>
      <c r="AE499" s="27"/>
      <c r="AF499" s="27"/>
      <c r="AG499" s="27"/>
      <c r="AH499" s="27"/>
      <c r="AI499" s="27"/>
      <c r="AJ499" s="27" t="s">
        <v>559</v>
      </c>
      <c r="AK499" s="27">
        <v>-0.45</v>
      </c>
      <c r="AL499" s="27">
        <v>-0.49158390681110298</v>
      </c>
      <c r="AM499" s="27">
        <f t="shared" si="20"/>
        <v>4.1583906811102966E-2</v>
      </c>
      <c r="AN499" s="27"/>
      <c r="AO499" s="27"/>
    </row>
    <row r="500" spans="1:41" x14ac:dyDescent="0.2">
      <c r="A500" s="27"/>
      <c r="B500" s="27"/>
      <c r="C500" s="27"/>
      <c r="D500" s="27"/>
      <c r="E500" s="27"/>
      <c r="F500" s="27"/>
      <c r="G500" s="27"/>
      <c r="H500" s="27"/>
      <c r="I500" s="27"/>
      <c r="J500" s="27"/>
      <c r="K500" s="27"/>
      <c r="L500" s="27"/>
      <c r="M500" s="27"/>
      <c r="N500" s="27"/>
      <c r="O500" s="27"/>
      <c r="P500" s="27"/>
      <c r="Q500" s="27"/>
      <c r="R500" s="27"/>
      <c r="S500" s="27"/>
      <c r="T500" s="27"/>
      <c r="U500" s="27"/>
      <c r="V500" s="27"/>
      <c r="W500" s="27"/>
      <c r="X500" s="27"/>
      <c r="Y500" s="27"/>
      <c r="Z500" s="27"/>
      <c r="AA500" s="27"/>
      <c r="AB500" s="27"/>
      <c r="AC500" s="27"/>
      <c r="AD500" s="27"/>
      <c r="AE500" s="27"/>
      <c r="AF500" s="27"/>
      <c r="AG500" s="27"/>
      <c r="AH500" s="27"/>
      <c r="AI500" s="27"/>
      <c r="AJ500" s="27" t="s">
        <v>560</v>
      </c>
      <c r="AK500" s="27">
        <v>-1.24</v>
      </c>
      <c r="AL500" s="27">
        <v>-1.72693109714566</v>
      </c>
      <c r="AM500" s="27">
        <f t="shared" si="20"/>
        <v>0.48693109714565996</v>
      </c>
      <c r="AN500" s="27"/>
      <c r="AO500" s="27"/>
    </row>
    <row r="501" spans="1:41" x14ac:dyDescent="0.2">
      <c r="A501" s="27"/>
      <c r="B501" s="27"/>
      <c r="C501" s="27"/>
      <c r="D501" s="27"/>
      <c r="E501" s="27"/>
      <c r="F501" s="27"/>
      <c r="G501" s="27"/>
      <c r="H501" s="27"/>
      <c r="I501" s="27"/>
      <c r="J501" s="27"/>
      <c r="K501" s="27"/>
      <c r="L501" s="27"/>
      <c r="M501" s="27"/>
      <c r="N501" s="27"/>
      <c r="O501" s="27"/>
      <c r="P501" s="27"/>
      <c r="Q501" s="27"/>
      <c r="R501" s="27"/>
      <c r="S501" s="27"/>
      <c r="T501" s="27"/>
      <c r="U501" s="27"/>
      <c r="V501" s="27"/>
      <c r="W501" s="27"/>
      <c r="X501" s="27"/>
      <c r="Y501" s="27"/>
      <c r="Z501" s="27"/>
      <c r="AA501" s="27"/>
      <c r="AB501" s="27"/>
      <c r="AC501" s="27"/>
      <c r="AD501" s="27"/>
      <c r="AE501" s="27"/>
      <c r="AF501" s="27"/>
      <c r="AG501" s="27"/>
      <c r="AH501" s="27"/>
      <c r="AI501" s="27"/>
      <c r="AJ501" s="27" t="s">
        <v>561</v>
      </c>
      <c r="AK501" s="27">
        <v>0.5</v>
      </c>
      <c r="AL501" s="27">
        <v>-0.69605909401713195</v>
      </c>
      <c r="AM501" s="27">
        <f t="shared" si="20"/>
        <v>1.1960590940171318</v>
      </c>
      <c r="AN501" s="27"/>
      <c r="AO501" s="27"/>
    </row>
    <row r="502" spans="1:41" x14ac:dyDescent="0.2">
      <c r="A502" s="27"/>
      <c r="B502" s="27"/>
      <c r="C502" s="27"/>
      <c r="D502" s="27"/>
      <c r="E502" s="27"/>
      <c r="F502" s="27"/>
      <c r="G502" s="27"/>
      <c r="H502" s="27"/>
      <c r="I502" s="27"/>
      <c r="J502" s="27"/>
      <c r="K502" s="27"/>
      <c r="L502" s="27"/>
      <c r="M502" s="27"/>
      <c r="N502" s="27"/>
      <c r="O502" s="27"/>
      <c r="P502" s="27"/>
      <c r="Q502" s="27"/>
      <c r="R502" s="27"/>
      <c r="S502" s="27"/>
      <c r="T502" s="27"/>
      <c r="U502" s="27"/>
      <c r="V502" s="27"/>
      <c r="W502" s="27"/>
      <c r="X502" s="27"/>
      <c r="Y502" s="27"/>
      <c r="Z502" s="27"/>
      <c r="AA502" s="27"/>
      <c r="AB502" s="27"/>
      <c r="AC502" s="27"/>
      <c r="AD502" s="27"/>
      <c r="AE502" s="27"/>
      <c r="AF502" s="27"/>
      <c r="AG502" s="27"/>
      <c r="AH502" s="27"/>
      <c r="AI502" s="27"/>
      <c r="AJ502" s="27" t="s">
        <v>562</v>
      </c>
      <c r="AK502" s="27">
        <v>-0.44</v>
      </c>
      <c r="AL502" s="27">
        <v>-0.67248759379268697</v>
      </c>
      <c r="AM502" s="27">
        <f t="shared" si="20"/>
        <v>0.23248759379268696</v>
      </c>
      <c r="AN502" s="27"/>
      <c r="AO502" s="27"/>
    </row>
    <row r="503" spans="1:41" x14ac:dyDescent="0.2">
      <c r="A503" s="27"/>
      <c r="B503" s="27"/>
      <c r="C503" s="27"/>
      <c r="D503" s="27"/>
      <c r="E503" s="27"/>
      <c r="F503" s="27"/>
      <c r="G503" s="27"/>
      <c r="H503" s="27"/>
      <c r="I503" s="27"/>
      <c r="J503" s="27"/>
      <c r="K503" s="27"/>
      <c r="L503" s="27"/>
      <c r="M503" s="27"/>
      <c r="N503" s="27"/>
      <c r="O503" s="27"/>
      <c r="P503" s="27"/>
      <c r="Q503" s="27"/>
      <c r="R503" s="27"/>
      <c r="S503" s="27"/>
      <c r="T503" s="27"/>
      <c r="U503" s="27"/>
      <c r="V503" s="27"/>
      <c r="W503" s="27"/>
      <c r="X503" s="27"/>
      <c r="Y503" s="27"/>
      <c r="Z503" s="27"/>
      <c r="AA503" s="27"/>
      <c r="AB503" s="27"/>
      <c r="AC503" s="27"/>
      <c r="AD503" s="27"/>
      <c r="AE503" s="27"/>
      <c r="AF503" s="27"/>
      <c r="AG503" s="27"/>
      <c r="AH503" s="27"/>
      <c r="AI503" s="27"/>
      <c r="AJ503" s="27" t="s">
        <v>10</v>
      </c>
      <c r="AK503" s="27">
        <v>0.1</v>
      </c>
      <c r="AL503" s="27">
        <v>1.9664338254779601</v>
      </c>
      <c r="AM503" s="27">
        <f t="shared" si="20"/>
        <v>-1.86643382547796</v>
      </c>
      <c r="AN503" s="27"/>
      <c r="AO503" s="27"/>
    </row>
    <row r="504" spans="1:41" x14ac:dyDescent="0.2">
      <c r="A504" s="27"/>
      <c r="B504" s="27"/>
      <c r="C504" s="27"/>
      <c r="D504" s="27"/>
      <c r="E504" s="27"/>
      <c r="F504" s="27"/>
      <c r="G504" s="27"/>
      <c r="H504" s="27"/>
      <c r="I504" s="27"/>
      <c r="J504" s="27"/>
      <c r="K504" s="27"/>
      <c r="L504" s="27"/>
      <c r="M504" s="27"/>
      <c r="N504" s="27"/>
      <c r="O504" s="27"/>
      <c r="P504" s="27"/>
      <c r="Q504" s="27"/>
      <c r="R504" s="27"/>
      <c r="S504" s="27"/>
      <c r="T504" s="27"/>
      <c r="U504" s="27"/>
      <c r="V504" s="27"/>
      <c r="W504" s="27"/>
      <c r="X504" s="27"/>
      <c r="Y504" s="27"/>
      <c r="Z504" s="27"/>
      <c r="AA504" s="27"/>
      <c r="AB504" s="27"/>
      <c r="AC504" s="27"/>
      <c r="AD504" s="27"/>
      <c r="AE504" s="27"/>
      <c r="AF504" s="27"/>
      <c r="AG504" s="27"/>
      <c r="AH504" s="27"/>
      <c r="AI504" s="27"/>
      <c r="AJ504" s="27" t="s">
        <v>563</v>
      </c>
      <c r="AK504" s="27">
        <v>0.08</v>
      </c>
      <c r="AL504" s="27">
        <v>1.78591714801201</v>
      </c>
      <c r="AM504" s="27">
        <f t="shared" si="20"/>
        <v>-1.7059171480120099</v>
      </c>
      <c r="AN504" s="27"/>
      <c r="AO504" s="27"/>
    </row>
    <row r="505" spans="1:41" x14ac:dyDescent="0.2">
      <c r="A505" s="27"/>
      <c r="B505" s="27"/>
      <c r="C505" s="27"/>
      <c r="D505" s="27"/>
      <c r="E505" s="27"/>
      <c r="F505" s="27"/>
      <c r="G505" s="27"/>
      <c r="H505" s="27"/>
      <c r="I505" s="27"/>
      <c r="J505" s="27"/>
      <c r="K505" s="27"/>
      <c r="L505" s="27"/>
      <c r="M505" s="27"/>
      <c r="N505" s="27"/>
      <c r="O505" s="27"/>
      <c r="P505" s="27"/>
      <c r="Q505" s="27"/>
      <c r="R505" s="27"/>
      <c r="S505" s="27"/>
      <c r="T505" s="27"/>
      <c r="U505" s="27"/>
      <c r="V505" s="27"/>
      <c r="W505" s="27"/>
      <c r="X505" s="27"/>
      <c r="Y505" s="27"/>
      <c r="Z505" s="27"/>
      <c r="AA505" s="27"/>
      <c r="AB505" s="27"/>
      <c r="AC505" s="27"/>
      <c r="AD505" s="27"/>
      <c r="AE505" s="27"/>
      <c r="AF505" s="27"/>
      <c r="AG505" s="27"/>
      <c r="AH505" s="27"/>
      <c r="AI505" s="27"/>
      <c r="AJ505" s="27" t="s">
        <v>564</v>
      </c>
      <c r="AK505" s="27">
        <v>3.12</v>
      </c>
      <c r="AL505" s="27">
        <v>1.02728427395344</v>
      </c>
      <c r="AM505" s="27">
        <f t="shared" si="20"/>
        <v>2.0927157260465599</v>
      </c>
      <c r="AN505" s="27"/>
      <c r="AO505" s="27"/>
    </row>
    <row r="506" spans="1:41" x14ac:dyDescent="0.2">
      <c r="A506" s="27"/>
      <c r="B506" s="27"/>
      <c r="C506" s="27"/>
      <c r="D506" s="27"/>
      <c r="E506" s="27"/>
      <c r="F506" s="27"/>
      <c r="G506" s="27"/>
      <c r="H506" s="27"/>
      <c r="I506" s="27"/>
      <c r="J506" s="27"/>
      <c r="K506" s="27"/>
      <c r="L506" s="27"/>
      <c r="M506" s="27"/>
      <c r="N506" s="27"/>
      <c r="O506" s="27"/>
      <c r="P506" s="27"/>
      <c r="Q506" s="27"/>
      <c r="R506" s="27"/>
      <c r="S506" s="27"/>
      <c r="T506" s="27"/>
      <c r="U506" s="27"/>
      <c r="V506" s="27"/>
      <c r="W506" s="27"/>
      <c r="X506" s="27"/>
      <c r="Y506" s="27"/>
      <c r="Z506" s="27"/>
      <c r="AA506" s="27"/>
      <c r="AB506" s="27"/>
      <c r="AC506" s="27"/>
      <c r="AD506" s="27"/>
      <c r="AE506" s="27"/>
      <c r="AF506" s="27"/>
      <c r="AG506" s="27"/>
      <c r="AH506" s="27"/>
      <c r="AI506" s="27"/>
      <c r="AJ506" s="27" t="s">
        <v>9</v>
      </c>
      <c r="AK506" s="27">
        <v>-3.47</v>
      </c>
      <c r="AL506" s="27">
        <v>-2.4035210036514498</v>
      </c>
      <c r="AM506" s="27">
        <f t="shared" si="20"/>
        <v>-1.0664789963485504</v>
      </c>
      <c r="AN506" s="27"/>
      <c r="AO506" s="27"/>
    </row>
    <row r="507" spans="1:41" x14ac:dyDescent="0.2">
      <c r="A507" s="27"/>
      <c r="B507" s="27"/>
      <c r="C507" s="27"/>
      <c r="D507" s="27"/>
      <c r="E507" s="27"/>
      <c r="F507" s="27"/>
      <c r="G507" s="27"/>
      <c r="H507" s="27"/>
      <c r="I507" s="27"/>
      <c r="J507" s="27"/>
      <c r="K507" s="27"/>
      <c r="L507" s="27"/>
      <c r="M507" s="27"/>
      <c r="N507" s="27"/>
      <c r="O507" s="27"/>
      <c r="P507" s="27"/>
      <c r="Q507" s="27"/>
      <c r="R507" s="27"/>
      <c r="S507" s="27"/>
      <c r="T507" s="27"/>
      <c r="U507" s="27"/>
      <c r="V507" s="27"/>
      <c r="W507" s="27"/>
      <c r="X507" s="27"/>
      <c r="Y507" s="27"/>
      <c r="Z507" s="27"/>
      <c r="AA507" s="27"/>
      <c r="AB507" s="27"/>
      <c r="AC507" s="27"/>
      <c r="AD507" s="27"/>
      <c r="AE507" s="27"/>
      <c r="AF507" s="27"/>
      <c r="AG507" s="27"/>
      <c r="AH507" s="27"/>
      <c r="AI507" s="27"/>
      <c r="AJ507" s="27" t="s">
        <v>565</v>
      </c>
      <c r="AK507" s="27">
        <v>-3.12</v>
      </c>
      <c r="AL507" s="27">
        <v>-1.51573170378053</v>
      </c>
      <c r="AM507" s="27">
        <f t="shared" si="20"/>
        <v>-1.6042682962194701</v>
      </c>
      <c r="AN507" s="27"/>
      <c r="AO507" s="27"/>
    </row>
    <row r="508" spans="1:41" x14ac:dyDescent="0.2">
      <c r="A508" s="27"/>
      <c r="B508" s="27"/>
      <c r="C508" s="27"/>
      <c r="D508" s="27"/>
      <c r="E508" s="27"/>
      <c r="F508" s="27"/>
      <c r="G508" s="27"/>
      <c r="H508" s="27"/>
      <c r="I508" s="27"/>
      <c r="J508" s="27"/>
      <c r="K508" s="27"/>
      <c r="L508" s="27"/>
      <c r="M508" s="27"/>
      <c r="N508" s="27"/>
      <c r="O508" s="27"/>
      <c r="P508" s="27"/>
      <c r="Q508" s="27"/>
      <c r="R508" s="27"/>
      <c r="S508" s="27"/>
      <c r="T508" s="27"/>
      <c r="U508" s="27"/>
      <c r="V508" s="27"/>
      <c r="W508" s="27"/>
      <c r="X508" s="27"/>
      <c r="Y508" s="27"/>
      <c r="Z508" s="27"/>
      <c r="AA508" s="27"/>
      <c r="AB508" s="27"/>
      <c r="AC508" s="27"/>
      <c r="AD508" s="27"/>
      <c r="AE508" s="27"/>
      <c r="AF508" s="27"/>
      <c r="AG508" s="27"/>
      <c r="AH508" s="27"/>
      <c r="AI508" s="27"/>
      <c r="AJ508" s="27" t="s">
        <v>566</v>
      </c>
      <c r="AK508" s="27">
        <v>-1.42</v>
      </c>
      <c r="AL508" s="27">
        <v>-0.81330842637008305</v>
      </c>
      <c r="AM508" s="27">
        <f t="shared" si="20"/>
        <v>-0.60669157362991688</v>
      </c>
      <c r="AN508" s="27"/>
      <c r="AO508" s="27"/>
    </row>
    <row r="509" spans="1:41" x14ac:dyDescent="0.2">
      <c r="A509" s="27"/>
      <c r="B509" s="27"/>
      <c r="C509" s="27"/>
      <c r="D509" s="27"/>
      <c r="E509" s="27"/>
      <c r="F509" s="27"/>
      <c r="G509" s="27"/>
      <c r="H509" s="27"/>
      <c r="I509" s="27"/>
      <c r="J509" s="27"/>
      <c r="K509" s="27"/>
      <c r="L509" s="27"/>
      <c r="M509" s="27"/>
      <c r="N509" s="27"/>
      <c r="O509" s="27"/>
      <c r="P509" s="27"/>
      <c r="Q509" s="27"/>
      <c r="R509" s="27"/>
      <c r="S509" s="27"/>
      <c r="T509" s="27"/>
      <c r="U509" s="27"/>
      <c r="V509" s="27"/>
      <c r="W509" s="27"/>
      <c r="X509" s="27"/>
      <c r="Y509" s="27"/>
      <c r="Z509" s="27"/>
      <c r="AA509" s="27"/>
      <c r="AB509" s="27"/>
      <c r="AC509" s="27"/>
      <c r="AD509" s="27"/>
      <c r="AE509" s="27"/>
      <c r="AF509" s="27"/>
      <c r="AG509" s="27"/>
      <c r="AH509" s="27"/>
      <c r="AI509" s="27"/>
      <c r="AJ509" s="27" t="s">
        <v>567</v>
      </c>
      <c r="AK509" s="27">
        <v>-2.5499999999999998</v>
      </c>
      <c r="AL509" s="27">
        <v>-2.7551493600127102</v>
      </c>
      <c r="AM509" s="27">
        <f t="shared" si="20"/>
        <v>0.20514936001271034</v>
      </c>
      <c r="AN509" s="27"/>
      <c r="AO509" s="27"/>
    </row>
    <row r="510" spans="1:41" x14ac:dyDescent="0.2">
      <c r="A510" s="27"/>
      <c r="B510" s="27"/>
      <c r="C510" s="27"/>
      <c r="D510" s="27"/>
      <c r="E510" s="27"/>
      <c r="F510" s="27"/>
      <c r="G510" s="27"/>
      <c r="H510" s="27"/>
      <c r="I510" s="27"/>
      <c r="J510" s="27"/>
      <c r="K510" s="27"/>
      <c r="L510" s="27"/>
      <c r="M510" s="27"/>
      <c r="N510" s="27"/>
      <c r="O510" s="27"/>
      <c r="P510" s="27"/>
      <c r="Q510" s="27"/>
      <c r="R510" s="27"/>
      <c r="S510" s="27"/>
      <c r="T510" s="27"/>
      <c r="U510" s="27"/>
      <c r="V510" s="27"/>
      <c r="W510" s="27"/>
      <c r="X510" s="27"/>
      <c r="Y510" s="27"/>
      <c r="Z510" s="27"/>
      <c r="AA510" s="27"/>
      <c r="AB510" s="27"/>
      <c r="AC510" s="27"/>
      <c r="AD510" s="27"/>
      <c r="AE510" s="27"/>
      <c r="AF510" s="27"/>
      <c r="AG510" s="27"/>
      <c r="AH510" s="27"/>
      <c r="AI510" s="27"/>
      <c r="AJ510" s="27" t="s">
        <v>71</v>
      </c>
      <c r="AK510" s="27">
        <v>-0.89</v>
      </c>
      <c r="AL510" s="27">
        <v>-1.04415038329179</v>
      </c>
      <c r="AM510" s="27">
        <f t="shared" si="20"/>
        <v>0.15415038329178998</v>
      </c>
      <c r="AN510" s="27"/>
      <c r="AO510" s="27"/>
    </row>
    <row r="511" spans="1:41" x14ac:dyDescent="0.2">
      <c r="A511" s="27"/>
      <c r="B511" s="27"/>
      <c r="C511" s="27"/>
      <c r="D511" s="27"/>
      <c r="E511" s="27"/>
      <c r="F511" s="27"/>
      <c r="G511" s="27"/>
      <c r="H511" s="27"/>
      <c r="I511" s="27"/>
      <c r="J511" s="27"/>
      <c r="K511" s="27"/>
      <c r="L511" s="27"/>
      <c r="M511" s="27"/>
      <c r="N511" s="27"/>
      <c r="O511" s="27"/>
      <c r="P511" s="27"/>
      <c r="Q511" s="27"/>
      <c r="R511" s="27"/>
      <c r="S511" s="27"/>
      <c r="T511" s="27"/>
      <c r="U511" s="27"/>
      <c r="V511" s="27"/>
      <c r="W511" s="27"/>
      <c r="X511" s="27"/>
      <c r="Y511" s="27"/>
      <c r="Z511" s="27"/>
      <c r="AA511" s="27"/>
      <c r="AB511" s="27"/>
      <c r="AC511" s="27"/>
      <c r="AD511" s="27"/>
      <c r="AE511" s="27"/>
      <c r="AF511" s="27"/>
      <c r="AG511" s="27"/>
      <c r="AH511" s="27"/>
      <c r="AI511" s="27"/>
      <c r="AJ511" s="27" t="s">
        <v>568</v>
      </c>
      <c r="AK511" s="27">
        <v>2.11</v>
      </c>
      <c r="AL511" s="27">
        <v>2.30420119363637</v>
      </c>
      <c r="AM511" s="27">
        <f t="shared" si="20"/>
        <v>-0.19420119363637012</v>
      </c>
      <c r="AN511" s="27"/>
      <c r="AO511" s="27"/>
    </row>
    <row r="512" spans="1:41" x14ac:dyDescent="0.2">
      <c r="A512" s="27"/>
      <c r="B512" s="27"/>
      <c r="C512" s="27"/>
      <c r="D512" s="27"/>
      <c r="E512" s="27"/>
      <c r="F512" s="27"/>
      <c r="G512" s="27"/>
      <c r="H512" s="27"/>
      <c r="I512" s="27"/>
      <c r="J512" s="27"/>
      <c r="K512" s="27"/>
      <c r="L512" s="27"/>
      <c r="M512" s="27"/>
      <c r="N512" s="27"/>
      <c r="O512" s="27"/>
      <c r="P512" s="27"/>
      <c r="Q512" s="27"/>
      <c r="R512" s="27"/>
      <c r="S512" s="27"/>
      <c r="T512" s="27"/>
      <c r="U512" s="27"/>
      <c r="V512" s="27"/>
      <c r="W512" s="27"/>
      <c r="X512" s="27"/>
      <c r="Y512" s="27"/>
      <c r="Z512" s="27"/>
      <c r="AA512" s="27"/>
      <c r="AB512" s="27"/>
      <c r="AC512" s="27"/>
      <c r="AD512" s="27"/>
      <c r="AE512" s="27"/>
      <c r="AF512" s="27"/>
      <c r="AG512" s="27"/>
      <c r="AH512" s="27"/>
      <c r="AI512" s="27"/>
      <c r="AJ512" s="27" t="s">
        <v>569</v>
      </c>
      <c r="AK512" s="27">
        <v>-8.84</v>
      </c>
      <c r="AL512" s="27">
        <v>-17.209090250969901</v>
      </c>
      <c r="AM512" s="27">
        <f t="shared" si="20"/>
        <v>8.3690902509699008</v>
      </c>
      <c r="AN512" s="27"/>
      <c r="AO512" s="27"/>
    </row>
    <row r="513" spans="1:41" x14ac:dyDescent="0.2">
      <c r="A513" s="27"/>
      <c r="B513" s="27"/>
      <c r="C513" s="27"/>
      <c r="D513" s="27"/>
      <c r="E513" s="27"/>
      <c r="F513" s="27"/>
      <c r="G513" s="27"/>
      <c r="H513" s="27"/>
      <c r="I513" s="27"/>
      <c r="J513" s="27"/>
      <c r="K513" s="27"/>
      <c r="L513" s="27"/>
      <c r="M513" s="27"/>
      <c r="N513" s="27"/>
      <c r="O513" s="27"/>
      <c r="P513" s="27"/>
      <c r="Q513" s="27"/>
      <c r="R513" s="27"/>
      <c r="S513" s="27"/>
      <c r="T513" s="27"/>
      <c r="U513" s="27"/>
      <c r="V513" s="27"/>
      <c r="W513" s="27"/>
      <c r="X513" s="27"/>
      <c r="Y513" s="27"/>
      <c r="Z513" s="27"/>
      <c r="AA513" s="27"/>
      <c r="AB513" s="27"/>
      <c r="AC513" s="27"/>
      <c r="AD513" s="27"/>
      <c r="AE513" s="27"/>
      <c r="AF513" s="27"/>
      <c r="AG513" s="27"/>
      <c r="AH513" s="27"/>
      <c r="AI513" s="27"/>
      <c r="AJ513" s="27" t="s">
        <v>570</v>
      </c>
      <c r="AK513" s="27">
        <v>-2.13</v>
      </c>
      <c r="AL513" s="27">
        <v>0.93935808998924797</v>
      </c>
      <c r="AM513" s="27">
        <f t="shared" si="20"/>
        <v>-3.0693580899892479</v>
      </c>
      <c r="AN513" s="27"/>
      <c r="AO513" s="27"/>
    </row>
    <row r="514" spans="1:41" x14ac:dyDescent="0.2">
      <c r="A514" s="27"/>
      <c r="B514" s="27"/>
      <c r="C514" s="27"/>
      <c r="D514" s="27"/>
      <c r="E514" s="27"/>
      <c r="F514" s="27"/>
      <c r="G514" s="27"/>
      <c r="H514" s="27"/>
      <c r="I514" s="27"/>
      <c r="J514" s="27"/>
      <c r="K514" s="27"/>
      <c r="L514" s="27"/>
      <c r="M514" s="27"/>
      <c r="N514" s="27"/>
      <c r="O514" s="27"/>
      <c r="P514" s="27"/>
      <c r="Q514" s="27"/>
      <c r="R514" s="27"/>
      <c r="S514" s="27"/>
      <c r="T514" s="27"/>
      <c r="U514" s="27"/>
      <c r="V514" s="27"/>
      <c r="W514" s="27"/>
      <c r="X514" s="27"/>
      <c r="Y514" s="27"/>
      <c r="Z514" s="27"/>
      <c r="AA514" s="27"/>
      <c r="AB514" s="27"/>
      <c r="AC514" s="27"/>
      <c r="AD514" s="27"/>
      <c r="AE514" s="27"/>
      <c r="AF514" s="27"/>
      <c r="AG514" s="27"/>
      <c r="AH514" s="27"/>
      <c r="AI514" s="27"/>
      <c r="AJ514" s="27" t="s">
        <v>571</v>
      </c>
      <c r="AK514" s="27">
        <v>-0.44</v>
      </c>
      <c r="AL514" s="27">
        <v>0.87613350824876002</v>
      </c>
      <c r="AM514" s="27">
        <f t="shared" si="20"/>
        <v>-1.31613350824876</v>
      </c>
      <c r="AN514" s="27"/>
      <c r="AO514" s="27"/>
    </row>
    <row r="515" spans="1:41" x14ac:dyDescent="0.2">
      <c r="A515" s="27"/>
      <c r="B515" s="27"/>
      <c r="C515" s="27"/>
      <c r="D515" s="27"/>
      <c r="E515" s="27"/>
      <c r="F515" s="27"/>
      <c r="G515" s="27"/>
      <c r="H515" s="27"/>
      <c r="I515" s="27"/>
      <c r="J515" s="27"/>
      <c r="K515" s="27"/>
      <c r="L515" s="27"/>
      <c r="M515" s="27"/>
      <c r="N515" s="27"/>
      <c r="O515" s="27"/>
      <c r="P515" s="27"/>
      <c r="Q515" s="27"/>
      <c r="R515" s="27"/>
      <c r="S515" s="27"/>
      <c r="T515" s="27"/>
      <c r="U515" s="27"/>
      <c r="V515" s="27"/>
      <c r="W515" s="27"/>
      <c r="X515" s="27"/>
      <c r="Y515" s="27"/>
      <c r="Z515" s="27"/>
      <c r="AA515" s="27"/>
      <c r="AB515" s="27"/>
      <c r="AC515" s="27"/>
      <c r="AD515" s="27"/>
      <c r="AE515" s="27"/>
      <c r="AF515" s="27"/>
      <c r="AG515" s="27"/>
      <c r="AH515" s="27"/>
      <c r="AI515" s="27"/>
      <c r="AJ515" s="27" t="s">
        <v>572</v>
      </c>
      <c r="AK515" s="27">
        <v>-1.08</v>
      </c>
      <c r="AL515" s="27">
        <v>0.12702238835763199</v>
      </c>
      <c r="AM515" s="27">
        <f t="shared" si="20"/>
        <v>-1.2070223883576321</v>
      </c>
      <c r="AN515" s="27"/>
      <c r="AO515" s="27"/>
    </row>
    <row r="516" spans="1:41" x14ac:dyDescent="0.2">
      <c r="A516" s="27"/>
      <c r="B516" s="27"/>
      <c r="C516" s="27"/>
      <c r="D516" s="27"/>
      <c r="E516" s="27"/>
      <c r="F516" s="27"/>
      <c r="G516" s="27"/>
      <c r="H516" s="27"/>
      <c r="I516" s="27"/>
      <c r="J516" s="27"/>
      <c r="K516" s="27"/>
      <c r="L516" s="27"/>
      <c r="M516" s="27"/>
      <c r="N516" s="27"/>
      <c r="O516" s="27"/>
      <c r="P516" s="27"/>
      <c r="Q516" s="27"/>
      <c r="R516" s="27"/>
      <c r="S516" s="27"/>
      <c r="T516" s="27"/>
      <c r="U516" s="27"/>
      <c r="V516" s="27"/>
      <c r="W516" s="27"/>
      <c r="X516" s="27"/>
      <c r="Y516" s="27"/>
      <c r="Z516" s="27"/>
      <c r="AA516" s="27"/>
      <c r="AB516" s="27"/>
      <c r="AC516" s="27"/>
      <c r="AD516" s="27"/>
      <c r="AE516" s="27"/>
      <c r="AF516" s="27"/>
      <c r="AG516" s="27"/>
      <c r="AH516" s="27"/>
      <c r="AI516" s="27"/>
      <c r="AJ516" s="27" t="s">
        <v>573</v>
      </c>
      <c r="AK516" s="27">
        <v>-7.54</v>
      </c>
      <c r="AL516" s="27">
        <v>-13.985954088963799</v>
      </c>
      <c r="AM516" s="27">
        <f t="shared" si="20"/>
        <v>6.4459540889637994</v>
      </c>
      <c r="AN516" s="27"/>
      <c r="AO516" s="27"/>
    </row>
    <row r="517" spans="1:41" x14ac:dyDescent="0.2">
      <c r="A517" s="27"/>
      <c r="B517" s="27"/>
      <c r="C517" s="27"/>
      <c r="D517" s="27"/>
      <c r="E517" s="27"/>
      <c r="F517" s="27"/>
      <c r="G517" s="27"/>
      <c r="H517" s="27"/>
      <c r="I517" s="27"/>
      <c r="J517" s="27"/>
      <c r="K517" s="27"/>
      <c r="L517" s="27"/>
      <c r="M517" s="27"/>
      <c r="N517" s="27"/>
      <c r="O517" s="27"/>
      <c r="P517" s="27"/>
      <c r="Q517" s="27"/>
      <c r="R517" s="27"/>
      <c r="S517" s="27"/>
      <c r="T517" s="27"/>
      <c r="U517" s="27"/>
      <c r="V517" s="27"/>
      <c r="W517" s="27"/>
      <c r="X517" s="27"/>
      <c r="Y517" s="27"/>
      <c r="Z517" s="27"/>
      <c r="AA517" s="27"/>
      <c r="AB517" s="27"/>
      <c r="AC517" s="27"/>
      <c r="AD517" s="27"/>
      <c r="AE517" s="27"/>
      <c r="AF517" s="27"/>
      <c r="AG517" s="27"/>
      <c r="AH517" s="27"/>
      <c r="AI517" s="27"/>
      <c r="AJ517" s="27" t="s">
        <v>4</v>
      </c>
      <c r="AK517" s="27">
        <v>-3.22</v>
      </c>
      <c r="AL517" s="27">
        <v>-2.0055912944640499</v>
      </c>
      <c r="AM517" s="27">
        <f t="shared" si="20"/>
        <v>-1.2144087055359503</v>
      </c>
      <c r="AN517" s="27"/>
      <c r="AO517" s="27"/>
    </row>
    <row r="518" spans="1:41" x14ac:dyDescent="0.2">
      <c r="A518" s="27"/>
      <c r="B518" s="27"/>
      <c r="C518" s="27"/>
      <c r="D518" s="27"/>
      <c r="E518" s="27"/>
      <c r="F518" s="27"/>
      <c r="G518" s="27"/>
      <c r="H518" s="27"/>
      <c r="I518" s="27"/>
      <c r="J518" s="27"/>
      <c r="K518" s="27"/>
      <c r="L518" s="27"/>
      <c r="M518" s="27"/>
      <c r="N518" s="27"/>
      <c r="O518" s="27"/>
      <c r="P518" s="27"/>
      <c r="Q518" s="27"/>
      <c r="R518" s="27"/>
      <c r="S518" s="27"/>
      <c r="T518" s="27"/>
      <c r="U518" s="27"/>
      <c r="V518" s="27"/>
      <c r="W518" s="27"/>
      <c r="X518" s="27"/>
      <c r="Y518" s="27"/>
      <c r="Z518" s="27"/>
      <c r="AA518" s="27"/>
      <c r="AB518" s="27"/>
      <c r="AC518" s="27"/>
      <c r="AD518" s="27"/>
      <c r="AE518" s="27"/>
      <c r="AF518" s="27"/>
      <c r="AG518" s="27"/>
      <c r="AH518" s="27"/>
      <c r="AI518" s="27"/>
      <c r="AJ518" s="27" t="s">
        <v>574</v>
      </c>
      <c r="AK518" s="27">
        <v>-4.42</v>
      </c>
      <c r="AL518" s="27">
        <v>-5.8045430447142197</v>
      </c>
      <c r="AM518" s="27">
        <f t="shared" si="20"/>
        <v>1.3845430447142197</v>
      </c>
      <c r="AN518" s="27"/>
      <c r="AO518" s="27"/>
    </row>
    <row r="519" spans="1:41" x14ac:dyDescent="0.2">
      <c r="A519" s="27"/>
      <c r="B519" s="27"/>
      <c r="C519" s="27"/>
      <c r="D519" s="27"/>
      <c r="E519" s="27"/>
      <c r="F519" s="27"/>
      <c r="G519" s="27"/>
      <c r="H519" s="27"/>
      <c r="I519" s="27"/>
      <c r="J519" s="27"/>
      <c r="K519" s="27"/>
      <c r="L519" s="27"/>
      <c r="M519" s="27"/>
      <c r="N519" s="27"/>
      <c r="O519" s="27"/>
      <c r="P519" s="27"/>
      <c r="Q519" s="27"/>
      <c r="R519" s="27"/>
      <c r="S519" s="27"/>
      <c r="T519" s="27"/>
      <c r="U519" s="27"/>
      <c r="V519" s="27"/>
      <c r="W519" s="27"/>
      <c r="X519" s="27"/>
      <c r="Y519" s="27"/>
      <c r="Z519" s="27"/>
      <c r="AA519" s="27"/>
      <c r="AB519" s="27"/>
      <c r="AC519" s="27"/>
      <c r="AD519" s="27"/>
      <c r="AE519" s="27"/>
      <c r="AF519" s="27"/>
      <c r="AG519" s="27"/>
      <c r="AH519" s="27"/>
      <c r="AI519" s="27"/>
      <c r="AJ519" s="27" t="s">
        <v>575</v>
      </c>
      <c r="AK519" s="27">
        <v>-4.04</v>
      </c>
      <c r="AL519" s="27">
        <v>-7.2198076461216401</v>
      </c>
      <c r="AM519" s="27">
        <f t="shared" si="20"/>
        <v>3.17980764612164</v>
      </c>
      <c r="AN519" s="27"/>
      <c r="AO519" s="27"/>
    </row>
    <row r="520" spans="1:41" x14ac:dyDescent="0.2">
      <c r="A520" s="27"/>
      <c r="B520" s="27"/>
      <c r="C520" s="27"/>
      <c r="D520" s="27"/>
      <c r="E520" s="27"/>
      <c r="F520" s="27"/>
      <c r="G520" s="27"/>
      <c r="H520" s="27"/>
      <c r="I520" s="27"/>
      <c r="J520" s="27"/>
      <c r="K520" s="27"/>
      <c r="L520" s="27"/>
      <c r="M520" s="27"/>
      <c r="N520" s="27"/>
      <c r="O520" s="27"/>
      <c r="P520" s="27"/>
      <c r="Q520" s="27"/>
      <c r="R520" s="27"/>
      <c r="S520" s="27"/>
      <c r="T520" s="27"/>
      <c r="U520" s="27"/>
      <c r="V520" s="27"/>
      <c r="W520" s="27"/>
      <c r="X520" s="27"/>
      <c r="Y520" s="27"/>
      <c r="Z520" s="27"/>
      <c r="AA520" s="27"/>
      <c r="AB520" s="27"/>
      <c r="AC520" s="27"/>
      <c r="AD520" s="27"/>
      <c r="AE520" s="27"/>
      <c r="AF520" s="27"/>
      <c r="AG520" s="27"/>
      <c r="AH520" s="27"/>
      <c r="AI520" s="27"/>
      <c r="AJ520" s="27" t="s">
        <v>576</v>
      </c>
      <c r="AK520" s="27">
        <v>-8.6999999999999993</v>
      </c>
      <c r="AL520" s="27">
        <v>-14.794427797711799</v>
      </c>
      <c r="AM520" s="27">
        <f t="shared" si="20"/>
        <v>6.0944277977118002</v>
      </c>
      <c r="AN520" s="27"/>
      <c r="AO520" s="27"/>
    </row>
    <row r="521" spans="1:41" x14ac:dyDescent="0.2">
      <c r="A521" s="27"/>
      <c r="B521" s="27"/>
      <c r="C521" s="27"/>
      <c r="D521" s="27"/>
      <c r="E521" s="27"/>
      <c r="F521" s="27"/>
      <c r="G521" s="27"/>
      <c r="H521" s="27"/>
      <c r="I521" s="27"/>
      <c r="J521" s="27"/>
      <c r="K521" s="27"/>
      <c r="L521" s="27"/>
      <c r="M521" s="27"/>
      <c r="N521" s="27"/>
      <c r="O521" s="27"/>
      <c r="P521" s="27"/>
      <c r="Q521" s="27"/>
      <c r="R521" s="27"/>
      <c r="S521" s="27"/>
      <c r="T521" s="27"/>
      <c r="U521" s="27"/>
      <c r="V521" s="27"/>
      <c r="W521" s="27"/>
      <c r="X521" s="27"/>
      <c r="Y521" s="27"/>
      <c r="Z521" s="27"/>
      <c r="AA521" s="27"/>
      <c r="AB521" s="27"/>
      <c r="AC521" s="27"/>
      <c r="AD521" s="27"/>
      <c r="AE521" s="27"/>
      <c r="AF521" s="27"/>
      <c r="AG521" s="27"/>
      <c r="AH521" s="27"/>
      <c r="AI521" s="27"/>
      <c r="AJ521" s="27" t="s">
        <v>174</v>
      </c>
      <c r="AK521" s="27">
        <v>-3.2</v>
      </c>
      <c r="AL521" s="27">
        <v>-3.50286767438635</v>
      </c>
      <c r="AM521" s="27">
        <f t="shared" si="20"/>
        <v>0.30286767438634987</v>
      </c>
      <c r="AN521" s="27"/>
      <c r="AO521" s="27"/>
    </row>
    <row r="522" spans="1:41" x14ac:dyDescent="0.2">
      <c r="A522" s="27"/>
      <c r="B522" s="27"/>
      <c r="C522" s="27"/>
      <c r="D522" s="27"/>
      <c r="E522" s="27"/>
      <c r="F522" s="27"/>
      <c r="G522" s="27"/>
      <c r="H522" s="27"/>
      <c r="I522" s="27"/>
      <c r="J522" s="27"/>
      <c r="K522" s="27"/>
      <c r="L522" s="27"/>
      <c r="M522" s="27"/>
      <c r="N522" s="27"/>
      <c r="O522" s="27"/>
      <c r="P522" s="27"/>
      <c r="Q522" s="27"/>
      <c r="R522" s="27"/>
      <c r="S522" s="27"/>
      <c r="T522" s="27"/>
      <c r="U522" s="27"/>
      <c r="V522" s="27"/>
      <c r="W522" s="27"/>
      <c r="X522" s="27"/>
      <c r="Y522" s="27"/>
      <c r="Z522" s="27"/>
      <c r="AA522" s="27"/>
      <c r="AB522" s="27"/>
      <c r="AC522" s="27"/>
      <c r="AD522" s="27"/>
      <c r="AE522" s="27"/>
      <c r="AF522" s="27"/>
      <c r="AG522" s="27"/>
      <c r="AH522" s="27"/>
      <c r="AI522" s="27"/>
      <c r="AJ522" s="27" t="s">
        <v>577</v>
      </c>
      <c r="AK522" s="27">
        <v>-2.15</v>
      </c>
      <c r="AL522" s="27">
        <v>-4.0781305344149503</v>
      </c>
      <c r="AM522" s="27">
        <f t="shared" si="20"/>
        <v>1.9281305344149504</v>
      </c>
      <c r="AN522" s="27"/>
      <c r="AO522" s="27"/>
    </row>
    <row r="523" spans="1:41" x14ac:dyDescent="0.2">
      <c r="A523" s="27"/>
      <c r="B523" s="27"/>
      <c r="C523" s="27"/>
      <c r="D523" s="27"/>
      <c r="E523" s="27"/>
      <c r="F523" s="27"/>
      <c r="G523" s="27"/>
      <c r="H523" s="27"/>
      <c r="I523" s="27"/>
      <c r="J523" s="27"/>
      <c r="K523" s="27"/>
      <c r="L523" s="27"/>
      <c r="M523" s="27"/>
      <c r="N523" s="27"/>
      <c r="O523" s="27"/>
      <c r="P523" s="27"/>
      <c r="Q523" s="27"/>
      <c r="R523" s="27"/>
      <c r="S523" s="27"/>
      <c r="T523" s="27"/>
      <c r="U523" s="27"/>
      <c r="V523" s="27"/>
      <c r="W523" s="27"/>
      <c r="X523" s="27"/>
      <c r="Y523" s="27"/>
      <c r="Z523" s="27"/>
      <c r="AA523" s="27"/>
      <c r="AB523" s="27"/>
      <c r="AC523" s="27"/>
      <c r="AD523" s="27"/>
      <c r="AE523" s="27"/>
      <c r="AF523" s="27"/>
      <c r="AG523" s="27"/>
      <c r="AH523" s="27"/>
      <c r="AI523" s="27"/>
      <c r="AJ523" s="27" t="s">
        <v>578</v>
      </c>
      <c r="AK523" s="27">
        <v>-1.17</v>
      </c>
      <c r="AL523" s="27">
        <v>-0.36944495222726398</v>
      </c>
      <c r="AM523" s="27">
        <f t="shared" si="20"/>
        <v>-0.80055504777273589</v>
      </c>
      <c r="AN523" s="27"/>
      <c r="AO523" s="27"/>
    </row>
    <row r="524" spans="1:41" x14ac:dyDescent="0.2">
      <c r="A524" s="27"/>
      <c r="B524" s="27"/>
      <c r="C524" s="27"/>
      <c r="D524" s="27"/>
      <c r="E524" s="27"/>
      <c r="F524" s="27"/>
      <c r="G524" s="27"/>
      <c r="H524" s="27"/>
      <c r="I524" s="27"/>
      <c r="J524" s="27"/>
      <c r="K524" s="27"/>
      <c r="L524" s="27"/>
      <c r="M524" s="27"/>
      <c r="N524" s="27"/>
      <c r="O524" s="27"/>
      <c r="P524" s="27"/>
      <c r="Q524" s="27"/>
      <c r="R524" s="27"/>
      <c r="S524" s="27"/>
      <c r="T524" s="27"/>
      <c r="U524" s="27"/>
      <c r="V524" s="27"/>
      <c r="W524" s="27"/>
      <c r="X524" s="27"/>
      <c r="Y524" s="27"/>
      <c r="Z524" s="27"/>
      <c r="AA524" s="27"/>
      <c r="AB524" s="27"/>
      <c r="AC524" s="27"/>
      <c r="AD524" s="27"/>
      <c r="AE524" s="27"/>
      <c r="AF524" s="27"/>
      <c r="AG524" s="27"/>
      <c r="AH524" s="27"/>
      <c r="AI524" s="27"/>
      <c r="AJ524" s="27" t="s">
        <v>579</v>
      </c>
      <c r="AK524" s="27">
        <v>1.31</v>
      </c>
      <c r="AL524" s="27">
        <v>1.4064745371555201</v>
      </c>
      <c r="AM524" s="27">
        <f t="shared" si="20"/>
        <v>-9.6474537155520013E-2</v>
      </c>
      <c r="AN524" s="27"/>
      <c r="AO524" s="27"/>
    </row>
  </sheetData>
  <mergeCells count="6">
    <mergeCell ref="A10:D11"/>
    <mergeCell ref="AJ10:AM11"/>
    <mergeCell ref="AC10:AF11"/>
    <mergeCell ref="V10:Y11"/>
    <mergeCell ref="O10:R11"/>
    <mergeCell ref="H10:K11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524"/>
  <sheetViews>
    <sheetView topLeftCell="A11" workbookViewId="0">
      <selection activeCell="AM13" sqref="AM13:AM524"/>
    </sheetView>
  </sheetViews>
  <sheetFormatPr baseColWidth="10" defaultRowHeight="16" x14ac:dyDescent="0.2"/>
  <cols>
    <col min="11" max="11" width="18.33203125" customWidth="1"/>
  </cols>
  <sheetData>
    <row r="1" spans="1:42" x14ac:dyDescent="0.2">
      <c r="A1" s="3" t="s">
        <v>587</v>
      </c>
      <c r="B1" s="3" t="s">
        <v>588</v>
      </c>
      <c r="C1" s="3" t="s">
        <v>589</v>
      </c>
      <c r="D1" s="3" t="s">
        <v>590</v>
      </c>
      <c r="E1" s="3" t="s">
        <v>591</v>
      </c>
      <c r="F1" s="3" t="s">
        <v>592</v>
      </c>
      <c r="G1" s="3" t="s">
        <v>593</v>
      </c>
      <c r="H1" s="3" t="s">
        <v>643</v>
      </c>
      <c r="I1" s="3" t="s">
        <v>594</v>
      </c>
      <c r="J1" s="3" t="s">
        <v>596</v>
      </c>
      <c r="K1" s="3" t="s">
        <v>613</v>
      </c>
    </row>
    <row r="2" spans="1:42" ht="53" customHeight="1" x14ac:dyDescent="0.2">
      <c r="A2" s="5" t="s">
        <v>642</v>
      </c>
      <c r="B2" s="5">
        <v>0.64728592094819104</v>
      </c>
      <c r="C2" s="5">
        <v>-33.558205911516801</v>
      </c>
      <c r="D2" s="5">
        <v>4.3168928080291297E-2</v>
      </c>
      <c r="E2" s="5">
        <v>-9.6825816057858505E-2</v>
      </c>
      <c r="F2" s="5">
        <v>-1.0730728993931899</v>
      </c>
      <c r="G2" s="5">
        <v>2.3916899590433901E-3</v>
      </c>
      <c r="H2" s="5">
        <v>1.8006279488827299</v>
      </c>
      <c r="I2" s="5">
        <v>1.7298</v>
      </c>
      <c r="J2" s="15">
        <v>78.36</v>
      </c>
      <c r="L2">
        <f>AVERAGE(Alkanols!V2:V19)</f>
        <v>292.82177777777787</v>
      </c>
    </row>
    <row r="3" spans="1:42" ht="53" customHeight="1" x14ac:dyDescent="0.2">
      <c r="A3" s="5" t="s">
        <v>638</v>
      </c>
      <c r="B3" s="5">
        <v>0.51987787253909401</v>
      </c>
      <c r="C3" s="5">
        <v>-12.034962676062699</v>
      </c>
      <c r="D3" s="5">
        <v>-8.3329767107193906E-2</v>
      </c>
      <c r="E3" s="5">
        <v>-0.206643466903219</v>
      </c>
      <c r="F3" s="5">
        <v>4.0580629781903097</v>
      </c>
      <c r="G3" s="23">
        <v>-2.5868809126122601E-2</v>
      </c>
      <c r="H3" s="21">
        <v>6.1135158267975802</v>
      </c>
      <c r="I3" s="5">
        <v>1.8631</v>
      </c>
      <c r="J3" s="15">
        <v>32.613</v>
      </c>
    </row>
    <row r="4" spans="1:42" ht="53" customHeight="1" x14ac:dyDescent="0.2">
      <c r="A4" s="5" t="s">
        <v>639</v>
      </c>
      <c r="B4" s="5">
        <v>0.51372156410058101</v>
      </c>
      <c r="C4" s="5">
        <v>-11.410951081898199</v>
      </c>
      <c r="D4" s="5">
        <v>-5.6986668904030299E-2</v>
      </c>
      <c r="E4" s="5">
        <v>-0.22666173617878199</v>
      </c>
      <c r="F4" s="5">
        <v>3.7727883978550301</v>
      </c>
      <c r="G4" s="23">
        <v>-2.6657224968803302E-2</v>
      </c>
      <c r="H4" s="21">
        <v>6.1372660785946804</v>
      </c>
      <c r="I4" s="5">
        <v>1.4298999999999999</v>
      </c>
      <c r="J4" s="15">
        <v>24.852</v>
      </c>
    </row>
    <row r="5" spans="1:42" ht="53" customHeight="1" x14ac:dyDescent="0.2">
      <c r="A5" s="5" t="s">
        <v>640</v>
      </c>
      <c r="B5" s="5">
        <v>0.54075153833970402</v>
      </c>
      <c r="C5" s="5">
        <v>-10.281598520443501</v>
      </c>
      <c r="D5" s="5">
        <v>-3.4542253119276001E-2</v>
      </c>
      <c r="E5" s="5">
        <v>-0.20764404575648501</v>
      </c>
      <c r="F5" s="5">
        <v>3.4859514851098998</v>
      </c>
      <c r="G5" s="23">
        <v>-2.8296266912820101E-2</v>
      </c>
      <c r="H5" s="21">
        <v>6.7549192001268299</v>
      </c>
      <c r="I5" s="5">
        <v>1.3735999999999999</v>
      </c>
      <c r="J5" s="15">
        <v>20.523700000000002</v>
      </c>
    </row>
    <row r="6" spans="1:42" ht="53" customHeight="1" x14ac:dyDescent="0.2">
      <c r="A6" s="5" t="s">
        <v>614</v>
      </c>
      <c r="B6" s="5">
        <v>0.34122304226616101</v>
      </c>
      <c r="C6" s="5">
        <v>-60.7510388253964</v>
      </c>
      <c r="D6" s="5">
        <v>0.39895177367200302</v>
      </c>
      <c r="E6" s="5">
        <v>-0.118469221379745</v>
      </c>
      <c r="F6" s="5">
        <v>1.17592267508166</v>
      </c>
      <c r="G6" s="23">
        <v>-2.51039636536671E-2</v>
      </c>
      <c r="H6" s="21">
        <v>5.5986074109711703</v>
      </c>
      <c r="I6" s="5">
        <v>2.4264999999999999</v>
      </c>
      <c r="J6" s="15">
        <v>17.3323</v>
      </c>
    </row>
    <row r="7" spans="1:42" ht="53" customHeight="1" x14ac:dyDescent="0.2">
      <c r="A7" s="5" t="s">
        <v>641</v>
      </c>
      <c r="B7" s="5">
        <v>0.41479229293845399</v>
      </c>
      <c r="C7" s="5">
        <v>-13.5789024262581</v>
      </c>
      <c r="D7" s="5">
        <v>-0.439069668628845</v>
      </c>
      <c r="E7" s="5">
        <v>-0.19800308578353701</v>
      </c>
      <c r="F7" s="5">
        <v>4.5268408727514799</v>
      </c>
      <c r="G7" s="5">
        <v>-2.6877554695748099E-2</v>
      </c>
      <c r="H7" s="5">
        <v>6.84678555589963</v>
      </c>
      <c r="I7" s="5">
        <v>2.4948000000000001</v>
      </c>
      <c r="J7" s="15">
        <v>10.3</v>
      </c>
    </row>
    <row r="8" spans="1:42" x14ac:dyDescent="0.2">
      <c r="I8">
        <f>(512*I2+60*I3+45*I4+37*I5+47*I6+195*I7)/(512+60+35+45+47+195)</f>
        <v>1.9162682326621925</v>
      </c>
    </row>
    <row r="10" spans="1:42" x14ac:dyDescent="0.2">
      <c r="A10" s="59" t="s">
        <v>641</v>
      </c>
      <c r="B10" s="59"/>
      <c r="C10" s="59"/>
      <c r="D10" s="59"/>
      <c r="E10" s="27"/>
      <c r="F10" s="27"/>
      <c r="G10" s="27"/>
      <c r="H10" s="59" t="s">
        <v>640</v>
      </c>
      <c r="I10" s="59"/>
      <c r="J10" s="59"/>
      <c r="K10" s="59"/>
      <c r="L10" s="27"/>
      <c r="M10" s="27"/>
      <c r="N10" s="27"/>
      <c r="O10" s="59" t="s">
        <v>638</v>
      </c>
      <c r="P10" s="59"/>
      <c r="Q10" s="59"/>
      <c r="R10" s="59"/>
      <c r="S10" s="27"/>
      <c r="T10" s="27"/>
      <c r="U10" s="27"/>
      <c r="V10" s="59" t="s">
        <v>639</v>
      </c>
      <c r="W10" s="59"/>
      <c r="X10" s="59"/>
      <c r="Y10" s="59"/>
      <c r="Z10" s="27"/>
      <c r="AA10" s="27"/>
      <c r="AB10" s="27"/>
      <c r="AC10" s="59" t="s">
        <v>614</v>
      </c>
      <c r="AD10" s="59"/>
      <c r="AE10" s="59"/>
      <c r="AF10" s="59"/>
      <c r="AG10" s="27"/>
      <c r="AH10" s="27"/>
      <c r="AI10" s="27"/>
      <c r="AJ10" s="59" t="s">
        <v>642</v>
      </c>
      <c r="AK10" s="59"/>
      <c r="AL10" s="59"/>
      <c r="AM10" s="59"/>
      <c r="AN10" s="27"/>
      <c r="AO10" s="27"/>
    </row>
    <row r="11" spans="1:42" x14ac:dyDescent="0.2">
      <c r="A11" s="59"/>
      <c r="B11" s="59"/>
      <c r="C11" s="59"/>
      <c r="D11" s="59"/>
      <c r="E11" s="27"/>
      <c r="F11" s="27"/>
      <c r="G11" s="27"/>
      <c r="H11" s="59"/>
      <c r="I11" s="59"/>
      <c r="J11" s="59"/>
      <c r="K11" s="59"/>
      <c r="L11" s="27"/>
      <c r="M11" s="27"/>
      <c r="N11" s="27"/>
      <c r="O11" s="59"/>
      <c r="P11" s="59"/>
      <c r="Q11" s="59"/>
      <c r="R11" s="59"/>
      <c r="S11" s="27"/>
      <c r="T11" s="27"/>
      <c r="U11" s="27"/>
      <c r="V11" s="59"/>
      <c r="W11" s="59"/>
      <c r="X11" s="59"/>
      <c r="Y11" s="59"/>
      <c r="Z11" s="27"/>
      <c r="AA11" s="27"/>
      <c r="AB11" s="27"/>
      <c r="AC11" s="59"/>
      <c r="AD11" s="59"/>
      <c r="AE11" s="59"/>
      <c r="AF11" s="59"/>
      <c r="AG11" s="27"/>
      <c r="AH11" s="27"/>
      <c r="AI11" s="27"/>
      <c r="AJ11" s="59"/>
      <c r="AK11" s="59"/>
      <c r="AL11" s="59"/>
      <c r="AM11" s="59"/>
      <c r="AN11" s="27"/>
      <c r="AO11" s="27"/>
    </row>
    <row r="12" spans="1:42" x14ac:dyDescent="0.2">
      <c r="A12" s="27" t="s">
        <v>648</v>
      </c>
      <c r="B12" s="27" t="s">
        <v>650</v>
      </c>
      <c r="C12" s="27" t="s">
        <v>649</v>
      </c>
      <c r="D12" s="27" t="s">
        <v>651</v>
      </c>
      <c r="E12" s="27" t="s">
        <v>652</v>
      </c>
      <c r="F12" s="27"/>
      <c r="G12" s="27"/>
      <c r="H12" s="27" t="s">
        <v>648</v>
      </c>
      <c r="I12" s="27" t="s">
        <v>650</v>
      </c>
      <c r="J12" s="27" t="s">
        <v>649</v>
      </c>
      <c r="K12" s="27" t="s">
        <v>651</v>
      </c>
      <c r="L12" s="27" t="s">
        <v>652</v>
      </c>
      <c r="M12" s="27"/>
      <c r="N12" s="27"/>
      <c r="O12" s="27" t="s">
        <v>648</v>
      </c>
      <c r="P12" s="27" t="s">
        <v>650</v>
      </c>
      <c r="Q12" s="27" t="s">
        <v>649</v>
      </c>
      <c r="R12" s="27" t="s">
        <v>651</v>
      </c>
      <c r="S12" s="27" t="s">
        <v>652</v>
      </c>
      <c r="T12" s="27"/>
      <c r="U12" s="27"/>
      <c r="V12" s="27" t="s">
        <v>648</v>
      </c>
      <c r="W12" s="27" t="s">
        <v>650</v>
      </c>
      <c r="X12" s="27" t="s">
        <v>649</v>
      </c>
      <c r="Y12" s="27" t="s">
        <v>651</v>
      </c>
      <c r="Z12" s="27" t="s">
        <v>652</v>
      </c>
      <c r="AA12" s="27"/>
      <c r="AB12" s="27"/>
      <c r="AC12" s="27" t="s">
        <v>648</v>
      </c>
      <c r="AD12" s="27" t="s">
        <v>650</v>
      </c>
      <c r="AE12" s="27" t="s">
        <v>649</v>
      </c>
      <c r="AF12" s="27" t="s">
        <v>651</v>
      </c>
      <c r="AG12" s="27" t="s">
        <v>652</v>
      </c>
      <c r="AH12" s="27"/>
      <c r="AI12" s="27"/>
      <c r="AJ12" s="27" t="s">
        <v>648</v>
      </c>
      <c r="AK12" s="27" t="s">
        <v>650</v>
      </c>
      <c r="AL12" s="27" t="s">
        <v>649</v>
      </c>
      <c r="AM12" s="27" t="s">
        <v>651</v>
      </c>
      <c r="AN12" s="27" t="s">
        <v>652</v>
      </c>
      <c r="AO12" s="27"/>
    </row>
    <row r="13" spans="1:42" x14ac:dyDescent="0.2">
      <c r="A13" s="27" t="s">
        <v>100</v>
      </c>
      <c r="B13" s="27">
        <v>-4.16</v>
      </c>
      <c r="C13" s="27">
        <v>-2.3845698240745699</v>
      </c>
      <c r="D13" s="27">
        <f>-(C13-B13)</f>
        <v>-1.7754301759254303</v>
      </c>
      <c r="E13" s="27" t="s">
        <v>346</v>
      </c>
      <c r="F13" s="27">
        <f>VLOOKUP(E$13:E$30,A$13:D$512,4,FALSE)</f>
        <v>-1.9488487196497317E-2</v>
      </c>
      <c r="G13" s="27"/>
      <c r="H13" s="27" t="s">
        <v>96</v>
      </c>
      <c r="I13" s="27">
        <v>-4.6100000000000003</v>
      </c>
      <c r="J13" s="27">
        <v>-5.5696073727620599</v>
      </c>
      <c r="K13" s="27">
        <f>-(J13-I13)</f>
        <v>0.95960737276205954</v>
      </c>
      <c r="L13" s="27" t="s">
        <v>346</v>
      </c>
      <c r="M13" s="27">
        <f>VLOOKUP(AG$13:AG$30,H$13:K$512,4,FALSE)</f>
        <v>7.7317046329298478E-2</v>
      </c>
      <c r="N13" s="27"/>
      <c r="O13" s="27" t="s">
        <v>194</v>
      </c>
      <c r="P13" s="27">
        <v>-5.78</v>
      </c>
      <c r="Q13" s="27">
        <v>-4.0290360072074503</v>
      </c>
      <c r="R13" s="27">
        <f>-(Q13-P13)</f>
        <v>-1.75096399279255</v>
      </c>
      <c r="S13" s="27" t="s">
        <v>346</v>
      </c>
      <c r="T13" s="27">
        <f>VLOOKUP(AN$13:AN$30,O$13:R$512,4,FALSE)</f>
        <v>0.28650718843570644</v>
      </c>
      <c r="U13" s="27"/>
      <c r="V13" s="27" t="s">
        <v>153</v>
      </c>
      <c r="W13" s="27">
        <v>-3.24</v>
      </c>
      <c r="X13" s="27">
        <v>-1.1177252266780799</v>
      </c>
      <c r="Y13" s="27">
        <f>-(X13-W13)</f>
        <v>-2.1222747733219203</v>
      </c>
      <c r="Z13" s="27" t="s">
        <v>346</v>
      </c>
      <c r="AA13" s="27">
        <f>VLOOKUP(AN$13:AN$30,V$13:Y$512,4,FALSE)</f>
        <v>0.32777403006509331</v>
      </c>
      <c r="AB13" s="27"/>
      <c r="AC13" s="27" t="s">
        <v>181</v>
      </c>
      <c r="AD13" s="27">
        <v>-8.69</v>
      </c>
      <c r="AE13" s="27">
        <v>-14.7829146622461</v>
      </c>
      <c r="AF13" s="27">
        <f>-(AE13-AD13)</f>
        <v>6.0929146622461001</v>
      </c>
      <c r="AG13" s="27" t="s">
        <v>346</v>
      </c>
      <c r="AH13" s="27">
        <f>VLOOKUP(AG$13:AG$30,AC$13:AF$512,4,FALSE)</f>
        <v>-0.17767206495199872</v>
      </c>
      <c r="AI13" s="27"/>
      <c r="AJ13" s="27" t="s">
        <v>95</v>
      </c>
      <c r="AK13" s="27">
        <v>-1.95</v>
      </c>
      <c r="AL13" s="27">
        <v>0.26791502667764899</v>
      </c>
      <c r="AM13" s="27">
        <f>-(AL13-AK13)</f>
        <v>-2.2179150266776491</v>
      </c>
      <c r="AN13" s="27" t="s">
        <v>346</v>
      </c>
      <c r="AO13" s="27">
        <f>VLOOKUP(AN$13:AN$30,AJ$13:AM$512,4,FALSE)</f>
        <v>1.4837682309888578E-2</v>
      </c>
      <c r="AP13">
        <v>0</v>
      </c>
    </row>
    <row r="14" spans="1:42" x14ac:dyDescent="0.2">
      <c r="A14" s="27" t="s">
        <v>107</v>
      </c>
      <c r="B14" s="27">
        <v>-4.68</v>
      </c>
      <c r="C14" s="27">
        <v>-3.2481646811139502</v>
      </c>
      <c r="D14" s="27">
        <f t="shared" ref="D14:D77" si="0">-(C14-B14)</f>
        <v>-1.4318353188860495</v>
      </c>
      <c r="E14" s="25" t="s">
        <v>361</v>
      </c>
      <c r="F14" s="25">
        <f t="shared" ref="F14:F30" si="1">VLOOKUP(E$13:E$30,A$13:D$512,4,FALSE)</f>
        <v>-3.2600203089786959</v>
      </c>
      <c r="G14" s="27"/>
      <c r="H14" s="27" t="s">
        <v>329</v>
      </c>
      <c r="I14" s="27">
        <v>-12.63</v>
      </c>
      <c r="J14" s="27">
        <v>-13.3072018938939</v>
      </c>
      <c r="K14" s="27">
        <f t="shared" ref="K14:K49" si="2">-(J14-I14)</f>
        <v>0.67720189389389951</v>
      </c>
      <c r="L14" s="25" t="s">
        <v>361</v>
      </c>
      <c r="M14" s="25">
        <f t="shared" ref="M14:M30" si="3">VLOOKUP(AG$13:AG$30,H$13:K$512,4,FALSE)</f>
        <v>-3.1259745998125013</v>
      </c>
      <c r="N14" s="27"/>
      <c r="O14" s="27" t="s">
        <v>241</v>
      </c>
      <c r="P14" s="27">
        <v>-10.14</v>
      </c>
      <c r="Q14" s="27">
        <v>-13.7750676344253</v>
      </c>
      <c r="R14" s="27">
        <f t="shared" ref="R14:R72" si="4">-(Q14-P14)</f>
        <v>3.6350676344252992</v>
      </c>
      <c r="S14" s="25" t="s">
        <v>361</v>
      </c>
      <c r="T14" s="25">
        <f t="shared" ref="T14:T30" si="5">VLOOKUP(AN$13:AN$30,O$13:R$512,4,FALSE)</f>
        <v>-3.1055331256352048</v>
      </c>
      <c r="U14" s="27"/>
      <c r="V14" s="27" t="s">
        <v>96</v>
      </c>
      <c r="W14" s="27">
        <v>-4.68</v>
      </c>
      <c r="X14" s="27">
        <v>-5.78804863818252</v>
      </c>
      <c r="Y14" s="27">
        <f t="shared" ref="Y14:Y57" si="6">-(X14-W14)</f>
        <v>1.1080486381825203</v>
      </c>
      <c r="Z14" s="25" t="s">
        <v>361</v>
      </c>
      <c r="AA14" s="25">
        <f t="shared" ref="AA14:AA30" si="7">VLOOKUP(AN$13:AN$30,V$13:Y$512,4,FALSE)</f>
        <v>-3.1528503318490948</v>
      </c>
      <c r="AB14" s="27"/>
      <c r="AC14" s="27" t="s">
        <v>329</v>
      </c>
      <c r="AD14" s="27">
        <v>-12.44</v>
      </c>
      <c r="AE14" s="27">
        <v>-13.2530917509236</v>
      </c>
      <c r="AF14" s="27">
        <f t="shared" ref="AF14:AF59" si="8">-(AE14-AD14)</f>
        <v>0.81309175092360064</v>
      </c>
      <c r="AG14" s="25" t="s">
        <v>361</v>
      </c>
      <c r="AH14" s="25">
        <f t="shared" ref="AH14:AH30" si="9">VLOOKUP(AG$13:AG$30,AC$13:AF$512,4,FALSE)</f>
        <v>-2.561217103161205</v>
      </c>
      <c r="AI14" s="27"/>
      <c r="AJ14" s="27" t="s">
        <v>98</v>
      </c>
      <c r="AK14" s="27">
        <v>-0.03</v>
      </c>
      <c r="AL14" s="27">
        <v>1.0577253825167501</v>
      </c>
      <c r="AM14" s="27">
        <f t="shared" ref="AM14:AM77" si="10">-(AL14-AK14)</f>
        <v>-1.0877253825167501</v>
      </c>
      <c r="AN14" s="25" t="s">
        <v>361</v>
      </c>
      <c r="AO14" s="25">
        <f t="shared" ref="AO14:AO29" si="11">VLOOKUP(AN$13:AN$30,AJ$13:AM$512,4,FALSE)</f>
        <v>-2.8396326776496039</v>
      </c>
      <c r="AP14">
        <v>6</v>
      </c>
    </row>
    <row r="15" spans="1:42" x14ac:dyDescent="0.2">
      <c r="A15" s="27" t="s">
        <v>109</v>
      </c>
      <c r="B15" s="27">
        <v>-3.42</v>
      </c>
      <c r="C15" s="27">
        <v>-1.5070555529457299</v>
      </c>
      <c r="D15" s="27">
        <f t="shared" si="0"/>
        <v>-1.91294444705427</v>
      </c>
      <c r="E15" s="25" t="s">
        <v>431</v>
      </c>
      <c r="F15" s="25">
        <f t="shared" si="1"/>
        <v>2.4910307972351973</v>
      </c>
      <c r="G15" s="27"/>
      <c r="H15" s="27" t="s">
        <v>336</v>
      </c>
      <c r="I15" s="27">
        <v>-9.85</v>
      </c>
      <c r="J15" s="27">
        <v>-10.1374134914238</v>
      </c>
      <c r="K15" s="27">
        <f t="shared" si="2"/>
        <v>0.28741349142380024</v>
      </c>
      <c r="L15" s="25" t="s">
        <v>431</v>
      </c>
      <c r="M15" s="25">
        <f t="shared" si="3"/>
        <v>2.6354182703163005</v>
      </c>
      <c r="N15" s="27"/>
      <c r="O15" s="27" t="s">
        <v>252</v>
      </c>
      <c r="P15" s="27">
        <v>-5.72</v>
      </c>
      <c r="Q15" s="27">
        <v>-9.4256041034024491</v>
      </c>
      <c r="R15" s="27">
        <f t="shared" si="4"/>
        <v>3.7056041034024494</v>
      </c>
      <c r="S15" s="25" t="s">
        <v>431</v>
      </c>
      <c r="T15" s="25">
        <f t="shared" si="5"/>
        <v>2.3454637936284968</v>
      </c>
      <c r="U15" s="27"/>
      <c r="V15" s="27" t="s">
        <v>329</v>
      </c>
      <c r="W15" s="27">
        <v>-12.93</v>
      </c>
      <c r="X15" s="27">
        <v>-13.375976276483</v>
      </c>
      <c r="Y15" s="27">
        <f t="shared" si="6"/>
        <v>0.44597627648299998</v>
      </c>
      <c r="Z15" s="25" t="s">
        <v>431</v>
      </c>
      <c r="AA15" s="25">
        <f t="shared" si="7"/>
        <v>2.2604215110545027</v>
      </c>
      <c r="AB15" s="27"/>
      <c r="AC15" s="27" t="s">
        <v>103</v>
      </c>
      <c r="AD15" s="27">
        <v>-6.81</v>
      </c>
      <c r="AE15" s="27">
        <v>-11.677220383178099</v>
      </c>
      <c r="AF15" s="27">
        <f t="shared" si="8"/>
        <v>4.8672203831780996</v>
      </c>
      <c r="AG15" s="25" t="s">
        <v>431</v>
      </c>
      <c r="AH15" s="25">
        <f t="shared" si="9"/>
        <v>2.0409026625454985</v>
      </c>
      <c r="AI15" s="27"/>
      <c r="AJ15" s="27" t="s">
        <v>100</v>
      </c>
      <c r="AK15" s="27">
        <v>-0.4</v>
      </c>
      <c r="AL15" s="27">
        <v>1.03270574853964</v>
      </c>
      <c r="AM15" s="27">
        <f t="shared" si="10"/>
        <v>-1.4327057485396399</v>
      </c>
      <c r="AN15" s="25" t="s">
        <v>431</v>
      </c>
      <c r="AO15" s="25">
        <f t="shared" si="11"/>
        <v>1.5665329577692972</v>
      </c>
      <c r="AP15">
        <v>6</v>
      </c>
    </row>
    <row r="16" spans="1:42" x14ac:dyDescent="0.2">
      <c r="A16" s="27" t="s">
        <v>119</v>
      </c>
      <c r="B16" s="27">
        <v>-3.06</v>
      </c>
      <c r="C16" s="27">
        <v>-1.3810803770615101</v>
      </c>
      <c r="D16" s="27">
        <f t="shared" si="0"/>
        <v>-1.67891962293849</v>
      </c>
      <c r="E16" s="27" t="s">
        <v>446</v>
      </c>
      <c r="F16" s="27">
        <f t="shared" si="1"/>
        <v>-0.57843453766371056</v>
      </c>
      <c r="G16" s="27"/>
      <c r="H16" s="27" t="s">
        <v>88</v>
      </c>
      <c r="I16" s="27">
        <v>-3.79</v>
      </c>
      <c r="J16" s="27">
        <v>-3.2841595349761001</v>
      </c>
      <c r="K16" s="27">
        <f t="shared" si="2"/>
        <v>-0.5058404650238999</v>
      </c>
      <c r="L16" s="27" t="s">
        <v>446</v>
      </c>
      <c r="M16" s="27">
        <f t="shared" si="3"/>
        <v>-0.20116359696069708</v>
      </c>
      <c r="N16" s="27"/>
      <c r="O16" s="27" t="s">
        <v>329</v>
      </c>
      <c r="P16" s="27">
        <v>-13.21</v>
      </c>
      <c r="Q16" s="27">
        <v>-13.598699205412199</v>
      </c>
      <c r="R16" s="27">
        <f t="shared" si="4"/>
        <v>0.38869920541219827</v>
      </c>
      <c r="S16" s="27" t="s">
        <v>446</v>
      </c>
      <c r="T16" s="27">
        <f t="shared" si="5"/>
        <v>-0.1467205206958937</v>
      </c>
      <c r="U16" s="27"/>
      <c r="V16" s="27" t="s">
        <v>81</v>
      </c>
      <c r="W16" s="27">
        <v>-3.95</v>
      </c>
      <c r="X16" s="27">
        <v>-3.3303163222274601</v>
      </c>
      <c r="Y16" s="27">
        <f t="shared" si="6"/>
        <v>-0.61968367777254008</v>
      </c>
      <c r="Z16" s="27" t="s">
        <v>446</v>
      </c>
      <c r="AA16" s="27">
        <f t="shared" si="7"/>
        <v>-4.142248527479353E-2</v>
      </c>
      <c r="AB16" s="27"/>
      <c r="AC16" s="27" t="s">
        <v>81</v>
      </c>
      <c r="AD16" s="27">
        <v>-3.54</v>
      </c>
      <c r="AE16" s="27">
        <v>-3.47001852330559</v>
      </c>
      <c r="AF16" s="27">
        <f t="shared" si="8"/>
        <v>-6.9981476694410016E-2</v>
      </c>
      <c r="AG16" s="27" t="s">
        <v>446</v>
      </c>
      <c r="AH16" s="27">
        <f t="shared" si="9"/>
        <v>-1.0755919404906109</v>
      </c>
      <c r="AI16" s="27"/>
      <c r="AJ16" s="27" t="s">
        <v>102</v>
      </c>
      <c r="AK16" s="27">
        <v>0.34</v>
      </c>
      <c r="AL16" s="27">
        <v>1.2723818627413701</v>
      </c>
      <c r="AM16" s="27">
        <f t="shared" si="10"/>
        <v>-0.93238186274137003</v>
      </c>
      <c r="AN16" s="27" t="s">
        <v>446</v>
      </c>
      <c r="AO16" s="27">
        <f t="shared" si="11"/>
        <v>0.96072572582841076</v>
      </c>
      <c r="AP16">
        <v>0</v>
      </c>
    </row>
    <row r="17" spans="1:42" x14ac:dyDescent="0.2">
      <c r="A17" s="27" t="s">
        <v>123</v>
      </c>
      <c r="B17" s="27">
        <v>-4.4400000000000004</v>
      </c>
      <c r="C17" s="27">
        <v>-3.8148869498431801</v>
      </c>
      <c r="D17" s="27">
        <f t="shared" si="0"/>
        <v>-0.62511305015682028</v>
      </c>
      <c r="E17" s="27" t="s">
        <v>447</v>
      </c>
      <c r="F17" s="27">
        <f t="shared" si="1"/>
        <v>0.72287761757499425</v>
      </c>
      <c r="G17" s="27"/>
      <c r="H17" s="27" t="s">
        <v>346</v>
      </c>
      <c r="I17" s="27">
        <v>-61.17</v>
      </c>
      <c r="J17" s="27">
        <v>-61.2473170463293</v>
      </c>
      <c r="K17" s="27">
        <f t="shared" si="2"/>
        <v>7.7317046329298478E-2</v>
      </c>
      <c r="L17" s="25" t="s">
        <v>447</v>
      </c>
      <c r="M17" s="25">
        <f t="shared" si="3"/>
        <v>1.1101308680964905</v>
      </c>
      <c r="N17" s="27"/>
      <c r="O17" s="27" t="s">
        <v>81</v>
      </c>
      <c r="P17" s="27">
        <v>-4.0199999999999996</v>
      </c>
      <c r="Q17" s="27">
        <v>-3.3946585202607999</v>
      </c>
      <c r="R17" s="27">
        <f t="shared" si="4"/>
        <v>-0.62534147973919962</v>
      </c>
      <c r="S17" s="27" t="s">
        <v>447</v>
      </c>
      <c r="T17" s="27">
        <f t="shared" si="5"/>
        <v>5.099519040901157E-2</v>
      </c>
      <c r="U17" s="27"/>
      <c r="V17" s="27" t="s">
        <v>64</v>
      </c>
      <c r="W17" s="27">
        <v>-7.19</v>
      </c>
      <c r="X17" s="27">
        <v>-9.8470795822778499</v>
      </c>
      <c r="Y17" s="27">
        <f t="shared" si="6"/>
        <v>2.6570795822778495</v>
      </c>
      <c r="Z17" s="27" t="s">
        <v>447</v>
      </c>
      <c r="AA17" s="27">
        <f t="shared" si="7"/>
        <v>0.24044778504000419</v>
      </c>
      <c r="AB17" s="27"/>
      <c r="AC17" s="27" t="s">
        <v>336</v>
      </c>
      <c r="AD17" s="27">
        <v>-9.7899999999999991</v>
      </c>
      <c r="AE17" s="27">
        <v>-9.7529677542510402</v>
      </c>
      <c r="AF17" s="27">
        <f t="shared" si="8"/>
        <v>-3.7032245748958914E-2</v>
      </c>
      <c r="AG17" s="27" t="s">
        <v>558</v>
      </c>
      <c r="AH17" s="27">
        <f t="shared" si="9"/>
        <v>0.68838570910619978</v>
      </c>
      <c r="AI17" s="27"/>
      <c r="AJ17" s="27" t="s">
        <v>104</v>
      </c>
      <c r="AK17" s="27">
        <v>0.18</v>
      </c>
      <c r="AL17" s="27">
        <v>1.2210370051022801</v>
      </c>
      <c r="AM17" s="27">
        <f t="shared" si="10"/>
        <v>-1.0410370051022801</v>
      </c>
      <c r="AN17" s="27" t="s">
        <v>447</v>
      </c>
      <c r="AO17" s="27">
        <f t="shared" si="11"/>
        <v>0.3453960061719954</v>
      </c>
      <c r="AP17">
        <v>1</v>
      </c>
    </row>
    <row r="18" spans="1:42" x14ac:dyDescent="0.2">
      <c r="A18" s="27" t="s">
        <v>131</v>
      </c>
      <c r="B18" s="27">
        <v>-3.99</v>
      </c>
      <c r="C18" s="27">
        <v>-2.9485690076485902</v>
      </c>
      <c r="D18" s="27">
        <f t="shared" si="0"/>
        <v>-1.04143099235141</v>
      </c>
      <c r="E18" s="27" t="s">
        <v>511</v>
      </c>
      <c r="F18" s="27">
        <f t="shared" si="1"/>
        <v>0.40040102520438836</v>
      </c>
      <c r="G18" s="27"/>
      <c r="H18" s="27" t="s">
        <v>106</v>
      </c>
      <c r="I18" s="27">
        <v>-6.1</v>
      </c>
      <c r="J18" s="27">
        <v>-7.1648957872660697</v>
      </c>
      <c r="K18" s="27">
        <f t="shared" si="2"/>
        <v>1.06489578726607</v>
      </c>
      <c r="L18" s="27" t="s">
        <v>511</v>
      </c>
      <c r="M18" s="27">
        <f t="shared" si="3"/>
        <v>5.0928619654200702E-2</v>
      </c>
      <c r="N18" s="27"/>
      <c r="O18" s="27" t="s">
        <v>65</v>
      </c>
      <c r="P18" s="27">
        <v>-6.92</v>
      </c>
      <c r="Q18" s="27">
        <v>-9.4934014525876602</v>
      </c>
      <c r="R18" s="27">
        <f t="shared" si="4"/>
        <v>2.5734014525876603</v>
      </c>
      <c r="S18" s="27" t="s">
        <v>511</v>
      </c>
      <c r="T18" s="27">
        <f t="shared" si="5"/>
        <v>-0.13223556620050658</v>
      </c>
      <c r="U18" s="27"/>
      <c r="V18" s="27" t="s">
        <v>336</v>
      </c>
      <c r="W18" s="27">
        <v>-10.199999999999999</v>
      </c>
      <c r="X18" s="27">
        <v>-10.1183974710054</v>
      </c>
      <c r="Y18" s="27">
        <f t="shared" si="6"/>
        <v>-8.160252899459941E-2</v>
      </c>
      <c r="Z18" s="27" t="s">
        <v>511</v>
      </c>
      <c r="AA18" s="27">
        <f t="shared" si="7"/>
        <v>-0.27562080836609937</v>
      </c>
      <c r="AB18" s="27"/>
      <c r="AC18" s="27" t="s">
        <v>88</v>
      </c>
      <c r="AD18" s="27">
        <v>-3.39</v>
      </c>
      <c r="AE18" s="27">
        <v>-3.5252784773861001</v>
      </c>
      <c r="AF18" s="27">
        <f t="shared" si="8"/>
        <v>0.13527847738609999</v>
      </c>
      <c r="AG18" s="27" t="s">
        <v>511</v>
      </c>
      <c r="AH18" s="27">
        <f t="shared" si="9"/>
        <v>-2.5077055668987214E-3</v>
      </c>
      <c r="AI18" s="27"/>
      <c r="AJ18" s="27" t="s">
        <v>105</v>
      </c>
      <c r="AK18" s="27">
        <v>0.52</v>
      </c>
      <c r="AL18" s="27">
        <v>1.35758277480469</v>
      </c>
      <c r="AM18" s="27">
        <f t="shared" si="10"/>
        <v>-0.83758277480469001</v>
      </c>
      <c r="AN18" s="25" t="s">
        <v>511</v>
      </c>
      <c r="AO18" s="25">
        <f t="shared" si="11"/>
        <v>-1.2845951860900016</v>
      </c>
      <c r="AP18">
        <v>1</v>
      </c>
    </row>
    <row r="19" spans="1:42" x14ac:dyDescent="0.2">
      <c r="A19" s="27" t="s">
        <v>142</v>
      </c>
      <c r="B19" s="27">
        <v>-10.34</v>
      </c>
      <c r="C19" s="27">
        <v>-13.4408653663096</v>
      </c>
      <c r="D19" s="27">
        <f t="shared" si="0"/>
        <v>3.1008653663096002</v>
      </c>
      <c r="E19" s="28" t="s">
        <v>336</v>
      </c>
      <c r="F19" s="27">
        <f t="shared" si="1"/>
        <v>-0.10484058575440081</v>
      </c>
      <c r="G19" s="27"/>
      <c r="H19" s="27" t="s">
        <v>57</v>
      </c>
      <c r="I19" s="27">
        <v>-4.1500000000000004</v>
      </c>
      <c r="J19" s="27">
        <v>-6.0987469181105496</v>
      </c>
      <c r="K19" s="27">
        <f t="shared" si="2"/>
        <v>1.9487469181105492</v>
      </c>
      <c r="L19" s="28" t="s">
        <v>336</v>
      </c>
      <c r="M19" s="27">
        <f t="shared" si="3"/>
        <v>0.28741349142380024</v>
      </c>
      <c r="N19" s="27"/>
      <c r="O19" s="27" t="s">
        <v>64</v>
      </c>
      <c r="P19" s="27">
        <v>-7.48</v>
      </c>
      <c r="Q19" s="27">
        <v>-10.0614258318318</v>
      </c>
      <c r="R19" s="27">
        <f t="shared" si="4"/>
        <v>2.5814258318317993</v>
      </c>
      <c r="S19" s="28" t="s">
        <v>336</v>
      </c>
      <c r="T19" s="27">
        <f t="shared" si="5"/>
        <v>-0.29839622793710063</v>
      </c>
      <c r="U19" s="27"/>
      <c r="V19" s="27" t="s">
        <v>88</v>
      </c>
      <c r="W19" s="27">
        <v>-3.79</v>
      </c>
      <c r="X19" s="27">
        <v>-3.4840936607032602</v>
      </c>
      <c r="Y19" s="27">
        <f t="shared" si="6"/>
        <v>-0.30590633929673983</v>
      </c>
      <c r="Z19" s="28" t="s">
        <v>336</v>
      </c>
      <c r="AA19" s="27">
        <f t="shared" si="7"/>
        <v>-8.160252899459941E-2</v>
      </c>
      <c r="AB19" s="27"/>
      <c r="AC19" s="27" t="s">
        <v>346</v>
      </c>
      <c r="AD19" s="27">
        <v>-60.75</v>
      </c>
      <c r="AE19" s="27">
        <v>-60.572327935048001</v>
      </c>
      <c r="AF19" s="27">
        <f t="shared" si="8"/>
        <v>-0.17767206495199872</v>
      </c>
      <c r="AG19" s="28" t="s">
        <v>336</v>
      </c>
      <c r="AH19" s="27">
        <f t="shared" si="9"/>
        <v>-3.7032245748958914E-2</v>
      </c>
      <c r="AI19" s="27"/>
      <c r="AJ19" s="27" t="s">
        <v>107</v>
      </c>
      <c r="AK19" s="27">
        <v>-0.1</v>
      </c>
      <c r="AL19" s="27">
        <v>1.1443197535943499</v>
      </c>
      <c r="AM19" s="27">
        <f t="shared" si="10"/>
        <v>-1.24431975359435</v>
      </c>
      <c r="AN19" s="28" t="s">
        <v>336</v>
      </c>
      <c r="AO19" s="27">
        <f t="shared" si="11"/>
        <v>0.23277845433676969</v>
      </c>
      <c r="AP19">
        <v>0</v>
      </c>
    </row>
    <row r="20" spans="1:42" x14ac:dyDescent="0.2">
      <c r="A20" s="27" t="s">
        <v>144</v>
      </c>
      <c r="B20" s="27">
        <v>-5.1100000000000003</v>
      </c>
      <c r="C20" s="27">
        <v>-4.3510213128472301</v>
      </c>
      <c r="D20" s="27">
        <f t="shared" si="0"/>
        <v>-0.75897868715277017</v>
      </c>
      <c r="E20" s="26" t="s">
        <v>57</v>
      </c>
      <c r="F20" s="25">
        <f t="shared" si="1"/>
        <v>2.5098598771093701</v>
      </c>
      <c r="G20" s="27"/>
      <c r="H20" s="27" t="s">
        <v>361</v>
      </c>
      <c r="I20" s="27">
        <v>-66.61</v>
      </c>
      <c r="J20" s="27">
        <v>-63.484025400187498</v>
      </c>
      <c r="K20" s="27">
        <f t="shared" si="2"/>
        <v>-3.1259745998125013</v>
      </c>
      <c r="L20" s="26" t="s">
        <v>57</v>
      </c>
      <c r="M20" s="25">
        <f t="shared" si="3"/>
        <v>1.9487469181105492</v>
      </c>
      <c r="N20" s="27"/>
      <c r="O20" s="27" t="s">
        <v>335</v>
      </c>
      <c r="P20" s="27">
        <v>-5.62</v>
      </c>
      <c r="Q20" s="27">
        <v>-6.4136979541501198</v>
      </c>
      <c r="R20" s="27">
        <f t="shared" si="4"/>
        <v>0.79369795415011968</v>
      </c>
      <c r="S20" s="26" t="s">
        <v>57</v>
      </c>
      <c r="T20" s="25">
        <f t="shared" si="5"/>
        <v>1.8591560758742105</v>
      </c>
      <c r="U20" s="27"/>
      <c r="V20" s="27" t="s">
        <v>344</v>
      </c>
      <c r="W20" s="27">
        <v>-8.2899999999999991</v>
      </c>
      <c r="X20" s="27">
        <v>-8.5050643861093391</v>
      </c>
      <c r="Y20" s="27">
        <f t="shared" si="6"/>
        <v>0.21506438610933998</v>
      </c>
      <c r="Z20" s="26" t="s">
        <v>57</v>
      </c>
      <c r="AA20" s="25">
        <f t="shared" si="7"/>
        <v>1.9798398328581097</v>
      </c>
      <c r="AB20" s="27"/>
      <c r="AC20" s="27" t="s">
        <v>106</v>
      </c>
      <c r="AD20" s="27">
        <v>-6.03</v>
      </c>
      <c r="AE20" s="27">
        <v>-7.5477177013279704</v>
      </c>
      <c r="AF20" s="27">
        <f t="shared" si="8"/>
        <v>1.5177177013279701</v>
      </c>
      <c r="AG20" s="26" t="s">
        <v>57</v>
      </c>
      <c r="AH20" s="25">
        <f t="shared" si="9"/>
        <v>2.5132641704759502</v>
      </c>
      <c r="AI20" s="27"/>
      <c r="AJ20" s="27" t="s">
        <v>109</v>
      </c>
      <c r="AK20" s="27">
        <v>-0.56000000000000005</v>
      </c>
      <c r="AL20" s="27">
        <v>0.95865184959470695</v>
      </c>
      <c r="AM20" s="27">
        <f t="shared" si="10"/>
        <v>-1.518651849594707</v>
      </c>
      <c r="AN20" s="28" t="s">
        <v>57</v>
      </c>
      <c r="AO20" s="27">
        <f t="shared" si="11"/>
        <v>0.83086578777149978</v>
      </c>
      <c r="AP20">
        <v>5</v>
      </c>
    </row>
    <row r="21" spans="1:42" x14ac:dyDescent="0.2">
      <c r="A21" s="27" t="s">
        <v>148</v>
      </c>
      <c r="B21" s="27">
        <v>-4.4400000000000004</v>
      </c>
      <c r="C21" s="27">
        <v>-3.5219550328883402</v>
      </c>
      <c r="D21" s="27">
        <f t="shared" si="0"/>
        <v>-0.91804496711166017</v>
      </c>
      <c r="E21" s="26" t="s">
        <v>84</v>
      </c>
      <c r="F21" s="25">
        <f t="shared" si="1"/>
        <v>-2.4807565259703521</v>
      </c>
      <c r="G21" s="27"/>
      <c r="H21" s="27" t="s">
        <v>362</v>
      </c>
      <c r="I21" s="27">
        <v>-68.930000000000007</v>
      </c>
      <c r="J21" s="27">
        <v>-69.053005640251598</v>
      </c>
      <c r="K21" s="27">
        <f t="shared" si="2"/>
        <v>0.12300564025159133</v>
      </c>
      <c r="L21" s="26" t="s">
        <v>84</v>
      </c>
      <c r="M21" s="25">
        <f t="shared" si="3"/>
        <v>-1.9946455702555501</v>
      </c>
      <c r="N21" s="27"/>
      <c r="O21" s="27" t="s">
        <v>336</v>
      </c>
      <c r="P21" s="27">
        <v>-10.48</v>
      </c>
      <c r="Q21" s="27">
        <v>-10.1816037720629</v>
      </c>
      <c r="R21" s="27">
        <f t="shared" si="4"/>
        <v>-0.29839622793710063</v>
      </c>
      <c r="S21" s="26" t="s">
        <v>84</v>
      </c>
      <c r="T21" s="25">
        <f t="shared" si="5"/>
        <v>-1.7431858188886702</v>
      </c>
      <c r="U21" s="27"/>
      <c r="V21" s="27" t="s">
        <v>346</v>
      </c>
      <c r="W21" s="27">
        <v>-62.09</v>
      </c>
      <c r="X21" s="27">
        <v>-62.417774030065097</v>
      </c>
      <c r="Y21" s="27">
        <f t="shared" si="6"/>
        <v>0.32777403006509331</v>
      </c>
      <c r="Z21" s="26" t="s">
        <v>84</v>
      </c>
      <c r="AA21" s="25">
        <f t="shared" si="7"/>
        <v>-1.8512324912349203</v>
      </c>
      <c r="AB21" s="27"/>
      <c r="AC21" s="27" t="s">
        <v>108</v>
      </c>
      <c r="AD21" s="27">
        <v>-7.66</v>
      </c>
      <c r="AE21" s="27">
        <v>-12.914012065339101</v>
      </c>
      <c r="AF21" s="27">
        <f t="shared" si="8"/>
        <v>5.2540120653391007</v>
      </c>
      <c r="AG21" s="26" t="s">
        <v>84</v>
      </c>
      <c r="AH21" s="25">
        <f t="shared" si="9"/>
        <v>-1.7952430253223799</v>
      </c>
      <c r="AI21" s="27"/>
      <c r="AJ21" s="27" t="s">
        <v>110</v>
      </c>
      <c r="AK21" s="27">
        <v>0.06</v>
      </c>
      <c r="AL21" s="27">
        <v>-0.69318649167623503</v>
      </c>
      <c r="AM21" s="27">
        <f t="shared" si="10"/>
        <v>0.75318649167623497</v>
      </c>
      <c r="AN21" s="26" t="s">
        <v>84</v>
      </c>
      <c r="AO21" s="25">
        <f t="shared" si="11"/>
        <v>-1.2141484549225101</v>
      </c>
      <c r="AP21">
        <v>6</v>
      </c>
    </row>
    <row r="22" spans="1:42" x14ac:dyDescent="0.2">
      <c r="A22" s="27" t="s">
        <v>157</v>
      </c>
      <c r="B22" s="27">
        <v>-1.1299999999999999</v>
      </c>
      <c r="C22" s="27">
        <v>-2.01712315696706</v>
      </c>
      <c r="D22" s="27">
        <f t="shared" si="0"/>
        <v>0.88712315696706012</v>
      </c>
      <c r="E22" s="26" t="s">
        <v>77</v>
      </c>
      <c r="F22" s="25">
        <f t="shared" si="1"/>
        <v>2.0869681034765692</v>
      </c>
      <c r="G22" s="27"/>
      <c r="H22" s="27" t="s">
        <v>84</v>
      </c>
      <c r="I22" s="27">
        <v>-3.47</v>
      </c>
      <c r="J22" s="27">
        <v>-1.4753544297444501</v>
      </c>
      <c r="K22" s="27">
        <f t="shared" si="2"/>
        <v>-1.9946455702555501</v>
      </c>
      <c r="L22" s="26" t="s">
        <v>77</v>
      </c>
      <c r="M22" s="25">
        <f t="shared" si="3"/>
        <v>1.0444692877743202</v>
      </c>
      <c r="N22" s="27"/>
      <c r="O22" s="27" t="s">
        <v>339</v>
      </c>
      <c r="P22" s="27">
        <v>-10.09</v>
      </c>
      <c r="Q22" s="27">
        <v>-14.991095748761699</v>
      </c>
      <c r="R22" s="27">
        <f t="shared" si="4"/>
        <v>4.9010957487616995</v>
      </c>
      <c r="S22" s="26" t="s">
        <v>77</v>
      </c>
      <c r="T22" s="25">
        <f t="shared" si="5"/>
        <v>1.1960696824124604</v>
      </c>
      <c r="U22" s="27"/>
      <c r="V22" s="27" t="s">
        <v>60</v>
      </c>
      <c r="W22" s="27">
        <v>-3.03</v>
      </c>
      <c r="X22" s="27">
        <v>-1.1972175245080301</v>
      </c>
      <c r="Y22" s="27">
        <f t="shared" si="6"/>
        <v>-1.8327824754919697</v>
      </c>
      <c r="Z22" s="26" t="s">
        <v>77</v>
      </c>
      <c r="AA22" s="25">
        <f t="shared" si="7"/>
        <v>1.2756587197033697</v>
      </c>
      <c r="AB22" s="27"/>
      <c r="AC22" s="27" t="s">
        <v>57</v>
      </c>
      <c r="AD22" s="27">
        <v>-4.12</v>
      </c>
      <c r="AE22" s="27">
        <v>-6.6332641704759503</v>
      </c>
      <c r="AF22" s="27">
        <f t="shared" si="8"/>
        <v>2.5132641704759502</v>
      </c>
      <c r="AG22" s="26" t="s">
        <v>77</v>
      </c>
      <c r="AH22" s="25">
        <f t="shared" si="9"/>
        <v>1.8669760889187401</v>
      </c>
      <c r="AI22" s="27"/>
      <c r="AJ22" s="27" t="s">
        <v>112</v>
      </c>
      <c r="AK22" s="27">
        <v>-0.16</v>
      </c>
      <c r="AL22" s="27">
        <v>0.86428562350182203</v>
      </c>
      <c r="AM22" s="27">
        <f t="shared" si="10"/>
        <v>-1.0242856235018221</v>
      </c>
      <c r="AN22" s="28" t="s">
        <v>77</v>
      </c>
      <c r="AO22" s="27">
        <f t="shared" si="11"/>
        <v>0.43524510166820995</v>
      </c>
      <c r="AP22">
        <v>5</v>
      </c>
    </row>
    <row r="23" spans="1:42" x14ac:dyDescent="0.2">
      <c r="A23" s="27" t="s">
        <v>159</v>
      </c>
      <c r="B23" s="27">
        <v>-3.69</v>
      </c>
      <c r="C23" s="27">
        <v>-1.6240971994578599</v>
      </c>
      <c r="D23" s="27">
        <f t="shared" si="0"/>
        <v>-2.06590280054214</v>
      </c>
      <c r="E23" s="26" t="s">
        <v>76</v>
      </c>
      <c r="F23" s="25">
        <f t="shared" si="1"/>
        <v>1.8910086111708502</v>
      </c>
      <c r="G23" s="27"/>
      <c r="H23" s="27" t="s">
        <v>111</v>
      </c>
      <c r="I23" s="27">
        <v>-5.62</v>
      </c>
      <c r="J23" s="27">
        <v>-5.3805272458253901</v>
      </c>
      <c r="K23" s="27">
        <f t="shared" si="2"/>
        <v>-0.23947275417461</v>
      </c>
      <c r="L23" s="26" t="s">
        <v>76</v>
      </c>
      <c r="M23" s="25">
        <f t="shared" si="3"/>
        <v>0.95999814222590985</v>
      </c>
      <c r="N23" s="27"/>
      <c r="O23" s="27" t="s">
        <v>88</v>
      </c>
      <c r="P23" s="27">
        <v>-3.76</v>
      </c>
      <c r="Q23" s="27">
        <v>-3.4723946456422699</v>
      </c>
      <c r="R23" s="27">
        <f t="shared" si="4"/>
        <v>-0.28760535435772994</v>
      </c>
      <c r="S23" s="28" t="s">
        <v>76</v>
      </c>
      <c r="T23" s="27">
        <f t="shared" si="5"/>
        <v>0.84783411130320996</v>
      </c>
      <c r="U23" s="27"/>
      <c r="V23" s="27" t="s">
        <v>106</v>
      </c>
      <c r="W23" s="27">
        <v>-6.35</v>
      </c>
      <c r="X23" s="27">
        <v>-7.3287056322250397</v>
      </c>
      <c r="Y23" s="27">
        <f t="shared" si="6"/>
        <v>0.97870563222504003</v>
      </c>
      <c r="Z23" s="26" t="s">
        <v>76</v>
      </c>
      <c r="AA23" s="25">
        <f t="shared" si="7"/>
        <v>0.94147493143131999</v>
      </c>
      <c r="AB23" s="27"/>
      <c r="AC23" s="27" t="s">
        <v>361</v>
      </c>
      <c r="AD23" s="27">
        <v>-65.73</v>
      </c>
      <c r="AE23" s="27">
        <v>-63.168782896838799</v>
      </c>
      <c r="AF23" s="27">
        <f t="shared" si="8"/>
        <v>-2.561217103161205</v>
      </c>
      <c r="AG23" s="26" t="s">
        <v>76</v>
      </c>
      <c r="AH23" s="25">
        <f t="shared" si="9"/>
        <v>1.4331330716793698</v>
      </c>
      <c r="AI23" s="27"/>
      <c r="AJ23" s="27" t="s">
        <v>114</v>
      </c>
      <c r="AK23" s="27">
        <v>0.28999999999999998</v>
      </c>
      <c r="AL23" s="27">
        <v>1.0944955840827399</v>
      </c>
      <c r="AM23" s="27">
        <f t="shared" si="10"/>
        <v>-0.80449558408273991</v>
      </c>
      <c r="AN23" s="28" t="s">
        <v>76</v>
      </c>
      <c r="AO23" s="27">
        <f t="shared" si="11"/>
        <v>0.75033609058720074</v>
      </c>
      <c r="AP23">
        <v>4</v>
      </c>
    </row>
    <row r="24" spans="1:42" x14ac:dyDescent="0.2">
      <c r="A24" s="27" t="s">
        <v>163</v>
      </c>
      <c r="B24" s="27">
        <v>-5.12</v>
      </c>
      <c r="C24" s="27">
        <v>-10.905836074375699</v>
      </c>
      <c r="D24" s="27">
        <f t="shared" si="0"/>
        <v>5.7858360743756991</v>
      </c>
      <c r="E24" s="26" t="s">
        <v>479</v>
      </c>
      <c r="F24" s="25">
        <f t="shared" si="1"/>
        <v>-1.5669716170692631</v>
      </c>
      <c r="G24" s="27"/>
      <c r="H24" s="27" t="s">
        <v>113</v>
      </c>
      <c r="I24" s="27">
        <v>-2.98</v>
      </c>
      <c r="J24" s="27">
        <v>-4.5890754853956404</v>
      </c>
      <c r="K24" s="27">
        <f t="shared" si="2"/>
        <v>1.6090754853956404</v>
      </c>
      <c r="L24" s="26" t="s">
        <v>479</v>
      </c>
      <c r="M24" s="25">
        <f t="shared" si="3"/>
        <v>-1.225459196894942</v>
      </c>
      <c r="N24" s="27"/>
      <c r="O24" s="27" t="s">
        <v>341</v>
      </c>
      <c r="P24" s="27">
        <v>-7.54</v>
      </c>
      <c r="Q24" s="27">
        <v>-9.9454828031462608</v>
      </c>
      <c r="R24" s="27">
        <f t="shared" si="4"/>
        <v>2.4054828031462607</v>
      </c>
      <c r="S24" s="26" t="s">
        <v>479</v>
      </c>
      <c r="T24" s="25">
        <f t="shared" si="5"/>
        <v>-0.98335321114854002</v>
      </c>
      <c r="U24" s="27"/>
      <c r="V24" s="27" t="s">
        <v>57</v>
      </c>
      <c r="W24" s="27">
        <v>-4.32</v>
      </c>
      <c r="X24" s="27">
        <v>-6.29983983285811</v>
      </c>
      <c r="Y24" s="27">
        <f t="shared" si="6"/>
        <v>1.9798398328581097</v>
      </c>
      <c r="Z24" s="26" t="s">
        <v>479</v>
      </c>
      <c r="AA24" s="25">
        <f t="shared" si="7"/>
        <v>-0.97080797373139194</v>
      </c>
      <c r="AB24" s="27"/>
      <c r="AC24" s="27" t="s">
        <v>362</v>
      </c>
      <c r="AD24" s="27">
        <v>-68.67</v>
      </c>
      <c r="AE24" s="27">
        <v>-68.184656867161195</v>
      </c>
      <c r="AF24" s="27">
        <f t="shared" si="8"/>
        <v>-0.48534313283880692</v>
      </c>
      <c r="AG24" s="28" t="s">
        <v>479</v>
      </c>
      <c r="AH24" s="27">
        <f t="shared" si="9"/>
        <v>-0.89507311436294001</v>
      </c>
      <c r="AI24" s="27"/>
      <c r="AJ24" s="27" t="s">
        <v>115</v>
      </c>
      <c r="AK24" s="27">
        <v>0</v>
      </c>
      <c r="AL24" s="27">
        <v>0.960951447837739</v>
      </c>
      <c r="AM24" s="27">
        <f t="shared" si="10"/>
        <v>-0.960951447837739</v>
      </c>
      <c r="AN24" s="28" t="s">
        <v>479</v>
      </c>
      <c r="AO24" s="27">
        <f t="shared" si="11"/>
        <v>-0.32368211158747995</v>
      </c>
      <c r="AP24">
        <v>4</v>
      </c>
    </row>
    <row r="25" spans="1:42" x14ac:dyDescent="0.2">
      <c r="A25" s="27" t="s">
        <v>169</v>
      </c>
      <c r="B25" s="27">
        <v>-2.54</v>
      </c>
      <c r="C25" s="27">
        <v>-1.2830725376204799</v>
      </c>
      <c r="D25" s="27">
        <f t="shared" si="0"/>
        <v>-1.2569274623795201</v>
      </c>
      <c r="E25" s="26" t="s">
        <v>487</v>
      </c>
      <c r="F25" s="25">
        <f t="shared" si="1"/>
        <v>-0.95681900746912962</v>
      </c>
      <c r="G25" s="27"/>
      <c r="H25" s="27" t="s">
        <v>405</v>
      </c>
      <c r="I25" s="27">
        <v>-0.61</v>
      </c>
      <c r="J25" s="27">
        <v>1.1121034233689799</v>
      </c>
      <c r="K25" s="27">
        <f t="shared" si="2"/>
        <v>-1.72210342336898</v>
      </c>
      <c r="L25" s="28" t="s">
        <v>487</v>
      </c>
      <c r="M25" s="27">
        <f t="shared" si="3"/>
        <v>-0.49465986249593019</v>
      </c>
      <c r="N25" s="27"/>
      <c r="O25" s="27" t="s">
        <v>344</v>
      </c>
      <c r="P25" s="27">
        <v>-7.87</v>
      </c>
      <c r="Q25" s="27">
        <v>-8.4910822377474595</v>
      </c>
      <c r="R25" s="27">
        <f t="shared" si="4"/>
        <v>0.62108223774745941</v>
      </c>
      <c r="S25" s="28" t="s">
        <v>487</v>
      </c>
      <c r="T25" s="27">
        <f t="shared" si="5"/>
        <v>-0.34983174591506971</v>
      </c>
      <c r="U25" s="27"/>
      <c r="V25" s="27" t="s">
        <v>53</v>
      </c>
      <c r="W25" s="27">
        <v>-3.3</v>
      </c>
      <c r="X25" s="27">
        <v>-3.8848126196441002</v>
      </c>
      <c r="Y25" s="27">
        <f t="shared" si="6"/>
        <v>0.58481261964410036</v>
      </c>
      <c r="Z25" s="28" t="s">
        <v>487</v>
      </c>
      <c r="AA25" s="27">
        <f t="shared" si="7"/>
        <v>-0.36668334669669989</v>
      </c>
      <c r="AB25" s="27"/>
      <c r="AC25" s="27" t="s">
        <v>84</v>
      </c>
      <c r="AD25" s="27">
        <v>-3.5</v>
      </c>
      <c r="AE25" s="27">
        <v>-1.7047569746776201</v>
      </c>
      <c r="AF25" s="27">
        <f t="shared" si="8"/>
        <v>-1.7952430253223799</v>
      </c>
      <c r="AG25" s="28" t="s">
        <v>487</v>
      </c>
      <c r="AH25" s="27">
        <f t="shared" si="9"/>
        <v>-0.60189892193585992</v>
      </c>
      <c r="AI25" s="27"/>
      <c r="AJ25" s="27" t="s">
        <v>117</v>
      </c>
      <c r="AK25" s="27">
        <v>-7.0000000000000007E-2</v>
      </c>
      <c r="AL25" s="27">
        <v>0.874499850862823</v>
      </c>
      <c r="AM25" s="27">
        <f t="shared" si="10"/>
        <v>-0.94449985086282306</v>
      </c>
      <c r="AN25" s="28" t="s">
        <v>487</v>
      </c>
      <c r="AO25" s="27">
        <f t="shared" si="11"/>
        <v>-5.4413175523719826E-2</v>
      </c>
      <c r="AP25">
        <v>1</v>
      </c>
    </row>
    <row r="26" spans="1:42" x14ac:dyDescent="0.2">
      <c r="A26" s="27" t="s">
        <v>170</v>
      </c>
      <c r="B26" s="27">
        <v>-4.53</v>
      </c>
      <c r="C26" s="27">
        <v>-3.9244806735150899</v>
      </c>
      <c r="D26" s="27">
        <f t="shared" si="0"/>
        <v>-0.60551932648491036</v>
      </c>
      <c r="E26" s="26" t="s">
        <v>499</v>
      </c>
      <c r="F26" s="25">
        <f t="shared" si="1"/>
        <v>-1.2721589525989803</v>
      </c>
      <c r="G26" s="27"/>
      <c r="H26" s="27" t="s">
        <v>77</v>
      </c>
      <c r="I26" s="27">
        <v>-5.01</v>
      </c>
      <c r="J26" s="27">
        <v>-6.05446928777432</v>
      </c>
      <c r="K26" s="27">
        <f t="shared" si="2"/>
        <v>1.0444692877743202</v>
      </c>
      <c r="L26" s="28" t="s">
        <v>499</v>
      </c>
      <c r="M26" s="27">
        <f t="shared" si="3"/>
        <v>-0.77627232370304999</v>
      </c>
      <c r="N26" s="27"/>
      <c r="O26" s="27" t="s">
        <v>346</v>
      </c>
      <c r="P26" s="27">
        <v>-63.814999999999998</v>
      </c>
      <c r="Q26" s="27">
        <v>-64.101507188435704</v>
      </c>
      <c r="R26" s="27">
        <f t="shared" si="4"/>
        <v>0.28650718843570644</v>
      </c>
      <c r="S26" s="28" t="s">
        <v>499</v>
      </c>
      <c r="T26" s="27">
        <f t="shared" si="5"/>
        <v>-0.66234313754888996</v>
      </c>
      <c r="U26" s="27"/>
      <c r="V26" s="27" t="s">
        <v>361</v>
      </c>
      <c r="W26" s="27">
        <v>-67.83</v>
      </c>
      <c r="X26" s="27">
        <v>-64.677149668150903</v>
      </c>
      <c r="Y26" s="27">
        <f t="shared" si="6"/>
        <v>-3.1528503318490948</v>
      </c>
      <c r="Z26" s="28" t="s">
        <v>499</v>
      </c>
      <c r="AA26" s="27">
        <f t="shared" si="7"/>
        <v>-0.60478918840807983</v>
      </c>
      <c r="AB26" s="27"/>
      <c r="AC26" s="27" t="s">
        <v>70</v>
      </c>
      <c r="AD26" s="27">
        <v>-3.39</v>
      </c>
      <c r="AE26" s="27">
        <v>-1.4443165382144101</v>
      </c>
      <c r="AF26" s="27">
        <f t="shared" si="8"/>
        <v>-1.94568346178559</v>
      </c>
      <c r="AG26" s="28" t="s">
        <v>499</v>
      </c>
      <c r="AH26" s="27">
        <f t="shared" si="9"/>
        <v>-0.83122697374908028</v>
      </c>
      <c r="AI26" s="27"/>
      <c r="AJ26" s="27" t="s">
        <v>119</v>
      </c>
      <c r="AK26" s="27">
        <v>-0.33</v>
      </c>
      <c r="AL26" s="27">
        <v>0.82688236869182097</v>
      </c>
      <c r="AM26" s="27">
        <f t="shared" si="10"/>
        <v>-1.156882368691821</v>
      </c>
      <c r="AN26" s="28" t="s">
        <v>499</v>
      </c>
      <c r="AO26" s="27">
        <f t="shared" si="11"/>
        <v>-0.14272300437823038</v>
      </c>
      <c r="AP26">
        <v>1</v>
      </c>
    </row>
    <row r="27" spans="1:42" x14ac:dyDescent="0.2">
      <c r="A27" s="27" t="s">
        <v>176</v>
      </c>
      <c r="B27" s="27">
        <v>-6.01</v>
      </c>
      <c r="C27" s="27">
        <v>-3.8813292146068501</v>
      </c>
      <c r="D27" s="27">
        <f t="shared" si="0"/>
        <v>-2.1286707853931497</v>
      </c>
      <c r="E27" s="28" t="s">
        <v>542</v>
      </c>
      <c r="F27" s="27">
        <f t="shared" si="1"/>
        <v>0.26334181974450033</v>
      </c>
      <c r="G27" s="27"/>
      <c r="H27" s="27" t="s">
        <v>431</v>
      </c>
      <c r="I27" s="27">
        <v>-53.51</v>
      </c>
      <c r="J27" s="27">
        <v>-56.145418270316299</v>
      </c>
      <c r="K27" s="27">
        <f t="shared" si="2"/>
        <v>2.6354182703163005</v>
      </c>
      <c r="L27" s="28" t="s">
        <v>542</v>
      </c>
      <c r="M27" s="27">
        <f t="shared" si="3"/>
        <v>5.2587577017300546E-2</v>
      </c>
      <c r="N27" s="27"/>
      <c r="O27" s="27" t="s">
        <v>106</v>
      </c>
      <c r="P27" s="27">
        <v>-6.21</v>
      </c>
      <c r="Q27" s="27">
        <v>-7.4330895267616999</v>
      </c>
      <c r="R27" s="27">
        <f t="shared" si="4"/>
        <v>1.2230895267616999</v>
      </c>
      <c r="S27" s="28" t="s">
        <v>542</v>
      </c>
      <c r="T27" s="27">
        <f t="shared" si="5"/>
        <v>0.44085333850630093</v>
      </c>
      <c r="U27" s="27"/>
      <c r="V27" s="27" t="s">
        <v>362</v>
      </c>
      <c r="W27" s="27">
        <v>-69.55</v>
      </c>
      <c r="X27" s="27">
        <v>-69.592655609713503</v>
      </c>
      <c r="Y27" s="27">
        <f t="shared" si="6"/>
        <v>4.2655609713506237E-2</v>
      </c>
      <c r="Z27" s="28" t="s">
        <v>542</v>
      </c>
      <c r="AA27" s="27">
        <f t="shared" si="7"/>
        <v>-3.8355158155699343E-2</v>
      </c>
      <c r="AB27" s="27"/>
      <c r="AC27" s="27" t="s">
        <v>385</v>
      </c>
      <c r="AD27" s="27">
        <v>-2.91</v>
      </c>
      <c r="AE27" s="27">
        <v>-4.14181332593681</v>
      </c>
      <c r="AF27" s="27">
        <f t="shared" si="8"/>
        <v>1.2318133259368098</v>
      </c>
      <c r="AG27" s="28" t="s">
        <v>542</v>
      </c>
      <c r="AH27" s="27">
        <f t="shared" si="9"/>
        <v>-1.2230957570649181E-2</v>
      </c>
      <c r="AI27" s="27"/>
      <c r="AJ27" s="27" t="s">
        <v>121</v>
      </c>
      <c r="AK27" s="27">
        <v>-2.4</v>
      </c>
      <c r="AL27" s="27">
        <v>-2.3935772092764398</v>
      </c>
      <c r="AM27" s="27">
        <f t="shared" si="10"/>
        <v>-6.4227907235601123E-3</v>
      </c>
      <c r="AN27" s="28" t="s">
        <v>542</v>
      </c>
      <c r="AO27" s="27">
        <f t="shared" si="11"/>
        <v>0.37520407613004991</v>
      </c>
      <c r="AP27">
        <v>0</v>
      </c>
    </row>
    <row r="28" spans="1:42" x14ac:dyDescent="0.2">
      <c r="A28" s="27" t="s">
        <v>177</v>
      </c>
      <c r="B28" s="27">
        <v>-3.81</v>
      </c>
      <c r="C28" s="27">
        <v>-2.9322237046711699</v>
      </c>
      <c r="D28" s="27">
        <f t="shared" si="0"/>
        <v>-0.87777629532883017</v>
      </c>
      <c r="E28" s="26" t="s">
        <v>166</v>
      </c>
      <c r="F28" s="25">
        <f t="shared" si="1"/>
        <v>1.6003295085756202</v>
      </c>
      <c r="G28" s="27"/>
      <c r="H28" s="27" t="s">
        <v>434</v>
      </c>
      <c r="I28" s="27">
        <v>-3.49</v>
      </c>
      <c r="J28" s="27">
        <v>-2.35387955457997</v>
      </c>
      <c r="K28" s="27">
        <f t="shared" si="2"/>
        <v>-1.1361204454200302</v>
      </c>
      <c r="L28" s="26" t="s">
        <v>166</v>
      </c>
      <c r="M28" s="25">
        <f t="shared" si="3"/>
        <v>0.91203139865366012</v>
      </c>
      <c r="N28" s="27"/>
      <c r="O28" s="27" t="s">
        <v>57</v>
      </c>
      <c r="P28" s="27">
        <v>-4.55</v>
      </c>
      <c r="Q28" s="27">
        <v>-6.4091560758742103</v>
      </c>
      <c r="R28" s="27">
        <f t="shared" si="4"/>
        <v>1.8591560758742105</v>
      </c>
      <c r="S28" s="28" t="s">
        <v>166</v>
      </c>
      <c r="T28" s="27">
        <f t="shared" si="5"/>
        <v>0.59051147844281981</v>
      </c>
      <c r="U28" s="27"/>
      <c r="V28" s="27" t="s">
        <v>84</v>
      </c>
      <c r="W28" s="27">
        <v>-3.47</v>
      </c>
      <c r="X28" s="27">
        <v>-1.6187675087650799</v>
      </c>
      <c r="Y28" s="27">
        <f t="shared" si="6"/>
        <v>-1.8512324912349203</v>
      </c>
      <c r="Z28" s="28" t="s">
        <v>166</v>
      </c>
      <c r="AA28" s="27">
        <f t="shared" si="7"/>
        <v>0.70426276903818064</v>
      </c>
      <c r="AB28" s="27"/>
      <c r="AC28" s="27" t="s">
        <v>111</v>
      </c>
      <c r="AD28" s="27">
        <v>-5.15</v>
      </c>
      <c r="AE28" s="27">
        <v>-5.83694229821295</v>
      </c>
      <c r="AF28" s="27">
        <f t="shared" si="8"/>
        <v>0.68694229821294961</v>
      </c>
      <c r="AG28" s="26" t="s">
        <v>166</v>
      </c>
      <c r="AH28" s="25">
        <f t="shared" si="9"/>
        <v>1.21103467869158</v>
      </c>
      <c r="AI28" s="27"/>
      <c r="AJ28" s="27" t="s">
        <v>123</v>
      </c>
      <c r="AK28" s="27">
        <v>-0.25</v>
      </c>
      <c r="AL28" s="27">
        <v>-0.14870249727488999</v>
      </c>
      <c r="AM28" s="27">
        <f t="shared" si="10"/>
        <v>-0.10129750272511001</v>
      </c>
      <c r="AN28" s="28" t="s">
        <v>166</v>
      </c>
      <c r="AO28" s="27">
        <f t="shared" si="11"/>
        <v>-0.16418880628144006</v>
      </c>
      <c r="AP28">
        <v>3</v>
      </c>
    </row>
    <row r="29" spans="1:42" x14ac:dyDescent="0.2">
      <c r="A29" s="27" t="s">
        <v>180</v>
      </c>
      <c r="B29" s="27">
        <v>-4.55</v>
      </c>
      <c r="C29" s="27">
        <v>-8.01698674120669</v>
      </c>
      <c r="D29" s="27">
        <f t="shared" si="0"/>
        <v>3.4669867412066901</v>
      </c>
      <c r="E29" s="28" t="s">
        <v>554</v>
      </c>
      <c r="F29" s="27">
        <f t="shared" si="1"/>
        <v>0.43659450572070035</v>
      </c>
      <c r="G29" s="27"/>
      <c r="H29" s="27" t="s">
        <v>446</v>
      </c>
      <c r="I29" s="27">
        <v>-79.86</v>
      </c>
      <c r="J29" s="27">
        <v>-79.658836403039302</v>
      </c>
      <c r="K29" s="27">
        <f t="shared" si="2"/>
        <v>-0.20116359696069708</v>
      </c>
      <c r="L29" s="28" t="s">
        <v>554</v>
      </c>
      <c r="M29" s="27">
        <f t="shared" si="3"/>
        <v>7.8969740157100787E-2</v>
      </c>
      <c r="N29" s="27"/>
      <c r="O29" s="27" t="s">
        <v>53</v>
      </c>
      <c r="P29" s="27">
        <v>-5.1100000000000003</v>
      </c>
      <c r="Q29" s="27">
        <v>-3.8289748402234798</v>
      </c>
      <c r="R29" s="27">
        <f t="shared" si="4"/>
        <v>-1.2810251597765205</v>
      </c>
      <c r="S29" s="28" t="s">
        <v>554</v>
      </c>
      <c r="T29" s="27">
        <f t="shared" si="5"/>
        <v>0.15239671805290023</v>
      </c>
      <c r="U29" s="27"/>
      <c r="V29" s="27" t="s">
        <v>113</v>
      </c>
      <c r="W29" s="27">
        <v>-3.27</v>
      </c>
      <c r="X29" s="27">
        <v>-4.8613053687878098</v>
      </c>
      <c r="Y29" s="27">
        <f t="shared" si="6"/>
        <v>1.5913053687878098</v>
      </c>
      <c r="Z29" s="28" t="s">
        <v>554</v>
      </c>
      <c r="AA29" s="27">
        <f t="shared" si="7"/>
        <v>-5.6799770111398473E-2</v>
      </c>
      <c r="AB29" s="27"/>
      <c r="AC29" s="27" t="s">
        <v>405</v>
      </c>
      <c r="AD29" s="27">
        <v>-0.57999999999999996</v>
      </c>
      <c r="AE29" s="27">
        <v>0.59199216930084397</v>
      </c>
      <c r="AF29" s="27">
        <f t="shared" si="8"/>
        <v>-1.1719921693008439</v>
      </c>
      <c r="AG29" s="28" t="s">
        <v>554</v>
      </c>
      <c r="AH29" s="27">
        <f t="shared" si="9"/>
        <v>-0.76167252937699992</v>
      </c>
      <c r="AI29" s="27"/>
      <c r="AJ29" s="27" t="s">
        <v>125</v>
      </c>
      <c r="AK29" s="27">
        <v>0.27</v>
      </c>
      <c r="AL29" s="27">
        <v>0.131609203272192</v>
      </c>
      <c r="AM29" s="27">
        <f t="shared" si="10"/>
        <v>0.13839079672780802</v>
      </c>
      <c r="AN29" s="28" t="s">
        <v>554</v>
      </c>
      <c r="AO29" s="27">
        <f t="shared" si="11"/>
        <v>0.56259720268572</v>
      </c>
      <c r="AP29">
        <v>0</v>
      </c>
    </row>
    <row r="30" spans="1:42" x14ac:dyDescent="0.2">
      <c r="A30" s="27" t="s">
        <v>181</v>
      </c>
      <c r="B30" s="27">
        <v>-7.44</v>
      </c>
      <c r="C30" s="27">
        <v>-14.757657708934699</v>
      </c>
      <c r="D30" s="27">
        <f t="shared" si="0"/>
        <v>7.317657708934699</v>
      </c>
      <c r="E30" t="s">
        <v>4</v>
      </c>
      <c r="F30" s="27">
        <f t="shared" si="1"/>
        <v>-0.34280742660428043</v>
      </c>
      <c r="G30" s="27"/>
      <c r="H30" s="27" t="s">
        <v>447</v>
      </c>
      <c r="I30" s="27">
        <v>-123.7</v>
      </c>
      <c r="J30" s="27">
        <v>-123.868247877565</v>
      </c>
      <c r="K30" s="27">
        <f t="shared" si="2"/>
        <v>0.16824787756499404</v>
      </c>
      <c r="L30" s="28" t="s">
        <v>4</v>
      </c>
      <c r="M30" s="27">
        <f t="shared" si="3"/>
        <v>4.3178559638699987E-2</v>
      </c>
      <c r="N30" s="27"/>
      <c r="O30" s="27" t="s">
        <v>361</v>
      </c>
      <c r="P30" s="27">
        <v>-69.551000000000002</v>
      </c>
      <c r="Q30" s="27">
        <v>-66.445466874364797</v>
      </c>
      <c r="R30" s="27">
        <f t="shared" si="4"/>
        <v>-3.1055331256352048</v>
      </c>
      <c r="S30" s="28" t="s">
        <v>4</v>
      </c>
      <c r="T30" s="27">
        <f t="shared" si="5"/>
        <v>-0.38018896366977017</v>
      </c>
      <c r="U30" s="27"/>
      <c r="V30" s="27" t="s">
        <v>405</v>
      </c>
      <c r="W30" s="27">
        <v>-0.59</v>
      </c>
      <c r="X30" s="27">
        <v>0.82002025997934502</v>
      </c>
      <c r="Y30" s="27">
        <f t="shared" si="6"/>
        <v>-1.410020259979345</v>
      </c>
      <c r="Z30" s="28" t="s">
        <v>4</v>
      </c>
      <c r="AA30" s="27">
        <f t="shared" si="7"/>
        <v>0.21986076734915017</v>
      </c>
      <c r="AB30" s="27"/>
      <c r="AC30" s="27" t="s">
        <v>77</v>
      </c>
      <c r="AD30" s="27">
        <v>-5.0199999999999996</v>
      </c>
      <c r="AE30" s="27">
        <v>-6.8869760889187397</v>
      </c>
      <c r="AF30" s="27">
        <f t="shared" si="8"/>
        <v>1.8669760889187401</v>
      </c>
      <c r="AG30" s="28" t="s">
        <v>4</v>
      </c>
      <c r="AH30" s="27">
        <f t="shared" si="9"/>
        <v>0.31526603331013003</v>
      </c>
      <c r="AI30" s="27"/>
      <c r="AJ30" s="27" t="s">
        <v>127</v>
      </c>
      <c r="AK30" s="27">
        <v>0.08</v>
      </c>
      <c r="AL30" s="27">
        <v>6.3232304269317002E-2</v>
      </c>
      <c r="AM30" s="27">
        <f t="shared" si="10"/>
        <v>1.6767695730682999E-2</v>
      </c>
      <c r="AN30" s="28" t="s">
        <v>4</v>
      </c>
      <c r="AO30" s="27">
        <v>0.63039999999999996</v>
      </c>
      <c r="AP30" s="27">
        <v>0</v>
      </c>
    </row>
    <row r="31" spans="1:42" x14ac:dyDescent="0.2">
      <c r="A31" s="27" t="s">
        <v>188</v>
      </c>
      <c r="B31" s="27">
        <v>-7.61</v>
      </c>
      <c r="C31" s="27">
        <v>-3.7312857846281</v>
      </c>
      <c r="D31" s="27">
        <f t="shared" si="0"/>
        <v>-3.8787142153719003</v>
      </c>
      <c r="E31" s="27"/>
      <c r="F31" s="27"/>
      <c r="G31" s="27"/>
      <c r="H31" s="27" t="s">
        <v>76</v>
      </c>
      <c r="I31" s="27">
        <v>-4.3</v>
      </c>
      <c r="J31" s="27">
        <v>-5.2599981422259097</v>
      </c>
      <c r="K31" s="27">
        <f t="shared" si="2"/>
        <v>0.95999814222590985</v>
      </c>
      <c r="L31" s="27"/>
      <c r="M31" s="27"/>
      <c r="N31" s="27"/>
      <c r="O31" s="27" t="s">
        <v>362</v>
      </c>
      <c r="P31" s="27">
        <v>-70.984999999999999</v>
      </c>
      <c r="Q31" s="27">
        <v>-70.840013626731107</v>
      </c>
      <c r="R31" s="27">
        <f t="shared" si="4"/>
        <v>-0.14498637326889252</v>
      </c>
      <c r="S31" s="27"/>
      <c r="T31" s="27"/>
      <c r="U31" s="27"/>
      <c r="V31" s="27" t="s">
        <v>77</v>
      </c>
      <c r="W31" s="27">
        <v>-5.04</v>
      </c>
      <c r="X31" s="27">
        <v>-6.3156587197033698</v>
      </c>
      <c r="Y31" s="27">
        <f t="shared" si="6"/>
        <v>1.2756587197033697</v>
      </c>
      <c r="Z31" s="27"/>
      <c r="AA31" s="27"/>
      <c r="AB31" s="27"/>
      <c r="AC31" s="27" t="s">
        <v>116</v>
      </c>
      <c r="AD31" s="27">
        <v>-3.83</v>
      </c>
      <c r="AE31" s="27">
        <v>-7.3838701130644697</v>
      </c>
      <c r="AF31" s="27">
        <f t="shared" si="8"/>
        <v>3.5538701130644696</v>
      </c>
      <c r="AG31" s="27"/>
      <c r="AH31" s="27"/>
      <c r="AI31" s="27"/>
      <c r="AJ31" s="27" t="s">
        <v>129</v>
      </c>
      <c r="AK31" s="27">
        <v>-0.14000000000000001</v>
      </c>
      <c r="AL31" s="27">
        <v>-3.2558940992425602E-2</v>
      </c>
      <c r="AM31" s="27">
        <f t="shared" si="10"/>
        <v>-0.10744105900757442</v>
      </c>
      <c r="AN31" s="27"/>
      <c r="AO31" s="27"/>
    </row>
    <row r="32" spans="1:42" x14ac:dyDescent="0.2">
      <c r="A32" s="27" t="s">
        <v>194</v>
      </c>
      <c r="B32" s="27">
        <v>-5.67</v>
      </c>
      <c r="C32" s="27">
        <v>-3.7859520477100901</v>
      </c>
      <c r="D32" s="27">
        <f t="shared" si="0"/>
        <v>-1.8840479522899098</v>
      </c>
      <c r="E32" s="27"/>
      <c r="F32" s="27"/>
      <c r="G32" s="27"/>
      <c r="H32" s="27" t="s">
        <v>479</v>
      </c>
      <c r="I32" s="27">
        <v>-1.98</v>
      </c>
      <c r="J32" s="27">
        <v>-0.754540803105058</v>
      </c>
      <c r="K32" s="27">
        <f t="shared" si="2"/>
        <v>-1.225459196894942</v>
      </c>
      <c r="L32" s="27"/>
      <c r="M32" s="27"/>
      <c r="N32" s="27"/>
      <c r="O32" s="27" t="s">
        <v>84</v>
      </c>
      <c r="P32" s="27">
        <v>-3.16</v>
      </c>
      <c r="Q32" s="27">
        <v>-1.41681418111133</v>
      </c>
      <c r="R32" s="27">
        <f t="shared" si="4"/>
        <v>-1.7431858188886702</v>
      </c>
      <c r="S32" s="27"/>
      <c r="T32" s="27"/>
      <c r="U32" s="27"/>
      <c r="V32" s="27" t="s">
        <v>431</v>
      </c>
      <c r="W32" s="27">
        <v>-55</v>
      </c>
      <c r="X32" s="27">
        <v>-57.260421511054503</v>
      </c>
      <c r="Y32" s="27">
        <f t="shared" si="6"/>
        <v>2.2604215110545027</v>
      </c>
      <c r="Z32" s="27"/>
      <c r="AA32" s="27"/>
      <c r="AB32" s="27"/>
      <c r="AC32" s="27" t="s">
        <v>118</v>
      </c>
      <c r="AD32" s="27">
        <v>-4.5</v>
      </c>
      <c r="AE32" s="27">
        <v>-5.9260820311406199</v>
      </c>
      <c r="AF32" s="27">
        <f t="shared" si="8"/>
        <v>1.4260820311406199</v>
      </c>
      <c r="AG32" s="27"/>
      <c r="AH32" s="27"/>
      <c r="AI32" s="27"/>
      <c r="AJ32" s="27" t="s">
        <v>131</v>
      </c>
      <c r="AK32" s="27">
        <v>-0.53</v>
      </c>
      <c r="AL32" s="27">
        <v>-0.235392147022082</v>
      </c>
      <c r="AM32" s="27">
        <f t="shared" si="10"/>
        <v>-0.29460785297791803</v>
      </c>
      <c r="AN32" s="27"/>
      <c r="AO32" s="27"/>
    </row>
    <row r="33" spans="1:41" x14ac:dyDescent="0.2">
      <c r="A33" s="27" t="s">
        <v>96</v>
      </c>
      <c r="B33" s="27">
        <v>-4.8899999999999997</v>
      </c>
      <c r="C33" s="27">
        <v>-5.8082363372721</v>
      </c>
      <c r="D33" s="27">
        <f t="shared" si="0"/>
        <v>0.9182363372721003</v>
      </c>
      <c r="E33" s="27"/>
      <c r="F33" s="27"/>
      <c r="G33" s="27"/>
      <c r="H33" s="27" t="s">
        <v>485</v>
      </c>
      <c r="I33" s="27">
        <v>-3.73</v>
      </c>
      <c r="J33" s="27">
        <v>-3.5576056774558702</v>
      </c>
      <c r="K33" s="27">
        <f t="shared" si="2"/>
        <v>-0.17239432254412979</v>
      </c>
      <c r="L33" s="27"/>
      <c r="M33" s="27"/>
      <c r="N33" s="27"/>
      <c r="O33" s="27" t="s">
        <v>70</v>
      </c>
      <c r="P33" s="27">
        <v>-3.42</v>
      </c>
      <c r="Q33" s="27">
        <v>-1.37610655092098</v>
      </c>
      <c r="R33" s="27">
        <f t="shared" si="4"/>
        <v>-2.0438934490790199</v>
      </c>
      <c r="S33" s="27"/>
      <c r="T33" s="27"/>
      <c r="U33" s="27"/>
      <c r="V33" s="27" t="s">
        <v>434</v>
      </c>
      <c r="W33" s="27">
        <v>-3.53</v>
      </c>
      <c r="X33" s="27">
        <v>-2.5923879162256198</v>
      </c>
      <c r="Y33" s="27">
        <f t="shared" si="6"/>
        <v>-0.93761208377437999</v>
      </c>
      <c r="Z33" s="27"/>
      <c r="AA33" s="27"/>
      <c r="AB33" s="27"/>
      <c r="AC33" s="27" t="s">
        <v>417</v>
      </c>
      <c r="AD33" s="27">
        <v>-3.49</v>
      </c>
      <c r="AE33" s="27">
        <v>-4.1691061204781299</v>
      </c>
      <c r="AF33" s="27">
        <f t="shared" si="8"/>
        <v>0.67910612047812968</v>
      </c>
      <c r="AG33" s="27"/>
      <c r="AH33" s="27"/>
      <c r="AI33" s="27"/>
      <c r="AJ33" s="27" t="s">
        <v>132</v>
      </c>
      <c r="AK33" s="27">
        <v>-8.41</v>
      </c>
      <c r="AL33" s="27">
        <v>-6.2439913342748898</v>
      </c>
      <c r="AM33" s="27">
        <f t="shared" si="10"/>
        <v>-2.1660086657251103</v>
      </c>
      <c r="AN33" s="27"/>
      <c r="AO33" s="27"/>
    </row>
    <row r="34" spans="1:41" x14ac:dyDescent="0.2">
      <c r="A34" s="27" t="s">
        <v>199</v>
      </c>
      <c r="B34" s="27">
        <v>-3.4</v>
      </c>
      <c r="C34" s="27">
        <v>-1.6518101142089201</v>
      </c>
      <c r="D34" s="27">
        <f t="shared" si="0"/>
        <v>-1.7481898857910798</v>
      </c>
      <c r="E34" s="27"/>
      <c r="F34" s="27"/>
      <c r="G34" s="27"/>
      <c r="H34" s="27" t="s">
        <v>487</v>
      </c>
      <c r="I34" s="27">
        <v>-3.1</v>
      </c>
      <c r="J34" s="27">
        <v>-2.6053401375040699</v>
      </c>
      <c r="K34" s="27">
        <f t="shared" si="2"/>
        <v>-0.49465986249593019</v>
      </c>
      <c r="L34" s="27"/>
      <c r="M34" s="27"/>
      <c r="N34" s="27"/>
      <c r="O34" s="27" t="s">
        <v>385</v>
      </c>
      <c r="P34" s="27">
        <v>-3.1</v>
      </c>
      <c r="Q34" s="27">
        <v>-3.9014804047578702</v>
      </c>
      <c r="R34" s="27">
        <f t="shared" si="4"/>
        <v>0.80148040475787008</v>
      </c>
      <c r="S34" s="27"/>
      <c r="T34" s="27"/>
      <c r="U34" s="27"/>
      <c r="V34" s="27" t="s">
        <v>435</v>
      </c>
      <c r="W34" s="27">
        <v>-2.99</v>
      </c>
      <c r="X34" s="27">
        <v>-1.6969112893876299</v>
      </c>
      <c r="Y34" s="27">
        <f t="shared" si="6"/>
        <v>-1.2930887106123703</v>
      </c>
      <c r="Z34" s="27"/>
      <c r="AA34" s="27"/>
      <c r="AB34" s="27"/>
      <c r="AC34" s="27" t="s">
        <v>128</v>
      </c>
      <c r="AD34" s="27">
        <v>-8.75</v>
      </c>
      <c r="AE34" s="27">
        <v>-14.1841602559533</v>
      </c>
      <c r="AF34" s="27">
        <f t="shared" si="8"/>
        <v>5.4341602559532998</v>
      </c>
      <c r="AG34" s="27"/>
      <c r="AH34" s="27"/>
      <c r="AI34" s="27"/>
      <c r="AJ34" s="27" t="s">
        <v>134</v>
      </c>
      <c r="AK34" s="27">
        <v>-2.89</v>
      </c>
      <c r="AL34" s="27">
        <v>-2.2949052206493201</v>
      </c>
      <c r="AM34" s="27">
        <f t="shared" si="10"/>
        <v>-0.59509477935068</v>
      </c>
      <c r="AN34" s="27"/>
      <c r="AO34" s="27"/>
    </row>
    <row r="35" spans="1:41" x14ac:dyDescent="0.2">
      <c r="A35" s="27" t="s">
        <v>205</v>
      </c>
      <c r="B35" s="27">
        <v>-7.48</v>
      </c>
      <c r="C35" s="27">
        <v>-8.0272863429523298</v>
      </c>
      <c r="D35" s="27">
        <f t="shared" si="0"/>
        <v>0.54728634295232936</v>
      </c>
      <c r="E35" s="27"/>
      <c r="F35" s="27"/>
      <c r="G35" s="27"/>
      <c r="H35" s="27" t="s">
        <v>145</v>
      </c>
      <c r="I35" s="27">
        <v>-4.3899999999999997</v>
      </c>
      <c r="J35" s="27">
        <v>-4.4825926741363604</v>
      </c>
      <c r="K35" s="27">
        <f t="shared" si="2"/>
        <v>9.2592674136360742E-2</v>
      </c>
      <c r="L35" s="27"/>
      <c r="M35" s="27"/>
      <c r="N35" s="27"/>
      <c r="O35" s="27" t="s">
        <v>111</v>
      </c>
      <c r="P35" s="27">
        <v>-5.09</v>
      </c>
      <c r="Q35" s="27">
        <v>-5.5560771045495096</v>
      </c>
      <c r="R35" s="27">
        <f t="shared" si="4"/>
        <v>0.46607710454950979</v>
      </c>
      <c r="S35" s="27"/>
      <c r="T35" s="27"/>
      <c r="U35" s="27"/>
      <c r="V35" s="27" t="s">
        <v>446</v>
      </c>
      <c r="W35" s="27">
        <v>-80.209999999999994</v>
      </c>
      <c r="X35" s="27">
        <v>-80.1685775147252</v>
      </c>
      <c r="Y35" s="27">
        <f t="shared" si="6"/>
        <v>-4.142248527479353E-2</v>
      </c>
      <c r="Z35" s="27"/>
      <c r="AA35" s="27"/>
      <c r="AB35" s="27"/>
      <c r="AC35" s="27" t="s">
        <v>431</v>
      </c>
      <c r="AD35" s="27">
        <v>-52.83</v>
      </c>
      <c r="AE35" s="27">
        <v>-54.870902662545497</v>
      </c>
      <c r="AF35" s="27">
        <f t="shared" si="8"/>
        <v>2.0409026625454985</v>
      </c>
      <c r="AG35" s="27"/>
      <c r="AH35" s="27"/>
      <c r="AI35" s="27"/>
      <c r="AJ35" s="27" t="s">
        <v>136</v>
      </c>
      <c r="AK35" s="27">
        <v>0.67</v>
      </c>
      <c r="AL35" s="27">
        <v>1.7145088750411499</v>
      </c>
      <c r="AM35" s="27">
        <f t="shared" si="10"/>
        <v>-1.0445088750411498</v>
      </c>
      <c r="AN35" s="27"/>
      <c r="AO35" s="27"/>
    </row>
    <row r="36" spans="1:41" x14ac:dyDescent="0.2">
      <c r="A36" s="27" t="s">
        <v>206</v>
      </c>
      <c r="B36" s="27">
        <v>-2.84</v>
      </c>
      <c r="C36" s="27">
        <v>-1.61532654346744</v>
      </c>
      <c r="D36" s="27">
        <f t="shared" si="0"/>
        <v>-1.2246734565325599</v>
      </c>
      <c r="E36" s="27"/>
      <c r="F36" s="27"/>
      <c r="G36" s="27"/>
      <c r="H36" s="27" t="s">
        <v>499</v>
      </c>
      <c r="I36" s="27">
        <v>-2.46</v>
      </c>
      <c r="J36" s="27">
        <v>-1.68372767629695</v>
      </c>
      <c r="K36" s="27">
        <f t="shared" si="2"/>
        <v>-0.77627232370304999</v>
      </c>
      <c r="L36" s="27"/>
      <c r="M36" s="27"/>
      <c r="N36" s="27"/>
      <c r="O36" s="27" t="s">
        <v>113</v>
      </c>
      <c r="P36" s="27">
        <v>-3.5</v>
      </c>
      <c r="Q36" s="27">
        <v>-4.9995981396921998</v>
      </c>
      <c r="R36" s="27">
        <f t="shared" si="4"/>
        <v>1.4995981396921998</v>
      </c>
      <c r="S36" s="27"/>
      <c r="T36" s="27"/>
      <c r="U36" s="27"/>
      <c r="V36" s="27" t="s">
        <v>447</v>
      </c>
      <c r="W36" s="27">
        <v>-123.81</v>
      </c>
      <c r="X36" s="27">
        <v>-124.05044778504001</v>
      </c>
      <c r="Y36" s="27">
        <f t="shared" si="6"/>
        <v>0.24044778504000419</v>
      </c>
      <c r="Z36" s="27"/>
      <c r="AA36" s="27"/>
      <c r="AB36" s="27"/>
      <c r="AC36" s="27" t="s">
        <v>446</v>
      </c>
      <c r="AD36" s="27">
        <v>-79.37</v>
      </c>
      <c r="AE36" s="27">
        <v>-78.294408059509394</v>
      </c>
      <c r="AF36" s="27">
        <f t="shared" si="8"/>
        <v>-1.0755919404906109</v>
      </c>
      <c r="AG36" s="27"/>
      <c r="AH36" s="27"/>
      <c r="AI36" s="27"/>
      <c r="AJ36" s="27" t="s">
        <v>138</v>
      </c>
      <c r="AK36" s="27">
        <v>-2.44</v>
      </c>
      <c r="AL36" s="27">
        <v>-2.5425336673090402</v>
      </c>
      <c r="AM36" s="27">
        <f t="shared" si="10"/>
        <v>0.10253366730904023</v>
      </c>
      <c r="AN36" s="27"/>
      <c r="AO36" s="27"/>
    </row>
    <row r="37" spans="1:41" x14ac:dyDescent="0.2">
      <c r="A37" s="27" t="s">
        <v>208</v>
      </c>
      <c r="B37" s="27">
        <v>-5.8</v>
      </c>
      <c r="C37" s="27">
        <v>-4.1851973531105502</v>
      </c>
      <c r="D37" s="27">
        <f t="shared" si="0"/>
        <v>-1.6148026468894496</v>
      </c>
      <c r="E37" s="27"/>
      <c r="F37" s="27"/>
      <c r="G37" s="27"/>
      <c r="H37" s="27" t="s">
        <v>511</v>
      </c>
      <c r="I37" s="27">
        <v>-97.28</v>
      </c>
      <c r="J37" s="27">
        <v>-97.330928619654202</v>
      </c>
      <c r="K37" s="27">
        <f t="shared" si="2"/>
        <v>5.0928619654200702E-2</v>
      </c>
      <c r="L37" s="27"/>
      <c r="M37" s="27"/>
      <c r="N37" s="27"/>
      <c r="O37" s="27" t="s">
        <v>405</v>
      </c>
      <c r="P37" s="27">
        <v>-0.52</v>
      </c>
      <c r="Q37" s="27">
        <v>0.95168043832219995</v>
      </c>
      <c r="R37" s="27">
        <f t="shared" si="4"/>
        <v>-1.4716804383222</v>
      </c>
      <c r="S37" s="27"/>
      <c r="T37" s="27"/>
      <c r="U37" s="27"/>
      <c r="V37" s="27" t="s">
        <v>76</v>
      </c>
      <c r="W37" s="27">
        <v>-4.6399999999999997</v>
      </c>
      <c r="X37" s="27">
        <v>-5.5814749314313197</v>
      </c>
      <c r="Y37" s="27">
        <f t="shared" si="6"/>
        <v>0.94147493143131999</v>
      </c>
      <c r="Z37" s="27"/>
      <c r="AA37" s="27"/>
      <c r="AB37" s="27"/>
      <c r="AC37" s="27" t="s">
        <v>76</v>
      </c>
      <c r="AD37" s="27">
        <v>-4.7300000000000004</v>
      </c>
      <c r="AE37" s="27">
        <v>-6.1631330716793702</v>
      </c>
      <c r="AF37" s="27">
        <f t="shared" si="8"/>
        <v>1.4331330716793698</v>
      </c>
      <c r="AG37" s="27"/>
      <c r="AH37" s="27"/>
      <c r="AI37" s="27"/>
      <c r="AJ37" s="27" t="s">
        <v>140</v>
      </c>
      <c r="AK37" s="27">
        <v>-7.67</v>
      </c>
      <c r="AL37" s="27">
        <v>-8.7872955660193401</v>
      </c>
      <c r="AM37" s="27">
        <f t="shared" si="10"/>
        <v>1.1172955660193402</v>
      </c>
      <c r="AN37" s="27"/>
      <c r="AO37" s="27"/>
    </row>
    <row r="38" spans="1:41" x14ac:dyDescent="0.2">
      <c r="A38" s="27" t="s">
        <v>210</v>
      </c>
      <c r="B38" s="27">
        <v>-6.4</v>
      </c>
      <c r="C38" s="27">
        <v>-9.1166765306806195</v>
      </c>
      <c r="D38" s="27">
        <f t="shared" si="0"/>
        <v>2.7166765306806191</v>
      </c>
      <c r="E38" s="27"/>
      <c r="F38" s="27"/>
      <c r="G38" s="27"/>
      <c r="H38" s="27" t="s">
        <v>512</v>
      </c>
      <c r="I38" s="27">
        <v>-7.11</v>
      </c>
      <c r="J38" s="27">
        <v>-6.87931268599137</v>
      </c>
      <c r="K38" s="27">
        <f t="shared" si="2"/>
        <v>-0.2306873140086303</v>
      </c>
      <c r="L38" s="27"/>
      <c r="M38" s="27"/>
      <c r="N38" s="27"/>
      <c r="O38" s="27" t="s">
        <v>77</v>
      </c>
      <c r="P38" s="27">
        <v>-5.27</v>
      </c>
      <c r="Q38" s="27">
        <v>-6.4660696824124599</v>
      </c>
      <c r="R38" s="27">
        <f t="shared" si="4"/>
        <v>1.1960696824124604</v>
      </c>
      <c r="S38" s="27"/>
      <c r="T38" s="27"/>
      <c r="U38" s="27"/>
      <c r="V38" s="27" t="s">
        <v>479</v>
      </c>
      <c r="W38" s="27">
        <v>-1.91</v>
      </c>
      <c r="X38" s="27">
        <v>-0.93919202626860798</v>
      </c>
      <c r="Y38" s="27">
        <f t="shared" si="6"/>
        <v>-0.97080797373139194</v>
      </c>
      <c r="Z38" s="27"/>
      <c r="AA38" s="27"/>
      <c r="AB38" s="27"/>
      <c r="AC38" s="27" t="s">
        <v>141</v>
      </c>
      <c r="AD38" s="27">
        <v>-2.89</v>
      </c>
      <c r="AE38" s="27">
        <v>-5.5875488004801097</v>
      </c>
      <c r="AF38" s="27">
        <f t="shared" si="8"/>
        <v>2.6975488004801096</v>
      </c>
      <c r="AG38" s="27"/>
      <c r="AH38" s="27"/>
      <c r="AI38" s="27"/>
      <c r="AJ38" s="27" t="s">
        <v>142</v>
      </c>
      <c r="AK38" s="27">
        <v>-7.28</v>
      </c>
      <c r="AL38" s="27">
        <v>-8.0029646861043702</v>
      </c>
      <c r="AM38" s="27">
        <f t="shared" si="10"/>
        <v>0.72296468610436992</v>
      </c>
      <c r="AN38" s="27"/>
      <c r="AO38" s="27"/>
    </row>
    <row r="39" spans="1:41" x14ac:dyDescent="0.2">
      <c r="A39" s="27" t="s">
        <v>213</v>
      </c>
      <c r="B39" s="27">
        <v>-7.62</v>
      </c>
      <c r="C39" s="27">
        <v>-7.9380128546126096</v>
      </c>
      <c r="D39" s="27">
        <f t="shared" si="0"/>
        <v>0.31801285461260953</v>
      </c>
      <c r="E39" s="27"/>
      <c r="F39" s="27"/>
      <c r="G39" s="27"/>
      <c r="H39" s="27" t="s">
        <v>94</v>
      </c>
      <c r="I39" s="27">
        <v>-4.04</v>
      </c>
      <c r="J39" s="27">
        <v>-2.0650401454042702</v>
      </c>
      <c r="K39" s="27">
        <f t="shared" si="2"/>
        <v>-1.9749598545957299</v>
      </c>
      <c r="L39" s="27"/>
      <c r="M39" s="27"/>
      <c r="N39" s="27"/>
      <c r="O39" s="27" t="s">
        <v>431</v>
      </c>
      <c r="P39" s="27">
        <v>-56.405000000000001</v>
      </c>
      <c r="Q39" s="27">
        <v>-58.750463793628498</v>
      </c>
      <c r="R39" s="27">
        <f t="shared" si="4"/>
        <v>2.3454637936284968</v>
      </c>
      <c r="S39" s="27"/>
      <c r="T39" s="27"/>
      <c r="U39" s="27"/>
      <c r="V39" s="27" t="s">
        <v>485</v>
      </c>
      <c r="W39" s="27">
        <v>-3.69</v>
      </c>
      <c r="X39" s="27">
        <v>-3.58115791017969</v>
      </c>
      <c r="Y39" s="27">
        <f t="shared" si="6"/>
        <v>-0.10884208982030996</v>
      </c>
      <c r="Z39" s="27"/>
      <c r="AA39" s="27"/>
      <c r="AB39" s="27"/>
      <c r="AC39" s="27" t="s">
        <v>479</v>
      </c>
      <c r="AD39" s="27">
        <v>-1.96</v>
      </c>
      <c r="AE39" s="27">
        <v>-1.06492688563706</v>
      </c>
      <c r="AF39" s="27">
        <f t="shared" si="8"/>
        <v>-0.89507311436294001</v>
      </c>
      <c r="AG39" s="27"/>
      <c r="AH39" s="27"/>
      <c r="AI39" s="27"/>
      <c r="AJ39" s="27" t="s">
        <v>144</v>
      </c>
      <c r="AK39" s="27">
        <v>-3.09</v>
      </c>
      <c r="AL39" s="27">
        <v>-0.69127438276736897</v>
      </c>
      <c r="AM39" s="27">
        <f t="shared" si="10"/>
        <v>-2.398725617232631</v>
      </c>
      <c r="AN39" s="27"/>
      <c r="AO39" s="27"/>
    </row>
    <row r="40" spans="1:41" x14ac:dyDescent="0.2">
      <c r="A40" s="27" t="s">
        <v>214</v>
      </c>
      <c r="B40" s="27">
        <v>-9.81</v>
      </c>
      <c r="C40" s="27">
        <v>-7.7581497889497104</v>
      </c>
      <c r="D40" s="27">
        <f t="shared" si="0"/>
        <v>-2.0518502110502901</v>
      </c>
      <c r="E40" s="27"/>
      <c r="F40" s="27"/>
      <c r="G40" s="27"/>
      <c r="H40" s="27" t="s">
        <v>542</v>
      </c>
      <c r="I40" s="27">
        <v>-10.01</v>
      </c>
      <c r="J40" s="27">
        <v>-10.0625875770173</v>
      </c>
      <c r="K40" s="27">
        <f t="shared" si="2"/>
        <v>5.2587577017300546E-2</v>
      </c>
      <c r="L40" s="27"/>
      <c r="M40" s="27"/>
      <c r="N40" s="27"/>
      <c r="O40" s="27" t="s">
        <v>34</v>
      </c>
      <c r="P40" s="27">
        <v>-6.15</v>
      </c>
      <c r="Q40" s="27">
        <v>-4.3556776185597501</v>
      </c>
      <c r="R40" s="27">
        <f t="shared" si="4"/>
        <v>-1.7943223814402502</v>
      </c>
      <c r="S40" s="27"/>
      <c r="T40" s="27"/>
      <c r="U40" s="27"/>
      <c r="V40" s="27" t="s">
        <v>487</v>
      </c>
      <c r="W40" s="27">
        <v>-3.05</v>
      </c>
      <c r="X40" s="27">
        <v>-2.6833166533032999</v>
      </c>
      <c r="Y40" s="27">
        <f t="shared" si="6"/>
        <v>-0.36668334669669989</v>
      </c>
      <c r="Z40" s="27"/>
      <c r="AA40" s="27"/>
      <c r="AB40" s="27"/>
      <c r="AC40" s="27" t="s">
        <v>485</v>
      </c>
      <c r="AD40" s="27">
        <v>-3.87</v>
      </c>
      <c r="AE40" s="27">
        <v>-3.55182884673069</v>
      </c>
      <c r="AF40" s="27">
        <f t="shared" si="8"/>
        <v>-0.31817115326931011</v>
      </c>
      <c r="AG40" s="27"/>
      <c r="AH40" s="27"/>
      <c r="AI40" s="27"/>
      <c r="AJ40" s="27" t="s">
        <v>146</v>
      </c>
      <c r="AK40" s="27">
        <v>-2.82</v>
      </c>
      <c r="AL40" s="27">
        <v>-0.57450361130538496</v>
      </c>
      <c r="AM40" s="27">
        <f t="shared" si="10"/>
        <v>-2.2454963886946149</v>
      </c>
      <c r="AN40" s="27"/>
      <c r="AO40" s="27"/>
    </row>
    <row r="41" spans="1:41" x14ac:dyDescent="0.2">
      <c r="A41" s="27" t="s">
        <v>215</v>
      </c>
      <c r="B41" s="27">
        <v>-4.4000000000000004</v>
      </c>
      <c r="C41" s="27">
        <v>-2.9671984685536201</v>
      </c>
      <c r="D41" s="27">
        <f t="shared" si="0"/>
        <v>-1.4328015314463802</v>
      </c>
      <c r="E41" s="27"/>
      <c r="F41" s="27"/>
      <c r="G41" s="27"/>
      <c r="H41" s="27" t="s">
        <v>166</v>
      </c>
      <c r="I41" s="27">
        <v>-5.29</v>
      </c>
      <c r="J41" s="27">
        <v>-6.2020313986536602</v>
      </c>
      <c r="K41" s="27">
        <f t="shared" si="2"/>
        <v>0.91203139865366012</v>
      </c>
      <c r="L41" s="27"/>
      <c r="M41" s="27"/>
      <c r="N41" s="27"/>
      <c r="O41" s="27" t="s">
        <v>434</v>
      </c>
      <c r="P41" s="27">
        <v>-3.59</v>
      </c>
      <c r="Q41" s="27">
        <v>-2.54974946332861</v>
      </c>
      <c r="R41" s="27">
        <f t="shared" si="4"/>
        <v>-1.0402505366713899</v>
      </c>
      <c r="S41" s="27"/>
      <c r="T41" s="27"/>
      <c r="U41" s="27"/>
      <c r="V41" s="27" t="s">
        <v>145</v>
      </c>
      <c r="W41" s="27">
        <v>-4.2300000000000004</v>
      </c>
      <c r="X41" s="27">
        <v>-4.4528429996955801</v>
      </c>
      <c r="Y41" s="27">
        <f t="shared" si="6"/>
        <v>0.22284299969557964</v>
      </c>
      <c r="Z41" s="27"/>
      <c r="AA41" s="27"/>
      <c r="AB41" s="27"/>
      <c r="AC41" s="27" t="s">
        <v>487</v>
      </c>
      <c r="AD41" s="27">
        <v>-3.31</v>
      </c>
      <c r="AE41" s="27">
        <v>-2.7081010780641401</v>
      </c>
      <c r="AF41" s="27">
        <f t="shared" si="8"/>
        <v>-0.60189892193585992</v>
      </c>
      <c r="AG41" s="27"/>
      <c r="AH41" s="27"/>
      <c r="AI41" s="27"/>
      <c r="AJ41" s="27" t="s">
        <v>148</v>
      </c>
      <c r="AK41" s="27">
        <v>-3.34</v>
      </c>
      <c r="AL41" s="27">
        <v>-0.81418087835737296</v>
      </c>
      <c r="AM41" s="27">
        <f t="shared" si="10"/>
        <v>-2.5258191216426269</v>
      </c>
      <c r="AN41" s="27"/>
      <c r="AO41" s="27"/>
    </row>
    <row r="42" spans="1:41" x14ac:dyDescent="0.2">
      <c r="A42" s="27" t="s">
        <v>220</v>
      </c>
      <c r="B42" s="27">
        <v>-5.83</v>
      </c>
      <c r="C42" s="27">
        <v>-12.261738489250501</v>
      </c>
      <c r="D42" s="27">
        <f t="shared" si="0"/>
        <v>6.4317384892505007</v>
      </c>
      <c r="E42" s="27"/>
      <c r="F42" s="27"/>
      <c r="G42" s="27"/>
      <c r="H42" s="27" t="s">
        <v>554</v>
      </c>
      <c r="I42" s="27">
        <v>-11.19</v>
      </c>
      <c r="J42" s="27">
        <v>-11.2689697401571</v>
      </c>
      <c r="K42" s="27">
        <f t="shared" si="2"/>
        <v>7.8969740157100787E-2</v>
      </c>
      <c r="L42" s="27"/>
      <c r="M42" s="27"/>
      <c r="N42" s="27"/>
      <c r="O42" s="27" t="s">
        <v>435</v>
      </c>
      <c r="P42" s="27">
        <v>-3.2</v>
      </c>
      <c r="Q42" s="27">
        <v>-1.6853587050627299</v>
      </c>
      <c r="R42" s="27">
        <f t="shared" si="4"/>
        <v>-1.5146412949372703</v>
      </c>
      <c r="S42" s="27"/>
      <c r="T42" s="27"/>
      <c r="U42" s="27"/>
      <c r="V42" s="27" t="s">
        <v>499</v>
      </c>
      <c r="W42" s="27">
        <v>-2.42</v>
      </c>
      <c r="X42" s="27">
        <v>-1.8152108115919201</v>
      </c>
      <c r="Y42" s="27">
        <f t="shared" si="6"/>
        <v>-0.60478918840807983</v>
      </c>
      <c r="Z42" s="27"/>
      <c r="AA42" s="27"/>
      <c r="AB42" s="27"/>
      <c r="AC42" s="27" t="s">
        <v>145</v>
      </c>
      <c r="AD42" s="27">
        <v>-4.45</v>
      </c>
      <c r="AE42" s="27">
        <v>-4.3732580991851604</v>
      </c>
      <c r="AF42" s="27">
        <f t="shared" si="8"/>
        <v>-7.6741900814839781E-2</v>
      </c>
      <c r="AG42" s="27"/>
      <c r="AH42" s="27"/>
      <c r="AI42" s="27"/>
      <c r="AJ42" s="27" t="s">
        <v>150</v>
      </c>
      <c r="AK42" s="27">
        <v>-4.97</v>
      </c>
      <c r="AL42" s="27">
        <v>-10.3958395473528</v>
      </c>
      <c r="AM42" s="27">
        <f t="shared" si="10"/>
        <v>5.4258395473528003</v>
      </c>
      <c r="AN42" s="27"/>
      <c r="AO42" s="27"/>
    </row>
    <row r="43" spans="1:41" x14ac:dyDescent="0.2">
      <c r="A43" s="27" t="s">
        <v>234</v>
      </c>
      <c r="B43" s="27">
        <v>-4.78</v>
      </c>
      <c r="C43" s="27">
        <v>-6.5469228230803296</v>
      </c>
      <c r="D43" s="27">
        <f t="shared" si="0"/>
        <v>1.7669228230803293</v>
      </c>
      <c r="E43" s="27"/>
      <c r="F43" s="27"/>
      <c r="G43" s="27"/>
      <c r="H43" s="27" t="s">
        <v>171</v>
      </c>
      <c r="I43" s="27">
        <v>-5.44</v>
      </c>
      <c r="J43" s="27">
        <v>-5.24982532630509</v>
      </c>
      <c r="K43" s="27">
        <f t="shared" si="2"/>
        <v>-0.19017467369491037</v>
      </c>
      <c r="L43" s="27"/>
      <c r="M43" s="27"/>
      <c r="N43" s="27"/>
      <c r="O43" s="27" t="s">
        <v>446</v>
      </c>
      <c r="P43" s="27">
        <v>-81.739999999999995</v>
      </c>
      <c r="Q43" s="27">
        <v>-81.593279479304101</v>
      </c>
      <c r="R43" s="27">
        <f t="shared" si="4"/>
        <v>-0.1467205206958937</v>
      </c>
      <c r="S43" s="27"/>
      <c r="T43" s="27"/>
      <c r="U43" s="27"/>
      <c r="V43" s="27" t="s">
        <v>511</v>
      </c>
      <c r="W43" s="27">
        <v>-97.99</v>
      </c>
      <c r="X43" s="27">
        <v>-97.714379191633896</v>
      </c>
      <c r="Y43" s="27">
        <f t="shared" si="6"/>
        <v>-0.27562080836609937</v>
      </c>
      <c r="Z43" s="27"/>
      <c r="AA43" s="27"/>
      <c r="AB43" s="27"/>
      <c r="AC43" s="27" t="s">
        <v>499</v>
      </c>
      <c r="AD43" s="27">
        <v>-2.72</v>
      </c>
      <c r="AE43" s="27">
        <v>-1.8887730262509199</v>
      </c>
      <c r="AF43" s="27">
        <f t="shared" si="8"/>
        <v>-0.83122697374908028</v>
      </c>
      <c r="AG43" s="27"/>
      <c r="AH43" s="27"/>
      <c r="AI43" s="27"/>
      <c r="AJ43" s="27" t="s">
        <v>151</v>
      </c>
      <c r="AK43" s="27">
        <v>-0.84</v>
      </c>
      <c r="AL43" s="27">
        <v>0.117729972481112</v>
      </c>
      <c r="AM43" s="27">
        <f t="shared" si="10"/>
        <v>-0.95772997248111191</v>
      </c>
      <c r="AN43" s="27"/>
      <c r="AO43" s="27"/>
    </row>
    <row r="44" spans="1:41" x14ac:dyDescent="0.2">
      <c r="A44" s="27" t="s">
        <v>235</v>
      </c>
      <c r="B44" s="27">
        <v>-1.45</v>
      </c>
      <c r="C44" s="27">
        <v>-0.131239110104476</v>
      </c>
      <c r="D44" s="27">
        <f t="shared" si="0"/>
        <v>-1.3187608898955239</v>
      </c>
      <c r="E44" s="27"/>
      <c r="F44" s="27"/>
      <c r="G44" s="27"/>
      <c r="H44" s="27" t="s">
        <v>558</v>
      </c>
      <c r="I44" s="27">
        <v>-73.98</v>
      </c>
      <c r="J44" s="27">
        <v>-75.090130868096495</v>
      </c>
      <c r="K44" s="27">
        <f t="shared" si="2"/>
        <v>1.1101308680964905</v>
      </c>
      <c r="L44" s="27"/>
      <c r="M44" s="27"/>
      <c r="N44" s="27"/>
      <c r="O44" s="27" t="s">
        <v>447</v>
      </c>
      <c r="P44" s="27">
        <v>-125.47799999999999</v>
      </c>
      <c r="Q44" s="27">
        <v>-125.52899519040901</v>
      </c>
      <c r="R44" s="27">
        <f t="shared" si="4"/>
        <v>5.099519040901157E-2</v>
      </c>
      <c r="S44" s="27"/>
      <c r="T44" s="27"/>
      <c r="U44" s="27"/>
      <c r="V44" s="27" t="s">
        <v>512</v>
      </c>
      <c r="W44" s="27">
        <v>-7.14</v>
      </c>
      <c r="X44" s="27">
        <v>-6.9700090234029997</v>
      </c>
      <c r="Y44" s="27">
        <f t="shared" si="6"/>
        <v>-0.16999097659700002</v>
      </c>
      <c r="Z44" s="27"/>
      <c r="AA44" s="27"/>
      <c r="AB44" s="27"/>
      <c r="AC44" s="27" t="s">
        <v>149</v>
      </c>
      <c r="AD44" s="27">
        <v>-5.04</v>
      </c>
      <c r="AE44" s="27">
        <v>-6.7167715732506403</v>
      </c>
      <c r="AF44" s="27">
        <f t="shared" si="8"/>
        <v>1.6767715732506403</v>
      </c>
      <c r="AG44" s="27"/>
      <c r="AH44" s="27"/>
      <c r="AI44" s="27"/>
      <c r="AJ44" s="27" t="s">
        <v>153</v>
      </c>
      <c r="AK44" s="27">
        <v>0.25</v>
      </c>
      <c r="AL44" s="27">
        <v>1.1293021971758099</v>
      </c>
      <c r="AM44" s="27">
        <f t="shared" si="10"/>
        <v>-0.87930219717580993</v>
      </c>
      <c r="AN44" s="27"/>
      <c r="AO44" s="27"/>
    </row>
    <row r="45" spans="1:41" x14ac:dyDescent="0.2">
      <c r="A45" s="27" t="s">
        <v>236</v>
      </c>
      <c r="B45" s="27">
        <v>-2.0299999999999998</v>
      </c>
      <c r="C45" s="27">
        <v>-0.57135187457641001</v>
      </c>
      <c r="D45" s="27">
        <f t="shared" si="0"/>
        <v>-1.4586481254235899</v>
      </c>
      <c r="E45" s="27"/>
      <c r="F45" s="27"/>
      <c r="G45" s="27"/>
      <c r="H45" s="27" t="s">
        <v>563</v>
      </c>
      <c r="I45" s="27">
        <v>-3.75</v>
      </c>
      <c r="J45" s="27">
        <v>-0.50053450338737204</v>
      </c>
      <c r="K45" s="27">
        <f t="shared" si="2"/>
        <v>-3.2494654966126282</v>
      </c>
      <c r="L45" s="27"/>
      <c r="M45" s="27"/>
      <c r="N45" s="27"/>
      <c r="O45" s="27" t="s">
        <v>130</v>
      </c>
      <c r="P45" s="27">
        <v>-6.6</v>
      </c>
      <c r="Q45" s="27">
        <v>-10.275875740351699</v>
      </c>
      <c r="R45" s="27">
        <f t="shared" si="4"/>
        <v>3.6758757403516995</v>
      </c>
      <c r="S45" s="27"/>
      <c r="T45" s="27"/>
      <c r="U45" s="27"/>
      <c r="V45" s="27" t="s">
        <v>94</v>
      </c>
      <c r="W45" s="27">
        <v>-4.34</v>
      </c>
      <c r="X45" s="27">
        <v>-2.36002911594777</v>
      </c>
      <c r="Y45" s="27">
        <f t="shared" si="6"/>
        <v>-1.9799708840522299</v>
      </c>
      <c r="Z45" s="27"/>
      <c r="AA45" s="27"/>
      <c r="AB45" s="27"/>
      <c r="AC45" s="27" t="s">
        <v>511</v>
      </c>
      <c r="AD45" s="27">
        <v>-96.57</v>
      </c>
      <c r="AE45" s="27">
        <v>-96.567492294433094</v>
      </c>
      <c r="AF45" s="27">
        <f t="shared" si="8"/>
        <v>-2.5077055668987214E-3</v>
      </c>
      <c r="AG45" s="27"/>
      <c r="AH45" s="27"/>
      <c r="AI45" s="27"/>
      <c r="AJ45" s="27" t="s">
        <v>155</v>
      </c>
      <c r="AK45" s="27">
        <v>-3.28</v>
      </c>
      <c r="AL45" s="27">
        <v>-3.7898612215023699</v>
      </c>
      <c r="AM45" s="27">
        <f t="shared" si="10"/>
        <v>0.50986122150237012</v>
      </c>
      <c r="AN45" s="27"/>
      <c r="AO45" s="27"/>
    </row>
    <row r="46" spans="1:41" x14ac:dyDescent="0.2">
      <c r="A46" s="27" t="s">
        <v>237</v>
      </c>
      <c r="B46" s="27">
        <v>-5.87</v>
      </c>
      <c r="C46" s="27">
        <v>-8.5609268893890693</v>
      </c>
      <c r="D46" s="27">
        <f t="shared" si="0"/>
        <v>2.6909268893890692</v>
      </c>
      <c r="E46" s="27"/>
      <c r="F46" s="27"/>
      <c r="G46" s="27"/>
      <c r="H46" s="27" t="s">
        <v>564</v>
      </c>
      <c r="I46" s="27">
        <v>1.04</v>
      </c>
      <c r="J46" s="27">
        <v>0.44012971767136999</v>
      </c>
      <c r="K46" s="27">
        <f t="shared" si="2"/>
        <v>0.59987028232863004</v>
      </c>
      <c r="L46" s="27"/>
      <c r="M46" s="27"/>
      <c r="N46" s="27"/>
      <c r="O46" s="27" t="s">
        <v>76</v>
      </c>
      <c r="P46" s="27">
        <v>-4.93</v>
      </c>
      <c r="Q46" s="27">
        <v>-5.7778341113032097</v>
      </c>
      <c r="R46" s="27">
        <f t="shared" si="4"/>
        <v>0.84783411130320996</v>
      </c>
      <c r="S46" s="27"/>
      <c r="T46" s="27"/>
      <c r="U46" s="27"/>
      <c r="V46" s="27" t="s">
        <v>532</v>
      </c>
      <c r="W46" s="27">
        <v>-5.08</v>
      </c>
      <c r="X46" s="27">
        <v>-4.9729500304749399</v>
      </c>
      <c r="Y46" s="27">
        <f t="shared" si="6"/>
        <v>-0.10704996952506018</v>
      </c>
      <c r="Z46" s="27"/>
      <c r="AA46" s="27"/>
      <c r="AB46" s="27"/>
      <c r="AC46" s="27" t="s">
        <v>94</v>
      </c>
      <c r="AD46" s="27">
        <v>-3.93</v>
      </c>
      <c r="AE46" s="27">
        <v>-2.41769409651415</v>
      </c>
      <c r="AF46" s="27">
        <f t="shared" si="8"/>
        <v>-1.5123059034858501</v>
      </c>
      <c r="AG46" s="27"/>
      <c r="AH46" s="27"/>
      <c r="AI46" s="27"/>
      <c r="AJ46" s="27" t="s">
        <v>157</v>
      </c>
      <c r="AK46" s="27">
        <v>-0.11</v>
      </c>
      <c r="AL46" s="27">
        <v>-0.837724611116058</v>
      </c>
      <c r="AM46" s="27">
        <f t="shared" si="10"/>
        <v>0.72772461111605802</v>
      </c>
      <c r="AN46" s="27"/>
      <c r="AO46" s="27"/>
    </row>
    <row r="47" spans="1:41" x14ac:dyDescent="0.2">
      <c r="A47" s="27" t="s">
        <v>238</v>
      </c>
      <c r="B47" s="27">
        <v>-6.14</v>
      </c>
      <c r="C47" s="27">
        <v>-6.0586879936493601</v>
      </c>
      <c r="D47" s="27">
        <f t="shared" si="0"/>
        <v>-8.1312006350639621E-2</v>
      </c>
      <c r="E47" s="27"/>
      <c r="F47" s="27"/>
      <c r="G47" s="27"/>
      <c r="H47" s="27" t="s">
        <v>71</v>
      </c>
      <c r="I47" s="27">
        <v>-4.47</v>
      </c>
      <c r="J47" s="27">
        <v>-4.0873579142974297</v>
      </c>
      <c r="K47" s="27">
        <f t="shared" si="2"/>
        <v>-0.38264208570257008</v>
      </c>
      <c r="L47" s="27"/>
      <c r="M47" s="27"/>
      <c r="N47" s="27"/>
      <c r="O47" s="27" t="s">
        <v>133</v>
      </c>
      <c r="P47" s="27">
        <v>-3.8</v>
      </c>
      <c r="Q47" s="27">
        <v>-6.8290097721398597</v>
      </c>
      <c r="R47" s="27">
        <f t="shared" si="4"/>
        <v>3.0290097721398599</v>
      </c>
      <c r="S47" s="27"/>
      <c r="T47" s="27"/>
      <c r="U47" s="27"/>
      <c r="V47" s="27" t="s">
        <v>542</v>
      </c>
      <c r="W47" s="27">
        <v>-10.09</v>
      </c>
      <c r="X47" s="27">
        <v>-10.051644841844301</v>
      </c>
      <c r="Y47" s="27">
        <f t="shared" si="6"/>
        <v>-3.8355158155699343E-2</v>
      </c>
      <c r="Z47" s="27"/>
      <c r="AA47" s="27"/>
      <c r="AB47" s="27"/>
      <c r="AC47" s="27" t="s">
        <v>160</v>
      </c>
      <c r="AD47" s="27">
        <v>-8.02</v>
      </c>
      <c r="AE47" s="27">
        <v>-13.681120785504</v>
      </c>
      <c r="AF47" s="27">
        <f t="shared" si="8"/>
        <v>5.661120785504</v>
      </c>
      <c r="AG47" s="27"/>
      <c r="AH47" s="27"/>
      <c r="AI47" s="27"/>
      <c r="AJ47" s="27" t="s">
        <v>159</v>
      </c>
      <c r="AK47" s="27">
        <v>-0.19</v>
      </c>
      <c r="AL47" s="27">
        <v>0.96046943019296305</v>
      </c>
      <c r="AM47" s="27">
        <f t="shared" si="10"/>
        <v>-1.150469430192963</v>
      </c>
      <c r="AN47" s="27"/>
      <c r="AO47" s="27"/>
    </row>
    <row r="48" spans="1:41" x14ac:dyDescent="0.2">
      <c r="A48" s="27" t="s">
        <v>241</v>
      </c>
      <c r="B48" s="27">
        <v>-11.78</v>
      </c>
      <c r="C48" s="27">
        <v>-14.2890903488054</v>
      </c>
      <c r="D48" s="27">
        <f t="shared" si="0"/>
        <v>2.509090348805401</v>
      </c>
      <c r="E48" s="27"/>
      <c r="F48" s="27"/>
      <c r="G48" s="27"/>
      <c r="H48" s="27" t="s">
        <v>4</v>
      </c>
      <c r="I48" s="27">
        <v>-4.96</v>
      </c>
      <c r="J48" s="27">
        <v>-5.0031785596387</v>
      </c>
      <c r="K48" s="27">
        <f t="shared" si="2"/>
        <v>4.3178559638699987E-2</v>
      </c>
      <c r="L48" s="27"/>
      <c r="M48" s="27"/>
      <c r="N48" s="27"/>
      <c r="O48" s="27" t="s">
        <v>479</v>
      </c>
      <c r="P48" s="27">
        <v>-1.74</v>
      </c>
      <c r="Q48" s="27">
        <v>-0.75664678885145997</v>
      </c>
      <c r="R48" s="27">
        <f t="shared" si="4"/>
        <v>-0.98335321114854002</v>
      </c>
      <c r="S48" s="27"/>
      <c r="T48" s="27"/>
      <c r="U48" s="27"/>
      <c r="V48" s="27" t="s">
        <v>166</v>
      </c>
      <c r="W48" s="27">
        <v>-5.72</v>
      </c>
      <c r="X48" s="27">
        <v>-6.4242627690381804</v>
      </c>
      <c r="Y48" s="27">
        <f t="shared" si="6"/>
        <v>0.70426276903818064</v>
      </c>
      <c r="Z48" s="27"/>
      <c r="AA48" s="27"/>
      <c r="AB48" s="27"/>
      <c r="AC48" s="27" t="s">
        <v>542</v>
      </c>
      <c r="AD48" s="27">
        <v>-9.6999999999999993</v>
      </c>
      <c r="AE48" s="27">
        <v>-9.6877690424293501</v>
      </c>
      <c r="AF48" s="27">
        <f t="shared" si="8"/>
        <v>-1.2230957570649181E-2</v>
      </c>
      <c r="AG48" s="27"/>
      <c r="AH48" s="27"/>
      <c r="AI48" s="27"/>
      <c r="AJ48" s="27" t="s">
        <v>161</v>
      </c>
      <c r="AK48" s="27">
        <v>-0.8</v>
      </c>
      <c r="AL48" s="27">
        <v>-3.7463670815143302</v>
      </c>
      <c r="AM48" s="27">
        <f t="shared" si="10"/>
        <v>2.9463670815143299</v>
      </c>
      <c r="AN48" s="27"/>
      <c r="AO48" s="27"/>
    </row>
    <row r="49" spans="1:41" x14ac:dyDescent="0.2">
      <c r="A49" s="27" t="s">
        <v>242</v>
      </c>
      <c r="B49" s="27">
        <v>-10.57</v>
      </c>
      <c r="C49" s="27">
        <v>-13.9473058517239</v>
      </c>
      <c r="D49" s="27">
        <f t="shared" si="0"/>
        <v>3.3773058517239001</v>
      </c>
      <c r="E49" s="27"/>
      <c r="F49" s="27"/>
      <c r="G49" s="27"/>
      <c r="H49" s="27" t="s">
        <v>174</v>
      </c>
      <c r="I49" s="27">
        <v>0.28999999999999998</v>
      </c>
      <c r="J49" s="27">
        <v>-3.44312641061458</v>
      </c>
      <c r="K49" s="27">
        <f t="shared" si="2"/>
        <v>3.7331264106145801</v>
      </c>
      <c r="L49" s="27"/>
      <c r="M49" s="27"/>
      <c r="N49" s="27"/>
      <c r="O49" s="27" t="s">
        <v>143</v>
      </c>
      <c r="P49" s="27">
        <v>-5.44</v>
      </c>
      <c r="Q49" s="27">
        <v>-9.0344505824444408</v>
      </c>
      <c r="R49" s="27">
        <f t="shared" si="4"/>
        <v>3.5944505824444404</v>
      </c>
      <c r="S49" s="27"/>
      <c r="T49" s="27"/>
      <c r="U49" s="27"/>
      <c r="V49" s="27" t="s">
        <v>83</v>
      </c>
      <c r="W49" s="27">
        <v>-3.77</v>
      </c>
      <c r="X49" s="27">
        <v>-5.38820892682417</v>
      </c>
      <c r="Y49" s="27">
        <f t="shared" si="6"/>
        <v>1.6182089268241699</v>
      </c>
      <c r="Z49" s="27"/>
      <c r="AA49" s="27"/>
      <c r="AB49" s="27"/>
      <c r="AC49" s="27" t="s">
        <v>162</v>
      </c>
      <c r="AD49" s="27">
        <v>-8.16</v>
      </c>
      <c r="AE49" s="27">
        <v>-9.5584504269586503</v>
      </c>
      <c r="AF49" s="27">
        <f t="shared" si="8"/>
        <v>1.3984504269586502</v>
      </c>
      <c r="AG49" s="27"/>
      <c r="AH49" s="27"/>
      <c r="AI49" s="27"/>
      <c r="AJ49" s="27" t="s">
        <v>163</v>
      </c>
      <c r="AK49" s="27">
        <v>-4.16</v>
      </c>
      <c r="AL49" s="27">
        <v>-7.59662686674542</v>
      </c>
      <c r="AM49" s="27">
        <f t="shared" si="10"/>
        <v>3.4366268667454198</v>
      </c>
      <c r="AN49" s="27"/>
      <c r="AO49" s="27"/>
    </row>
    <row r="50" spans="1:41" x14ac:dyDescent="0.2">
      <c r="A50" s="27" t="s">
        <v>245</v>
      </c>
      <c r="B50" s="27">
        <v>-4.2300000000000004</v>
      </c>
      <c r="C50" s="27">
        <v>-3.41184718597213</v>
      </c>
      <c r="D50" s="27">
        <f t="shared" si="0"/>
        <v>-0.81815281402787043</v>
      </c>
      <c r="E50" s="27"/>
      <c r="F50" s="27"/>
      <c r="G50" s="27"/>
      <c r="H50" s="27"/>
      <c r="I50" s="27"/>
      <c r="J50" s="27"/>
      <c r="K50" s="27"/>
      <c r="L50" s="27"/>
      <c r="M50" s="27"/>
      <c r="N50" s="27"/>
      <c r="O50" s="27" t="s">
        <v>485</v>
      </c>
      <c r="P50" s="27">
        <v>-3.35</v>
      </c>
      <c r="Q50" s="27">
        <v>-3.3223564303650202</v>
      </c>
      <c r="R50" s="27">
        <f t="shared" si="4"/>
        <v>-2.7643569634979936E-2</v>
      </c>
      <c r="S50" s="27"/>
      <c r="T50" s="27"/>
      <c r="U50" s="27"/>
      <c r="V50" s="27" t="s">
        <v>554</v>
      </c>
      <c r="W50" s="27">
        <v>-11.29</v>
      </c>
      <c r="X50" s="27">
        <v>-11.233200229888601</v>
      </c>
      <c r="Y50" s="27">
        <f t="shared" si="6"/>
        <v>-5.6799770111398473E-2</v>
      </c>
      <c r="Z50" s="27"/>
      <c r="AA50" s="27"/>
      <c r="AB50" s="27"/>
      <c r="AC50" s="27" t="s">
        <v>166</v>
      </c>
      <c r="AD50" s="27">
        <v>-5.27</v>
      </c>
      <c r="AE50" s="27">
        <v>-6.4810346786915796</v>
      </c>
      <c r="AF50" s="27">
        <f t="shared" si="8"/>
        <v>1.21103467869158</v>
      </c>
      <c r="AG50" s="27"/>
      <c r="AH50" s="27"/>
      <c r="AI50" s="27"/>
      <c r="AJ50" s="27" t="s">
        <v>165</v>
      </c>
      <c r="AK50" s="27">
        <v>-4.42</v>
      </c>
      <c r="AL50" s="27">
        <v>-4.9890930920002203</v>
      </c>
      <c r="AM50" s="27">
        <f t="shared" si="10"/>
        <v>0.5690930920002204</v>
      </c>
      <c r="AN50" s="27"/>
      <c r="AO50" s="27"/>
    </row>
    <row r="51" spans="1:41" x14ac:dyDescent="0.2">
      <c r="A51" s="27" t="s">
        <v>251</v>
      </c>
      <c r="B51" s="27">
        <v>-1.74</v>
      </c>
      <c r="C51" s="27">
        <v>-0.72403243914407101</v>
      </c>
      <c r="D51" s="27">
        <f t="shared" si="0"/>
        <v>-1.0159675608559291</v>
      </c>
      <c r="E51" s="27"/>
      <c r="F51" s="27"/>
      <c r="G51" s="27"/>
      <c r="H51" s="27"/>
      <c r="I51" s="27"/>
      <c r="J51" s="27"/>
      <c r="K51" s="27"/>
      <c r="L51" s="27"/>
      <c r="M51" s="27"/>
      <c r="N51" s="27"/>
      <c r="O51" s="27" t="s">
        <v>487</v>
      </c>
      <c r="P51" s="27">
        <v>-2.8</v>
      </c>
      <c r="Q51" s="27">
        <v>-2.4501682540849301</v>
      </c>
      <c r="R51" s="27">
        <f t="shared" si="4"/>
        <v>-0.34983174591506971</v>
      </c>
      <c r="S51" s="27"/>
      <c r="T51" s="27"/>
      <c r="U51" s="27"/>
      <c r="V51" s="27" t="s">
        <v>171</v>
      </c>
      <c r="W51" s="27">
        <v>-5.7</v>
      </c>
      <c r="X51" s="27">
        <v>-5.4750602003926403</v>
      </c>
      <c r="Y51" s="27">
        <f t="shared" si="6"/>
        <v>-0.22493979960735988</v>
      </c>
      <c r="Z51" s="27"/>
      <c r="AA51" s="27"/>
      <c r="AB51" s="27"/>
      <c r="AC51" s="27" t="s">
        <v>549</v>
      </c>
      <c r="AD51" s="27">
        <v>-1.38</v>
      </c>
      <c r="AE51" s="27">
        <v>-0.241498374850522</v>
      </c>
      <c r="AF51" s="27">
        <f t="shared" si="8"/>
        <v>-1.1385016251494779</v>
      </c>
      <c r="AG51" s="27"/>
      <c r="AH51" s="27"/>
      <c r="AI51" s="27"/>
      <c r="AJ51" s="27" t="s">
        <v>167</v>
      </c>
      <c r="AK51" s="27">
        <v>-1.28</v>
      </c>
      <c r="AL51" s="27">
        <v>0.50567536686331505</v>
      </c>
      <c r="AM51" s="27">
        <f t="shared" si="10"/>
        <v>-1.7856753668633152</v>
      </c>
      <c r="AN51" s="27"/>
      <c r="AO51" s="27"/>
    </row>
    <row r="52" spans="1:41" x14ac:dyDescent="0.2">
      <c r="A52" s="27" t="s">
        <v>252</v>
      </c>
      <c r="B52" s="27">
        <v>-4.8099999999999996</v>
      </c>
      <c r="C52" s="27">
        <v>-9.6207238604853504</v>
      </c>
      <c r="D52" s="27">
        <f t="shared" si="0"/>
        <v>4.8107238604853508</v>
      </c>
      <c r="E52" s="27"/>
      <c r="F52" s="27"/>
      <c r="G52" s="27"/>
      <c r="H52" s="27"/>
      <c r="I52" s="27"/>
      <c r="J52" s="27"/>
      <c r="K52" s="27"/>
      <c r="L52" s="27"/>
      <c r="M52" s="27"/>
      <c r="N52" s="27"/>
      <c r="O52" s="27" t="s">
        <v>145</v>
      </c>
      <c r="P52" s="27">
        <v>-3.77</v>
      </c>
      <c r="Q52" s="27">
        <v>-4.1688110012716804</v>
      </c>
      <c r="R52" s="27">
        <f t="shared" si="4"/>
        <v>0.39881100127168034</v>
      </c>
      <c r="S52" s="27"/>
      <c r="T52" s="27"/>
      <c r="U52" s="27"/>
      <c r="V52" s="27" t="s">
        <v>558</v>
      </c>
      <c r="W52" s="27">
        <v>-74.81</v>
      </c>
      <c r="X52" s="27">
        <v>-75.617127158736096</v>
      </c>
      <c r="Y52" s="27">
        <f t="shared" si="6"/>
        <v>0.80712715873609397</v>
      </c>
      <c r="Z52" s="27"/>
      <c r="AA52" s="27"/>
      <c r="AB52" s="27"/>
      <c r="AC52" s="27" t="s">
        <v>168</v>
      </c>
      <c r="AD52" s="27">
        <v>-7.17</v>
      </c>
      <c r="AE52" s="27">
        <v>-12.9225985520895</v>
      </c>
      <c r="AF52" s="27">
        <f t="shared" si="8"/>
        <v>5.7525985520895002</v>
      </c>
      <c r="AG52" s="27"/>
      <c r="AH52" s="27"/>
      <c r="AI52" s="27"/>
      <c r="AJ52" s="27" t="s">
        <v>169</v>
      </c>
      <c r="AK52" s="27">
        <v>1.77</v>
      </c>
      <c r="AL52" s="27">
        <v>1.8568153137261401</v>
      </c>
      <c r="AM52" s="27">
        <f t="shared" si="10"/>
        <v>-8.6815313726140042E-2</v>
      </c>
      <c r="AN52" s="27"/>
      <c r="AO52" s="27"/>
    </row>
    <row r="53" spans="1:41" x14ac:dyDescent="0.2">
      <c r="A53" s="27" t="s">
        <v>275</v>
      </c>
      <c r="B53" s="27">
        <v>-10.02</v>
      </c>
      <c r="C53" s="27">
        <v>-9.9798314986703005</v>
      </c>
      <c r="D53" s="27">
        <f t="shared" si="0"/>
        <v>-4.0168501329699069E-2</v>
      </c>
      <c r="E53" s="27"/>
      <c r="F53" s="27"/>
      <c r="G53" s="27"/>
      <c r="H53" s="27"/>
      <c r="I53" s="27"/>
      <c r="J53" s="27"/>
      <c r="K53" s="27"/>
      <c r="L53" s="27"/>
      <c r="M53" s="27"/>
      <c r="N53" s="27"/>
      <c r="O53" s="27" t="s">
        <v>499</v>
      </c>
      <c r="P53" s="27">
        <v>-2.27</v>
      </c>
      <c r="Q53" s="27">
        <v>-1.6076568624511101</v>
      </c>
      <c r="R53" s="27">
        <f t="shared" si="4"/>
        <v>-0.66234313754888996</v>
      </c>
      <c r="S53" s="27"/>
      <c r="T53" s="27"/>
      <c r="U53" s="27"/>
      <c r="V53" s="27" t="s">
        <v>563</v>
      </c>
      <c r="W53" s="27">
        <v>-3.75</v>
      </c>
      <c r="X53" s="27">
        <v>-0.70823607992372395</v>
      </c>
      <c r="Y53" s="27">
        <f t="shared" si="6"/>
        <v>-3.0417639200762761</v>
      </c>
      <c r="Z53" s="27"/>
      <c r="AA53" s="27"/>
      <c r="AB53" s="27"/>
      <c r="AC53" s="27" t="s">
        <v>83</v>
      </c>
      <c r="AD53" s="27">
        <v>-3.5</v>
      </c>
      <c r="AE53" s="27">
        <v>-5.8328960171698796</v>
      </c>
      <c r="AF53" s="27">
        <f t="shared" si="8"/>
        <v>2.3328960171698796</v>
      </c>
      <c r="AG53" s="27"/>
      <c r="AH53" s="27"/>
      <c r="AI53" s="27"/>
      <c r="AJ53" s="27" t="s">
        <v>170</v>
      </c>
      <c r="AK53" s="27">
        <v>-1.99</v>
      </c>
      <c r="AL53" s="27">
        <v>-1.2487583970384499</v>
      </c>
      <c r="AM53" s="27">
        <f t="shared" si="10"/>
        <v>-0.74124160296155006</v>
      </c>
      <c r="AN53" s="27"/>
      <c r="AO53" s="27"/>
    </row>
    <row r="54" spans="1:41" x14ac:dyDescent="0.2">
      <c r="A54" s="27" t="s">
        <v>277</v>
      </c>
      <c r="B54" s="27">
        <v>-5.82</v>
      </c>
      <c r="C54" s="27">
        <v>-5.2584965892688897</v>
      </c>
      <c r="D54" s="27">
        <f t="shared" si="0"/>
        <v>-0.56150341073111054</v>
      </c>
      <c r="E54" s="27"/>
      <c r="F54" s="27"/>
      <c r="G54" s="27"/>
      <c r="H54" s="27"/>
      <c r="I54" s="27"/>
      <c r="J54" s="27"/>
      <c r="K54" s="27"/>
      <c r="L54" s="27"/>
      <c r="M54" s="27"/>
      <c r="N54" s="27"/>
      <c r="O54" s="27" t="s">
        <v>511</v>
      </c>
      <c r="P54" s="27">
        <v>-99.426000000000002</v>
      </c>
      <c r="Q54" s="27">
        <v>-99.293764433799495</v>
      </c>
      <c r="R54" s="27">
        <f t="shared" si="4"/>
        <v>-0.13223556620050658</v>
      </c>
      <c r="S54" s="27"/>
      <c r="T54" s="27"/>
      <c r="U54" s="27"/>
      <c r="V54" s="27" t="s">
        <v>71</v>
      </c>
      <c r="W54" s="27">
        <v>-4.57</v>
      </c>
      <c r="X54" s="27">
        <v>-4.2337622996292401</v>
      </c>
      <c r="Y54" s="27">
        <f t="shared" si="6"/>
        <v>-0.33623770037076017</v>
      </c>
      <c r="Z54" s="27"/>
      <c r="AA54" s="27"/>
      <c r="AB54" s="27"/>
      <c r="AC54" s="27" t="s">
        <v>554</v>
      </c>
      <c r="AD54" s="27">
        <v>-11.55</v>
      </c>
      <c r="AE54" s="27">
        <v>-10.788327470623001</v>
      </c>
      <c r="AF54" s="27">
        <f t="shared" si="8"/>
        <v>-0.76167252937699992</v>
      </c>
      <c r="AG54" s="27"/>
      <c r="AH54" s="27"/>
      <c r="AI54" s="27"/>
      <c r="AJ54" s="27" t="s">
        <v>172</v>
      </c>
      <c r="AK54" s="27">
        <v>-2.4700000000000002</v>
      </c>
      <c r="AL54" s="27">
        <v>-0.51549855560101998</v>
      </c>
      <c r="AM54" s="27">
        <f t="shared" si="10"/>
        <v>-1.9545014443989803</v>
      </c>
      <c r="AN54" s="27"/>
      <c r="AO54" s="27"/>
    </row>
    <row r="55" spans="1:41" x14ac:dyDescent="0.2">
      <c r="A55" s="27" t="s">
        <v>295</v>
      </c>
      <c r="B55" s="27">
        <v>-6.4</v>
      </c>
      <c r="C55" s="27">
        <v>-5.9876296752086402</v>
      </c>
      <c r="D55" s="27">
        <f t="shared" si="0"/>
        <v>-0.41237032479136015</v>
      </c>
      <c r="E55" s="27"/>
      <c r="F55" s="27"/>
      <c r="G55" s="27"/>
      <c r="H55" s="27"/>
      <c r="I55" s="27"/>
      <c r="J55" s="27"/>
      <c r="K55" s="27"/>
      <c r="L55" s="27"/>
      <c r="M55" s="27"/>
      <c r="N55" s="27"/>
      <c r="O55" s="27" t="s">
        <v>512</v>
      </c>
      <c r="P55" s="27">
        <v>-7.01</v>
      </c>
      <c r="Q55" s="27">
        <v>-7.0059355323463697</v>
      </c>
      <c r="R55" s="27">
        <f t="shared" si="4"/>
        <v>-4.0644676536301105E-3</v>
      </c>
      <c r="S55" s="27"/>
      <c r="T55" s="27"/>
      <c r="U55" s="27"/>
      <c r="V55" s="27" t="s">
        <v>572</v>
      </c>
      <c r="W55" s="27">
        <v>-4.17</v>
      </c>
      <c r="X55" s="27">
        <v>-1.7430220541411101</v>
      </c>
      <c r="Y55" s="27">
        <f t="shared" si="6"/>
        <v>-2.4269779458588898</v>
      </c>
      <c r="Z55" s="27"/>
      <c r="AA55" s="27"/>
      <c r="AB55" s="27"/>
      <c r="AC55" s="27" t="s">
        <v>171</v>
      </c>
      <c r="AD55" s="27">
        <v>-5.51</v>
      </c>
      <c r="AE55" s="27">
        <v>-5.7660402196031999</v>
      </c>
      <c r="AF55" s="27">
        <f t="shared" si="8"/>
        <v>0.25604021960320011</v>
      </c>
      <c r="AG55" s="27"/>
      <c r="AH55" s="27"/>
      <c r="AI55" s="27"/>
      <c r="AJ55" s="27" t="s">
        <v>173</v>
      </c>
      <c r="AK55" s="27">
        <v>-6.34</v>
      </c>
      <c r="AL55" s="27">
        <v>-12.1296361262257</v>
      </c>
      <c r="AM55" s="27">
        <f t="shared" si="10"/>
        <v>5.7896361262256999</v>
      </c>
      <c r="AN55" s="27"/>
      <c r="AO55" s="27"/>
    </row>
    <row r="56" spans="1:41" x14ac:dyDescent="0.2">
      <c r="A56" s="27" t="s">
        <v>296</v>
      </c>
      <c r="B56" s="27">
        <v>-10.71</v>
      </c>
      <c r="C56" s="27">
        <v>-12.863557361969701</v>
      </c>
      <c r="D56" s="27">
        <f t="shared" si="0"/>
        <v>2.1535573619696997</v>
      </c>
      <c r="E56" s="27"/>
      <c r="F56" s="27"/>
      <c r="G56" s="27"/>
      <c r="H56" s="27"/>
      <c r="I56" s="27"/>
      <c r="J56" s="27"/>
      <c r="K56" s="27"/>
      <c r="L56" s="27"/>
      <c r="M56" s="27"/>
      <c r="N56" s="27"/>
      <c r="O56" s="27" t="s">
        <v>93</v>
      </c>
      <c r="P56" s="27">
        <v>-6.76</v>
      </c>
      <c r="Q56" s="27">
        <v>-5.8242092330616604</v>
      </c>
      <c r="R56" s="27">
        <f t="shared" si="4"/>
        <v>-0.9357907669383394</v>
      </c>
      <c r="S56" s="27"/>
      <c r="T56" s="27"/>
      <c r="U56" s="27"/>
      <c r="V56" s="27" t="s">
        <v>4</v>
      </c>
      <c r="W56" s="27">
        <v>-4.87</v>
      </c>
      <c r="X56" s="27">
        <v>-5.0898607673491503</v>
      </c>
      <c r="Y56" s="27">
        <f t="shared" si="6"/>
        <v>0.21986076734915017</v>
      </c>
      <c r="Z56" s="27"/>
      <c r="AA56" s="27"/>
      <c r="AB56" s="27"/>
      <c r="AC56" s="27" t="s">
        <v>558</v>
      </c>
      <c r="AD56" s="27">
        <v>-73.19</v>
      </c>
      <c r="AE56" s="27">
        <v>-73.878385709106198</v>
      </c>
      <c r="AF56" s="27">
        <f t="shared" si="8"/>
        <v>0.68838570910619978</v>
      </c>
      <c r="AG56" s="27"/>
      <c r="AH56" s="27"/>
      <c r="AI56" s="27"/>
      <c r="AJ56" s="27" t="s">
        <v>175</v>
      </c>
      <c r="AK56" s="27">
        <v>-2.33</v>
      </c>
      <c r="AL56" s="27">
        <v>0.37015766128514299</v>
      </c>
      <c r="AM56" s="27">
        <f t="shared" si="10"/>
        <v>-2.700157661285143</v>
      </c>
      <c r="AN56" s="27"/>
      <c r="AO56" s="27"/>
    </row>
    <row r="57" spans="1:41" x14ac:dyDescent="0.2">
      <c r="A57" s="27" t="s">
        <v>297</v>
      </c>
      <c r="B57" s="27">
        <v>-12.34</v>
      </c>
      <c r="C57" s="27">
        <v>-12.199218013827201</v>
      </c>
      <c r="D57" s="27">
        <f t="shared" si="0"/>
        <v>-0.14078198617279902</v>
      </c>
      <c r="E57" s="27"/>
      <c r="F57" s="27"/>
      <c r="G57" s="27"/>
      <c r="H57" s="27"/>
      <c r="I57" s="27"/>
      <c r="J57" s="27"/>
      <c r="K57" s="27"/>
      <c r="L57" s="27"/>
      <c r="M57" s="27"/>
      <c r="N57" s="27"/>
      <c r="O57" s="27" t="s">
        <v>94</v>
      </c>
      <c r="P57" s="27">
        <v>-4.8</v>
      </c>
      <c r="Q57" s="27">
        <v>-2.3756361142228002</v>
      </c>
      <c r="R57" s="27">
        <f t="shared" si="4"/>
        <v>-2.4243638857771996</v>
      </c>
      <c r="S57" s="27"/>
      <c r="T57" s="27"/>
      <c r="U57" s="27"/>
      <c r="V57" s="27" t="s">
        <v>174</v>
      </c>
      <c r="W57" s="27">
        <v>0.44</v>
      </c>
      <c r="X57" s="27">
        <v>-3.6844035054499802</v>
      </c>
      <c r="Y57" s="27">
        <f t="shared" si="6"/>
        <v>4.1244035054499806</v>
      </c>
      <c r="Z57" s="27"/>
      <c r="AA57" s="27"/>
      <c r="AB57" s="27"/>
      <c r="AC57" s="27" t="s">
        <v>71</v>
      </c>
      <c r="AD57" s="27">
        <v>-4.5</v>
      </c>
      <c r="AE57" s="27">
        <v>-4.2305306554909903</v>
      </c>
      <c r="AF57" s="27">
        <f t="shared" si="8"/>
        <v>-0.26946934450900972</v>
      </c>
      <c r="AG57" s="27"/>
      <c r="AH57" s="27"/>
      <c r="AI57" s="27"/>
      <c r="AJ57" s="27" t="s">
        <v>176</v>
      </c>
      <c r="AK57" s="27">
        <v>-1.36</v>
      </c>
      <c r="AL57" s="27">
        <v>-0.113315670596298</v>
      </c>
      <c r="AM57" s="27">
        <f t="shared" si="10"/>
        <v>-1.246684329403702</v>
      </c>
      <c r="AN57" s="27"/>
      <c r="AO57" s="27"/>
    </row>
    <row r="58" spans="1:41" x14ac:dyDescent="0.2">
      <c r="A58" s="27" t="s">
        <v>99</v>
      </c>
      <c r="B58" s="27">
        <v>-4.53</v>
      </c>
      <c r="C58" s="27">
        <v>-6.7270219732134997</v>
      </c>
      <c r="D58" s="27">
        <f t="shared" si="0"/>
        <v>2.1970219732134995</v>
      </c>
      <c r="E58" s="27"/>
      <c r="F58" s="27"/>
      <c r="G58" s="27"/>
      <c r="H58" s="27"/>
      <c r="I58" s="27"/>
      <c r="J58" s="27"/>
      <c r="K58" s="27"/>
      <c r="L58" s="27"/>
      <c r="M58" s="27"/>
      <c r="N58" s="27"/>
      <c r="O58" s="27" t="s">
        <v>154</v>
      </c>
      <c r="P58" s="27">
        <v>-6.76</v>
      </c>
      <c r="Q58" s="27">
        <v>-10.5788843778877</v>
      </c>
      <c r="R58" s="27">
        <f t="shared" si="4"/>
        <v>3.8188843778877004</v>
      </c>
      <c r="S58" s="27"/>
      <c r="T58" s="27"/>
      <c r="U58" s="27"/>
      <c r="V58" s="27"/>
      <c r="W58" s="27"/>
      <c r="X58" s="27"/>
      <c r="Y58" s="27"/>
      <c r="Z58" s="27"/>
      <c r="AA58" s="27"/>
      <c r="AB58" s="27"/>
      <c r="AC58" s="27" t="s">
        <v>4</v>
      </c>
      <c r="AD58" s="27">
        <v>-5.05</v>
      </c>
      <c r="AE58" s="27">
        <v>-5.3652660333101299</v>
      </c>
      <c r="AF58" s="27">
        <f t="shared" si="8"/>
        <v>0.31526603331013003</v>
      </c>
      <c r="AG58" s="27"/>
      <c r="AH58" s="27"/>
      <c r="AI58" s="27"/>
      <c r="AJ58" s="27" t="s">
        <v>177</v>
      </c>
      <c r="AK58" s="27">
        <v>-1.79</v>
      </c>
      <c r="AL58" s="27">
        <v>-0.99601680178143204</v>
      </c>
      <c r="AM58" s="27">
        <f t="shared" si="10"/>
        <v>-0.793983198218568</v>
      </c>
      <c r="AN58" s="27"/>
      <c r="AO58" s="27"/>
    </row>
    <row r="59" spans="1:41" x14ac:dyDescent="0.2">
      <c r="A59" s="27" t="s">
        <v>101</v>
      </c>
      <c r="B59" s="27">
        <v>-10.59</v>
      </c>
      <c r="C59" s="27">
        <v>-10.642304324197299</v>
      </c>
      <c r="D59" s="27">
        <f t="shared" si="0"/>
        <v>5.2304324197299579E-2</v>
      </c>
      <c r="E59" s="27"/>
      <c r="F59" s="27"/>
      <c r="G59" s="27"/>
      <c r="H59" s="27"/>
      <c r="I59" s="27"/>
      <c r="J59" s="27"/>
      <c r="K59" s="27"/>
      <c r="L59" s="27"/>
      <c r="M59" s="27"/>
      <c r="N59" s="27"/>
      <c r="O59" s="27" t="s">
        <v>532</v>
      </c>
      <c r="P59" s="27">
        <v>-5.08</v>
      </c>
      <c r="Q59" s="27">
        <v>-4.9003042222552899</v>
      </c>
      <c r="R59" s="27">
        <f t="shared" si="4"/>
        <v>-0.17969577774471013</v>
      </c>
      <c r="S59" s="27"/>
      <c r="T59" s="27"/>
      <c r="U59" s="27"/>
      <c r="V59" s="27"/>
      <c r="W59" s="27"/>
      <c r="X59" s="27"/>
      <c r="Y59" s="27"/>
      <c r="Z59" s="27"/>
      <c r="AA59" s="27"/>
      <c r="AB59" s="27"/>
      <c r="AC59" s="27" t="s">
        <v>174</v>
      </c>
      <c r="AD59" s="27">
        <v>-0.33</v>
      </c>
      <c r="AE59" s="27">
        <v>-4.2504884511907104</v>
      </c>
      <c r="AF59" s="27">
        <f t="shared" si="8"/>
        <v>3.9204884511907103</v>
      </c>
      <c r="AG59" s="27"/>
      <c r="AH59" s="27"/>
      <c r="AI59" s="27"/>
      <c r="AJ59" s="27" t="s">
        <v>178</v>
      </c>
      <c r="AK59" s="27">
        <v>-1.27</v>
      </c>
      <c r="AL59" s="27">
        <v>-0.76273125292364297</v>
      </c>
      <c r="AM59" s="27">
        <f t="shared" si="10"/>
        <v>-0.50726874707635705</v>
      </c>
      <c r="AN59" s="27"/>
      <c r="AO59" s="27"/>
    </row>
    <row r="60" spans="1:41" x14ac:dyDescent="0.2">
      <c r="A60" s="27" t="s">
        <v>307</v>
      </c>
      <c r="B60" s="27">
        <v>-6.16</v>
      </c>
      <c r="C60" s="27">
        <v>-4.5630789247688703</v>
      </c>
      <c r="D60" s="27">
        <f t="shared" si="0"/>
        <v>-1.5969210752311298</v>
      </c>
      <c r="E60" s="27"/>
      <c r="F60" s="27"/>
      <c r="G60" s="27"/>
      <c r="H60" s="27"/>
      <c r="I60" s="27"/>
      <c r="J60" s="27"/>
      <c r="K60" s="27"/>
      <c r="L60" s="27"/>
      <c r="M60" s="27"/>
      <c r="N60" s="27"/>
      <c r="O60" s="27" t="s">
        <v>542</v>
      </c>
      <c r="P60" s="27">
        <v>-9.68</v>
      </c>
      <c r="Q60" s="27">
        <v>-10.120853338506301</v>
      </c>
      <c r="R60" s="27">
        <f t="shared" si="4"/>
        <v>0.44085333850630093</v>
      </c>
      <c r="S60" s="27"/>
      <c r="T60" s="27"/>
      <c r="U60" s="27"/>
      <c r="V60" s="27"/>
      <c r="W60" s="27"/>
      <c r="X60" s="27"/>
      <c r="Y60" s="27"/>
      <c r="Z60" s="27"/>
      <c r="AA60" s="27"/>
      <c r="AB60" s="27"/>
      <c r="AC60" s="27"/>
      <c r="AD60" s="27"/>
      <c r="AE60" s="27"/>
      <c r="AF60" s="27"/>
      <c r="AG60" s="27"/>
      <c r="AH60" s="27"/>
      <c r="AI60" s="27"/>
      <c r="AJ60" s="27" t="s">
        <v>179</v>
      </c>
      <c r="AK60" s="27">
        <v>-3.54</v>
      </c>
      <c r="AL60" s="27">
        <v>-4.6650076215895</v>
      </c>
      <c r="AM60" s="27">
        <f t="shared" si="10"/>
        <v>1.1250076215895</v>
      </c>
      <c r="AN60" s="27"/>
      <c r="AO60" s="27"/>
    </row>
    <row r="61" spans="1:41" x14ac:dyDescent="0.2">
      <c r="A61" s="27" t="s">
        <v>310</v>
      </c>
      <c r="B61" s="27">
        <v>-10.3</v>
      </c>
      <c r="C61" s="27">
        <v>-10.4100365808794</v>
      </c>
      <c r="D61" s="27">
        <f t="shared" si="0"/>
        <v>0.11003658087939883</v>
      </c>
      <c r="E61" s="27"/>
      <c r="F61" s="27"/>
      <c r="G61" s="27"/>
      <c r="H61" s="27"/>
      <c r="I61" s="27"/>
      <c r="J61" s="27"/>
      <c r="K61" s="27"/>
      <c r="L61" s="27"/>
      <c r="M61" s="27"/>
      <c r="N61" s="27"/>
      <c r="O61" s="27" t="s">
        <v>162</v>
      </c>
      <c r="P61" s="27">
        <v>-7.11</v>
      </c>
      <c r="Q61" s="27">
        <v>-9.9032006833507893</v>
      </c>
      <c r="R61" s="27">
        <f t="shared" si="4"/>
        <v>2.793200683350789</v>
      </c>
      <c r="S61" s="27"/>
      <c r="T61" s="27"/>
      <c r="U61" s="27"/>
      <c r="V61" s="27"/>
      <c r="W61" s="27"/>
      <c r="X61" s="27"/>
      <c r="Y61" s="27"/>
      <c r="Z61" s="27"/>
      <c r="AA61" s="27"/>
      <c r="AB61" s="27"/>
      <c r="AC61" s="27"/>
      <c r="AD61" s="27"/>
      <c r="AE61" s="27"/>
      <c r="AF61" s="27"/>
      <c r="AG61" s="27"/>
      <c r="AH61" s="27"/>
      <c r="AI61" s="27"/>
      <c r="AJ61" s="27" t="s">
        <v>180</v>
      </c>
      <c r="AK61" s="27">
        <v>-4.84</v>
      </c>
      <c r="AL61" s="27">
        <v>-5.9320692615771797</v>
      </c>
      <c r="AM61" s="27">
        <f t="shared" si="10"/>
        <v>1.0920692615771799</v>
      </c>
      <c r="AN61" s="27"/>
      <c r="AO61" s="27"/>
    </row>
    <row r="62" spans="1:41" x14ac:dyDescent="0.2">
      <c r="A62" s="27" t="s">
        <v>314</v>
      </c>
      <c r="B62" s="27">
        <v>-7.8</v>
      </c>
      <c r="C62" s="27">
        <v>-6.8815512931445699</v>
      </c>
      <c r="D62" s="27">
        <f t="shared" si="0"/>
        <v>-0.9184487068554299</v>
      </c>
      <c r="E62" s="27"/>
      <c r="F62" s="27"/>
      <c r="G62" s="27"/>
      <c r="H62" s="27"/>
      <c r="I62" s="27"/>
      <c r="J62" s="27"/>
      <c r="K62" s="27"/>
      <c r="L62" s="27"/>
      <c r="M62" s="27"/>
      <c r="N62" s="27"/>
      <c r="O62" s="27" t="s">
        <v>166</v>
      </c>
      <c r="P62" s="27">
        <v>-5.99</v>
      </c>
      <c r="Q62" s="27">
        <v>-6.58051147844282</v>
      </c>
      <c r="R62" s="27">
        <f t="shared" si="4"/>
        <v>0.59051147844281981</v>
      </c>
      <c r="S62" s="27"/>
      <c r="T62" s="27"/>
      <c r="U62" s="27"/>
      <c r="V62" s="27"/>
      <c r="W62" s="27"/>
      <c r="X62" s="27"/>
      <c r="Y62" s="27"/>
      <c r="Z62" s="27"/>
      <c r="AA62" s="27"/>
      <c r="AB62" s="27"/>
      <c r="AC62" s="27"/>
      <c r="AD62" s="27"/>
      <c r="AE62" s="27"/>
      <c r="AF62" s="27"/>
      <c r="AG62" s="27"/>
      <c r="AH62" s="27"/>
      <c r="AI62" s="27"/>
      <c r="AJ62" s="27" t="s">
        <v>181</v>
      </c>
      <c r="AK62" s="27">
        <v>-9.3000000000000007</v>
      </c>
      <c r="AL62" s="27">
        <v>-13.576455184642199</v>
      </c>
      <c r="AM62" s="27">
        <f t="shared" si="10"/>
        <v>4.2764551846421988</v>
      </c>
      <c r="AN62" s="27"/>
      <c r="AO62" s="27"/>
    </row>
    <row r="63" spans="1:41" x14ac:dyDescent="0.2">
      <c r="A63" s="27" t="s">
        <v>316</v>
      </c>
      <c r="B63" s="27">
        <v>-8.6</v>
      </c>
      <c r="C63" s="27">
        <v>-10.0960242810746</v>
      </c>
      <c r="D63" s="27">
        <f t="shared" si="0"/>
        <v>1.4960242810746003</v>
      </c>
      <c r="E63" s="27"/>
      <c r="F63" s="27"/>
      <c r="G63" s="27"/>
      <c r="H63" s="27"/>
      <c r="I63" s="27"/>
      <c r="J63" s="27"/>
      <c r="K63" s="27"/>
      <c r="L63" s="27"/>
      <c r="M63" s="27"/>
      <c r="N63" s="27"/>
      <c r="O63" s="27" t="s">
        <v>549</v>
      </c>
      <c r="P63" s="27">
        <v>-1.1399999999999999</v>
      </c>
      <c r="Q63" s="27">
        <v>9.2537562783736899E-2</v>
      </c>
      <c r="R63" s="27">
        <f t="shared" si="4"/>
        <v>-1.2325375627837367</v>
      </c>
      <c r="S63" s="27"/>
      <c r="T63" s="27"/>
      <c r="U63" s="27"/>
      <c r="V63" s="27"/>
      <c r="W63" s="27"/>
      <c r="X63" s="27"/>
      <c r="Y63" s="27"/>
      <c r="Z63" s="27"/>
      <c r="AA63" s="27"/>
      <c r="AB63" s="27"/>
      <c r="AC63" s="27"/>
      <c r="AD63" s="27"/>
      <c r="AE63" s="27"/>
      <c r="AF63" s="27"/>
      <c r="AG63" s="27"/>
      <c r="AH63" s="27"/>
      <c r="AI63" s="27"/>
      <c r="AJ63" s="27" t="s">
        <v>182</v>
      </c>
      <c r="AK63" s="27">
        <v>-1.24</v>
      </c>
      <c r="AL63" s="27">
        <v>0.38742459923477801</v>
      </c>
      <c r="AM63" s="27">
        <f t="shared" si="10"/>
        <v>-1.627424599234778</v>
      </c>
      <c r="AN63" s="27"/>
      <c r="AO63" s="27"/>
    </row>
    <row r="64" spans="1:41" x14ac:dyDescent="0.2">
      <c r="A64" s="27" t="s">
        <v>318</v>
      </c>
      <c r="B64" s="27">
        <v>-12.36</v>
      </c>
      <c r="C64" s="27">
        <v>-16.166337530077701</v>
      </c>
      <c r="D64" s="27">
        <f t="shared" si="0"/>
        <v>3.8063375300777018</v>
      </c>
      <c r="E64" s="27"/>
      <c r="F64" s="27"/>
      <c r="G64" s="27"/>
      <c r="H64" s="27"/>
      <c r="I64" s="27"/>
      <c r="J64" s="27"/>
      <c r="K64" s="27"/>
      <c r="L64" s="27"/>
      <c r="M64" s="27"/>
      <c r="N64" s="27"/>
      <c r="O64" s="27" t="s">
        <v>83</v>
      </c>
      <c r="P64" s="27">
        <v>-3.94</v>
      </c>
      <c r="Q64" s="27">
        <v>-5.5110931194962696</v>
      </c>
      <c r="R64" s="27">
        <f t="shared" si="4"/>
        <v>1.5710931194962696</v>
      </c>
      <c r="S64" s="27"/>
      <c r="T64" s="27"/>
      <c r="U64" s="27"/>
      <c r="V64" s="27"/>
      <c r="W64" s="27"/>
      <c r="X64" s="27"/>
      <c r="Y64" s="27"/>
      <c r="Z64" s="27"/>
      <c r="AA64" s="27"/>
      <c r="AB64" s="27"/>
      <c r="AC64" s="27"/>
      <c r="AD64" s="27"/>
      <c r="AE64" s="27"/>
      <c r="AF64" s="27"/>
      <c r="AG64" s="27"/>
      <c r="AH64" s="27"/>
      <c r="AI64" s="27"/>
      <c r="AJ64" s="27" t="s">
        <v>183</v>
      </c>
      <c r="AK64" s="27">
        <v>-1.21</v>
      </c>
      <c r="AL64" s="27">
        <v>-0.37632158184469</v>
      </c>
      <c r="AM64" s="27">
        <f t="shared" si="10"/>
        <v>-0.83367841815530996</v>
      </c>
      <c r="AN64" s="27"/>
      <c r="AO64" s="27"/>
    </row>
    <row r="65" spans="1:41" x14ac:dyDescent="0.2">
      <c r="A65" s="27" t="s">
        <v>327</v>
      </c>
      <c r="B65" s="27">
        <v>-6.6</v>
      </c>
      <c r="C65" s="27">
        <v>-6.1417224539986996</v>
      </c>
      <c r="D65" s="27">
        <f t="shared" si="0"/>
        <v>-0.4582775460013</v>
      </c>
      <c r="E65" s="27"/>
      <c r="F65" s="27"/>
      <c r="G65" s="27"/>
      <c r="H65" s="27"/>
      <c r="I65" s="27"/>
      <c r="J65" s="27"/>
      <c r="K65" s="27"/>
      <c r="L65" s="27"/>
      <c r="M65" s="27"/>
      <c r="N65" s="27"/>
      <c r="O65" s="27" t="s">
        <v>554</v>
      </c>
      <c r="P65" s="27">
        <v>-11.18</v>
      </c>
      <c r="Q65" s="27">
        <v>-11.3323967180529</v>
      </c>
      <c r="R65" s="27">
        <f t="shared" si="4"/>
        <v>0.15239671805290023</v>
      </c>
      <c r="S65" s="27"/>
      <c r="T65" s="27"/>
      <c r="U65" s="27"/>
      <c r="V65" s="27"/>
      <c r="W65" s="27"/>
      <c r="X65" s="27"/>
      <c r="Y65" s="27"/>
      <c r="Z65" s="27"/>
      <c r="AA65" s="27"/>
      <c r="AB65" s="27"/>
      <c r="AC65" s="27"/>
      <c r="AD65" s="27"/>
      <c r="AE65" s="27"/>
      <c r="AF65" s="27"/>
      <c r="AG65" s="27"/>
      <c r="AH65" s="27"/>
      <c r="AI65" s="27"/>
      <c r="AJ65" s="27" t="s">
        <v>184</v>
      </c>
      <c r="AK65" s="27">
        <v>-1.34</v>
      </c>
      <c r="AL65" s="27">
        <v>1.0076339272927901</v>
      </c>
      <c r="AM65" s="27">
        <f t="shared" si="10"/>
        <v>-2.3476339272927902</v>
      </c>
      <c r="AN65" s="27"/>
      <c r="AO65" s="27"/>
    </row>
    <row r="66" spans="1:41" x14ac:dyDescent="0.2">
      <c r="A66" s="27" t="s">
        <v>329</v>
      </c>
      <c r="B66" s="27">
        <v>-11.35</v>
      </c>
      <c r="C66" s="27">
        <v>-14.0871261425076</v>
      </c>
      <c r="D66" s="27">
        <f t="shared" si="0"/>
        <v>2.7371261425076003</v>
      </c>
      <c r="E66" s="27"/>
      <c r="F66" s="27"/>
      <c r="G66" s="27"/>
      <c r="H66" s="27"/>
      <c r="I66" s="27"/>
      <c r="J66" s="27"/>
      <c r="K66" s="27"/>
      <c r="L66" s="27"/>
      <c r="M66" s="27"/>
      <c r="N66" s="27"/>
      <c r="O66" s="27" t="s">
        <v>171</v>
      </c>
      <c r="P66" s="27">
        <v>-5.15</v>
      </c>
      <c r="Q66" s="27">
        <v>-5.5851276770542997</v>
      </c>
      <c r="R66" s="27">
        <f t="shared" si="4"/>
        <v>0.43512767705429933</v>
      </c>
      <c r="S66" s="27"/>
      <c r="T66" s="27"/>
      <c r="U66" s="27"/>
      <c r="V66" s="27"/>
      <c r="W66" s="27"/>
      <c r="X66" s="27"/>
      <c r="Y66" s="27"/>
      <c r="Z66" s="27"/>
      <c r="AA66" s="27"/>
      <c r="AB66" s="27"/>
      <c r="AC66" s="27"/>
      <c r="AD66" s="27"/>
      <c r="AE66" s="27"/>
      <c r="AF66" s="27"/>
      <c r="AG66" s="27"/>
      <c r="AH66" s="27"/>
      <c r="AI66" s="27"/>
      <c r="AJ66" s="27" t="s">
        <v>185</v>
      </c>
      <c r="AK66" s="27">
        <v>-1.62</v>
      </c>
      <c r="AL66" s="27">
        <v>1.3150406633869001</v>
      </c>
      <c r="AM66" s="27">
        <f t="shared" si="10"/>
        <v>-2.9350406633869</v>
      </c>
      <c r="AN66" s="27"/>
      <c r="AO66" s="27"/>
    </row>
    <row r="67" spans="1:41" x14ac:dyDescent="0.2">
      <c r="A67" s="27" t="s">
        <v>103</v>
      </c>
      <c r="B67" s="27">
        <v>-6.35</v>
      </c>
      <c r="C67" s="27">
        <v>-11.378907278025</v>
      </c>
      <c r="D67" s="27">
        <f t="shared" si="0"/>
        <v>5.0289072780250006</v>
      </c>
      <c r="E67" s="27"/>
      <c r="F67" s="27"/>
      <c r="G67" s="27"/>
      <c r="H67" s="27"/>
      <c r="I67" s="27"/>
      <c r="J67" s="27"/>
      <c r="K67" s="27"/>
      <c r="L67" s="27"/>
      <c r="M67" s="27"/>
      <c r="N67" s="27"/>
      <c r="O67" s="27" t="s">
        <v>558</v>
      </c>
      <c r="P67" s="27">
        <v>-76.242999999999995</v>
      </c>
      <c r="Q67" s="27">
        <v>-76.972831898396194</v>
      </c>
      <c r="R67" s="27">
        <f t="shared" si="4"/>
        <v>0.72983189839619911</v>
      </c>
      <c r="S67" s="27"/>
      <c r="T67" s="27"/>
      <c r="U67" s="27"/>
      <c r="V67" s="27"/>
      <c r="W67" s="27"/>
      <c r="X67" s="27"/>
      <c r="Y67" s="27"/>
      <c r="Z67" s="27"/>
      <c r="AA67" s="27"/>
      <c r="AB67" s="27"/>
      <c r="AC67" s="27"/>
      <c r="AD67" s="27"/>
      <c r="AE67" s="27"/>
      <c r="AF67" s="27"/>
      <c r="AG67" s="27"/>
      <c r="AH67" s="27"/>
      <c r="AI67" s="27"/>
      <c r="AJ67" s="27" t="s">
        <v>186</v>
      </c>
      <c r="AK67" s="27">
        <v>-1.1200000000000001</v>
      </c>
      <c r="AL67" s="27">
        <v>0.59347171989855496</v>
      </c>
      <c r="AM67" s="27">
        <f t="shared" si="10"/>
        <v>-1.7134717198985552</v>
      </c>
      <c r="AN67" s="27"/>
      <c r="AO67" s="27"/>
    </row>
    <row r="68" spans="1:41" x14ac:dyDescent="0.2">
      <c r="A68" s="27" t="s">
        <v>81</v>
      </c>
      <c r="B68" s="27">
        <v>-3.15</v>
      </c>
      <c r="C68" s="27">
        <v>-3.1268157630954798</v>
      </c>
      <c r="D68" s="27">
        <f t="shared" si="0"/>
        <v>-2.3184236904520095E-2</v>
      </c>
      <c r="E68" s="27"/>
      <c r="F68" s="27"/>
      <c r="G68" s="27"/>
      <c r="H68" s="27"/>
      <c r="I68" s="27"/>
      <c r="J68" s="27"/>
      <c r="K68" s="27"/>
      <c r="L68" s="27"/>
      <c r="M68" s="27"/>
      <c r="N68" s="27"/>
      <c r="O68" s="27" t="s">
        <v>563</v>
      </c>
      <c r="P68" s="27">
        <v>-3.64</v>
      </c>
      <c r="Q68" s="27">
        <v>-0.54490131394352603</v>
      </c>
      <c r="R68" s="27">
        <f t="shared" si="4"/>
        <v>-3.095098686056474</v>
      </c>
      <c r="S68" s="27"/>
      <c r="T68" s="27"/>
      <c r="U68" s="27"/>
      <c r="V68" s="27"/>
      <c r="W68" s="27"/>
      <c r="X68" s="27"/>
      <c r="Y68" s="27"/>
      <c r="Z68" s="27"/>
      <c r="AA68" s="27"/>
      <c r="AB68" s="27"/>
      <c r="AC68" s="27"/>
      <c r="AD68" s="27"/>
      <c r="AE68" s="27"/>
      <c r="AF68" s="27"/>
      <c r="AG68" s="27"/>
      <c r="AH68" s="27"/>
      <c r="AI68" s="27"/>
      <c r="AJ68" s="27" t="s">
        <v>187</v>
      </c>
      <c r="AK68" s="27">
        <v>-0.86</v>
      </c>
      <c r="AL68" s="27">
        <v>-0.32342752772597499</v>
      </c>
      <c r="AM68" s="27">
        <f t="shared" si="10"/>
        <v>-0.53657247227402505</v>
      </c>
      <c r="AN68" s="27"/>
      <c r="AO68" s="27"/>
    </row>
    <row r="69" spans="1:41" x14ac:dyDescent="0.2">
      <c r="A69" s="27" t="s">
        <v>65</v>
      </c>
      <c r="B69" s="27">
        <v>-6.74</v>
      </c>
      <c r="C69" s="27">
        <v>-9.5525668632549703</v>
      </c>
      <c r="D69" s="27">
        <f t="shared" si="0"/>
        <v>2.8125668632549701</v>
      </c>
      <c r="E69" s="27"/>
      <c r="F69" s="27"/>
      <c r="G69" s="27"/>
      <c r="H69" s="27"/>
      <c r="I69" s="27"/>
      <c r="J69" s="27"/>
      <c r="K69" s="27"/>
      <c r="L69" s="27"/>
      <c r="M69" s="27"/>
      <c r="N69" s="27"/>
      <c r="O69" s="27" t="s">
        <v>564</v>
      </c>
      <c r="P69" s="27">
        <v>0.95</v>
      </c>
      <c r="Q69" s="27">
        <v>0.24049620110774</v>
      </c>
      <c r="R69" s="27">
        <f t="shared" si="4"/>
        <v>0.7095037988922599</v>
      </c>
      <c r="S69" s="27"/>
      <c r="T69" s="27"/>
      <c r="U69" s="27"/>
      <c r="V69" s="27"/>
      <c r="W69" s="27"/>
      <c r="X69" s="27"/>
      <c r="Y69" s="27"/>
      <c r="Z69" s="27"/>
      <c r="AA69" s="27"/>
      <c r="AB69" s="27"/>
      <c r="AC69" s="27"/>
      <c r="AD69" s="27"/>
      <c r="AE69" s="27"/>
      <c r="AF69" s="27"/>
      <c r="AG69" s="27"/>
      <c r="AH69" s="27"/>
      <c r="AI69" s="27"/>
      <c r="AJ69" s="27" t="s">
        <v>188</v>
      </c>
      <c r="AK69" s="27">
        <v>-1.34</v>
      </c>
      <c r="AL69" s="27">
        <v>1.26237693932332</v>
      </c>
      <c r="AM69" s="27">
        <f t="shared" si="10"/>
        <v>-2.60237693932332</v>
      </c>
      <c r="AN69" s="27"/>
      <c r="AO69" s="27"/>
    </row>
    <row r="70" spans="1:41" x14ac:dyDescent="0.2">
      <c r="A70" s="27" t="s">
        <v>64</v>
      </c>
      <c r="B70" s="27">
        <v>-6.71</v>
      </c>
      <c r="C70" s="27">
        <v>-10.3850916793123</v>
      </c>
      <c r="D70" s="27">
        <f t="shared" si="0"/>
        <v>3.6750916793122999</v>
      </c>
      <c r="E70" s="27"/>
      <c r="F70" s="27"/>
      <c r="G70" s="27"/>
      <c r="H70" s="27"/>
      <c r="I70" s="27"/>
      <c r="J70" s="27"/>
      <c r="K70" s="27"/>
      <c r="L70" s="27"/>
      <c r="M70" s="27"/>
      <c r="N70" s="27"/>
      <c r="O70" s="27" t="s">
        <v>71</v>
      </c>
      <c r="P70" s="27">
        <v>-4.57</v>
      </c>
      <c r="Q70" s="27">
        <v>-4.1919125686258703</v>
      </c>
      <c r="R70" s="27">
        <f t="shared" si="4"/>
        <v>-0.37808743137413003</v>
      </c>
      <c r="S70" s="27"/>
      <c r="T70" s="27"/>
      <c r="U70" s="27"/>
      <c r="V70" s="27"/>
      <c r="W70" s="27"/>
      <c r="X70" s="27"/>
      <c r="Y70" s="27"/>
      <c r="Z70" s="27"/>
      <c r="AA70" s="27"/>
      <c r="AB70" s="27"/>
      <c r="AC70" s="27"/>
      <c r="AD70" s="27"/>
      <c r="AE70" s="27"/>
      <c r="AF70" s="27"/>
      <c r="AG70" s="27"/>
      <c r="AH70" s="27"/>
      <c r="AI70" s="27"/>
      <c r="AJ70" s="27" t="s">
        <v>189</v>
      </c>
      <c r="AK70" s="27">
        <v>-0.98</v>
      </c>
      <c r="AL70" s="27">
        <v>0.13879684998126199</v>
      </c>
      <c r="AM70" s="27">
        <f t="shared" si="10"/>
        <v>-1.1187968499812619</v>
      </c>
      <c r="AN70" s="27"/>
      <c r="AO70" s="27"/>
    </row>
    <row r="71" spans="1:41" x14ac:dyDescent="0.2">
      <c r="A71" s="27" t="s">
        <v>335</v>
      </c>
      <c r="B71" s="27">
        <v>-5.47</v>
      </c>
      <c r="C71" s="27">
        <v>-6.3509552771436804</v>
      </c>
      <c r="D71" s="27">
        <f t="shared" si="0"/>
        <v>0.8809552771436806</v>
      </c>
      <c r="E71" s="27"/>
      <c r="F71" s="27"/>
      <c r="G71" s="27"/>
      <c r="H71" s="27"/>
      <c r="I71" s="27"/>
      <c r="J71" s="27"/>
      <c r="K71" s="27"/>
      <c r="L71" s="27"/>
      <c r="M71" s="27"/>
      <c r="N71" s="27"/>
      <c r="O71" s="27" t="s">
        <v>572</v>
      </c>
      <c r="P71" s="27">
        <v>-4.2300000000000004</v>
      </c>
      <c r="Q71" s="27">
        <v>-1.67532003720797</v>
      </c>
      <c r="R71" s="27">
        <f t="shared" si="4"/>
        <v>-2.5546799627920302</v>
      </c>
      <c r="S71" s="27"/>
      <c r="T71" s="27"/>
      <c r="U71" s="27"/>
      <c r="V71" s="27"/>
      <c r="W71" s="27"/>
      <c r="X71" s="27"/>
      <c r="Y71" s="27"/>
      <c r="Z71" s="27"/>
      <c r="AA71" s="27"/>
      <c r="AB71" s="27"/>
      <c r="AC71" s="27"/>
      <c r="AD71" s="27"/>
      <c r="AE71" s="27"/>
      <c r="AF71" s="27"/>
      <c r="AG71" s="27"/>
      <c r="AH71" s="27"/>
      <c r="AI71" s="27"/>
      <c r="AJ71" s="27" t="s">
        <v>190</v>
      </c>
      <c r="AK71" s="27">
        <v>-1.89</v>
      </c>
      <c r="AL71" s="27">
        <v>-0.55994511644505995</v>
      </c>
      <c r="AM71" s="27">
        <f t="shared" si="10"/>
        <v>-1.3300548835549399</v>
      </c>
      <c r="AN71" s="27"/>
      <c r="AO71" s="27"/>
    </row>
    <row r="72" spans="1:41" x14ac:dyDescent="0.2">
      <c r="A72" s="27" t="s">
        <v>336</v>
      </c>
      <c r="B72" s="27">
        <v>-10.47</v>
      </c>
      <c r="C72" s="27">
        <v>-10.3651594142456</v>
      </c>
      <c r="D72" s="27">
        <f t="shared" si="0"/>
        <v>-0.10484058575440081</v>
      </c>
      <c r="E72" s="27"/>
      <c r="F72" s="27"/>
      <c r="G72" s="27"/>
      <c r="H72" s="27"/>
      <c r="I72" s="27"/>
      <c r="J72" s="27"/>
      <c r="K72" s="27"/>
      <c r="L72" s="27"/>
      <c r="M72" s="27"/>
      <c r="N72" s="27"/>
      <c r="O72" s="27" t="s">
        <v>4</v>
      </c>
      <c r="P72" s="27">
        <v>-5.42</v>
      </c>
      <c r="Q72" s="27">
        <v>-5.0398110363302298</v>
      </c>
      <c r="R72" s="27">
        <f t="shared" si="4"/>
        <v>-0.38018896366977017</v>
      </c>
      <c r="S72" s="27"/>
      <c r="T72" s="27"/>
      <c r="U72" s="27"/>
      <c r="V72" s="27"/>
      <c r="W72" s="27"/>
      <c r="X72" s="27"/>
      <c r="Y72" s="27"/>
      <c r="Z72" s="27"/>
      <c r="AA72" s="27"/>
      <c r="AB72" s="27"/>
      <c r="AC72" s="27"/>
      <c r="AD72" s="27"/>
      <c r="AE72" s="27"/>
      <c r="AF72" s="27"/>
      <c r="AG72" s="27"/>
      <c r="AH72" s="27"/>
      <c r="AI72" s="27"/>
      <c r="AJ72" s="27" t="s">
        <v>191</v>
      </c>
      <c r="AK72" s="27">
        <v>-2.4700000000000002</v>
      </c>
      <c r="AL72" s="27">
        <v>-2.2199641429047601</v>
      </c>
      <c r="AM72" s="27">
        <f t="shared" si="10"/>
        <v>-0.25003585709524012</v>
      </c>
      <c r="AN72" s="27"/>
      <c r="AO72" s="27"/>
    </row>
    <row r="73" spans="1:41" x14ac:dyDescent="0.2">
      <c r="A73" s="27" t="s">
        <v>338</v>
      </c>
      <c r="B73" s="27">
        <v>-6.13</v>
      </c>
      <c r="C73" s="27">
        <v>-8.8892211626624604</v>
      </c>
      <c r="D73" s="27">
        <f t="shared" si="0"/>
        <v>2.7592211626624605</v>
      </c>
      <c r="E73" s="27"/>
      <c r="F73" s="27"/>
      <c r="G73" s="27"/>
      <c r="H73" s="27"/>
      <c r="I73" s="27"/>
      <c r="J73" s="27"/>
      <c r="K73" s="27"/>
      <c r="L73" s="27"/>
      <c r="M73" s="27"/>
      <c r="N73" s="27"/>
      <c r="O73" s="27"/>
      <c r="P73" s="27"/>
      <c r="Q73" s="27"/>
      <c r="R73" s="27"/>
      <c r="S73" s="27"/>
      <c r="T73" s="27"/>
      <c r="U73" s="27"/>
      <c r="V73" s="27"/>
      <c r="W73" s="27"/>
      <c r="X73" s="27"/>
      <c r="Y73" s="27"/>
      <c r="Z73" s="27"/>
      <c r="AA73" s="27"/>
      <c r="AB73" s="27"/>
      <c r="AC73" s="27"/>
      <c r="AD73" s="27"/>
      <c r="AE73" s="27"/>
      <c r="AF73" s="27"/>
      <c r="AG73" s="27"/>
      <c r="AH73" s="27"/>
      <c r="AI73" s="27"/>
      <c r="AJ73" s="27" t="s">
        <v>192</v>
      </c>
      <c r="AK73" s="27">
        <v>-0.78</v>
      </c>
      <c r="AL73" s="27">
        <v>0.95254279064786096</v>
      </c>
      <c r="AM73" s="27">
        <f t="shared" si="10"/>
        <v>-1.732542790647861</v>
      </c>
      <c r="AN73" s="27"/>
      <c r="AO73" s="27"/>
    </row>
    <row r="74" spans="1:41" x14ac:dyDescent="0.2">
      <c r="A74" s="27" t="s">
        <v>339</v>
      </c>
      <c r="B74" s="27">
        <v>-11.77</v>
      </c>
      <c r="C74" s="27">
        <v>-15.4601303124573</v>
      </c>
      <c r="D74" s="27">
        <f t="shared" si="0"/>
        <v>3.6901303124573008</v>
      </c>
      <c r="E74" s="27"/>
      <c r="F74" s="27"/>
      <c r="G74" s="27"/>
      <c r="H74" s="27"/>
      <c r="I74" s="27"/>
      <c r="J74" s="27"/>
      <c r="K74" s="27"/>
      <c r="L74" s="27"/>
      <c r="M74" s="27"/>
      <c r="N74" s="27"/>
      <c r="O74" s="27"/>
      <c r="P74" s="27"/>
      <c r="Q74" s="27"/>
      <c r="R74" s="27"/>
      <c r="S74" s="27"/>
      <c r="T74" s="27"/>
      <c r="U74" s="27"/>
      <c r="V74" s="27"/>
      <c r="W74" s="27"/>
      <c r="X74" s="27"/>
      <c r="Y74" s="27"/>
      <c r="Z74" s="27"/>
      <c r="AA74" s="27"/>
      <c r="AB74" s="27"/>
      <c r="AC74" s="27"/>
      <c r="AD74" s="27"/>
      <c r="AE74" s="27"/>
      <c r="AF74" s="27"/>
      <c r="AG74" s="27"/>
      <c r="AH74" s="27"/>
      <c r="AI74" s="27"/>
      <c r="AJ74" s="27" t="s">
        <v>193</v>
      </c>
      <c r="AK74" s="27">
        <v>-0.9</v>
      </c>
      <c r="AL74" s="27">
        <v>-0.25319437758387398</v>
      </c>
      <c r="AM74" s="27">
        <f t="shared" si="10"/>
        <v>-0.64680562241612605</v>
      </c>
      <c r="AN74" s="27"/>
      <c r="AO74" s="27"/>
    </row>
    <row r="75" spans="1:41" x14ac:dyDescent="0.2">
      <c r="A75" s="27" t="s">
        <v>88</v>
      </c>
      <c r="B75" s="27">
        <v>-3.72</v>
      </c>
      <c r="C75" s="27">
        <v>-3.2396537616014398</v>
      </c>
      <c r="D75" s="27">
        <f t="shared" si="0"/>
        <v>-0.48034623839856039</v>
      </c>
      <c r="E75" s="27"/>
      <c r="F75" s="27"/>
      <c r="G75" s="27"/>
      <c r="H75" s="27"/>
      <c r="I75" s="27"/>
      <c r="J75" s="27"/>
      <c r="K75" s="27"/>
      <c r="L75" s="27"/>
      <c r="M75" s="27"/>
      <c r="N75" s="27"/>
      <c r="O75" s="27"/>
      <c r="P75" s="27"/>
      <c r="Q75" s="27"/>
      <c r="R75" s="27"/>
      <c r="S75" s="27"/>
      <c r="T75" s="27"/>
      <c r="U75" s="27"/>
      <c r="V75" s="27"/>
      <c r="W75" s="27"/>
      <c r="X75" s="27"/>
      <c r="Y75" s="27"/>
      <c r="Z75" s="27"/>
      <c r="AA75" s="27"/>
      <c r="AB75" s="27"/>
      <c r="AC75" s="27"/>
      <c r="AD75" s="27"/>
      <c r="AE75" s="27"/>
      <c r="AF75" s="27"/>
      <c r="AG75" s="27"/>
      <c r="AH75" s="27"/>
      <c r="AI75" s="27"/>
      <c r="AJ75" s="27" t="s">
        <v>194</v>
      </c>
      <c r="AK75" s="27">
        <v>-1.01</v>
      </c>
      <c r="AL75" s="27">
        <v>6.90847977954889E-2</v>
      </c>
      <c r="AM75" s="27">
        <f t="shared" si="10"/>
        <v>-1.0790847977954889</v>
      </c>
      <c r="AN75" s="27"/>
      <c r="AO75" s="27"/>
    </row>
    <row r="76" spans="1:41" x14ac:dyDescent="0.2">
      <c r="A76" s="27" t="s">
        <v>63</v>
      </c>
      <c r="B76" s="27">
        <v>-6.09</v>
      </c>
      <c r="C76" s="27">
        <v>-6.4997394734196297</v>
      </c>
      <c r="D76" s="27">
        <f t="shared" si="0"/>
        <v>0.4097394734196298</v>
      </c>
      <c r="E76" s="27"/>
      <c r="F76" s="27"/>
      <c r="G76" s="27"/>
      <c r="H76" s="27"/>
      <c r="I76" s="27"/>
      <c r="J76" s="27"/>
      <c r="K76" s="27"/>
      <c r="L76" s="27"/>
      <c r="M76" s="27"/>
      <c r="N76" s="27"/>
      <c r="O76" s="27"/>
      <c r="P76" s="27"/>
      <c r="Q76" s="27"/>
      <c r="R76" s="27"/>
      <c r="S76" s="27"/>
      <c r="T76" s="27"/>
      <c r="U76" s="27"/>
      <c r="V76" s="27"/>
      <c r="W76" s="27"/>
      <c r="X76" s="27"/>
      <c r="Y76" s="27"/>
      <c r="Z76" s="27"/>
      <c r="AA76" s="27"/>
      <c r="AB76" s="27"/>
      <c r="AC76" s="27"/>
      <c r="AD76" s="27"/>
      <c r="AE76" s="27"/>
      <c r="AF76" s="27"/>
      <c r="AG76" s="27"/>
      <c r="AH76" s="27"/>
      <c r="AI76" s="27"/>
      <c r="AJ76" s="27" t="s">
        <v>195</v>
      </c>
      <c r="AK76" s="27">
        <v>-2.3199999999999998</v>
      </c>
      <c r="AL76" s="27">
        <v>-0.78890735894036601</v>
      </c>
      <c r="AM76" s="27">
        <f t="shared" si="10"/>
        <v>-1.5310926410596339</v>
      </c>
      <c r="AN76" s="27"/>
      <c r="AO76" s="27"/>
    </row>
    <row r="77" spans="1:41" x14ac:dyDescent="0.2">
      <c r="A77" s="27" t="s">
        <v>341</v>
      </c>
      <c r="B77" s="27">
        <v>-8.1199999999999992</v>
      </c>
      <c r="C77" s="27">
        <v>-10.164281367153601</v>
      </c>
      <c r="D77" s="27">
        <f t="shared" si="0"/>
        <v>2.0442813671536015</v>
      </c>
      <c r="E77" s="27"/>
      <c r="F77" s="27"/>
      <c r="G77" s="27"/>
      <c r="H77" s="27"/>
      <c r="I77" s="27"/>
      <c r="J77" s="27"/>
      <c r="K77" s="27"/>
      <c r="L77" s="27"/>
      <c r="M77" s="27"/>
      <c r="N77" s="27"/>
      <c r="O77" s="27"/>
      <c r="P77" s="27"/>
      <c r="Q77" s="27"/>
      <c r="R77" s="27"/>
      <c r="S77" s="27"/>
      <c r="T77" s="27"/>
      <c r="U77" s="27"/>
      <c r="V77" s="27"/>
      <c r="W77" s="27"/>
      <c r="X77" s="27"/>
      <c r="Y77" s="27"/>
      <c r="Z77" s="27"/>
      <c r="AA77" s="27"/>
      <c r="AB77" s="27"/>
      <c r="AC77" s="27"/>
      <c r="AD77" s="27"/>
      <c r="AE77" s="27"/>
      <c r="AF77" s="27"/>
      <c r="AG77" s="27"/>
      <c r="AH77" s="27"/>
      <c r="AI77" s="27"/>
      <c r="AJ77" s="27" t="s">
        <v>196</v>
      </c>
      <c r="AK77" s="27">
        <v>-7.58</v>
      </c>
      <c r="AL77" s="27">
        <v>-5.3350522312155597</v>
      </c>
      <c r="AM77" s="27">
        <f t="shared" si="10"/>
        <v>-2.2449477687844404</v>
      </c>
      <c r="AN77" s="27"/>
      <c r="AO77" s="27"/>
    </row>
    <row r="78" spans="1:41" x14ac:dyDescent="0.2">
      <c r="A78" s="27" t="s">
        <v>344</v>
      </c>
      <c r="B78" s="27">
        <v>-8.18</v>
      </c>
      <c r="C78" s="27">
        <v>-8.5301873893097202</v>
      </c>
      <c r="D78" s="27">
        <f t="shared" ref="D78:D141" si="12">-(C78-B78)</f>
        <v>0.35018738930972049</v>
      </c>
      <c r="E78" s="27"/>
      <c r="F78" s="27"/>
      <c r="G78" s="27"/>
      <c r="H78" s="27"/>
      <c r="I78" s="27"/>
      <c r="J78" s="27"/>
      <c r="K78" s="27"/>
      <c r="L78" s="27"/>
      <c r="M78" s="27"/>
      <c r="N78" s="27"/>
      <c r="O78" s="27"/>
      <c r="P78" s="27"/>
      <c r="Q78" s="27"/>
      <c r="R78" s="27"/>
      <c r="S78" s="27"/>
      <c r="T78" s="27"/>
      <c r="U78" s="27"/>
      <c r="V78" s="27"/>
      <c r="W78" s="27"/>
      <c r="X78" s="27"/>
      <c r="Y78" s="27"/>
      <c r="Z78" s="27"/>
      <c r="AA78" s="27"/>
      <c r="AB78" s="27"/>
      <c r="AC78" s="27"/>
      <c r="AD78" s="27"/>
      <c r="AE78" s="27"/>
      <c r="AF78" s="27"/>
      <c r="AG78" s="27"/>
      <c r="AH78" s="27"/>
      <c r="AI78" s="27"/>
      <c r="AJ78" s="27" t="s">
        <v>197</v>
      </c>
      <c r="AK78" s="27">
        <v>-2.82</v>
      </c>
      <c r="AL78" s="27">
        <v>-2.2671032648503902</v>
      </c>
      <c r="AM78" s="27">
        <f t="shared" ref="AM78:AM141" si="13">-(AL78-AK78)</f>
        <v>-0.55289673514960969</v>
      </c>
      <c r="AN78" s="27"/>
      <c r="AO78" s="27"/>
    </row>
    <row r="79" spans="1:41" x14ac:dyDescent="0.2">
      <c r="A79" s="27" t="s">
        <v>346</v>
      </c>
      <c r="B79" s="27">
        <v>-62.61</v>
      </c>
      <c r="C79" s="27">
        <v>-62.590511512803502</v>
      </c>
      <c r="D79" s="27">
        <f t="shared" si="12"/>
        <v>-1.9488487196497317E-2</v>
      </c>
      <c r="E79" s="27"/>
      <c r="F79" s="27"/>
      <c r="G79" s="27"/>
      <c r="H79" s="27"/>
      <c r="I79" s="27"/>
      <c r="J79" s="27"/>
      <c r="K79" s="27"/>
      <c r="L79" s="27"/>
      <c r="M79" s="27"/>
      <c r="N79" s="27"/>
      <c r="O79" s="27"/>
      <c r="P79" s="27"/>
      <c r="Q79" s="27"/>
      <c r="R79" s="27"/>
      <c r="S79" s="27"/>
      <c r="T79" s="27"/>
      <c r="U79" s="27"/>
      <c r="V79" s="27"/>
      <c r="W79" s="27"/>
      <c r="X79" s="27"/>
      <c r="Y79" s="27"/>
      <c r="Z79" s="27"/>
      <c r="AA79" s="27"/>
      <c r="AB79" s="27"/>
      <c r="AC79" s="27"/>
      <c r="AD79" s="27"/>
      <c r="AE79" s="27"/>
      <c r="AF79" s="27"/>
      <c r="AG79" s="27"/>
      <c r="AH79" s="27"/>
      <c r="AI79" s="27"/>
      <c r="AJ79" s="27" t="s">
        <v>96</v>
      </c>
      <c r="AK79" s="27">
        <v>-5.0599999999999996</v>
      </c>
      <c r="AL79" s="27">
        <v>-4.4102694885377201</v>
      </c>
      <c r="AM79" s="27">
        <f t="shared" si="13"/>
        <v>-0.64973051146227956</v>
      </c>
      <c r="AN79" s="27"/>
      <c r="AO79" s="27"/>
    </row>
    <row r="80" spans="1:41" x14ac:dyDescent="0.2">
      <c r="A80" s="27" t="s">
        <v>61</v>
      </c>
      <c r="B80" s="27">
        <v>-5.46</v>
      </c>
      <c r="C80" s="27">
        <v>-3.8461993115958002</v>
      </c>
      <c r="D80" s="27">
        <f t="shared" si="12"/>
        <v>-1.6138006884041998</v>
      </c>
      <c r="E80" s="27"/>
      <c r="F80" s="27"/>
      <c r="G80" s="27"/>
      <c r="H80" s="27"/>
      <c r="I80" s="27"/>
      <c r="J80" s="27"/>
      <c r="K80" s="27"/>
      <c r="L80" s="27"/>
      <c r="M80" s="27"/>
      <c r="N80" s="27"/>
      <c r="O80" s="27"/>
      <c r="P80" s="27"/>
      <c r="Q80" s="27"/>
      <c r="R80" s="27"/>
      <c r="S80" s="27"/>
      <c r="T80" s="27"/>
      <c r="U80" s="27"/>
      <c r="V80" s="27"/>
      <c r="W80" s="27"/>
      <c r="X80" s="27"/>
      <c r="Y80" s="27"/>
      <c r="Z80" s="27"/>
      <c r="AA80" s="27"/>
      <c r="AB80" s="27"/>
      <c r="AC80" s="27"/>
      <c r="AD80" s="27"/>
      <c r="AE80" s="27"/>
      <c r="AF80" s="27"/>
      <c r="AG80" s="27"/>
      <c r="AH80" s="27"/>
      <c r="AI80" s="27"/>
      <c r="AJ80" s="27" t="s">
        <v>198</v>
      </c>
      <c r="AK80" s="27">
        <v>0.84</v>
      </c>
      <c r="AL80" s="27">
        <v>0.67933349091238104</v>
      </c>
      <c r="AM80" s="27">
        <f t="shared" si="13"/>
        <v>0.16066650908761893</v>
      </c>
      <c r="AN80" s="27"/>
      <c r="AO80" s="27"/>
    </row>
    <row r="81" spans="1:41" x14ac:dyDescent="0.2">
      <c r="A81" s="27" t="s">
        <v>60</v>
      </c>
      <c r="B81" s="27">
        <v>-2.9</v>
      </c>
      <c r="C81" s="27">
        <v>-0.69762931535495498</v>
      </c>
      <c r="D81" s="27">
        <f t="shared" si="12"/>
        <v>-2.2023706846450448</v>
      </c>
      <c r="E81" s="27"/>
      <c r="F81" s="27"/>
      <c r="G81" s="27"/>
      <c r="H81" s="27"/>
      <c r="I81" s="27"/>
      <c r="J81" s="27"/>
      <c r="K81" s="27"/>
      <c r="L81" s="27"/>
      <c r="M81" s="27"/>
      <c r="N81" s="27"/>
      <c r="O81" s="27"/>
      <c r="P81" s="27"/>
      <c r="Q81" s="27"/>
      <c r="R81" s="27"/>
      <c r="S81" s="27"/>
      <c r="T81" s="27"/>
      <c r="U81" s="27"/>
      <c r="V81" s="27"/>
      <c r="W81" s="27"/>
      <c r="X81" s="27"/>
      <c r="Y81" s="27"/>
      <c r="Z81" s="27"/>
      <c r="AA81" s="27"/>
      <c r="AB81" s="27"/>
      <c r="AC81" s="27"/>
      <c r="AD81" s="27"/>
      <c r="AE81" s="27"/>
      <c r="AF81" s="27"/>
      <c r="AG81" s="27"/>
      <c r="AH81" s="27"/>
      <c r="AI81" s="27"/>
      <c r="AJ81" s="27" t="s">
        <v>199</v>
      </c>
      <c r="AK81" s="27">
        <v>-0.48</v>
      </c>
      <c r="AL81" s="27">
        <v>0.71071296286190899</v>
      </c>
      <c r="AM81" s="27">
        <f t="shared" si="13"/>
        <v>-1.1907129628619089</v>
      </c>
      <c r="AN81" s="27"/>
      <c r="AO81" s="27"/>
    </row>
    <row r="82" spans="1:41" x14ac:dyDescent="0.2">
      <c r="A82" s="27" t="s">
        <v>60</v>
      </c>
      <c r="B82" s="27">
        <v>-2.9</v>
      </c>
      <c r="C82" s="27">
        <v>-0.69762931535495498</v>
      </c>
      <c r="D82" s="27">
        <f t="shared" si="12"/>
        <v>-2.2023706846450448</v>
      </c>
      <c r="E82" s="27"/>
      <c r="F82" s="27"/>
      <c r="G82" s="27"/>
      <c r="H82" s="27"/>
      <c r="I82" s="27"/>
      <c r="J82" s="27"/>
      <c r="K82" s="27"/>
      <c r="L82" s="27"/>
      <c r="M82" s="27"/>
      <c r="N82" s="27"/>
      <c r="O82" s="27"/>
      <c r="P82" s="27"/>
      <c r="Q82" s="27"/>
      <c r="R82" s="27"/>
      <c r="S82" s="27"/>
      <c r="T82" s="27"/>
      <c r="U82" s="27"/>
      <c r="V82" s="27"/>
      <c r="W82" s="27"/>
      <c r="X82" s="27"/>
      <c r="Y82" s="27"/>
      <c r="Z82" s="27"/>
      <c r="AA82" s="27"/>
      <c r="AB82" s="27"/>
      <c r="AC82" s="27"/>
      <c r="AD82" s="27"/>
      <c r="AE82" s="27"/>
      <c r="AF82" s="27"/>
      <c r="AG82" s="27"/>
      <c r="AH82" s="27"/>
      <c r="AI82" s="27"/>
      <c r="AJ82" s="27" t="s">
        <v>200</v>
      </c>
      <c r="AK82" s="27">
        <v>-6.25</v>
      </c>
      <c r="AL82" s="27">
        <v>-5.3212215022107401</v>
      </c>
      <c r="AM82" s="27">
        <f t="shared" si="13"/>
        <v>-0.92877849778925992</v>
      </c>
      <c r="AN82" s="27"/>
      <c r="AO82" s="27"/>
    </row>
    <row r="83" spans="1:41" x14ac:dyDescent="0.2">
      <c r="A83" s="27" t="s">
        <v>347</v>
      </c>
      <c r="B83" s="27">
        <v>-2.4300000000000002</v>
      </c>
      <c r="C83" s="27">
        <v>0.39218997228328401</v>
      </c>
      <c r="D83" s="27">
        <f t="shared" si="12"/>
        <v>-2.8221899722832839</v>
      </c>
      <c r="E83" s="27"/>
      <c r="F83" s="27"/>
      <c r="G83" s="27"/>
      <c r="H83" s="27"/>
      <c r="I83" s="27"/>
      <c r="J83" s="27"/>
      <c r="K83" s="27"/>
      <c r="L83" s="27"/>
      <c r="M83" s="27"/>
      <c r="N83" s="27"/>
      <c r="O83" s="27"/>
      <c r="P83" s="27"/>
      <c r="Q83" s="27"/>
      <c r="R83" s="27"/>
      <c r="S83" s="27"/>
      <c r="T83" s="27"/>
      <c r="U83" s="27"/>
      <c r="V83" s="27"/>
      <c r="W83" s="27"/>
      <c r="X83" s="27"/>
      <c r="Y83" s="27"/>
      <c r="Z83" s="27"/>
      <c r="AA83" s="27"/>
      <c r="AB83" s="27"/>
      <c r="AC83" s="27"/>
      <c r="AD83" s="27"/>
      <c r="AE83" s="27"/>
      <c r="AF83" s="27"/>
      <c r="AG83" s="27"/>
      <c r="AH83" s="27"/>
      <c r="AI83" s="27"/>
      <c r="AJ83" s="27" t="s">
        <v>201</v>
      </c>
      <c r="AK83" s="27">
        <v>-4.59</v>
      </c>
      <c r="AL83" s="27">
        <v>-6.5720074350597901</v>
      </c>
      <c r="AM83" s="27">
        <f t="shared" si="13"/>
        <v>1.9820074350597903</v>
      </c>
      <c r="AN83" s="27"/>
      <c r="AO83" s="27"/>
    </row>
    <row r="84" spans="1:41" x14ac:dyDescent="0.2">
      <c r="A84" s="27" t="s">
        <v>348</v>
      </c>
      <c r="B84" s="27">
        <v>-0.75</v>
      </c>
      <c r="C84" s="27">
        <v>0.213462998940598</v>
      </c>
      <c r="D84" s="27">
        <f t="shared" si="12"/>
        <v>-0.96346299894059806</v>
      </c>
      <c r="E84" s="27"/>
      <c r="F84" s="27"/>
      <c r="G84" s="27"/>
      <c r="H84" s="27"/>
      <c r="I84" s="27"/>
      <c r="J84" s="27"/>
      <c r="K84" s="27"/>
      <c r="L84" s="27"/>
      <c r="M84" s="27"/>
      <c r="N84" s="27"/>
      <c r="O84" s="27"/>
      <c r="P84" s="27"/>
      <c r="Q84" s="27"/>
      <c r="R84" s="27"/>
      <c r="S84" s="27"/>
      <c r="T84" s="27"/>
      <c r="U84" s="27"/>
      <c r="V84" s="27"/>
      <c r="W84" s="27"/>
      <c r="X84" s="27"/>
      <c r="Y84" s="27"/>
      <c r="Z84" s="27"/>
      <c r="AA84" s="27"/>
      <c r="AB84" s="27"/>
      <c r="AC84" s="27"/>
      <c r="AD84" s="27"/>
      <c r="AE84" s="27"/>
      <c r="AF84" s="27"/>
      <c r="AG84" s="27"/>
      <c r="AH84" s="27"/>
      <c r="AI84" s="27"/>
      <c r="AJ84" s="27" t="s">
        <v>202</v>
      </c>
      <c r="AK84" s="27">
        <v>1.0900000000000001</v>
      </c>
      <c r="AL84" s="27">
        <v>0.61455975097999005</v>
      </c>
      <c r="AM84" s="27">
        <f t="shared" si="13"/>
        <v>0.47544024902001003</v>
      </c>
      <c r="AN84" s="27"/>
      <c r="AO84" s="27"/>
    </row>
    <row r="85" spans="1:41" x14ac:dyDescent="0.2">
      <c r="A85" s="27" t="s">
        <v>349</v>
      </c>
      <c r="B85" s="27">
        <v>-1.89</v>
      </c>
      <c r="C85" s="27">
        <v>-0.57673010513035405</v>
      </c>
      <c r="D85" s="27">
        <f t="shared" si="12"/>
        <v>-1.313269894869646</v>
      </c>
      <c r="E85" s="27"/>
      <c r="F85" s="27"/>
      <c r="G85" s="27"/>
      <c r="H85" s="27"/>
      <c r="I85" s="27"/>
      <c r="J85" s="27"/>
      <c r="K85" s="27"/>
      <c r="L85" s="27"/>
      <c r="M85" s="27"/>
      <c r="N85" s="27"/>
      <c r="O85" s="27"/>
      <c r="P85" s="27"/>
      <c r="Q85" s="27"/>
      <c r="R85" s="27"/>
      <c r="S85" s="27"/>
      <c r="T85" s="27"/>
      <c r="U85" s="27"/>
      <c r="V85" s="27"/>
      <c r="W85" s="27"/>
      <c r="X85" s="27"/>
      <c r="Y85" s="27"/>
      <c r="Z85" s="27"/>
      <c r="AA85" s="27"/>
      <c r="AB85" s="27"/>
      <c r="AC85" s="27"/>
      <c r="AD85" s="27"/>
      <c r="AE85" s="27"/>
      <c r="AF85" s="27"/>
      <c r="AG85" s="27"/>
      <c r="AH85" s="27"/>
      <c r="AI85" s="27"/>
      <c r="AJ85" s="27" t="s">
        <v>203</v>
      </c>
      <c r="AK85" s="27">
        <v>-4.91</v>
      </c>
      <c r="AL85" s="27">
        <v>-5.80681986988328</v>
      </c>
      <c r="AM85" s="27">
        <f t="shared" si="13"/>
        <v>0.89681986988327989</v>
      </c>
      <c r="AN85" s="27"/>
      <c r="AO85" s="27"/>
    </row>
    <row r="86" spans="1:41" x14ac:dyDescent="0.2">
      <c r="A86" s="27" t="s">
        <v>350</v>
      </c>
      <c r="B86" s="27">
        <v>-2.15</v>
      </c>
      <c r="C86" s="27">
        <v>-1.08003811536539</v>
      </c>
      <c r="D86" s="27">
        <f t="shared" si="12"/>
        <v>-1.0699618846346099</v>
      </c>
      <c r="E86" s="27"/>
      <c r="F86" s="27"/>
      <c r="G86" s="27"/>
      <c r="H86" s="27"/>
      <c r="I86" s="27"/>
      <c r="J86" s="27"/>
      <c r="K86" s="27"/>
      <c r="L86" s="27"/>
      <c r="M86" s="27"/>
      <c r="N86" s="27"/>
      <c r="O86" s="27"/>
      <c r="P86" s="27"/>
      <c r="Q86" s="27"/>
      <c r="R86" s="27"/>
      <c r="S86" s="27"/>
      <c r="T86" s="27"/>
      <c r="U86" s="27"/>
      <c r="V86" s="27"/>
      <c r="W86" s="27"/>
      <c r="X86" s="27"/>
      <c r="Y86" s="27"/>
      <c r="Z86" s="27"/>
      <c r="AA86" s="27"/>
      <c r="AB86" s="27"/>
      <c r="AC86" s="27"/>
      <c r="AD86" s="27"/>
      <c r="AE86" s="27"/>
      <c r="AF86" s="27"/>
      <c r="AG86" s="27"/>
      <c r="AH86" s="27"/>
      <c r="AI86" s="27"/>
      <c r="AJ86" s="27" t="s">
        <v>204</v>
      </c>
      <c r="AK86" s="27">
        <v>0</v>
      </c>
      <c r="AL86" s="27">
        <v>0.74712197746064701</v>
      </c>
      <c r="AM86" s="27">
        <f t="shared" si="13"/>
        <v>-0.74712197746064701</v>
      </c>
      <c r="AN86" s="27"/>
      <c r="AO86" s="27"/>
    </row>
    <row r="87" spans="1:41" x14ac:dyDescent="0.2">
      <c r="A87" s="27" t="s">
        <v>106</v>
      </c>
      <c r="B87" s="27">
        <v>-5.71</v>
      </c>
      <c r="C87" s="27">
        <v>-7.4594587281498601</v>
      </c>
      <c r="D87" s="27">
        <f t="shared" si="12"/>
        <v>1.7494587281498601</v>
      </c>
      <c r="E87" s="27"/>
      <c r="F87" s="27"/>
      <c r="G87" s="27"/>
      <c r="H87" s="27"/>
      <c r="I87" s="27"/>
      <c r="J87" s="27"/>
      <c r="K87" s="27"/>
      <c r="L87" s="27"/>
      <c r="M87" s="27"/>
      <c r="N87" s="27"/>
      <c r="O87" s="27"/>
      <c r="P87" s="27"/>
      <c r="Q87" s="27"/>
      <c r="R87" s="27"/>
      <c r="S87" s="27"/>
      <c r="T87" s="27"/>
      <c r="U87" s="27"/>
      <c r="V87" s="27"/>
      <c r="W87" s="27"/>
      <c r="X87" s="27"/>
      <c r="Y87" s="27"/>
      <c r="Z87" s="27"/>
      <c r="AA87" s="27"/>
      <c r="AB87" s="27"/>
      <c r="AC87" s="27"/>
      <c r="AD87" s="27"/>
      <c r="AE87" s="27"/>
      <c r="AF87" s="27"/>
      <c r="AG87" s="27"/>
      <c r="AH87" s="27"/>
      <c r="AI87" s="27"/>
      <c r="AJ87" s="27" t="s">
        <v>205</v>
      </c>
      <c r="AK87" s="27">
        <v>-4.55</v>
      </c>
      <c r="AL87" s="27">
        <v>-4.09153545378443</v>
      </c>
      <c r="AM87" s="27">
        <f t="shared" si="13"/>
        <v>-0.45846454621556987</v>
      </c>
      <c r="AN87" s="27"/>
      <c r="AO87" s="27"/>
    </row>
    <row r="88" spans="1:41" x14ac:dyDescent="0.2">
      <c r="A88" s="27" t="s">
        <v>353</v>
      </c>
      <c r="B88" s="27">
        <v>-4.25</v>
      </c>
      <c r="C88" s="27">
        <v>-4.5215558144220802</v>
      </c>
      <c r="D88" s="27">
        <f t="shared" si="12"/>
        <v>0.27155581442208021</v>
      </c>
      <c r="E88" s="27"/>
      <c r="F88" s="27"/>
      <c r="G88" s="27"/>
      <c r="H88" s="27"/>
      <c r="I88" s="27"/>
      <c r="J88" s="27"/>
      <c r="K88" s="27"/>
      <c r="L88" s="27"/>
      <c r="M88" s="27"/>
      <c r="N88" s="27"/>
      <c r="O88" s="27"/>
      <c r="P88" s="27"/>
      <c r="Q88" s="27"/>
      <c r="R88" s="27"/>
      <c r="S88" s="27"/>
      <c r="T88" s="27"/>
      <c r="U88" s="27"/>
      <c r="V88" s="27"/>
      <c r="W88" s="27"/>
      <c r="X88" s="27"/>
      <c r="Y88" s="27"/>
      <c r="Z88" s="27"/>
      <c r="AA88" s="27"/>
      <c r="AB88" s="27"/>
      <c r="AC88" s="27"/>
      <c r="AD88" s="27"/>
      <c r="AE88" s="27"/>
      <c r="AF88" s="27"/>
      <c r="AG88" s="27"/>
      <c r="AH88" s="27"/>
      <c r="AI88" s="27"/>
      <c r="AJ88" s="27" t="s">
        <v>206</v>
      </c>
      <c r="AK88" s="27">
        <v>-0.25</v>
      </c>
      <c r="AL88" s="27">
        <v>0.579236369425153</v>
      </c>
      <c r="AM88" s="27">
        <f t="shared" si="13"/>
        <v>-0.829236369425153</v>
      </c>
      <c r="AN88" s="27"/>
      <c r="AO88" s="27"/>
    </row>
    <row r="89" spans="1:41" x14ac:dyDescent="0.2">
      <c r="A89" s="27" t="s">
        <v>108</v>
      </c>
      <c r="B89" s="27">
        <v>-7.58</v>
      </c>
      <c r="C89" s="27">
        <v>-12.592512654365301</v>
      </c>
      <c r="D89" s="27">
        <f t="shared" si="12"/>
        <v>5.0125126543653007</v>
      </c>
      <c r="E89" s="27"/>
      <c r="F89" s="27"/>
      <c r="G89" s="27"/>
      <c r="H89" s="27"/>
      <c r="I89" s="27"/>
      <c r="J89" s="27"/>
      <c r="K89" s="27"/>
      <c r="L89" s="27"/>
      <c r="M89" s="27"/>
      <c r="N89" s="27"/>
      <c r="O89" s="27"/>
      <c r="P89" s="27"/>
      <c r="Q89" s="27"/>
      <c r="R89" s="27"/>
      <c r="S89" s="27"/>
      <c r="T89" s="27"/>
      <c r="U89" s="27"/>
      <c r="V89" s="27"/>
      <c r="W89" s="27"/>
      <c r="X89" s="27"/>
      <c r="Y89" s="27"/>
      <c r="Z89" s="27"/>
      <c r="AA89" s="27"/>
      <c r="AB89" s="27"/>
      <c r="AC89" s="27"/>
      <c r="AD89" s="27"/>
      <c r="AE89" s="27"/>
      <c r="AF89" s="27"/>
      <c r="AG89" s="27"/>
      <c r="AH89" s="27"/>
      <c r="AI89" s="27"/>
      <c r="AJ89" s="27" t="s">
        <v>207</v>
      </c>
      <c r="AK89" s="27">
        <v>-4.3899999999999997</v>
      </c>
      <c r="AL89" s="27">
        <v>-3.8793163912531501</v>
      </c>
      <c r="AM89" s="27">
        <f t="shared" si="13"/>
        <v>-0.51068360874684959</v>
      </c>
      <c r="AN89" s="27"/>
      <c r="AO89" s="27"/>
    </row>
    <row r="90" spans="1:41" x14ac:dyDescent="0.2">
      <c r="A90" s="27" t="s">
        <v>57</v>
      </c>
      <c r="B90" s="27">
        <v>-3.78</v>
      </c>
      <c r="C90" s="27">
        <v>-6.2898598771093699</v>
      </c>
      <c r="D90" s="27">
        <f t="shared" si="12"/>
        <v>2.5098598771093701</v>
      </c>
      <c r="E90" s="27"/>
      <c r="F90" s="27"/>
      <c r="G90" s="27"/>
      <c r="H90" s="27"/>
      <c r="I90" s="27"/>
      <c r="J90" s="27"/>
      <c r="K90" s="27"/>
      <c r="L90" s="27"/>
      <c r="M90" s="27"/>
      <c r="N90" s="27"/>
      <c r="O90" s="27"/>
      <c r="P90" s="27"/>
      <c r="Q90" s="27"/>
      <c r="R90" s="27"/>
      <c r="S90" s="27"/>
      <c r="T90" s="27"/>
      <c r="U90" s="27"/>
      <c r="V90" s="27"/>
      <c r="W90" s="27"/>
      <c r="X90" s="27"/>
      <c r="Y90" s="27"/>
      <c r="Z90" s="27"/>
      <c r="AA90" s="27"/>
      <c r="AB90" s="27"/>
      <c r="AC90" s="27"/>
      <c r="AD90" s="27"/>
      <c r="AE90" s="27"/>
      <c r="AF90" s="27"/>
      <c r="AG90" s="27"/>
      <c r="AH90" s="27"/>
      <c r="AI90" s="27"/>
      <c r="AJ90" s="27" t="s">
        <v>208</v>
      </c>
      <c r="AK90" s="27">
        <v>-1.1399999999999999</v>
      </c>
      <c r="AL90" s="27">
        <v>-0.291305723303247</v>
      </c>
      <c r="AM90" s="27">
        <f t="shared" si="13"/>
        <v>-0.8486942766967529</v>
      </c>
      <c r="AN90" s="27"/>
      <c r="AO90" s="27"/>
    </row>
    <row r="91" spans="1:41" x14ac:dyDescent="0.2">
      <c r="A91" s="27" t="s">
        <v>354</v>
      </c>
      <c r="B91" s="27">
        <v>-4.62</v>
      </c>
      <c r="C91" s="27">
        <v>-6.2898598771093699</v>
      </c>
      <c r="D91" s="27">
        <f t="shared" si="12"/>
        <v>1.6698598771093698</v>
      </c>
      <c r="E91" s="27"/>
      <c r="F91" s="27"/>
      <c r="G91" s="27"/>
      <c r="H91" s="27"/>
      <c r="I91" s="27"/>
      <c r="J91" s="27"/>
      <c r="K91" s="27"/>
      <c r="L91" s="27"/>
      <c r="M91" s="27"/>
      <c r="N91" s="27"/>
      <c r="O91" s="27"/>
      <c r="P91" s="27"/>
      <c r="Q91" s="27"/>
      <c r="R91" s="27"/>
      <c r="S91" s="27"/>
      <c r="T91" s="27"/>
      <c r="U91" s="27"/>
      <c r="V91" s="27"/>
      <c r="W91" s="27"/>
      <c r="X91" s="27"/>
      <c r="Y91" s="27"/>
      <c r="Z91" s="27"/>
      <c r="AA91" s="27"/>
      <c r="AB91" s="27"/>
      <c r="AC91" s="27"/>
      <c r="AD91" s="27"/>
      <c r="AE91" s="27"/>
      <c r="AF91" s="27"/>
      <c r="AG91" s="27"/>
      <c r="AH91" s="27"/>
      <c r="AI91" s="27"/>
      <c r="AJ91" s="27" t="s">
        <v>209</v>
      </c>
      <c r="AK91" s="27">
        <v>-6.69</v>
      </c>
      <c r="AL91" s="27">
        <v>-11.0743986707032</v>
      </c>
      <c r="AM91" s="27">
        <f t="shared" si="13"/>
        <v>4.3843986707031997</v>
      </c>
      <c r="AN91" s="27"/>
      <c r="AO91" s="27"/>
    </row>
    <row r="92" spans="1:41" x14ac:dyDescent="0.2">
      <c r="A92" s="27" t="s">
        <v>53</v>
      </c>
      <c r="B92" s="27">
        <v>-5</v>
      </c>
      <c r="C92" s="27">
        <v>-3.59518401311299</v>
      </c>
      <c r="D92" s="27">
        <f t="shared" si="12"/>
        <v>-1.40481598688701</v>
      </c>
      <c r="E92" s="27"/>
      <c r="F92" s="27"/>
      <c r="G92" s="27"/>
      <c r="H92" s="27"/>
      <c r="I92" s="27"/>
      <c r="J92" s="27"/>
      <c r="K92" s="27"/>
      <c r="L92" s="27"/>
      <c r="M92" s="27"/>
      <c r="N92" s="27"/>
      <c r="O92" s="27"/>
      <c r="P92" s="27"/>
      <c r="Q92" s="27"/>
      <c r="R92" s="27"/>
      <c r="S92" s="27"/>
      <c r="T92" s="27"/>
      <c r="U92" s="27"/>
      <c r="V92" s="27"/>
      <c r="W92" s="27"/>
      <c r="X92" s="27"/>
      <c r="Y92" s="27"/>
      <c r="Z92" s="27"/>
      <c r="AA92" s="27"/>
      <c r="AB92" s="27"/>
      <c r="AC92" s="27"/>
      <c r="AD92" s="27"/>
      <c r="AE92" s="27"/>
      <c r="AF92" s="27"/>
      <c r="AG92" s="27"/>
      <c r="AH92" s="27"/>
      <c r="AI92" s="27"/>
      <c r="AJ92" s="27" t="s">
        <v>210</v>
      </c>
      <c r="AK92" s="27">
        <v>-5.45</v>
      </c>
      <c r="AL92" s="27">
        <v>-6.2701917252486501</v>
      </c>
      <c r="AM92" s="27">
        <f t="shared" si="13"/>
        <v>0.82019172524864992</v>
      </c>
      <c r="AN92" s="27"/>
      <c r="AO92" s="27"/>
    </row>
    <row r="93" spans="1:41" x14ac:dyDescent="0.2">
      <c r="A93" s="27" t="s">
        <v>356</v>
      </c>
      <c r="B93" s="27">
        <v>-2.58</v>
      </c>
      <c r="C93" s="27">
        <v>-0.74464388882854704</v>
      </c>
      <c r="D93" s="27">
        <f t="shared" si="12"/>
        <v>-1.8353561111714529</v>
      </c>
      <c r="E93" s="27"/>
      <c r="F93" s="27"/>
      <c r="G93" s="27"/>
      <c r="H93" s="27"/>
      <c r="I93" s="27"/>
      <c r="J93" s="27"/>
      <c r="K93" s="27"/>
      <c r="L93" s="27"/>
      <c r="M93" s="27"/>
      <c r="N93" s="27"/>
      <c r="O93" s="27"/>
      <c r="P93" s="27"/>
      <c r="Q93" s="27"/>
      <c r="R93" s="27"/>
      <c r="S93" s="27"/>
      <c r="T93" s="27"/>
      <c r="U93" s="27"/>
      <c r="V93" s="27"/>
      <c r="W93" s="27"/>
      <c r="X93" s="27"/>
      <c r="Y93" s="27"/>
      <c r="Z93" s="27"/>
      <c r="AA93" s="27"/>
      <c r="AB93" s="27"/>
      <c r="AC93" s="27"/>
      <c r="AD93" s="27"/>
      <c r="AE93" s="27"/>
      <c r="AF93" s="27"/>
      <c r="AG93" s="27"/>
      <c r="AH93" s="27"/>
      <c r="AI93" s="27"/>
      <c r="AJ93" s="27" t="s">
        <v>211</v>
      </c>
      <c r="AK93" s="27">
        <v>-4.33</v>
      </c>
      <c r="AL93" s="27">
        <v>-3.3371172320022899</v>
      </c>
      <c r="AM93" s="27">
        <f t="shared" si="13"/>
        <v>-0.99288276799771014</v>
      </c>
      <c r="AN93" s="27"/>
      <c r="AO93" s="27"/>
    </row>
    <row r="94" spans="1:41" x14ac:dyDescent="0.2">
      <c r="A94" s="27" t="s">
        <v>357</v>
      </c>
      <c r="B94" s="27">
        <v>-2.66</v>
      </c>
      <c r="C94" s="27">
        <v>-0.29403695939946001</v>
      </c>
      <c r="D94" s="27">
        <f t="shared" si="12"/>
        <v>-2.3659630406005401</v>
      </c>
      <c r="E94" s="27"/>
      <c r="F94" s="27"/>
      <c r="G94" s="27"/>
      <c r="H94" s="27"/>
      <c r="I94" s="27"/>
      <c r="J94" s="27"/>
      <c r="K94" s="27"/>
      <c r="L94" s="27"/>
      <c r="M94" s="27"/>
      <c r="N94" s="27"/>
      <c r="O94" s="27"/>
      <c r="P94" s="27"/>
      <c r="Q94" s="27"/>
      <c r="R94" s="27"/>
      <c r="S94" s="27"/>
      <c r="T94" s="27"/>
      <c r="U94" s="27"/>
      <c r="V94" s="27"/>
      <c r="W94" s="27"/>
      <c r="X94" s="27"/>
      <c r="Y94" s="27"/>
      <c r="Z94" s="27"/>
      <c r="AA94" s="27"/>
      <c r="AB94" s="27"/>
      <c r="AC94" s="27"/>
      <c r="AD94" s="27"/>
      <c r="AE94" s="27"/>
      <c r="AF94" s="27"/>
      <c r="AG94" s="27"/>
      <c r="AH94" s="27"/>
      <c r="AI94" s="27"/>
      <c r="AJ94" s="27" t="s">
        <v>212</v>
      </c>
      <c r="AK94" s="27">
        <v>-1.04</v>
      </c>
      <c r="AL94" s="27">
        <v>-0.44304888193263497</v>
      </c>
      <c r="AM94" s="27">
        <f t="shared" si="13"/>
        <v>-0.59695111806736501</v>
      </c>
      <c r="AN94" s="27"/>
      <c r="AO94" s="27"/>
    </row>
    <row r="95" spans="1:41" x14ac:dyDescent="0.2">
      <c r="A95" s="27" t="s">
        <v>359</v>
      </c>
      <c r="B95" s="27">
        <v>-1.79</v>
      </c>
      <c r="C95" s="27">
        <v>0.33645810040374202</v>
      </c>
      <c r="D95" s="27">
        <f t="shared" si="12"/>
        <v>-2.1264581004037422</v>
      </c>
      <c r="E95" s="27"/>
      <c r="F95" s="27"/>
      <c r="G95" s="27"/>
      <c r="H95" s="27"/>
      <c r="I95" s="27"/>
      <c r="J95" s="27"/>
      <c r="K95" s="27"/>
      <c r="L95" s="27"/>
      <c r="M95" s="27"/>
      <c r="N95" s="27"/>
      <c r="O95" s="27"/>
      <c r="P95" s="27"/>
      <c r="Q95" s="27"/>
      <c r="R95" s="27"/>
      <c r="S95" s="27"/>
      <c r="T95" s="27"/>
      <c r="U95" s="27"/>
      <c r="V95" s="27"/>
      <c r="W95" s="27"/>
      <c r="X95" s="27"/>
      <c r="Y95" s="27"/>
      <c r="Z95" s="27"/>
      <c r="AA95" s="27"/>
      <c r="AB95" s="27"/>
      <c r="AC95" s="27"/>
      <c r="AD95" s="27"/>
      <c r="AE95" s="27"/>
      <c r="AF95" s="27"/>
      <c r="AG95" s="27"/>
      <c r="AH95" s="27"/>
      <c r="AI95" s="27"/>
      <c r="AJ95" s="27" t="s">
        <v>213</v>
      </c>
      <c r="AK95" s="27">
        <v>-5.29</v>
      </c>
      <c r="AL95" s="27">
        <v>-4.3585264641812396</v>
      </c>
      <c r="AM95" s="27">
        <f t="shared" si="13"/>
        <v>-0.93147353581876047</v>
      </c>
      <c r="AN95" s="27"/>
      <c r="AO95" s="27"/>
    </row>
    <row r="96" spans="1:41" x14ac:dyDescent="0.2">
      <c r="A96" s="27" t="s">
        <v>361</v>
      </c>
      <c r="B96" s="27">
        <v>-68.19</v>
      </c>
      <c r="C96" s="27">
        <v>-64.929979691021302</v>
      </c>
      <c r="D96" s="27">
        <f t="shared" si="12"/>
        <v>-3.2600203089786959</v>
      </c>
      <c r="E96" s="27"/>
      <c r="F96" s="27"/>
      <c r="G96" s="27"/>
      <c r="H96" s="27"/>
      <c r="I96" s="27"/>
      <c r="J96" s="27"/>
      <c r="K96" s="27"/>
      <c r="L96" s="27"/>
      <c r="M96" s="27"/>
      <c r="N96" s="27"/>
      <c r="O96" s="27"/>
      <c r="P96" s="27"/>
      <c r="Q96" s="27"/>
      <c r="R96" s="27"/>
      <c r="S96" s="27"/>
      <c r="T96" s="27"/>
      <c r="U96" s="27"/>
      <c r="V96" s="27"/>
      <c r="W96" s="27"/>
      <c r="X96" s="27"/>
      <c r="Y96" s="27"/>
      <c r="Z96" s="27"/>
      <c r="AA96" s="27"/>
      <c r="AB96" s="27"/>
      <c r="AC96" s="27"/>
      <c r="AD96" s="27"/>
      <c r="AE96" s="27"/>
      <c r="AF96" s="27"/>
      <c r="AG96" s="27"/>
      <c r="AH96" s="27"/>
      <c r="AI96" s="27"/>
      <c r="AJ96" s="27" t="s">
        <v>214</v>
      </c>
      <c r="AK96" s="27">
        <v>-6.2</v>
      </c>
      <c r="AL96" s="27">
        <v>-3.4738258940167199</v>
      </c>
      <c r="AM96" s="27">
        <f t="shared" si="13"/>
        <v>-2.7261741059832802</v>
      </c>
      <c r="AN96" s="27"/>
      <c r="AO96" s="27"/>
    </row>
    <row r="97" spans="1:41" x14ac:dyDescent="0.2">
      <c r="A97" s="27" t="s">
        <v>84</v>
      </c>
      <c r="B97" s="27">
        <v>-3.46</v>
      </c>
      <c r="C97" s="27">
        <v>-0.97924347402964795</v>
      </c>
      <c r="D97" s="27">
        <f t="shared" si="12"/>
        <v>-2.4807565259703521</v>
      </c>
      <c r="E97" s="27"/>
      <c r="F97" s="27"/>
      <c r="G97" s="27"/>
      <c r="H97" s="27"/>
      <c r="I97" s="27"/>
      <c r="J97" s="27"/>
      <c r="K97" s="27"/>
      <c r="L97" s="27"/>
      <c r="M97" s="27"/>
      <c r="N97" s="27"/>
      <c r="O97" s="27"/>
      <c r="P97" s="27"/>
      <c r="Q97" s="27"/>
      <c r="R97" s="27"/>
      <c r="S97" s="27"/>
      <c r="T97" s="27"/>
      <c r="U97" s="27"/>
      <c r="V97" s="27"/>
      <c r="W97" s="27"/>
      <c r="X97" s="27"/>
      <c r="Y97" s="27"/>
      <c r="Z97" s="27"/>
      <c r="AA97" s="27"/>
      <c r="AB97" s="27"/>
      <c r="AC97" s="27"/>
      <c r="AD97" s="27"/>
      <c r="AE97" s="27"/>
      <c r="AF97" s="27"/>
      <c r="AG97" s="27"/>
      <c r="AH97" s="27"/>
      <c r="AI97" s="27"/>
      <c r="AJ97" s="27" t="s">
        <v>215</v>
      </c>
      <c r="AK97" s="27">
        <v>-0.46</v>
      </c>
      <c r="AL97" s="27">
        <v>-0.38665633667754001</v>
      </c>
      <c r="AM97" s="27">
        <f t="shared" si="13"/>
        <v>-7.3343663322460007E-2</v>
      </c>
      <c r="AN97" s="27"/>
      <c r="AO97" s="27"/>
    </row>
    <row r="98" spans="1:41" x14ac:dyDescent="0.2">
      <c r="A98" s="27" t="s">
        <v>369</v>
      </c>
      <c r="B98" s="27">
        <v>-2.65</v>
      </c>
      <c r="C98" s="27">
        <v>-0.378193108433164</v>
      </c>
      <c r="D98" s="27">
        <f t="shared" si="12"/>
        <v>-2.2718068915668361</v>
      </c>
      <c r="E98" s="27"/>
      <c r="F98" s="27"/>
      <c r="G98" s="27"/>
      <c r="H98" s="27"/>
      <c r="I98" s="27"/>
      <c r="J98" s="27"/>
      <c r="K98" s="27"/>
      <c r="L98" s="27"/>
      <c r="M98" s="27"/>
      <c r="N98" s="27"/>
      <c r="O98" s="27"/>
      <c r="P98" s="27"/>
      <c r="Q98" s="27"/>
      <c r="R98" s="27"/>
      <c r="S98" s="27"/>
      <c r="T98" s="27"/>
      <c r="U98" s="27"/>
      <c r="V98" s="27"/>
      <c r="W98" s="27"/>
      <c r="X98" s="27"/>
      <c r="Y98" s="27"/>
      <c r="Z98" s="27"/>
      <c r="AA98" s="27"/>
      <c r="AB98" s="27"/>
      <c r="AC98" s="27"/>
      <c r="AD98" s="27"/>
      <c r="AE98" s="27"/>
      <c r="AF98" s="27"/>
      <c r="AG98" s="27"/>
      <c r="AH98" s="27"/>
      <c r="AI98" s="27"/>
      <c r="AJ98" s="27" t="s">
        <v>216</v>
      </c>
      <c r="AK98" s="27">
        <v>-5.04</v>
      </c>
      <c r="AL98" s="27">
        <v>-5.6479875505693897</v>
      </c>
      <c r="AM98" s="27">
        <f t="shared" si="13"/>
        <v>0.60798755056938969</v>
      </c>
      <c r="AN98" s="27"/>
      <c r="AO98" s="27"/>
    </row>
    <row r="99" spans="1:41" x14ac:dyDescent="0.2">
      <c r="A99" s="27" t="s">
        <v>371</v>
      </c>
      <c r="B99" s="27">
        <v>-5.01</v>
      </c>
      <c r="C99" s="27">
        <v>-5.9439073699664604</v>
      </c>
      <c r="D99" s="27">
        <f t="shared" si="12"/>
        <v>0.93390736996646062</v>
      </c>
      <c r="E99" s="27"/>
      <c r="F99" s="27"/>
      <c r="G99" s="27"/>
      <c r="H99" s="27"/>
      <c r="I99" s="27"/>
      <c r="J99" s="27"/>
      <c r="K99" s="27"/>
      <c r="L99" s="27"/>
      <c r="M99" s="27"/>
      <c r="N99" s="27"/>
      <c r="O99" s="27"/>
      <c r="P99" s="27"/>
      <c r="Q99" s="27"/>
      <c r="R99" s="27"/>
      <c r="S99" s="27"/>
      <c r="T99" s="27"/>
      <c r="U99" s="27"/>
      <c r="V99" s="27"/>
      <c r="W99" s="27"/>
      <c r="X99" s="27"/>
      <c r="Y99" s="27"/>
      <c r="Z99" s="27"/>
      <c r="AA99" s="27"/>
      <c r="AB99" s="27"/>
      <c r="AC99" s="27"/>
      <c r="AD99" s="27"/>
      <c r="AE99" s="27"/>
      <c r="AF99" s="27"/>
      <c r="AG99" s="27"/>
      <c r="AH99" s="27"/>
      <c r="AI99" s="27"/>
      <c r="AJ99" s="27" t="s">
        <v>217</v>
      </c>
      <c r="AK99" s="27">
        <v>-5.73</v>
      </c>
      <c r="AL99" s="27">
        <v>-9.7927740363878399</v>
      </c>
      <c r="AM99" s="27">
        <f t="shared" si="13"/>
        <v>4.0627740363878395</v>
      </c>
      <c r="AN99" s="27"/>
      <c r="AO99" s="27"/>
    </row>
    <row r="100" spans="1:41" x14ac:dyDescent="0.2">
      <c r="A100" s="27" t="s">
        <v>373</v>
      </c>
      <c r="B100" s="27">
        <v>-1.6</v>
      </c>
      <c r="C100" s="27">
        <v>0.89455550406554996</v>
      </c>
      <c r="D100" s="27">
        <f t="shared" si="12"/>
        <v>-2.4945555040655503</v>
      </c>
      <c r="E100" s="27"/>
      <c r="F100" s="27"/>
      <c r="G100" s="27"/>
      <c r="H100" s="27"/>
      <c r="I100" s="27"/>
      <c r="J100" s="27"/>
      <c r="K100" s="27"/>
      <c r="L100" s="27"/>
      <c r="M100" s="27"/>
      <c r="N100" s="27"/>
      <c r="O100" s="27"/>
      <c r="P100" s="27"/>
      <c r="Q100" s="27"/>
      <c r="R100" s="27"/>
      <c r="S100" s="27"/>
      <c r="T100" s="27"/>
      <c r="U100" s="27"/>
      <c r="V100" s="27"/>
      <c r="W100" s="27"/>
      <c r="X100" s="27"/>
      <c r="Y100" s="27"/>
      <c r="Z100" s="27"/>
      <c r="AA100" s="27"/>
      <c r="AB100" s="27"/>
      <c r="AC100" s="27"/>
      <c r="AD100" s="27"/>
      <c r="AE100" s="27"/>
      <c r="AF100" s="27"/>
      <c r="AG100" s="27"/>
      <c r="AH100" s="27"/>
      <c r="AI100" s="27"/>
      <c r="AJ100" s="27" t="s">
        <v>218</v>
      </c>
      <c r="AK100" s="27">
        <v>-6.12</v>
      </c>
      <c r="AL100" s="27">
        <v>-7.9283369273738797</v>
      </c>
      <c r="AM100" s="27">
        <f t="shared" si="13"/>
        <v>1.8083369273738796</v>
      </c>
      <c r="AN100" s="27"/>
      <c r="AO100" s="27"/>
    </row>
    <row r="101" spans="1:41" x14ac:dyDescent="0.2">
      <c r="A101" s="27" t="s">
        <v>374</v>
      </c>
      <c r="B101" s="27">
        <v>-9.8800000000000008</v>
      </c>
      <c r="C101" s="27">
        <v>-13.2870038525739</v>
      </c>
      <c r="D101" s="27">
        <f t="shared" si="12"/>
        <v>3.407003852573899</v>
      </c>
      <c r="E101" s="27"/>
      <c r="F101" s="27"/>
      <c r="G101" s="27"/>
      <c r="H101" s="27"/>
      <c r="I101" s="27"/>
      <c r="J101" s="27"/>
      <c r="K101" s="27"/>
      <c r="L101" s="27"/>
      <c r="M101" s="27"/>
      <c r="N101" s="27"/>
      <c r="O101" s="27"/>
      <c r="P101" s="27"/>
      <c r="Q101" s="27"/>
      <c r="R101" s="27"/>
      <c r="S101" s="27"/>
      <c r="T101" s="27"/>
      <c r="U101" s="27"/>
      <c r="V101" s="27"/>
      <c r="W101" s="27"/>
      <c r="X101" s="27"/>
      <c r="Y101" s="27"/>
      <c r="Z101" s="27"/>
      <c r="AA101" s="27"/>
      <c r="AB101" s="27"/>
      <c r="AC101" s="27"/>
      <c r="AD101" s="27"/>
      <c r="AE101" s="27"/>
      <c r="AF101" s="27"/>
      <c r="AG101" s="27"/>
      <c r="AH101" s="27"/>
      <c r="AI101" s="27"/>
      <c r="AJ101" s="27" t="s">
        <v>219</v>
      </c>
      <c r="AK101" s="27">
        <v>-6.55</v>
      </c>
      <c r="AL101" s="27">
        <v>-8.1768320684074194</v>
      </c>
      <c r="AM101" s="27">
        <f t="shared" si="13"/>
        <v>1.6268320684074196</v>
      </c>
      <c r="AN101" s="27"/>
      <c r="AO101" s="27"/>
    </row>
    <row r="102" spans="1:41" x14ac:dyDescent="0.2">
      <c r="A102" s="27" t="s">
        <v>382</v>
      </c>
      <c r="B102" s="27">
        <v>-4.18</v>
      </c>
      <c r="C102" s="27">
        <v>-0.73291901145443406</v>
      </c>
      <c r="D102" s="27">
        <f t="shared" si="12"/>
        <v>-3.4470809885455655</v>
      </c>
      <c r="E102" s="27"/>
      <c r="F102" s="27"/>
      <c r="G102" s="27"/>
      <c r="H102" s="27"/>
      <c r="I102" s="27"/>
      <c r="J102" s="27"/>
      <c r="K102" s="27"/>
      <c r="L102" s="27"/>
      <c r="M102" s="27"/>
      <c r="N102" s="27"/>
      <c r="O102" s="27"/>
      <c r="P102" s="27"/>
      <c r="Q102" s="27"/>
      <c r="R102" s="27"/>
      <c r="S102" s="27"/>
      <c r="T102" s="27"/>
      <c r="U102" s="27"/>
      <c r="V102" s="27"/>
      <c r="W102" s="27"/>
      <c r="X102" s="27"/>
      <c r="Y102" s="27"/>
      <c r="Z102" s="27"/>
      <c r="AA102" s="27"/>
      <c r="AB102" s="27"/>
      <c r="AC102" s="27"/>
      <c r="AD102" s="27"/>
      <c r="AE102" s="27"/>
      <c r="AF102" s="27"/>
      <c r="AG102" s="27"/>
      <c r="AH102" s="27"/>
      <c r="AI102" s="27"/>
      <c r="AJ102" s="27" t="s">
        <v>220</v>
      </c>
      <c r="AK102" s="27">
        <v>-6.76</v>
      </c>
      <c r="AL102" s="27">
        <v>-10.8447965187608</v>
      </c>
      <c r="AM102" s="27">
        <f t="shared" si="13"/>
        <v>4.0847965187608004</v>
      </c>
      <c r="AN102" s="27"/>
      <c r="AO102" s="27"/>
    </row>
    <row r="103" spans="1:41" x14ac:dyDescent="0.2">
      <c r="A103" s="27" t="s">
        <v>70</v>
      </c>
      <c r="B103" s="27">
        <v>-3.07</v>
      </c>
      <c r="C103" s="27">
        <v>-1.0170567156182</v>
      </c>
      <c r="D103" s="27">
        <f t="shared" si="12"/>
        <v>-2.0529432843817998</v>
      </c>
      <c r="E103" s="27"/>
      <c r="F103" s="27"/>
      <c r="G103" s="27"/>
      <c r="H103" s="27"/>
      <c r="I103" s="27"/>
      <c r="J103" s="27"/>
      <c r="K103" s="27"/>
      <c r="L103" s="27"/>
      <c r="M103" s="27"/>
      <c r="N103" s="27"/>
      <c r="O103" s="27"/>
      <c r="P103" s="27"/>
      <c r="Q103" s="27"/>
      <c r="R103" s="27"/>
      <c r="S103" s="27"/>
      <c r="T103" s="27"/>
      <c r="U103" s="27"/>
      <c r="V103" s="27"/>
      <c r="W103" s="27"/>
      <c r="X103" s="27"/>
      <c r="Y103" s="27"/>
      <c r="Z103" s="27"/>
      <c r="AA103" s="27"/>
      <c r="AB103" s="27"/>
      <c r="AC103" s="27"/>
      <c r="AD103" s="27"/>
      <c r="AE103" s="27"/>
      <c r="AF103" s="27"/>
      <c r="AG103" s="27"/>
      <c r="AH103" s="27"/>
      <c r="AI103" s="27"/>
      <c r="AJ103" s="27" t="s">
        <v>221</v>
      </c>
      <c r="AK103" s="27">
        <v>-5.57</v>
      </c>
      <c r="AL103" s="27">
        <v>-6.3371422553755199</v>
      </c>
      <c r="AM103" s="27">
        <f t="shared" si="13"/>
        <v>0.76714225537551961</v>
      </c>
      <c r="AN103" s="27"/>
      <c r="AO103" s="27"/>
    </row>
    <row r="104" spans="1:41" x14ac:dyDescent="0.2">
      <c r="A104" s="27" t="s">
        <v>384</v>
      </c>
      <c r="B104" s="27">
        <v>-5.45</v>
      </c>
      <c r="C104" s="27">
        <v>-5.07946045101286</v>
      </c>
      <c r="D104" s="27">
        <f t="shared" si="12"/>
        <v>-0.37053954898714014</v>
      </c>
      <c r="E104" s="27"/>
      <c r="F104" s="27"/>
      <c r="G104" s="27"/>
      <c r="H104" s="27"/>
      <c r="I104" s="27"/>
      <c r="J104" s="27"/>
      <c r="K104" s="27"/>
      <c r="L104" s="27"/>
      <c r="M104" s="27"/>
      <c r="N104" s="27"/>
      <c r="O104" s="27"/>
      <c r="P104" s="27"/>
      <c r="Q104" s="27"/>
      <c r="R104" s="27"/>
      <c r="S104" s="27"/>
      <c r="T104" s="27"/>
      <c r="U104" s="27"/>
      <c r="V104" s="27"/>
      <c r="W104" s="27"/>
      <c r="X104" s="27"/>
      <c r="Y104" s="27"/>
      <c r="Z104" s="27"/>
      <c r="AA104" s="27"/>
      <c r="AB104" s="27"/>
      <c r="AC104" s="27"/>
      <c r="AD104" s="27"/>
      <c r="AE104" s="27"/>
      <c r="AF104" s="27"/>
      <c r="AG104" s="27"/>
      <c r="AH104" s="27"/>
      <c r="AI104" s="27"/>
      <c r="AJ104" s="27" t="s">
        <v>222</v>
      </c>
      <c r="AK104" s="27">
        <v>1.31</v>
      </c>
      <c r="AL104" s="27">
        <v>1.6537280636651599</v>
      </c>
      <c r="AM104" s="27">
        <f t="shared" si="13"/>
        <v>-0.34372806366515984</v>
      </c>
      <c r="AN104" s="27"/>
      <c r="AO104" s="27"/>
    </row>
    <row r="105" spans="1:41" x14ac:dyDescent="0.2">
      <c r="A105" s="27" t="s">
        <v>385</v>
      </c>
      <c r="B105" s="27">
        <v>-2.89</v>
      </c>
      <c r="C105" s="27">
        <v>-3.6528832118407801</v>
      </c>
      <c r="D105" s="27">
        <f t="shared" si="12"/>
        <v>0.76288321184078001</v>
      </c>
      <c r="E105" s="27"/>
      <c r="F105" s="27"/>
      <c r="G105" s="27"/>
      <c r="H105" s="27"/>
      <c r="I105" s="27"/>
      <c r="J105" s="27"/>
      <c r="K105" s="27"/>
      <c r="L105" s="27"/>
      <c r="M105" s="27"/>
      <c r="N105" s="27"/>
      <c r="O105" s="27"/>
      <c r="P105" s="27"/>
      <c r="Q105" s="27"/>
      <c r="R105" s="27"/>
      <c r="S105" s="27"/>
      <c r="T105" s="27"/>
      <c r="U105" s="27"/>
      <c r="V105" s="27"/>
      <c r="W105" s="27"/>
      <c r="X105" s="27"/>
      <c r="Y105" s="27"/>
      <c r="Z105" s="27"/>
      <c r="AA105" s="27"/>
      <c r="AB105" s="27"/>
      <c r="AC105" s="27"/>
      <c r="AD105" s="27"/>
      <c r="AE105" s="27"/>
      <c r="AF105" s="27"/>
      <c r="AG105" s="27"/>
      <c r="AH105" s="27"/>
      <c r="AI105" s="27"/>
      <c r="AJ105" s="27" t="s">
        <v>223</v>
      </c>
      <c r="AK105" s="27">
        <v>1.31</v>
      </c>
      <c r="AL105" s="27">
        <v>1.6537280636651599</v>
      </c>
      <c r="AM105" s="27">
        <f t="shared" si="13"/>
        <v>-0.34372806366515984</v>
      </c>
      <c r="AN105" s="27"/>
      <c r="AO105" s="27"/>
    </row>
    <row r="106" spans="1:41" x14ac:dyDescent="0.2">
      <c r="A106" s="27" t="s">
        <v>388</v>
      </c>
      <c r="B106" s="27">
        <v>-4.09</v>
      </c>
      <c r="C106" s="27">
        <v>-3.72134170618755</v>
      </c>
      <c r="D106" s="27">
        <f t="shared" si="12"/>
        <v>-0.36865829381244986</v>
      </c>
      <c r="E106" s="27"/>
      <c r="F106" s="27"/>
      <c r="G106" s="27"/>
      <c r="H106" s="27"/>
      <c r="I106" s="27"/>
      <c r="J106" s="27"/>
      <c r="K106" s="27"/>
      <c r="L106" s="27"/>
      <c r="M106" s="27"/>
      <c r="N106" s="27"/>
      <c r="O106" s="27"/>
      <c r="P106" s="27"/>
      <c r="Q106" s="27"/>
      <c r="R106" s="27"/>
      <c r="S106" s="27"/>
      <c r="T106" s="27"/>
      <c r="U106" s="27"/>
      <c r="V106" s="27"/>
      <c r="W106" s="27"/>
      <c r="X106" s="27"/>
      <c r="Y106" s="27"/>
      <c r="Z106" s="27"/>
      <c r="AA106" s="27"/>
      <c r="AB106" s="27"/>
      <c r="AC106" s="27"/>
      <c r="AD106" s="27"/>
      <c r="AE106" s="27"/>
      <c r="AF106" s="27"/>
      <c r="AG106" s="27"/>
      <c r="AH106" s="27"/>
      <c r="AI106" s="27"/>
      <c r="AJ106" s="27" t="s">
        <v>224</v>
      </c>
      <c r="AK106" s="27">
        <v>0.68</v>
      </c>
      <c r="AL106" s="27">
        <v>0.83043009184943395</v>
      </c>
      <c r="AM106" s="27">
        <f t="shared" si="13"/>
        <v>-0.1504300918494339</v>
      </c>
      <c r="AN106" s="27"/>
      <c r="AO106" s="27"/>
    </row>
    <row r="107" spans="1:41" x14ac:dyDescent="0.2">
      <c r="A107" s="27" t="s">
        <v>111</v>
      </c>
      <c r="B107" s="27">
        <v>-4.75</v>
      </c>
      <c r="C107" s="27">
        <v>-5.4493583335579299</v>
      </c>
      <c r="D107" s="27">
        <f t="shared" si="12"/>
        <v>0.69935833355792987</v>
      </c>
      <c r="E107" s="27"/>
      <c r="F107" s="27"/>
      <c r="G107" s="27"/>
      <c r="H107" s="27"/>
      <c r="I107" s="27"/>
      <c r="J107" s="27"/>
      <c r="K107" s="27"/>
      <c r="L107" s="27"/>
      <c r="M107" s="27"/>
      <c r="N107" s="27"/>
      <c r="O107" s="27"/>
      <c r="P107" s="27"/>
      <c r="Q107" s="27"/>
      <c r="R107" s="27"/>
      <c r="S107" s="27"/>
      <c r="T107" s="27"/>
      <c r="U107" s="27"/>
      <c r="V107" s="27"/>
      <c r="W107" s="27"/>
      <c r="X107" s="27"/>
      <c r="Y107" s="27"/>
      <c r="Z107" s="27"/>
      <c r="AA107" s="27"/>
      <c r="AB107" s="27"/>
      <c r="AC107" s="27"/>
      <c r="AD107" s="27"/>
      <c r="AE107" s="27"/>
      <c r="AF107" s="27"/>
      <c r="AG107" s="27"/>
      <c r="AH107" s="27"/>
      <c r="AI107" s="27"/>
      <c r="AJ107" s="27" t="s">
        <v>225</v>
      </c>
      <c r="AK107" s="27">
        <v>-4.42</v>
      </c>
      <c r="AL107" s="27">
        <v>-4.0133228261079097</v>
      </c>
      <c r="AM107" s="27">
        <f t="shared" si="13"/>
        <v>-0.40667717389209024</v>
      </c>
      <c r="AN107" s="27"/>
      <c r="AO107" s="27"/>
    </row>
    <row r="108" spans="1:41" x14ac:dyDescent="0.2">
      <c r="A108" s="27" t="s">
        <v>389</v>
      </c>
      <c r="B108" s="27">
        <v>-5.63</v>
      </c>
      <c r="C108" s="27">
        <v>-3.3001893380890102</v>
      </c>
      <c r="D108" s="27">
        <f t="shared" si="12"/>
        <v>-2.3298106619109897</v>
      </c>
      <c r="E108" s="27"/>
      <c r="F108" s="27"/>
      <c r="G108" s="27"/>
      <c r="H108" s="27"/>
      <c r="I108" s="27"/>
      <c r="J108" s="27"/>
      <c r="K108" s="27"/>
      <c r="L108" s="27"/>
      <c r="M108" s="27"/>
      <c r="N108" s="27"/>
      <c r="O108" s="27"/>
      <c r="P108" s="27"/>
      <c r="Q108" s="27"/>
      <c r="R108" s="27"/>
      <c r="S108" s="27"/>
      <c r="T108" s="27"/>
      <c r="U108" s="27"/>
      <c r="V108" s="27"/>
      <c r="W108" s="27"/>
      <c r="X108" s="27"/>
      <c r="Y108" s="27"/>
      <c r="Z108" s="27"/>
      <c r="AA108" s="27"/>
      <c r="AB108" s="27"/>
      <c r="AC108" s="27"/>
      <c r="AD108" s="27"/>
      <c r="AE108" s="27"/>
      <c r="AF108" s="27"/>
      <c r="AG108" s="27"/>
      <c r="AH108" s="27"/>
      <c r="AI108" s="27"/>
      <c r="AJ108" s="27" t="s">
        <v>226</v>
      </c>
      <c r="AK108" s="27">
        <v>-4.43</v>
      </c>
      <c r="AL108" s="27">
        <v>-3.2671351347933002</v>
      </c>
      <c r="AM108" s="27">
        <f t="shared" si="13"/>
        <v>-1.1628648652066995</v>
      </c>
      <c r="AN108" s="27"/>
      <c r="AO108" s="27"/>
    </row>
    <row r="109" spans="1:41" x14ac:dyDescent="0.2">
      <c r="A109" s="27" t="s">
        <v>393</v>
      </c>
      <c r="B109" s="27">
        <v>-4.24</v>
      </c>
      <c r="C109" s="27">
        <v>-1.01611307895289</v>
      </c>
      <c r="D109" s="27">
        <f t="shared" si="12"/>
        <v>-3.2238869210471099</v>
      </c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 t="s">
        <v>227</v>
      </c>
      <c r="AK109" s="27">
        <v>2.38</v>
      </c>
      <c r="AL109" s="27">
        <v>2.4330011000613099</v>
      </c>
      <c r="AM109" s="27">
        <f t="shared" si="13"/>
        <v>-5.300110006130998E-2</v>
      </c>
      <c r="AN109" s="27"/>
      <c r="AO109" s="27"/>
    </row>
    <row r="110" spans="1:41" x14ac:dyDescent="0.2">
      <c r="A110" s="27" t="s">
        <v>394</v>
      </c>
      <c r="B110" s="27">
        <v>-2.06</v>
      </c>
      <c r="C110" s="27">
        <v>-2.0430112395654798</v>
      </c>
      <c r="D110" s="27">
        <f t="shared" si="12"/>
        <v>-1.6988760434520245E-2</v>
      </c>
      <c r="E110" s="27"/>
      <c r="F110" s="27"/>
      <c r="G110" s="27"/>
      <c r="H110" s="27"/>
      <c r="I110" s="27"/>
      <c r="J110" s="27"/>
      <c r="K110" s="27"/>
      <c r="L110" s="27"/>
      <c r="M110" s="27"/>
      <c r="N110" s="27"/>
      <c r="O110" s="27"/>
      <c r="P110" s="27"/>
      <c r="Q110" s="27"/>
      <c r="R110" s="27"/>
      <c r="S110" s="27"/>
      <c r="T110" s="27"/>
      <c r="U110" s="27"/>
      <c r="V110" s="27"/>
      <c r="W110" s="27"/>
      <c r="X110" s="27"/>
      <c r="Y110" s="27"/>
      <c r="Z110" s="27"/>
      <c r="AA110" s="27"/>
      <c r="AB110" s="27"/>
      <c r="AC110" s="27"/>
      <c r="AD110" s="27"/>
      <c r="AE110" s="27"/>
      <c r="AF110" s="27"/>
      <c r="AG110" s="27"/>
      <c r="AH110" s="27"/>
      <c r="AI110" s="27"/>
      <c r="AJ110" s="27" t="s">
        <v>228</v>
      </c>
      <c r="AK110" s="27">
        <v>2.93</v>
      </c>
      <c r="AL110" s="27">
        <v>2.5715537259678101</v>
      </c>
      <c r="AM110" s="27">
        <f t="shared" si="13"/>
        <v>0.35844627403219009</v>
      </c>
      <c r="AN110" s="27"/>
      <c r="AO110" s="27"/>
    </row>
    <row r="111" spans="1:41" x14ac:dyDescent="0.2">
      <c r="A111" s="27" t="s">
        <v>113</v>
      </c>
      <c r="B111" s="27">
        <v>-2.72</v>
      </c>
      <c r="C111" s="27">
        <v>-4.8786862082528497</v>
      </c>
      <c r="D111" s="27">
        <f t="shared" si="12"/>
        <v>2.1586862082528495</v>
      </c>
      <c r="E111" s="27"/>
      <c r="F111" s="27"/>
      <c r="G111" s="27"/>
      <c r="H111" s="27"/>
      <c r="I111" s="27"/>
      <c r="J111" s="27"/>
      <c r="K111" s="27"/>
      <c r="L111" s="27"/>
      <c r="M111" s="27"/>
      <c r="N111" s="27"/>
      <c r="O111" s="27"/>
      <c r="P111" s="27"/>
      <c r="Q111" s="27"/>
      <c r="R111" s="27"/>
      <c r="S111" s="27"/>
      <c r="T111" s="27"/>
      <c r="U111" s="27"/>
      <c r="V111" s="27"/>
      <c r="W111" s="27"/>
      <c r="X111" s="27"/>
      <c r="Y111" s="27"/>
      <c r="Z111" s="27"/>
      <c r="AA111" s="27"/>
      <c r="AB111" s="27"/>
      <c r="AC111" s="27"/>
      <c r="AD111" s="27"/>
      <c r="AE111" s="27"/>
      <c r="AF111" s="27"/>
      <c r="AG111" s="27"/>
      <c r="AH111" s="27"/>
      <c r="AI111" s="27"/>
      <c r="AJ111" s="27" t="s">
        <v>229</v>
      </c>
      <c r="AK111" s="27">
        <v>1.47</v>
      </c>
      <c r="AL111" s="27">
        <v>1.8247848303815699</v>
      </c>
      <c r="AM111" s="27">
        <f t="shared" si="13"/>
        <v>-0.35478483038156994</v>
      </c>
      <c r="AN111" s="27"/>
      <c r="AO111" s="27"/>
    </row>
    <row r="112" spans="1:41" x14ac:dyDescent="0.2">
      <c r="A112" s="27" t="s">
        <v>405</v>
      </c>
      <c r="B112" s="27">
        <v>-0.64</v>
      </c>
      <c r="C112" s="27">
        <v>1.4826010829548399</v>
      </c>
      <c r="D112" s="27">
        <f t="shared" si="12"/>
        <v>-2.1226010829548398</v>
      </c>
      <c r="E112" s="27"/>
      <c r="F112" s="27"/>
      <c r="G112" s="27"/>
      <c r="H112" s="27"/>
      <c r="I112" s="27"/>
      <c r="J112" s="27"/>
      <c r="K112" s="27"/>
      <c r="L112" s="27"/>
      <c r="M112" s="27"/>
      <c r="N112" s="27"/>
      <c r="O112" s="27"/>
      <c r="P112" s="27"/>
      <c r="Q112" s="27"/>
      <c r="R112" s="27"/>
      <c r="S112" s="27"/>
      <c r="T112" s="27"/>
      <c r="U112" s="27"/>
      <c r="V112" s="27"/>
      <c r="W112" s="27"/>
      <c r="X112" s="27"/>
      <c r="Y112" s="27"/>
      <c r="Z112" s="27"/>
      <c r="AA112" s="27"/>
      <c r="AB112" s="27"/>
      <c r="AC112" s="27"/>
      <c r="AD112" s="27"/>
      <c r="AE112" s="27"/>
      <c r="AF112" s="27"/>
      <c r="AG112" s="27"/>
      <c r="AH112" s="27"/>
      <c r="AI112" s="27"/>
      <c r="AJ112" s="27" t="s">
        <v>230</v>
      </c>
      <c r="AK112" s="27">
        <v>-3.92</v>
      </c>
      <c r="AL112" s="27">
        <v>-3.7460553004483201</v>
      </c>
      <c r="AM112" s="27">
        <f t="shared" si="13"/>
        <v>-0.17394469955167979</v>
      </c>
      <c r="AN112" s="27"/>
      <c r="AO112" s="27"/>
    </row>
    <row r="113" spans="1:41" x14ac:dyDescent="0.2">
      <c r="A113" s="27" t="s">
        <v>77</v>
      </c>
      <c r="B113" s="27">
        <v>-4.3600000000000003</v>
      </c>
      <c r="C113" s="27">
        <v>-6.4469681034765696</v>
      </c>
      <c r="D113" s="27">
        <f t="shared" si="12"/>
        <v>2.0869681034765692</v>
      </c>
      <c r="E113" s="27"/>
      <c r="F113" s="27"/>
      <c r="G113" s="27"/>
      <c r="H113" s="27"/>
      <c r="I113" s="27"/>
      <c r="J113" s="27"/>
      <c r="K113" s="27"/>
      <c r="L113" s="27"/>
      <c r="M113" s="27"/>
      <c r="N113" s="27"/>
      <c r="O113" s="27"/>
      <c r="P113" s="27"/>
      <c r="Q113" s="27"/>
      <c r="R113" s="27"/>
      <c r="S113" s="27"/>
      <c r="T113" s="27"/>
      <c r="U113" s="27"/>
      <c r="V113" s="27"/>
      <c r="W113" s="27"/>
      <c r="X113" s="27"/>
      <c r="Y113" s="27"/>
      <c r="Z113" s="27"/>
      <c r="AA113" s="27"/>
      <c r="AB113" s="27"/>
      <c r="AC113" s="27"/>
      <c r="AD113" s="27"/>
      <c r="AE113" s="27"/>
      <c r="AF113" s="27"/>
      <c r="AG113" s="27"/>
      <c r="AH113" s="27"/>
      <c r="AI113" s="27"/>
      <c r="AJ113" s="27" t="s">
        <v>231</v>
      </c>
      <c r="AK113" s="27">
        <v>-3.88</v>
      </c>
      <c r="AL113" s="27">
        <v>-2.4880484812259702</v>
      </c>
      <c r="AM113" s="27">
        <f t="shared" si="13"/>
        <v>-1.3919515187740297</v>
      </c>
      <c r="AN113" s="27"/>
      <c r="AO113" s="27"/>
    </row>
    <row r="114" spans="1:41" x14ac:dyDescent="0.2">
      <c r="A114" s="27" t="s">
        <v>407</v>
      </c>
      <c r="B114" s="27">
        <v>-0.27</v>
      </c>
      <c r="C114" s="27">
        <v>1.3239989883031</v>
      </c>
      <c r="D114" s="27">
        <f t="shared" si="12"/>
        <v>-1.5939989883031001</v>
      </c>
      <c r="E114" s="27"/>
      <c r="F114" s="27"/>
      <c r="G114" s="27"/>
      <c r="H114" s="27"/>
      <c r="I114" s="27"/>
      <c r="J114" s="27"/>
      <c r="K114" s="27"/>
      <c r="L114" s="27"/>
      <c r="M114" s="27"/>
      <c r="N114" s="27"/>
      <c r="O114" s="27"/>
      <c r="P114" s="27"/>
      <c r="Q114" s="27"/>
      <c r="R114" s="27"/>
      <c r="S114" s="27"/>
      <c r="T114" s="27"/>
      <c r="U114" s="27"/>
      <c r="V114" s="27"/>
      <c r="W114" s="27"/>
      <c r="X114" s="27"/>
      <c r="Y114" s="27"/>
      <c r="Z114" s="27"/>
      <c r="AA114" s="27"/>
      <c r="AB114" s="27"/>
      <c r="AC114" s="27"/>
      <c r="AD114" s="27"/>
      <c r="AE114" s="27"/>
      <c r="AF114" s="27"/>
      <c r="AG114" s="27"/>
      <c r="AH114" s="27"/>
      <c r="AI114" s="27"/>
      <c r="AJ114" s="27" t="s">
        <v>232</v>
      </c>
      <c r="AK114" s="27">
        <v>2.5099999999999998</v>
      </c>
      <c r="AL114" s="27">
        <v>2.5104116547691802</v>
      </c>
      <c r="AM114" s="27">
        <f t="shared" si="13"/>
        <v>-4.1165476918036958E-4</v>
      </c>
      <c r="AN114" s="27"/>
      <c r="AO114" s="27"/>
    </row>
    <row r="115" spans="1:41" x14ac:dyDescent="0.2">
      <c r="A115" s="27" t="s">
        <v>116</v>
      </c>
      <c r="B115" s="27">
        <v>-4.0599999999999996</v>
      </c>
      <c r="C115" s="27">
        <v>-7.0082754241424698</v>
      </c>
      <c r="D115" s="27">
        <f t="shared" si="12"/>
        <v>2.9482754241424702</v>
      </c>
      <c r="E115" s="27"/>
      <c r="F115" s="27"/>
      <c r="G115" s="27"/>
      <c r="H115" s="27"/>
      <c r="I115" s="27"/>
      <c r="J115" s="27"/>
      <c r="K115" s="27"/>
      <c r="L115" s="27"/>
      <c r="M115" s="27"/>
      <c r="N115" s="27"/>
      <c r="O115" s="27"/>
      <c r="P115" s="27"/>
      <c r="Q115" s="27"/>
      <c r="R115" s="27"/>
      <c r="S115" s="27"/>
      <c r="T115" s="27"/>
      <c r="U115" s="27"/>
      <c r="V115" s="27"/>
      <c r="W115" s="27"/>
      <c r="X115" s="27"/>
      <c r="Y115" s="27"/>
      <c r="Z115" s="27"/>
      <c r="AA115" s="27"/>
      <c r="AB115" s="27"/>
      <c r="AC115" s="27"/>
      <c r="AD115" s="27"/>
      <c r="AE115" s="27"/>
      <c r="AF115" s="27"/>
      <c r="AG115" s="27"/>
      <c r="AH115" s="27"/>
      <c r="AI115" s="27"/>
      <c r="AJ115" s="27" t="s">
        <v>233</v>
      </c>
      <c r="AK115" s="27">
        <v>-4.5</v>
      </c>
      <c r="AL115" s="27">
        <v>-4.7214441962876297</v>
      </c>
      <c r="AM115" s="27">
        <f t="shared" si="13"/>
        <v>0.22144419628762968</v>
      </c>
      <c r="AN115" s="27"/>
      <c r="AO115" s="27"/>
    </row>
    <row r="116" spans="1:41" x14ac:dyDescent="0.2">
      <c r="A116" s="27" t="s">
        <v>408</v>
      </c>
      <c r="B116" s="27">
        <v>-7.24</v>
      </c>
      <c r="C116" s="27">
        <v>-10.666856911421799</v>
      </c>
      <c r="D116" s="27">
        <f t="shared" si="12"/>
        <v>3.4268569114217993</v>
      </c>
      <c r="E116" s="27"/>
      <c r="F116" s="27"/>
      <c r="G116" s="27"/>
      <c r="H116" s="27"/>
      <c r="I116" s="27"/>
      <c r="J116" s="27"/>
      <c r="K116" s="27"/>
      <c r="L116" s="27"/>
      <c r="M116" s="27"/>
      <c r="N116" s="27"/>
      <c r="O116" s="27"/>
      <c r="P116" s="27"/>
      <c r="Q116" s="27"/>
      <c r="R116" s="27"/>
      <c r="S116" s="27"/>
      <c r="T116" s="27"/>
      <c r="U116" s="27"/>
      <c r="V116" s="27"/>
      <c r="W116" s="27"/>
      <c r="X116" s="27"/>
      <c r="Y116" s="27"/>
      <c r="Z116" s="27"/>
      <c r="AA116" s="27"/>
      <c r="AB116" s="27"/>
      <c r="AC116" s="27"/>
      <c r="AD116" s="27"/>
      <c r="AE116" s="27"/>
      <c r="AF116" s="27"/>
      <c r="AG116" s="27"/>
      <c r="AH116" s="27"/>
      <c r="AI116" s="27"/>
      <c r="AJ116" s="27" t="s">
        <v>234</v>
      </c>
      <c r="AK116" s="27">
        <v>-4.47</v>
      </c>
      <c r="AL116" s="27">
        <v>-4.1454526991836804</v>
      </c>
      <c r="AM116" s="27">
        <f t="shared" si="13"/>
        <v>-0.32454730081631933</v>
      </c>
      <c r="AN116" s="27"/>
      <c r="AO116" s="27"/>
    </row>
    <row r="117" spans="1:41" x14ac:dyDescent="0.2">
      <c r="A117" s="27" t="s">
        <v>413</v>
      </c>
      <c r="B117" s="27">
        <v>-5.65</v>
      </c>
      <c r="C117" s="27">
        <v>-7.0907366179225102</v>
      </c>
      <c r="D117" s="27">
        <f t="shared" si="12"/>
        <v>1.4407366179225098</v>
      </c>
      <c r="E117" s="27"/>
      <c r="F117" s="27"/>
      <c r="G117" s="27"/>
      <c r="H117" s="27"/>
      <c r="I117" s="27"/>
      <c r="J117" s="27"/>
      <c r="K117" s="27"/>
      <c r="L117" s="27"/>
      <c r="M117" s="27"/>
      <c r="N117" s="27"/>
      <c r="O117" s="27"/>
      <c r="P117" s="27"/>
      <c r="Q117" s="27"/>
      <c r="R117" s="27"/>
      <c r="S117" s="27"/>
      <c r="T117" s="27"/>
      <c r="U117" s="27"/>
      <c r="V117" s="27"/>
      <c r="W117" s="27"/>
      <c r="X117" s="27"/>
      <c r="Y117" s="27"/>
      <c r="Z117" s="27"/>
      <c r="AA117" s="27"/>
      <c r="AB117" s="27"/>
      <c r="AC117" s="27"/>
      <c r="AD117" s="27"/>
      <c r="AE117" s="27"/>
      <c r="AF117" s="27"/>
      <c r="AG117" s="27"/>
      <c r="AH117" s="27"/>
      <c r="AI117" s="27"/>
      <c r="AJ117" s="27" t="s">
        <v>235</v>
      </c>
      <c r="AK117" s="27">
        <v>2.3199999999999998</v>
      </c>
      <c r="AL117" s="27">
        <v>2.3822371499241202</v>
      </c>
      <c r="AM117" s="27">
        <f t="shared" si="13"/>
        <v>-6.2237149924120327E-2</v>
      </c>
      <c r="AN117" s="27"/>
      <c r="AO117" s="27"/>
    </row>
    <row r="118" spans="1:41" x14ac:dyDescent="0.2">
      <c r="A118" s="27" t="s">
        <v>118</v>
      </c>
      <c r="B118" s="27">
        <v>-4.09</v>
      </c>
      <c r="C118" s="27">
        <v>-5.5831726761039002</v>
      </c>
      <c r="D118" s="27">
        <f t="shared" si="12"/>
        <v>1.4931726761039004</v>
      </c>
      <c r="E118" s="27"/>
      <c r="F118" s="27"/>
      <c r="G118" s="27"/>
      <c r="H118" s="27"/>
      <c r="I118" s="27"/>
      <c r="J118" s="27"/>
      <c r="K118" s="27"/>
      <c r="L118" s="27"/>
      <c r="M118" s="27"/>
      <c r="N118" s="27"/>
      <c r="O118" s="27"/>
      <c r="P118" s="27"/>
      <c r="Q118" s="27"/>
      <c r="R118" s="27"/>
      <c r="S118" s="27"/>
      <c r="T118" s="27"/>
      <c r="U118" s="27"/>
      <c r="V118" s="27"/>
      <c r="W118" s="27"/>
      <c r="X118" s="27"/>
      <c r="Y118" s="27"/>
      <c r="Z118" s="27"/>
      <c r="AA118" s="27"/>
      <c r="AB118" s="27"/>
      <c r="AC118" s="27"/>
      <c r="AD118" s="27"/>
      <c r="AE118" s="27"/>
      <c r="AF118" s="27"/>
      <c r="AG118" s="27"/>
      <c r="AH118" s="27"/>
      <c r="AI118" s="27"/>
      <c r="AJ118" s="27" t="s">
        <v>236</v>
      </c>
      <c r="AK118" s="27">
        <v>1.1599999999999999</v>
      </c>
      <c r="AL118" s="27">
        <v>1.6257640906895801</v>
      </c>
      <c r="AM118" s="27">
        <f t="shared" si="13"/>
        <v>-0.46576409068958013</v>
      </c>
      <c r="AN118" s="27"/>
      <c r="AO118" s="27"/>
    </row>
    <row r="119" spans="1:41" x14ac:dyDescent="0.2">
      <c r="A119" s="27" t="s">
        <v>42</v>
      </c>
      <c r="B119" s="27">
        <v>-5.08</v>
      </c>
      <c r="C119" s="27">
        <v>-4.7399873468501603</v>
      </c>
      <c r="D119" s="27">
        <f t="shared" si="12"/>
        <v>-0.34001265314983975</v>
      </c>
      <c r="E119" s="27"/>
      <c r="F119" s="27"/>
      <c r="G119" s="27"/>
      <c r="H119" s="27"/>
      <c r="I119" s="27"/>
      <c r="J119" s="27"/>
      <c r="K119" s="27"/>
      <c r="L119" s="27"/>
      <c r="M119" s="27"/>
      <c r="N119" s="27"/>
      <c r="O119" s="27"/>
      <c r="P119" s="27"/>
      <c r="Q119" s="27"/>
      <c r="R119" s="27"/>
      <c r="S119" s="27"/>
      <c r="T119" s="27"/>
      <c r="U119" s="27"/>
      <c r="V119" s="27"/>
      <c r="W119" s="27"/>
      <c r="X119" s="27"/>
      <c r="Y119" s="27"/>
      <c r="Z119" s="27"/>
      <c r="AA119" s="27"/>
      <c r="AB119" s="27"/>
      <c r="AC119" s="27"/>
      <c r="AD119" s="27"/>
      <c r="AE119" s="27"/>
      <c r="AF119" s="27"/>
      <c r="AG119" s="27"/>
      <c r="AH119" s="27"/>
      <c r="AI119" s="27"/>
      <c r="AJ119" s="27" t="s">
        <v>237</v>
      </c>
      <c r="AK119" s="27">
        <v>-5.51</v>
      </c>
      <c r="AL119" s="27">
        <v>-6.6247468238026697</v>
      </c>
      <c r="AM119" s="27">
        <f t="shared" si="13"/>
        <v>1.1147468238026699</v>
      </c>
      <c r="AN119" s="27"/>
      <c r="AO119" s="27"/>
    </row>
    <row r="120" spans="1:41" x14ac:dyDescent="0.2">
      <c r="A120" s="27" t="s">
        <v>41</v>
      </c>
      <c r="B120" s="27">
        <v>-3.87</v>
      </c>
      <c r="C120" s="27">
        <v>-3.26834623118947</v>
      </c>
      <c r="D120" s="27">
        <f t="shared" si="12"/>
        <v>-0.60165376881053012</v>
      </c>
      <c r="E120" s="27"/>
      <c r="F120" s="27"/>
      <c r="G120" s="27"/>
      <c r="H120" s="27"/>
      <c r="I120" s="27"/>
      <c r="J120" s="27"/>
      <c r="K120" s="27"/>
      <c r="L120" s="27"/>
      <c r="M120" s="27"/>
      <c r="N120" s="27"/>
      <c r="O120" s="27"/>
      <c r="P120" s="27"/>
      <c r="Q120" s="27"/>
      <c r="R120" s="27"/>
      <c r="S120" s="27"/>
      <c r="T120" s="27"/>
      <c r="U120" s="27"/>
      <c r="V120" s="27"/>
      <c r="W120" s="27"/>
      <c r="X120" s="27"/>
      <c r="Y120" s="27"/>
      <c r="Z120" s="27"/>
      <c r="AA120" s="27"/>
      <c r="AB120" s="27"/>
      <c r="AC120" s="27"/>
      <c r="AD120" s="27"/>
      <c r="AE120" s="27"/>
      <c r="AF120" s="27"/>
      <c r="AG120" s="27"/>
      <c r="AH120" s="27"/>
      <c r="AI120" s="27"/>
      <c r="AJ120" s="27" t="s">
        <v>238</v>
      </c>
      <c r="AK120" s="27">
        <v>-4.63</v>
      </c>
      <c r="AL120" s="27">
        <v>-3.7014284234193702</v>
      </c>
      <c r="AM120" s="27">
        <f t="shared" si="13"/>
        <v>-0.92857157658062972</v>
      </c>
      <c r="AN120" s="27"/>
      <c r="AO120" s="27"/>
    </row>
    <row r="121" spans="1:41" x14ac:dyDescent="0.2">
      <c r="A121" s="27" t="s">
        <v>417</v>
      </c>
      <c r="B121" s="27">
        <v>-3.23</v>
      </c>
      <c r="C121" s="27">
        <v>-3.8488639786821</v>
      </c>
      <c r="D121" s="27">
        <f t="shared" si="12"/>
        <v>0.61886397868209997</v>
      </c>
      <c r="E121" s="27"/>
      <c r="F121" s="27"/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  <c r="AA121" s="27"/>
      <c r="AB121" s="27"/>
      <c r="AC121" s="27"/>
      <c r="AD121" s="27"/>
      <c r="AE121" s="27"/>
      <c r="AF121" s="27"/>
      <c r="AG121" s="27"/>
      <c r="AH121" s="27"/>
      <c r="AI121" s="27"/>
      <c r="AJ121" s="27" t="s">
        <v>239</v>
      </c>
      <c r="AK121" s="27">
        <v>-3.3</v>
      </c>
      <c r="AL121" s="27">
        <v>-1.3980929247184399</v>
      </c>
      <c r="AM121" s="27">
        <f t="shared" si="13"/>
        <v>-1.9019070752815599</v>
      </c>
      <c r="AN121" s="27"/>
      <c r="AO121" s="27"/>
    </row>
    <row r="122" spans="1:41" x14ac:dyDescent="0.2">
      <c r="A122" s="27" t="s">
        <v>120</v>
      </c>
      <c r="B122" s="27">
        <v>-7.75</v>
      </c>
      <c r="C122" s="27">
        <v>-9.8622615510794809</v>
      </c>
      <c r="D122" s="27">
        <f t="shared" si="12"/>
        <v>2.1122615510794809</v>
      </c>
      <c r="E122" s="27"/>
      <c r="F122" s="27"/>
      <c r="G122" s="27"/>
      <c r="H122" s="27"/>
      <c r="I122" s="27"/>
      <c r="J122" s="27"/>
      <c r="K122" s="27"/>
      <c r="L122" s="27"/>
      <c r="M122" s="27"/>
      <c r="N122" s="27"/>
      <c r="O122" s="27"/>
      <c r="P122" s="27"/>
      <c r="Q122" s="27"/>
      <c r="R122" s="27"/>
      <c r="S122" s="27"/>
      <c r="T122" s="27"/>
      <c r="U122" s="27"/>
      <c r="V122" s="27"/>
      <c r="W122" s="27"/>
      <c r="X122" s="27"/>
      <c r="Y122" s="27"/>
      <c r="Z122" s="27"/>
      <c r="AA122" s="27"/>
      <c r="AB122" s="27"/>
      <c r="AC122" s="27"/>
      <c r="AD122" s="27"/>
      <c r="AE122" s="27"/>
      <c r="AF122" s="27"/>
      <c r="AG122" s="27"/>
      <c r="AH122" s="27"/>
      <c r="AI122" s="27"/>
      <c r="AJ122" s="27" t="s">
        <v>240</v>
      </c>
      <c r="AK122" s="27">
        <v>-1.38</v>
      </c>
      <c r="AL122" s="27">
        <v>-0.184681019446818</v>
      </c>
      <c r="AM122" s="27">
        <f t="shared" si="13"/>
        <v>-1.1953189805531819</v>
      </c>
      <c r="AN122" s="27"/>
      <c r="AO122" s="27"/>
    </row>
    <row r="123" spans="1:41" x14ac:dyDescent="0.2">
      <c r="A123" s="27" t="s">
        <v>122</v>
      </c>
      <c r="B123" s="27">
        <v>-5.65</v>
      </c>
      <c r="C123" s="27">
        <v>-8.5549986007642005</v>
      </c>
      <c r="D123" s="27">
        <f t="shared" si="12"/>
        <v>2.9049986007642001</v>
      </c>
      <c r="E123" s="27"/>
      <c r="F123" s="27"/>
      <c r="G123" s="27"/>
      <c r="H123" s="27"/>
      <c r="I123" s="27"/>
      <c r="J123" s="27"/>
      <c r="K123" s="27"/>
      <c r="L123" s="27"/>
      <c r="M123" s="27"/>
      <c r="N123" s="27"/>
      <c r="O123" s="27"/>
      <c r="P123" s="27"/>
      <c r="Q123" s="27"/>
      <c r="R123" s="27"/>
      <c r="S123" s="27"/>
      <c r="T123" s="27"/>
      <c r="U123" s="27"/>
      <c r="V123" s="27"/>
      <c r="W123" s="27"/>
      <c r="X123" s="27"/>
      <c r="Y123" s="27"/>
      <c r="Z123" s="27"/>
      <c r="AA123" s="27"/>
      <c r="AB123" s="27"/>
      <c r="AC123" s="27"/>
      <c r="AD123" s="27"/>
      <c r="AE123" s="27"/>
      <c r="AF123" s="27"/>
      <c r="AG123" s="27"/>
      <c r="AH123" s="27"/>
      <c r="AI123" s="27"/>
      <c r="AJ123" s="27" t="s">
        <v>241</v>
      </c>
      <c r="AK123" s="27">
        <v>-8.11</v>
      </c>
      <c r="AL123" s="27">
        <v>-8.8648136527873191</v>
      </c>
      <c r="AM123" s="27">
        <f t="shared" si="13"/>
        <v>0.75481365278731971</v>
      </c>
      <c r="AN123" s="27"/>
      <c r="AO123" s="27"/>
    </row>
    <row r="124" spans="1:41" x14ac:dyDescent="0.2">
      <c r="A124" s="27" t="s">
        <v>423</v>
      </c>
      <c r="B124" s="27">
        <v>-2.94</v>
      </c>
      <c r="C124" s="27">
        <v>-2.3722675265423101</v>
      </c>
      <c r="D124" s="27">
        <f t="shared" si="12"/>
        <v>-0.56773247345768985</v>
      </c>
      <c r="E124" s="27"/>
      <c r="F124" s="27"/>
      <c r="G124" s="27"/>
      <c r="H124" s="27"/>
      <c r="I124" s="27"/>
      <c r="J124" s="27"/>
      <c r="K124" s="27"/>
      <c r="L124" s="27"/>
      <c r="M124" s="27"/>
      <c r="N124" s="27"/>
      <c r="O124" s="27"/>
      <c r="P124" s="27"/>
      <c r="Q124" s="27"/>
      <c r="R124" s="27"/>
      <c r="S124" s="27"/>
      <c r="T124" s="27"/>
      <c r="U124" s="27"/>
      <c r="V124" s="27"/>
      <c r="W124" s="27"/>
      <c r="X124" s="27"/>
      <c r="Y124" s="27"/>
      <c r="Z124" s="27"/>
      <c r="AA124" s="27"/>
      <c r="AB124" s="27"/>
      <c r="AC124" s="27"/>
      <c r="AD124" s="27"/>
      <c r="AE124" s="27"/>
      <c r="AF124" s="27"/>
      <c r="AG124" s="27"/>
      <c r="AH124" s="27"/>
      <c r="AI124" s="27"/>
      <c r="AJ124" s="27" t="s">
        <v>242</v>
      </c>
      <c r="AK124" s="27">
        <v>-7.47</v>
      </c>
      <c r="AL124" s="27">
        <v>-8.3406370777353303</v>
      </c>
      <c r="AM124" s="27">
        <f t="shared" si="13"/>
        <v>0.8706370777353305</v>
      </c>
      <c r="AN124" s="27"/>
      <c r="AO124" s="27"/>
    </row>
    <row r="125" spans="1:41" x14ac:dyDescent="0.2">
      <c r="A125" s="27" t="s">
        <v>424</v>
      </c>
      <c r="B125" s="27">
        <v>-3.43</v>
      </c>
      <c r="C125" s="27">
        <v>-2.7998160905262002</v>
      </c>
      <c r="D125" s="27">
        <f t="shared" si="12"/>
        <v>-0.63018390947379999</v>
      </c>
      <c r="E125" s="27"/>
      <c r="F125" s="27"/>
      <c r="G125" s="27"/>
      <c r="H125" s="27"/>
      <c r="I125" s="27"/>
      <c r="J125" s="27"/>
      <c r="K125" s="27"/>
      <c r="L125" s="27"/>
      <c r="M125" s="27"/>
      <c r="N125" s="27"/>
      <c r="O125" s="27"/>
      <c r="P125" s="27"/>
      <c r="Q125" s="27"/>
      <c r="R125" s="27"/>
      <c r="S125" s="27"/>
      <c r="T125" s="27"/>
      <c r="U125" s="27"/>
      <c r="V125" s="27"/>
      <c r="W125" s="27"/>
      <c r="X125" s="27"/>
      <c r="Y125" s="27"/>
      <c r="Z125" s="27"/>
      <c r="AA125" s="27"/>
      <c r="AB125" s="27"/>
      <c r="AC125" s="27"/>
      <c r="AD125" s="27"/>
      <c r="AE125" s="27"/>
      <c r="AF125" s="27"/>
      <c r="AG125" s="27"/>
      <c r="AH125" s="27"/>
      <c r="AI125" s="27"/>
      <c r="AJ125" s="27" t="s">
        <v>243</v>
      </c>
      <c r="AK125" s="27">
        <v>-7.37</v>
      </c>
      <c r="AL125" s="27">
        <v>-6.2241487459801901</v>
      </c>
      <c r="AM125" s="27">
        <f t="shared" si="13"/>
        <v>-1.14585125401981</v>
      </c>
      <c r="AN125" s="27"/>
      <c r="AO125" s="27"/>
    </row>
    <row r="126" spans="1:41" x14ac:dyDescent="0.2">
      <c r="A126" s="27" t="s">
        <v>124</v>
      </c>
      <c r="B126" s="27">
        <v>-7.06</v>
      </c>
      <c r="C126" s="27">
        <v>-8.9243382153514208</v>
      </c>
      <c r="D126" s="27">
        <f t="shared" si="12"/>
        <v>1.8643382153514212</v>
      </c>
      <c r="E126" s="27"/>
      <c r="F126" s="27"/>
      <c r="G126" s="27"/>
      <c r="H126" s="27"/>
      <c r="I126" s="27"/>
      <c r="J126" s="27"/>
      <c r="K126" s="27"/>
      <c r="L126" s="27"/>
      <c r="M126" s="27"/>
      <c r="N126" s="27"/>
      <c r="O126" s="27"/>
      <c r="P126" s="27"/>
      <c r="Q126" s="27"/>
      <c r="R126" s="27"/>
      <c r="S126" s="27"/>
      <c r="T126" s="27"/>
      <c r="U126" s="27"/>
      <c r="V126" s="27"/>
      <c r="W126" s="27"/>
      <c r="X126" s="27"/>
      <c r="Y126" s="27"/>
      <c r="Z126" s="27"/>
      <c r="AA126" s="27"/>
      <c r="AB126" s="27"/>
      <c r="AC126" s="27"/>
      <c r="AD126" s="27"/>
      <c r="AE126" s="27"/>
      <c r="AF126" s="27"/>
      <c r="AG126" s="27"/>
      <c r="AH126" s="27"/>
      <c r="AI126" s="27"/>
      <c r="AJ126" s="27" t="s">
        <v>244</v>
      </c>
      <c r="AK126" s="27">
        <v>-4.58</v>
      </c>
      <c r="AL126" s="27">
        <v>-8.5519430000322405</v>
      </c>
      <c r="AM126" s="27">
        <f t="shared" si="13"/>
        <v>3.9719430000322404</v>
      </c>
      <c r="AN126" s="27"/>
      <c r="AO126" s="27"/>
    </row>
    <row r="127" spans="1:41" x14ac:dyDescent="0.2">
      <c r="A127" s="27" t="s">
        <v>126</v>
      </c>
      <c r="B127" s="27">
        <v>-5.0199999999999996</v>
      </c>
      <c r="C127" s="27">
        <v>-7.6845513030320598</v>
      </c>
      <c r="D127" s="27">
        <f t="shared" si="12"/>
        <v>2.6645513030320602</v>
      </c>
      <c r="E127" s="27"/>
      <c r="F127" s="27"/>
      <c r="G127" s="27"/>
      <c r="H127" s="27"/>
      <c r="I127" s="27"/>
      <c r="J127" s="27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27"/>
      <c r="V127" s="27"/>
      <c r="W127" s="27"/>
      <c r="X127" s="27"/>
      <c r="Y127" s="27"/>
      <c r="Z127" s="27"/>
      <c r="AA127" s="27"/>
      <c r="AB127" s="27"/>
      <c r="AC127" s="27"/>
      <c r="AD127" s="27"/>
      <c r="AE127" s="27"/>
      <c r="AF127" s="27"/>
      <c r="AG127" s="27"/>
      <c r="AH127" s="27"/>
      <c r="AI127" s="27"/>
      <c r="AJ127" s="27" t="s">
        <v>245</v>
      </c>
      <c r="AK127" s="27">
        <v>-3.13</v>
      </c>
      <c r="AL127" s="27">
        <v>-0.87913836990460503</v>
      </c>
      <c r="AM127" s="27">
        <f t="shared" si="13"/>
        <v>-2.250861630095395</v>
      </c>
      <c r="AN127" s="27"/>
      <c r="AO127" s="27"/>
    </row>
    <row r="128" spans="1:41" x14ac:dyDescent="0.2">
      <c r="A128" s="27" t="s">
        <v>128</v>
      </c>
      <c r="B128" s="27">
        <v>-8.82</v>
      </c>
      <c r="C128" s="27">
        <v>-14.258389778174401</v>
      </c>
      <c r="D128" s="27">
        <f t="shared" si="12"/>
        <v>5.4383897781744004</v>
      </c>
      <c r="E128" s="27"/>
      <c r="F128" s="27"/>
      <c r="G128" s="27"/>
      <c r="H128" s="27"/>
      <c r="I128" s="27"/>
      <c r="J128" s="27"/>
      <c r="K128" s="27"/>
      <c r="L128" s="27"/>
      <c r="M128" s="27"/>
      <c r="N128" s="27"/>
      <c r="O128" s="27"/>
      <c r="P128" s="27"/>
      <c r="Q128" s="27"/>
      <c r="R128" s="27"/>
      <c r="S128" s="27"/>
      <c r="T128" s="27"/>
      <c r="U128" s="27"/>
      <c r="V128" s="27"/>
      <c r="W128" s="27"/>
      <c r="X128" s="27"/>
      <c r="Y128" s="27"/>
      <c r="Z128" s="27"/>
      <c r="AA128" s="27"/>
      <c r="AB128" s="27"/>
      <c r="AC128" s="27"/>
      <c r="AD128" s="27"/>
      <c r="AE128" s="27"/>
      <c r="AF128" s="27"/>
      <c r="AG128" s="27"/>
      <c r="AH128" s="27"/>
      <c r="AI128" s="27"/>
      <c r="AJ128" s="27" t="s">
        <v>246</v>
      </c>
      <c r="AK128" s="27">
        <v>-3.58</v>
      </c>
      <c r="AL128" s="27">
        <v>-1.6829083833846501</v>
      </c>
      <c r="AM128" s="27">
        <f t="shared" si="13"/>
        <v>-1.89709161661535</v>
      </c>
      <c r="AN128" s="27"/>
      <c r="AO128" s="27"/>
    </row>
    <row r="129" spans="1:41" x14ac:dyDescent="0.2">
      <c r="A129" s="27" t="s">
        <v>429</v>
      </c>
      <c r="B129" s="27">
        <v>-3.44</v>
      </c>
      <c r="C129" s="27">
        <v>-12.984377754221599</v>
      </c>
      <c r="D129" s="27">
        <f t="shared" si="12"/>
        <v>9.5443777542215997</v>
      </c>
      <c r="E129" s="27"/>
      <c r="F129" s="27"/>
      <c r="G129" s="27"/>
      <c r="H129" s="27"/>
      <c r="I129" s="27"/>
      <c r="J129" s="27"/>
      <c r="K129" s="27"/>
      <c r="L129" s="27"/>
      <c r="M129" s="27"/>
      <c r="N129" s="27"/>
      <c r="O129" s="27"/>
      <c r="P129" s="27"/>
      <c r="Q129" s="27"/>
      <c r="R129" s="27"/>
      <c r="S129" s="27"/>
      <c r="T129" s="27"/>
      <c r="U129" s="27"/>
      <c r="V129" s="27"/>
      <c r="W129" s="27"/>
      <c r="X129" s="27"/>
      <c r="Y129" s="27"/>
      <c r="Z129" s="27"/>
      <c r="AA129" s="27"/>
      <c r="AB129" s="27"/>
      <c r="AC129" s="27"/>
      <c r="AD129" s="27"/>
      <c r="AE129" s="27"/>
      <c r="AF129" s="27"/>
      <c r="AG129" s="27"/>
      <c r="AH129" s="27"/>
      <c r="AI129" s="27"/>
      <c r="AJ129" s="27" t="s">
        <v>247</v>
      </c>
      <c r="AK129" s="27">
        <v>-6.79</v>
      </c>
      <c r="AL129" s="27">
        <v>-7.3387092628211903</v>
      </c>
      <c r="AM129" s="27">
        <f t="shared" si="13"/>
        <v>0.54870926282119026</v>
      </c>
      <c r="AN129" s="27"/>
      <c r="AO129" s="27"/>
    </row>
    <row r="130" spans="1:41" x14ac:dyDescent="0.2">
      <c r="A130" s="27" t="s">
        <v>431</v>
      </c>
      <c r="B130" s="27">
        <v>-54.77</v>
      </c>
      <c r="C130" s="27">
        <v>-57.2610307972352</v>
      </c>
      <c r="D130" s="27">
        <f t="shared" si="12"/>
        <v>2.4910307972351973</v>
      </c>
      <c r="E130" s="27"/>
      <c r="F130" s="27"/>
      <c r="G130" s="27"/>
      <c r="H130" s="27"/>
      <c r="I130" s="27"/>
      <c r="J130" s="27"/>
      <c r="K130" s="27"/>
      <c r="L130" s="27"/>
      <c r="M130" s="27"/>
      <c r="N130" s="27"/>
      <c r="O130" s="27"/>
      <c r="P130" s="27"/>
      <c r="Q130" s="27"/>
      <c r="R130" s="27"/>
      <c r="S130" s="27"/>
      <c r="T130" s="27"/>
      <c r="U130" s="27"/>
      <c r="V130" s="27"/>
      <c r="W130" s="27"/>
      <c r="X130" s="27"/>
      <c r="Y130" s="27"/>
      <c r="Z130" s="27"/>
      <c r="AA130" s="27"/>
      <c r="AB130" s="27"/>
      <c r="AC130" s="27"/>
      <c r="AD130" s="27"/>
      <c r="AE130" s="27"/>
      <c r="AF130" s="27"/>
      <c r="AG130" s="27"/>
      <c r="AH130" s="27"/>
      <c r="AI130" s="27"/>
      <c r="AJ130" s="27" t="s">
        <v>248</v>
      </c>
      <c r="AK130" s="27">
        <v>-6.4</v>
      </c>
      <c r="AL130" s="27">
        <v>-11.564186232554899</v>
      </c>
      <c r="AM130" s="27">
        <f t="shared" si="13"/>
        <v>5.1641862325548988</v>
      </c>
      <c r="AN130" s="27"/>
      <c r="AO130" s="27"/>
    </row>
    <row r="131" spans="1:41" x14ac:dyDescent="0.2">
      <c r="A131" s="27" t="s">
        <v>34</v>
      </c>
      <c r="B131" s="27">
        <v>-6.18</v>
      </c>
      <c r="C131" s="27">
        <v>-4.14128949268762</v>
      </c>
      <c r="D131" s="27">
        <f t="shared" si="12"/>
        <v>-2.0387105073123797</v>
      </c>
      <c r="E131" s="27"/>
      <c r="F131" s="27"/>
      <c r="G131" s="27"/>
      <c r="H131" s="27"/>
      <c r="I131" s="27"/>
      <c r="J131" s="27"/>
      <c r="K131" s="27"/>
      <c r="L131" s="27"/>
      <c r="M131" s="27"/>
      <c r="N131" s="27"/>
      <c r="O131" s="27"/>
      <c r="P131" s="27"/>
      <c r="Q131" s="27"/>
      <c r="R131" s="27"/>
      <c r="S131" s="27"/>
      <c r="T131" s="27"/>
      <c r="U131" s="27"/>
      <c r="V131" s="27"/>
      <c r="W131" s="27"/>
      <c r="X131" s="27"/>
      <c r="Y131" s="27"/>
      <c r="Z131" s="27"/>
      <c r="AA131" s="27"/>
      <c r="AB131" s="27"/>
      <c r="AC131" s="27"/>
      <c r="AD131" s="27"/>
      <c r="AE131" s="27"/>
      <c r="AF131" s="27"/>
      <c r="AG131" s="27"/>
      <c r="AH131" s="27"/>
      <c r="AI131" s="27"/>
      <c r="AJ131" s="27" t="s">
        <v>249</v>
      </c>
      <c r="AK131" s="27">
        <v>2.5099999999999998</v>
      </c>
      <c r="AL131" s="27">
        <v>2.4855645650759599</v>
      </c>
      <c r="AM131" s="27">
        <f t="shared" si="13"/>
        <v>2.4435434924039878E-2</v>
      </c>
      <c r="AN131" s="27"/>
      <c r="AO131" s="27"/>
    </row>
    <row r="132" spans="1:41" x14ac:dyDescent="0.2">
      <c r="A132" s="27" t="s">
        <v>434</v>
      </c>
      <c r="B132" s="27">
        <v>-3.45</v>
      </c>
      <c r="C132" s="27">
        <v>-2.2273905215305998</v>
      </c>
      <c r="D132" s="27">
        <f t="shared" si="12"/>
        <v>-1.2226094784694004</v>
      </c>
      <c r="E132" s="27"/>
      <c r="F132" s="27"/>
      <c r="G132" s="27"/>
      <c r="H132" s="27"/>
      <c r="I132" s="27"/>
      <c r="J132" s="27"/>
      <c r="K132" s="27"/>
      <c r="L132" s="27"/>
      <c r="M132" s="27"/>
      <c r="N132" s="27"/>
      <c r="O132" s="27"/>
      <c r="P132" s="27"/>
      <c r="Q132" s="27"/>
      <c r="R132" s="27"/>
      <c r="S132" s="27"/>
      <c r="T132" s="27"/>
      <c r="U132" s="27"/>
      <c r="V132" s="27"/>
      <c r="W132" s="27"/>
      <c r="X132" s="27"/>
      <c r="Y132" s="27"/>
      <c r="Z132" s="27"/>
      <c r="AA132" s="27"/>
      <c r="AB132" s="27"/>
      <c r="AC132" s="27"/>
      <c r="AD132" s="27"/>
      <c r="AE132" s="27"/>
      <c r="AF132" s="27"/>
      <c r="AG132" s="27"/>
      <c r="AH132" s="27"/>
      <c r="AI132" s="27"/>
      <c r="AJ132" s="27" t="s">
        <v>250</v>
      </c>
      <c r="AK132" s="27">
        <v>2.88</v>
      </c>
      <c r="AL132" s="27">
        <v>2.5575610879014898</v>
      </c>
      <c r="AM132" s="27">
        <f t="shared" si="13"/>
        <v>0.32243891209851006</v>
      </c>
      <c r="AN132" s="27"/>
      <c r="AO132" s="27"/>
    </row>
    <row r="133" spans="1:41" x14ac:dyDescent="0.2">
      <c r="A133" s="27" t="s">
        <v>434</v>
      </c>
      <c r="B133" s="27">
        <v>-3.45</v>
      </c>
      <c r="C133" s="27">
        <v>-2.2273905215305998</v>
      </c>
      <c r="D133" s="27">
        <f t="shared" si="12"/>
        <v>-1.2226094784694004</v>
      </c>
      <c r="E133" s="27"/>
      <c r="F133" s="27"/>
      <c r="G133" s="27"/>
      <c r="H133" s="27"/>
      <c r="I133" s="27"/>
      <c r="J133" s="27"/>
      <c r="K133" s="27"/>
      <c r="L133" s="27"/>
      <c r="M133" s="27"/>
      <c r="N133" s="27"/>
      <c r="O133" s="27"/>
      <c r="P133" s="27"/>
      <c r="Q133" s="27"/>
      <c r="R133" s="27"/>
      <c r="S133" s="27"/>
      <c r="T133" s="27"/>
      <c r="U133" s="27"/>
      <c r="V133" s="27"/>
      <c r="W133" s="27"/>
      <c r="X133" s="27"/>
      <c r="Y133" s="27"/>
      <c r="Z133" s="27"/>
      <c r="AA133" s="27"/>
      <c r="AB133" s="27"/>
      <c r="AC133" s="27"/>
      <c r="AD133" s="27"/>
      <c r="AE133" s="27"/>
      <c r="AF133" s="27"/>
      <c r="AG133" s="27"/>
      <c r="AH133" s="27"/>
      <c r="AI133" s="27"/>
      <c r="AJ133" s="27" t="s">
        <v>251</v>
      </c>
      <c r="AK133" s="27">
        <v>2.5099999999999998</v>
      </c>
      <c r="AL133" s="27">
        <v>2.4349577281824</v>
      </c>
      <c r="AM133" s="27">
        <f t="shared" si="13"/>
        <v>7.5042271817599815E-2</v>
      </c>
      <c r="AN133" s="27"/>
      <c r="AO133" s="27"/>
    </row>
    <row r="134" spans="1:41" x14ac:dyDescent="0.2">
      <c r="A134" s="27" t="s">
        <v>435</v>
      </c>
      <c r="B134" s="27">
        <v>-3.07</v>
      </c>
      <c r="C134" s="27">
        <v>-1.33268148961036</v>
      </c>
      <c r="D134" s="27">
        <f t="shared" si="12"/>
        <v>-1.7373185103896398</v>
      </c>
      <c r="E134" s="27"/>
      <c r="F134" s="27"/>
      <c r="G134" s="27"/>
      <c r="H134" s="27"/>
      <c r="I134" s="27"/>
      <c r="J134" s="27"/>
      <c r="K134" s="27"/>
      <c r="L134" s="27"/>
      <c r="M134" s="27"/>
      <c r="N134" s="27"/>
      <c r="O134" s="27"/>
      <c r="P134" s="27"/>
      <c r="Q134" s="27"/>
      <c r="R134" s="27"/>
      <c r="S134" s="27"/>
      <c r="T134" s="27"/>
      <c r="U134" s="27"/>
      <c r="V134" s="27"/>
      <c r="W134" s="27"/>
      <c r="X134" s="27"/>
      <c r="Y134" s="27"/>
      <c r="Z134" s="27"/>
      <c r="AA134" s="27"/>
      <c r="AB134" s="27"/>
      <c r="AC134" s="27"/>
      <c r="AD134" s="27"/>
      <c r="AE134" s="27"/>
      <c r="AF134" s="27"/>
      <c r="AG134" s="27"/>
      <c r="AH134" s="27"/>
      <c r="AI134" s="27"/>
      <c r="AJ134" s="27" t="s">
        <v>252</v>
      </c>
      <c r="AK134" s="27">
        <v>-4.3099999999999996</v>
      </c>
      <c r="AL134" s="27">
        <v>-7.0877847858294398</v>
      </c>
      <c r="AM134" s="27">
        <f t="shared" si="13"/>
        <v>2.7777847858294402</v>
      </c>
      <c r="AN134" s="27"/>
      <c r="AO134" s="27"/>
    </row>
    <row r="135" spans="1:41" x14ac:dyDescent="0.2">
      <c r="A135" s="27" t="s">
        <v>446</v>
      </c>
      <c r="B135" s="27">
        <v>-80.930000000000007</v>
      </c>
      <c r="C135" s="27">
        <v>-80.351565462336296</v>
      </c>
      <c r="D135" s="27">
        <f t="shared" si="12"/>
        <v>-0.57843453766371056</v>
      </c>
      <c r="E135" s="27"/>
      <c r="F135" s="27"/>
      <c r="G135" s="27"/>
      <c r="H135" s="27"/>
      <c r="I135" s="27"/>
      <c r="J135" s="27"/>
      <c r="K135" s="27"/>
      <c r="L135" s="27"/>
      <c r="M135" s="27"/>
      <c r="N135" s="27"/>
      <c r="O135" s="27"/>
      <c r="P135" s="27"/>
      <c r="Q135" s="27"/>
      <c r="R135" s="27"/>
      <c r="S135" s="27"/>
      <c r="T135" s="27"/>
      <c r="U135" s="27"/>
      <c r="V135" s="27"/>
      <c r="W135" s="27"/>
      <c r="X135" s="27"/>
      <c r="Y135" s="27"/>
      <c r="Z135" s="27"/>
      <c r="AA135" s="27"/>
      <c r="AB135" s="27"/>
      <c r="AC135" s="27"/>
      <c r="AD135" s="27"/>
      <c r="AE135" s="27"/>
      <c r="AF135" s="27"/>
      <c r="AG135" s="27"/>
      <c r="AH135" s="27"/>
      <c r="AI135" s="27"/>
      <c r="AJ135" s="27" t="s">
        <v>253</v>
      </c>
      <c r="AK135" s="27">
        <v>2.89</v>
      </c>
      <c r="AL135" s="27">
        <v>2.5873715722623798</v>
      </c>
      <c r="AM135" s="27">
        <f t="shared" si="13"/>
        <v>0.30262842773762033</v>
      </c>
      <c r="AN135" s="27"/>
      <c r="AO135" s="27"/>
    </row>
    <row r="136" spans="1:41" x14ac:dyDescent="0.2">
      <c r="A136" s="27" t="s">
        <v>447</v>
      </c>
      <c r="B136" s="27">
        <v>-123.89</v>
      </c>
      <c r="C136" s="27">
        <v>-124.61287761757499</v>
      </c>
      <c r="D136" s="27">
        <f t="shared" si="12"/>
        <v>0.72287761757499425</v>
      </c>
      <c r="E136" s="27"/>
      <c r="F136" s="27"/>
      <c r="G136" s="27"/>
      <c r="H136" s="27"/>
      <c r="I136" s="27"/>
      <c r="J136" s="27"/>
      <c r="K136" s="27"/>
      <c r="L136" s="27"/>
      <c r="M136" s="27"/>
      <c r="N136" s="27"/>
      <c r="O136" s="27"/>
      <c r="P136" s="27"/>
      <c r="Q136" s="27"/>
      <c r="R136" s="27"/>
      <c r="S136" s="27"/>
      <c r="T136" s="27"/>
      <c r="U136" s="27"/>
      <c r="V136" s="27"/>
      <c r="W136" s="27"/>
      <c r="X136" s="27"/>
      <c r="Y136" s="27"/>
      <c r="Z136" s="27"/>
      <c r="AA136" s="27"/>
      <c r="AB136" s="27"/>
      <c r="AC136" s="27"/>
      <c r="AD136" s="27"/>
      <c r="AE136" s="27"/>
      <c r="AF136" s="27"/>
      <c r="AG136" s="27"/>
      <c r="AH136" s="27"/>
      <c r="AI136" s="27"/>
      <c r="AJ136" s="27" t="s">
        <v>254</v>
      </c>
      <c r="AK136" s="27">
        <v>2.93</v>
      </c>
      <c r="AL136" s="27">
        <v>2.6622529316397099</v>
      </c>
      <c r="AM136" s="27">
        <f t="shared" si="13"/>
        <v>0.26774706836029027</v>
      </c>
      <c r="AN136" s="27"/>
      <c r="AO136" s="27"/>
    </row>
    <row r="137" spans="1:41" x14ac:dyDescent="0.2">
      <c r="A137" s="27" t="s">
        <v>130</v>
      </c>
      <c r="B137" s="27">
        <v>-8.1999999999999993</v>
      </c>
      <c r="C137" s="27">
        <v>-10.5776392072476</v>
      </c>
      <c r="D137" s="27">
        <f t="shared" si="12"/>
        <v>2.3776392072476007</v>
      </c>
      <c r="E137" s="27"/>
      <c r="F137" s="27"/>
      <c r="G137" s="27"/>
      <c r="H137" s="27"/>
      <c r="I137" s="27"/>
      <c r="J137" s="27"/>
      <c r="K137" s="27"/>
      <c r="L137" s="27"/>
      <c r="M137" s="27"/>
      <c r="N137" s="27"/>
      <c r="O137" s="27"/>
      <c r="P137" s="27"/>
      <c r="Q137" s="27"/>
      <c r="R137" s="27"/>
      <c r="S137" s="27"/>
      <c r="T137" s="27"/>
      <c r="U137" s="27"/>
      <c r="V137" s="27"/>
      <c r="W137" s="27"/>
      <c r="X137" s="27"/>
      <c r="Y137" s="27"/>
      <c r="Z137" s="27"/>
      <c r="AA137" s="27"/>
      <c r="AB137" s="27"/>
      <c r="AC137" s="27"/>
      <c r="AD137" s="27"/>
      <c r="AE137" s="27"/>
      <c r="AF137" s="27"/>
      <c r="AG137" s="27"/>
      <c r="AH137" s="27"/>
      <c r="AI137" s="27"/>
      <c r="AJ137" s="27" t="s">
        <v>255</v>
      </c>
      <c r="AK137" s="27">
        <v>0.4</v>
      </c>
      <c r="AL137" s="27">
        <v>0.85869714561014998</v>
      </c>
      <c r="AM137" s="27">
        <f t="shared" si="13"/>
        <v>-0.45869714561014996</v>
      </c>
      <c r="AN137" s="27"/>
      <c r="AO137" s="27"/>
    </row>
    <row r="138" spans="1:41" x14ac:dyDescent="0.2">
      <c r="A138" s="27" t="s">
        <v>449</v>
      </c>
      <c r="B138" s="27">
        <v>-5.25</v>
      </c>
      <c r="C138" s="27">
        <v>-4.6928322761805203</v>
      </c>
      <c r="D138" s="27">
        <f t="shared" si="12"/>
        <v>-0.55716772381947965</v>
      </c>
      <c r="E138" s="27"/>
      <c r="F138" s="27"/>
      <c r="G138" s="27"/>
      <c r="H138" s="27"/>
      <c r="I138" s="27"/>
      <c r="J138" s="27"/>
      <c r="K138" s="27"/>
      <c r="L138" s="27"/>
      <c r="M138" s="27"/>
      <c r="N138" s="27"/>
      <c r="O138" s="27"/>
      <c r="P138" s="27"/>
      <c r="Q138" s="27"/>
      <c r="R138" s="27"/>
      <c r="S138" s="27"/>
      <c r="T138" s="27"/>
      <c r="U138" s="27"/>
      <c r="V138" s="27"/>
      <c r="W138" s="27"/>
      <c r="X138" s="27"/>
      <c r="Y138" s="27"/>
      <c r="Z138" s="27"/>
      <c r="AA138" s="27"/>
      <c r="AB138" s="27"/>
      <c r="AC138" s="27"/>
      <c r="AD138" s="27"/>
      <c r="AE138" s="27"/>
      <c r="AF138" s="27"/>
      <c r="AG138" s="27"/>
      <c r="AH138" s="27"/>
      <c r="AI138" s="27"/>
      <c r="AJ138" s="27" t="s">
        <v>256</v>
      </c>
      <c r="AK138" s="27">
        <v>2.34</v>
      </c>
      <c r="AL138" s="27">
        <v>2.4884329481240899</v>
      </c>
      <c r="AM138" s="27">
        <f t="shared" si="13"/>
        <v>-0.14843294812409003</v>
      </c>
      <c r="AN138" s="27"/>
      <c r="AO138" s="27"/>
    </row>
    <row r="139" spans="1:41" x14ac:dyDescent="0.2">
      <c r="A139" s="27" t="s">
        <v>450</v>
      </c>
      <c r="B139" s="27">
        <v>0.51</v>
      </c>
      <c r="C139" s="27">
        <v>2.57731738949381</v>
      </c>
      <c r="D139" s="27">
        <f t="shared" si="12"/>
        <v>-2.0673173894938097</v>
      </c>
      <c r="E139" s="27"/>
      <c r="F139" s="27"/>
      <c r="G139" s="27"/>
      <c r="H139" s="27"/>
      <c r="I139" s="27"/>
      <c r="J139" s="27"/>
      <c r="K139" s="27"/>
      <c r="L139" s="27"/>
      <c r="M139" s="27"/>
      <c r="N139" s="27"/>
      <c r="O139" s="27"/>
      <c r="P139" s="27"/>
      <c r="Q139" s="27"/>
      <c r="R139" s="27"/>
      <c r="S139" s="27"/>
      <c r="T139" s="27"/>
      <c r="U139" s="27"/>
      <c r="V139" s="27"/>
      <c r="W139" s="27"/>
      <c r="X139" s="27"/>
      <c r="Y139" s="27"/>
      <c r="Z139" s="27"/>
      <c r="AA139" s="27"/>
      <c r="AB139" s="27"/>
      <c r="AC139" s="27"/>
      <c r="AD139" s="27"/>
      <c r="AE139" s="27"/>
      <c r="AF139" s="27"/>
      <c r="AG139" s="27"/>
      <c r="AH139" s="27"/>
      <c r="AI139" s="27"/>
      <c r="AJ139" s="27" t="s">
        <v>257</v>
      </c>
      <c r="AK139" s="27">
        <v>-2.78</v>
      </c>
      <c r="AL139" s="27">
        <v>-2.2371071569060201</v>
      </c>
      <c r="AM139" s="27">
        <f t="shared" si="13"/>
        <v>-0.54289284309397967</v>
      </c>
      <c r="AN139" s="27"/>
      <c r="AO139" s="27"/>
    </row>
    <row r="140" spans="1:41" x14ac:dyDescent="0.2">
      <c r="A140" s="27" t="s">
        <v>76</v>
      </c>
      <c r="B140" s="27">
        <v>-3.87</v>
      </c>
      <c r="C140" s="27">
        <v>-5.7610086111708503</v>
      </c>
      <c r="D140" s="27">
        <f t="shared" si="12"/>
        <v>1.8910086111708502</v>
      </c>
      <c r="E140" s="27"/>
      <c r="F140" s="27"/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7"/>
      <c r="R140" s="27"/>
      <c r="S140" s="27"/>
      <c r="T140" s="27"/>
      <c r="U140" s="27"/>
      <c r="V140" s="27"/>
      <c r="W140" s="27"/>
      <c r="X140" s="27"/>
      <c r="Y140" s="27"/>
      <c r="Z140" s="27"/>
      <c r="AA140" s="27"/>
      <c r="AB140" s="27"/>
      <c r="AC140" s="27"/>
      <c r="AD140" s="27"/>
      <c r="AE140" s="27"/>
      <c r="AF140" s="27"/>
      <c r="AG140" s="27"/>
      <c r="AH140" s="27"/>
      <c r="AI140" s="27"/>
      <c r="AJ140" s="27" t="s">
        <v>258</v>
      </c>
      <c r="AK140" s="27">
        <v>2.52</v>
      </c>
      <c r="AL140" s="27">
        <v>2.5456892199207699</v>
      </c>
      <c r="AM140" s="27">
        <f t="shared" si="13"/>
        <v>-2.568921992076989E-2</v>
      </c>
      <c r="AN140" s="27"/>
      <c r="AO140" s="27"/>
    </row>
    <row r="141" spans="1:41" x14ac:dyDescent="0.2">
      <c r="A141" s="27" t="s">
        <v>133</v>
      </c>
      <c r="B141" s="27">
        <v>-3.54</v>
      </c>
      <c r="C141" s="27">
        <v>-6.7288996123515901</v>
      </c>
      <c r="D141" s="27">
        <f t="shared" si="12"/>
        <v>3.18889961235159</v>
      </c>
      <c r="E141" s="27"/>
      <c r="F141" s="27"/>
      <c r="G141" s="27"/>
      <c r="H141" s="27"/>
      <c r="I141" s="27"/>
      <c r="J141" s="27"/>
      <c r="K141" s="27"/>
      <c r="L141" s="27"/>
      <c r="M141" s="27"/>
      <c r="N141" s="27"/>
      <c r="O141" s="27"/>
      <c r="P141" s="27"/>
      <c r="Q141" s="27"/>
      <c r="R141" s="27"/>
      <c r="S141" s="27"/>
      <c r="T141" s="27"/>
      <c r="U141" s="27"/>
      <c r="V141" s="27"/>
      <c r="W141" s="27"/>
      <c r="X141" s="27"/>
      <c r="Y141" s="27"/>
      <c r="Z141" s="27"/>
      <c r="AA141" s="27"/>
      <c r="AB141" s="27"/>
      <c r="AC141" s="27"/>
      <c r="AD141" s="27"/>
      <c r="AE141" s="27"/>
      <c r="AF141" s="27"/>
      <c r="AG141" s="27"/>
      <c r="AH141" s="27"/>
      <c r="AI141" s="27"/>
      <c r="AJ141" s="27" t="s">
        <v>259</v>
      </c>
      <c r="AK141" s="27">
        <v>-6.16</v>
      </c>
      <c r="AL141" s="27">
        <v>-5.8233697891187797</v>
      </c>
      <c r="AM141" s="27">
        <f t="shared" si="13"/>
        <v>-0.33663021088122047</v>
      </c>
      <c r="AN141" s="27"/>
      <c r="AO141" s="27"/>
    </row>
    <row r="142" spans="1:41" x14ac:dyDescent="0.2">
      <c r="A142" s="27" t="s">
        <v>454</v>
      </c>
      <c r="B142" s="27">
        <v>-7.26</v>
      </c>
      <c r="C142" s="27">
        <v>-10.0575594813488</v>
      </c>
      <c r="D142" s="27">
        <f t="shared" ref="D142:D205" si="14">-(C142-B142)</f>
        <v>2.7975594813488005</v>
      </c>
      <c r="E142" s="27"/>
      <c r="F142" s="27"/>
      <c r="G142" s="27"/>
      <c r="H142" s="27"/>
      <c r="I142" s="27"/>
      <c r="J142" s="27"/>
      <c r="K142" s="27"/>
      <c r="L142" s="27"/>
      <c r="M142" s="27"/>
      <c r="N142" s="27"/>
      <c r="O142" s="27"/>
      <c r="P142" s="27"/>
      <c r="Q142" s="27"/>
      <c r="R142" s="27"/>
      <c r="S142" s="27"/>
      <c r="T142" s="27"/>
      <c r="U142" s="27"/>
      <c r="V142" s="27"/>
      <c r="W142" s="27"/>
      <c r="X142" s="27"/>
      <c r="Y142" s="27"/>
      <c r="Z142" s="27"/>
      <c r="AA142" s="27"/>
      <c r="AB142" s="27"/>
      <c r="AC142" s="27"/>
      <c r="AD142" s="27"/>
      <c r="AE142" s="27"/>
      <c r="AF142" s="27"/>
      <c r="AG142" s="27"/>
      <c r="AH142" s="27"/>
      <c r="AI142" s="27"/>
      <c r="AJ142" s="27" t="s">
        <v>260</v>
      </c>
      <c r="AK142" s="27">
        <v>-4.82</v>
      </c>
      <c r="AL142" s="27">
        <v>-3.41654350590469</v>
      </c>
      <c r="AM142" s="27">
        <f t="shared" ref="AM142:AM205" si="15">-(AL142-AK142)</f>
        <v>-1.4034564940953103</v>
      </c>
      <c r="AN142" s="27"/>
      <c r="AO142" s="27"/>
    </row>
    <row r="143" spans="1:41" x14ac:dyDescent="0.2">
      <c r="A143" s="27" t="s">
        <v>455</v>
      </c>
      <c r="B143" s="27">
        <v>-4.59</v>
      </c>
      <c r="C143" s="27">
        <v>-7.6881770358728803</v>
      </c>
      <c r="D143" s="27">
        <f t="shared" si="14"/>
        <v>3.0981770358728804</v>
      </c>
      <c r="E143" s="27"/>
      <c r="F143" s="27"/>
      <c r="G143" s="27"/>
      <c r="H143" s="27"/>
      <c r="I143" s="27"/>
      <c r="J143" s="27"/>
      <c r="K143" s="27"/>
      <c r="L143" s="27"/>
      <c r="M143" s="27"/>
      <c r="N143" s="27"/>
      <c r="O143" s="27"/>
      <c r="P143" s="27"/>
      <c r="Q143" s="27"/>
      <c r="R143" s="27"/>
      <c r="S143" s="27"/>
      <c r="T143" s="27"/>
      <c r="U143" s="27"/>
      <c r="V143" s="27"/>
      <c r="W143" s="27"/>
      <c r="X143" s="27"/>
      <c r="Y143" s="27"/>
      <c r="Z143" s="27"/>
      <c r="AA143" s="27"/>
      <c r="AB143" s="27"/>
      <c r="AC143" s="27"/>
      <c r="AD143" s="27"/>
      <c r="AE143" s="27"/>
      <c r="AF143" s="27"/>
      <c r="AG143" s="27"/>
      <c r="AH143" s="27"/>
      <c r="AI143" s="27"/>
      <c r="AJ143" s="27" t="s">
        <v>261</v>
      </c>
      <c r="AK143" s="27">
        <v>2.56</v>
      </c>
      <c r="AL143" s="27">
        <v>2.5917302411537801</v>
      </c>
      <c r="AM143" s="27">
        <f t="shared" si="15"/>
        <v>-3.1730241153780092E-2</v>
      </c>
      <c r="AN143" s="27"/>
      <c r="AO143" s="27"/>
    </row>
    <row r="144" spans="1:41" x14ac:dyDescent="0.2">
      <c r="A144" s="27" t="s">
        <v>464</v>
      </c>
      <c r="B144" s="27">
        <v>-2.82</v>
      </c>
      <c r="C144" s="27">
        <v>-5.2123722177224696</v>
      </c>
      <c r="D144" s="27">
        <f t="shared" si="14"/>
        <v>2.3923722177224698</v>
      </c>
      <c r="E144" s="27"/>
      <c r="F144" s="27"/>
      <c r="G144" s="27"/>
      <c r="H144" s="27"/>
      <c r="I144" s="27"/>
      <c r="J144" s="27"/>
      <c r="K144" s="27"/>
      <c r="L144" s="27"/>
      <c r="M144" s="27"/>
      <c r="N144" s="27"/>
      <c r="O144" s="27"/>
      <c r="P144" s="27"/>
      <c r="Q144" s="27"/>
      <c r="R144" s="27"/>
      <c r="S144" s="27"/>
      <c r="T144" s="27"/>
      <c r="U144" s="27"/>
      <c r="V144" s="27"/>
      <c r="W144" s="27"/>
      <c r="X144" s="27"/>
      <c r="Y144" s="27"/>
      <c r="Z144" s="27"/>
      <c r="AA144" s="27"/>
      <c r="AB144" s="27"/>
      <c r="AC144" s="27"/>
      <c r="AD144" s="27"/>
      <c r="AE144" s="27"/>
      <c r="AF144" s="27"/>
      <c r="AG144" s="27"/>
      <c r="AH144" s="27"/>
      <c r="AI144" s="27"/>
      <c r="AJ144" s="27" t="s">
        <v>262</v>
      </c>
      <c r="AK144" s="27">
        <v>-2.74</v>
      </c>
      <c r="AL144" s="27">
        <v>-3.6801873880163298</v>
      </c>
      <c r="AM144" s="27">
        <f t="shared" si="15"/>
        <v>0.94018738801632962</v>
      </c>
      <c r="AN144" s="27"/>
      <c r="AO144" s="27"/>
    </row>
    <row r="145" spans="1:41" x14ac:dyDescent="0.2">
      <c r="A145" s="27" t="s">
        <v>465</v>
      </c>
      <c r="B145" s="27">
        <v>-4.6399999999999997</v>
      </c>
      <c r="C145" s="27">
        <v>-3.3129439132132998</v>
      </c>
      <c r="D145" s="27">
        <f t="shared" si="14"/>
        <v>-1.3270560867866998</v>
      </c>
      <c r="E145" s="27"/>
      <c r="F145" s="27"/>
      <c r="G145" s="27"/>
      <c r="H145" s="27"/>
      <c r="I145" s="27"/>
      <c r="J145" s="27"/>
      <c r="K145" s="27"/>
      <c r="L145" s="27"/>
      <c r="M145" s="27"/>
      <c r="N145" s="27"/>
      <c r="O145" s="27"/>
      <c r="P145" s="27"/>
      <c r="Q145" s="27"/>
      <c r="R145" s="27"/>
      <c r="S145" s="27"/>
      <c r="T145" s="27"/>
      <c r="U145" s="27"/>
      <c r="V145" s="27"/>
      <c r="W145" s="27"/>
      <c r="X145" s="27"/>
      <c r="Y145" s="27"/>
      <c r="Z145" s="27"/>
      <c r="AA145" s="27"/>
      <c r="AB145" s="27"/>
      <c r="AC145" s="27"/>
      <c r="AD145" s="27"/>
      <c r="AE145" s="27"/>
      <c r="AF145" s="27"/>
      <c r="AG145" s="27"/>
      <c r="AH145" s="27"/>
      <c r="AI145" s="27"/>
      <c r="AJ145" s="27" t="s">
        <v>263</v>
      </c>
      <c r="AK145" s="27">
        <v>2.83</v>
      </c>
      <c r="AL145" s="27">
        <v>2.5344298177210498</v>
      </c>
      <c r="AM145" s="27">
        <f t="shared" si="15"/>
        <v>0.29557018227895027</v>
      </c>
      <c r="AN145" s="27"/>
      <c r="AO145" s="27"/>
    </row>
    <row r="146" spans="1:41" x14ac:dyDescent="0.2">
      <c r="A146" s="27" t="s">
        <v>137</v>
      </c>
      <c r="B146" s="27">
        <v>-5.13</v>
      </c>
      <c r="C146" s="27">
        <v>-8.7199158682524907</v>
      </c>
      <c r="D146" s="27">
        <f t="shared" si="14"/>
        <v>3.5899158682524908</v>
      </c>
      <c r="E146" s="27"/>
      <c r="F146" s="27"/>
      <c r="G146" s="27"/>
      <c r="H146" s="27"/>
      <c r="I146" s="27"/>
      <c r="J146" s="27"/>
      <c r="K146" s="27"/>
      <c r="L146" s="27"/>
      <c r="M146" s="27"/>
      <c r="N146" s="27"/>
      <c r="O146" s="27"/>
      <c r="P146" s="27"/>
      <c r="Q146" s="27"/>
      <c r="R146" s="27"/>
      <c r="S146" s="27"/>
      <c r="T146" s="27"/>
      <c r="U146" s="27"/>
      <c r="V146" s="27"/>
      <c r="W146" s="27"/>
      <c r="X146" s="27"/>
      <c r="Y146" s="27"/>
      <c r="Z146" s="27"/>
      <c r="AA146" s="27"/>
      <c r="AB146" s="27"/>
      <c r="AC146" s="27"/>
      <c r="AD146" s="27"/>
      <c r="AE146" s="27"/>
      <c r="AF146" s="27"/>
      <c r="AG146" s="27"/>
      <c r="AH146" s="27"/>
      <c r="AI146" s="27"/>
      <c r="AJ146" s="27" t="s">
        <v>264</v>
      </c>
      <c r="AK146" s="27">
        <v>-6.01</v>
      </c>
      <c r="AL146" s="27">
        <v>-5.7770313452685302</v>
      </c>
      <c r="AM146" s="27">
        <f t="shared" si="15"/>
        <v>-0.23296865473146955</v>
      </c>
      <c r="AN146" s="27"/>
      <c r="AO146" s="27"/>
    </row>
    <row r="147" spans="1:41" x14ac:dyDescent="0.2">
      <c r="A147" s="27" t="s">
        <v>139</v>
      </c>
      <c r="B147" s="27">
        <v>-4.0599999999999996</v>
      </c>
      <c r="C147" s="27">
        <v>-7.1145256973407198</v>
      </c>
      <c r="D147" s="27">
        <f t="shared" si="14"/>
        <v>3.0545256973407202</v>
      </c>
      <c r="E147" s="27"/>
      <c r="F147" s="27"/>
      <c r="G147" s="27"/>
      <c r="H147" s="27"/>
      <c r="I147" s="27"/>
      <c r="J147" s="27"/>
      <c r="K147" s="27"/>
      <c r="L147" s="27"/>
      <c r="M147" s="27"/>
      <c r="N147" s="27"/>
      <c r="O147" s="27"/>
      <c r="P147" s="27"/>
      <c r="Q147" s="27"/>
      <c r="R147" s="27"/>
      <c r="S147" s="27"/>
      <c r="T147" s="27"/>
      <c r="U147" s="27"/>
      <c r="V147" s="27"/>
      <c r="W147" s="27"/>
      <c r="X147" s="27"/>
      <c r="Y147" s="27"/>
      <c r="Z147" s="27"/>
      <c r="AA147" s="27"/>
      <c r="AB147" s="27"/>
      <c r="AC147" s="27"/>
      <c r="AD147" s="27"/>
      <c r="AE147" s="27"/>
      <c r="AF147" s="27"/>
      <c r="AG147" s="27"/>
      <c r="AH147" s="27"/>
      <c r="AI147" s="27"/>
      <c r="AJ147" s="27" t="s">
        <v>265</v>
      </c>
      <c r="AK147" s="27">
        <v>-4.8600000000000003</v>
      </c>
      <c r="AL147" s="27">
        <v>-3.4806995109632801</v>
      </c>
      <c r="AM147" s="27">
        <f t="shared" si="15"/>
        <v>-1.3793004890367202</v>
      </c>
      <c r="AN147" s="27"/>
      <c r="AO147" s="27"/>
    </row>
    <row r="148" spans="1:41" x14ac:dyDescent="0.2">
      <c r="A148" s="27" t="s">
        <v>470</v>
      </c>
      <c r="B148" s="27">
        <v>-3.63</v>
      </c>
      <c r="C148" s="27">
        <v>-3.77006294659859</v>
      </c>
      <c r="D148" s="27">
        <f t="shared" si="14"/>
        <v>0.14006294659859009</v>
      </c>
      <c r="E148" s="27"/>
      <c r="F148" s="27"/>
      <c r="G148" s="27"/>
      <c r="H148" s="27"/>
      <c r="I148" s="27"/>
      <c r="J148" s="27"/>
      <c r="K148" s="27"/>
      <c r="L148" s="27"/>
      <c r="M148" s="27"/>
      <c r="N148" s="27"/>
      <c r="O148" s="27"/>
      <c r="P148" s="27"/>
      <c r="Q148" s="27"/>
      <c r="R148" s="27"/>
      <c r="S148" s="27"/>
      <c r="T148" s="27"/>
      <c r="U148" s="27"/>
      <c r="V148" s="27"/>
      <c r="W148" s="27"/>
      <c r="X148" s="27"/>
      <c r="Y148" s="27"/>
      <c r="Z148" s="27"/>
      <c r="AA148" s="27"/>
      <c r="AB148" s="27"/>
      <c r="AC148" s="27"/>
      <c r="AD148" s="27"/>
      <c r="AE148" s="27"/>
      <c r="AF148" s="27"/>
      <c r="AG148" s="27"/>
      <c r="AH148" s="27"/>
      <c r="AI148" s="27"/>
      <c r="AJ148" s="27" t="s">
        <v>266</v>
      </c>
      <c r="AK148" s="27">
        <v>-5.91</v>
      </c>
      <c r="AL148" s="27">
        <v>-4.1853048162534696</v>
      </c>
      <c r="AM148" s="27">
        <f t="shared" si="15"/>
        <v>-1.7246951837465305</v>
      </c>
      <c r="AN148" s="27"/>
      <c r="AO148" s="27"/>
    </row>
    <row r="149" spans="1:41" x14ac:dyDescent="0.2">
      <c r="A149" s="27" t="s">
        <v>141</v>
      </c>
      <c r="B149" s="27">
        <v>-3.78</v>
      </c>
      <c r="C149" s="27">
        <v>-5.2875346767639604</v>
      </c>
      <c r="D149" s="27">
        <f t="shared" si="14"/>
        <v>1.5075346767639606</v>
      </c>
      <c r="E149" s="27"/>
      <c r="F149" s="27"/>
      <c r="G149" s="27"/>
      <c r="H149" s="27"/>
      <c r="I149" s="27"/>
      <c r="J149" s="27"/>
      <c r="K149" s="27"/>
      <c r="L149" s="27"/>
      <c r="M149" s="27"/>
      <c r="N149" s="27"/>
      <c r="O149" s="27"/>
      <c r="P149" s="27"/>
      <c r="Q149" s="27"/>
      <c r="R149" s="27"/>
      <c r="S149" s="27"/>
      <c r="T149" s="27"/>
      <c r="U149" s="27"/>
      <c r="V149" s="27"/>
      <c r="W149" s="27"/>
      <c r="X149" s="27"/>
      <c r="Y149" s="27"/>
      <c r="Z149" s="27"/>
      <c r="AA149" s="27"/>
      <c r="AB149" s="27"/>
      <c r="AC149" s="27"/>
      <c r="AD149" s="27"/>
      <c r="AE149" s="27"/>
      <c r="AF149" s="27"/>
      <c r="AG149" s="27"/>
      <c r="AH149" s="27"/>
      <c r="AI149" s="27"/>
      <c r="AJ149" s="27" t="s">
        <v>267</v>
      </c>
      <c r="AK149" s="27">
        <v>-4.72</v>
      </c>
      <c r="AL149" s="27">
        <v>-3.3547858351692601</v>
      </c>
      <c r="AM149" s="27">
        <f t="shared" si="15"/>
        <v>-1.3652141648307397</v>
      </c>
      <c r="AN149" s="27"/>
      <c r="AO149" s="27"/>
    </row>
    <row r="150" spans="1:41" x14ac:dyDescent="0.2">
      <c r="A150" s="27" t="s">
        <v>477</v>
      </c>
      <c r="B150" s="27">
        <v>-5.99</v>
      </c>
      <c r="C150" s="27">
        <v>-7.8515373652055498</v>
      </c>
      <c r="D150" s="27">
        <f t="shared" si="14"/>
        <v>1.8615373652055496</v>
      </c>
      <c r="E150" s="27"/>
      <c r="F150" s="27"/>
      <c r="G150" s="27"/>
      <c r="H150" s="27"/>
      <c r="I150" s="27"/>
      <c r="J150" s="27"/>
      <c r="K150" s="27"/>
      <c r="L150" s="27"/>
      <c r="M150" s="27"/>
      <c r="N150" s="27"/>
      <c r="O150" s="27"/>
      <c r="P150" s="27"/>
      <c r="Q150" s="27"/>
      <c r="R150" s="27"/>
      <c r="S150" s="27"/>
      <c r="T150" s="27"/>
      <c r="U150" s="27"/>
      <c r="V150" s="27"/>
      <c r="W150" s="27"/>
      <c r="X150" s="27"/>
      <c r="Y150" s="27"/>
      <c r="Z150" s="27"/>
      <c r="AA150" s="27"/>
      <c r="AB150" s="27"/>
      <c r="AC150" s="27"/>
      <c r="AD150" s="27"/>
      <c r="AE150" s="27"/>
      <c r="AF150" s="27"/>
      <c r="AG150" s="27"/>
      <c r="AH150" s="27"/>
      <c r="AI150" s="27"/>
      <c r="AJ150" s="27" t="s">
        <v>268</v>
      </c>
      <c r="AK150" s="27">
        <v>-2.92</v>
      </c>
      <c r="AL150" s="27">
        <v>-1.12047885191073</v>
      </c>
      <c r="AM150" s="27">
        <f t="shared" si="15"/>
        <v>-1.7995211480892699</v>
      </c>
      <c r="AN150" s="27"/>
      <c r="AO150" s="27"/>
    </row>
    <row r="151" spans="1:41" x14ac:dyDescent="0.2">
      <c r="A151" s="27" t="s">
        <v>479</v>
      </c>
      <c r="B151" s="27">
        <v>-1.86</v>
      </c>
      <c r="C151" s="27">
        <v>-0.29302838293073702</v>
      </c>
      <c r="D151" s="27">
        <f t="shared" si="14"/>
        <v>-1.5669716170692631</v>
      </c>
      <c r="E151" s="27"/>
      <c r="F151" s="27"/>
      <c r="G151" s="27"/>
      <c r="H151" s="27"/>
      <c r="I151" s="27"/>
      <c r="J151" s="27"/>
      <c r="K151" s="27"/>
      <c r="L151" s="27"/>
      <c r="M151" s="27"/>
      <c r="N151" s="27"/>
      <c r="O151" s="27"/>
      <c r="P151" s="27"/>
      <c r="Q151" s="27"/>
      <c r="R151" s="27"/>
      <c r="S151" s="27"/>
      <c r="T151" s="27"/>
      <c r="U151" s="27"/>
      <c r="V151" s="27"/>
      <c r="W151" s="27"/>
      <c r="X151" s="27"/>
      <c r="Y151" s="27"/>
      <c r="Z151" s="27"/>
      <c r="AA151" s="27"/>
      <c r="AB151" s="27"/>
      <c r="AC151" s="27"/>
      <c r="AD151" s="27"/>
      <c r="AE151" s="27"/>
      <c r="AF151" s="27"/>
      <c r="AG151" s="27"/>
      <c r="AH151" s="27"/>
      <c r="AI151" s="27"/>
      <c r="AJ151" s="27" t="s">
        <v>269</v>
      </c>
      <c r="AK151" s="27">
        <v>-5.21</v>
      </c>
      <c r="AL151" s="27">
        <v>-4.9353635346056697</v>
      </c>
      <c r="AM151" s="27">
        <f t="shared" si="15"/>
        <v>-0.27463646539433029</v>
      </c>
      <c r="AN151" s="27"/>
      <c r="AO151" s="27"/>
    </row>
    <row r="152" spans="1:41" x14ac:dyDescent="0.2">
      <c r="A152" s="27" t="s">
        <v>143</v>
      </c>
      <c r="B152" s="27">
        <v>-4.96</v>
      </c>
      <c r="C152" s="27">
        <v>-9.0032433901756992</v>
      </c>
      <c r="D152" s="27">
        <f t="shared" si="14"/>
        <v>4.0432433901756992</v>
      </c>
      <c r="E152" s="27"/>
      <c r="F152" s="27"/>
      <c r="G152" s="27"/>
      <c r="H152" s="27"/>
      <c r="I152" s="27"/>
      <c r="J152" s="27"/>
      <c r="K152" s="27"/>
      <c r="L152" s="27"/>
      <c r="M152" s="27"/>
      <c r="N152" s="27"/>
      <c r="O152" s="27"/>
      <c r="P152" s="27"/>
      <c r="Q152" s="27"/>
      <c r="R152" s="27"/>
      <c r="S152" s="27"/>
      <c r="T152" s="27"/>
      <c r="U152" s="27"/>
      <c r="V152" s="27"/>
      <c r="W152" s="27"/>
      <c r="X152" s="27"/>
      <c r="Y152" s="27"/>
      <c r="Z152" s="27"/>
      <c r="AA152" s="27"/>
      <c r="AB152" s="27"/>
      <c r="AC152" s="27"/>
      <c r="AD152" s="27"/>
      <c r="AE152" s="27"/>
      <c r="AF152" s="27"/>
      <c r="AG152" s="27"/>
      <c r="AH152" s="27"/>
      <c r="AI152" s="27"/>
      <c r="AJ152" s="27" t="s">
        <v>270</v>
      </c>
      <c r="AK152" s="27">
        <v>-2.63</v>
      </c>
      <c r="AL152" s="27">
        <v>-2.2193196306779601</v>
      </c>
      <c r="AM152" s="27">
        <f t="shared" si="15"/>
        <v>-0.41068036932203977</v>
      </c>
      <c r="AN152" s="27"/>
      <c r="AO152" s="27"/>
    </row>
    <row r="153" spans="1:41" x14ac:dyDescent="0.2">
      <c r="A153" s="27" t="s">
        <v>482</v>
      </c>
      <c r="B153" s="27">
        <v>-5.33</v>
      </c>
      <c r="C153" s="27">
        <v>-7.5762923056928004</v>
      </c>
      <c r="D153" s="27">
        <f t="shared" si="14"/>
        <v>2.2462923056928004</v>
      </c>
      <c r="E153" s="27"/>
      <c r="F153" s="27"/>
      <c r="G153" s="27"/>
      <c r="H153" s="27"/>
      <c r="I153" s="27"/>
      <c r="J153" s="27"/>
      <c r="K153" s="27"/>
      <c r="L153" s="27"/>
      <c r="M153" s="27"/>
      <c r="N153" s="27"/>
      <c r="O153" s="27"/>
      <c r="P153" s="27"/>
      <c r="Q153" s="27"/>
      <c r="R153" s="27"/>
      <c r="S153" s="27"/>
      <c r="T153" s="27"/>
      <c r="U153" s="27"/>
      <c r="V153" s="27"/>
      <c r="W153" s="27"/>
      <c r="X153" s="27"/>
      <c r="Y153" s="27"/>
      <c r="Z153" s="27"/>
      <c r="AA153" s="27"/>
      <c r="AB153" s="27"/>
      <c r="AC153" s="27"/>
      <c r="AD153" s="27"/>
      <c r="AE153" s="27"/>
      <c r="AF153" s="27"/>
      <c r="AG153" s="27"/>
      <c r="AH153" s="27"/>
      <c r="AI153" s="27"/>
      <c r="AJ153" s="27" t="s">
        <v>271</v>
      </c>
      <c r="AK153" s="27">
        <v>-5.26</v>
      </c>
      <c r="AL153" s="27">
        <v>-4.2384620191940803</v>
      </c>
      <c r="AM153" s="27">
        <f t="shared" si="15"/>
        <v>-1.0215379808059195</v>
      </c>
      <c r="AN153" s="27"/>
      <c r="AO153" s="27"/>
    </row>
    <row r="154" spans="1:41" x14ac:dyDescent="0.2">
      <c r="A154" s="27" t="s">
        <v>485</v>
      </c>
      <c r="B154" s="27">
        <v>-3.74</v>
      </c>
      <c r="C154" s="27">
        <v>-2.9599923346327399</v>
      </c>
      <c r="D154" s="27">
        <f t="shared" si="14"/>
        <v>-0.78000766536726029</v>
      </c>
      <c r="E154" s="27"/>
      <c r="F154" s="27"/>
      <c r="G154" s="27"/>
      <c r="H154" s="27"/>
      <c r="I154" s="27"/>
      <c r="J154" s="27"/>
      <c r="K154" s="27"/>
      <c r="L154" s="27"/>
      <c r="M154" s="27"/>
      <c r="N154" s="27"/>
      <c r="O154" s="27"/>
      <c r="P154" s="27"/>
      <c r="Q154" s="27"/>
      <c r="R154" s="27"/>
      <c r="S154" s="27"/>
      <c r="T154" s="27"/>
      <c r="U154" s="27"/>
      <c r="V154" s="27"/>
      <c r="W154" s="27"/>
      <c r="X154" s="27"/>
      <c r="Y154" s="27"/>
      <c r="Z154" s="27"/>
      <c r="AA154" s="27"/>
      <c r="AB154" s="27"/>
      <c r="AC154" s="27"/>
      <c r="AD154" s="27"/>
      <c r="AE154" s="27"/>
      <c r="AF154" s="27"/>
      <c r="AG154" s="27"/>
      <c r="AH154" s="27"/>
      <c r="AI154" s="27"/>
      <c r="AJ154" s="27" t="s">
        <v>272</v>
      </c>
      <c r="AK154" s="27">
        <v>-4.59</v>
      </c>
      <c r="AL154" s="27">
        <v>-3.20015759389806</v>
      </c>
      <c r="AM154" s="27">
        <f t="shared" si="15"/>
        <v>-1.3898424061019399</v>
      </c>
      <c r="AN154" s="27"/>
      <c r="AO154" s="27"/>
    </row>
    <row r="155" spans="1:41" x14ac:dyDescent="0.2">
      <c r="A155" s="27" t="s">
        <v>487</v>
      </c>
      <c r="B155" s="27">
        <v>-3.01</v>
      </c>
      <c r="C155" s="27">
        <v>-2.0531809925308702</v>
      </c>
      <c r="D155" s="27">
        <f t="shared" si="14"/>
        <v>-0.95681900746912962</v>
      </c>
      <c r="E155" s="27"/>
      <c r="F155" s="27"/>
      <c r="G155" s="27"/>
      <c r="H155" s="27"/>
      <c r="I155" s="27"/>
      <c r="J155" s="27"/>
      <c r="K155" s="27"/>
      <c r="L155" s="27"/>
      <c r="M155" s="27"/>
      <c r="N155" s="27"/>
      <c r="O155" s="27"/>
      <c r="P155" s="27"/>
      <c r="Q155" s="27"/>
      <c r="R155" s="27"/>
      <c r="S155" s="27"/>
      <c r="T155" s="27"/>
      <c r="U155" s="27"/>
      <c r="V155" s="27"/>
      <c r="W155" s="27"/>
      <c r="X155" s="27"/>
      <c r="Y155" s="27"/>
      <c r="Z155" s="27"/>
      <c r="AA155" s="27"/>
      <c r="AB155" s="27"/>
      <c r="AC155" s="27"/>
      <c r="AD155" s="27"/>
      <c r="AE155" s="27"/>
      <c r="AF155" s="27"/>
      <c r="AG155" s="27"/>
      <c r="AH155" s="27"/>
      <c r="AI155" s="27"/>
      <c r="AJ155" s="27" t="s">
        <v>273</v>
      </c>
      <c r="AK155" s="27">
        <v>-8.26</v>
      </c>
      <c r="AL155" s="27">
        <v>-8.6771685792006608</v>
      </c>
      <c r="AM155" s="27">
        <f t="shared" si="15"/>
        <v>0.41716857920066097</v>
      </c>
      <c r="AN155" s="27"/>
      <c r="AO155" s="27"/>
    </row>
    <row r="156" spans="1:41" x14ac:dyDescent="0.2">
      <c r="A156" s="27" t="s">
        <v>492</v>
      </c>
      <c r="B156" s="27">
        <v>-8.57</v>
      </c>
      <c r="C156" s="27">
        <v>-11.1114319002727</v>
      </c>
      <c r="D156" s="27">
        <f t="shared" si="14"/>
        <v>2.5414319002727002</v>
      </c>
      <c r="E156" s="27"/>
      <c r="F156" s="27"/>
      <c r="G156" s="27"/>
      <c r="H156" s="27"/>
      <c r="I156" s="27"/>
      <c r="J156" s="27"/>
      <c r="K156" s="27"/>
      <c r="L156" s="27"/>
      <c r="M156" s="27"/>
      <c r="N156" s="27"/>
      <c r="O156" s="27"/>
      <c r="P156" s="27"/>
      <c r="Q156" s="27"/>
      <c r="R156" s="27"/>
      <c r="S156" s="27"/>
      <c r="T156" s="27"/>
      <c r="U156" s="27"/>
      <c r="V156" s="27"/>
      <c r="W156" s="27"/>
      <c r="X156" s="27"/>
      <c r="Y156" s="27"/>
      <c r="Z156" s="27"/>
      <c r="AA156" s="27"/>
      <c r="AB156" s="27"/>
      <c r="AC156" s="27"/>
      <c r="AD156" s="27"/>
      <c r="AE156" s="27"/>
      <c r="AF156" s="27"/>
      <c r="AG156" s="27"/>
      <c r="AH156" s="27"/>
      <c r="AI156" s="27"/>
      <c r="AJ156" s="27" t="s">
        <v>274</v>
      </c>
      <c r="AK156" s="27">
        <v>-5.82</v>
      </c>
      <c r="AL156" s="27">
        <v>-5.7479966360524299</v>
      </c>
      <c r="AM156" s="27">
        <f t="shared" si="15"/>
        <v>-7.2003363947570342E-2</v>
      </c>
      <c r="AN156" s="27"/>
      <c r="AO156" s="27"/>
    </row>
    <row r="157" spans="1:41" x14ac:dyDescent="0.2">
      <c r="A157" s="27" t="s">
        <v>493</v>
      </c>
      <c r="B157" s="27">
        <v>-6.94</v>
      </c>
      <c r="C157" s="27">
        <v>-9.9268080434117696</v>
      </c>
      <c r="D157" s="27">
        <f t="shared" si="14"/>
        <v>2.9868080434117692</v>
      </c>
      <c r="E157" s="27"/>
      <c r="F157" s="27"/>
      <c r="G157" s="27"/>
      <c r="H157" s="27"/>
      <c r="I157" s="27"/>
      <c r="J157" s="27"/>
      <c r="K157" s="27"/>
      <c r="L157" s="27"/>
      <c r="M157" s="27"/>
      <c r="N157" s="27"/>
      <c r="O157" s="27"/>
      <c r="P157" s="27"/>
      <c r="Q157" s="27"/>
      <c r="R157" s="27"/>
      <c r="S157" s="27"/>
      <c r="T157" s="27"/>
      <c r="U157" s="27"/>
      <c r="V157" s="27"/>
      <c r="W157" s="27"/>
      <c r="X157" s="27"/>
      <c r="Y157" s="27"/>
      <c r="Z157" s="27"/>
      <c r="AA157" s="27"/>
      <c r="AB157" s="27"/>
      <c r="AC157" s="27"/>
      <c r="AD157" s="27"/>
      <c r="AE157" s="27"/>
      <c r="AF157" s="27"/>
      <c r="AG157" s="27"/>
      <c r="AH157" s="27"/>
      <c r="AI157" s="27"/>
      <c r="AJ157" s="27" t="s">
        <v>275</v>
      </c>
      <c r="AK157" s="27">
        <v>-6.62</v>
      </c>
      <c r="AL157" s="27">
        <v>-5.8404609831906198</v>
      </c>
      <c r="AM157" s="27">
        <f t="shared" si="15"/>
        <v>-0.77953901680938031</v>
      </c>
      <c r="AN157" s="27"/>
      <c r="AO157" s="27"/>
    </row>
    <row r="158" spans="1:41" x14ac:dyDescent="0.2">
      <c r="A158" s="27" t="s">
        <v>497</v>
      </c>
      <c r="B158" s="27">
        <v>-4.55</v>
      </c>
      <c r="C158" s="27">
        <v>-4.7208176986110102</v>
      </c>
      <c r="D158" s="27">
        <f t="shared" si="14"/>
        <v>0.17081769861101037</v>
      </c>
      <c r="E158" s="27"/>
      <c r="F158" s="27"/>
      <c r="G158" s="27"/>
      <c r="H158" s="27"/>
      <c r="I158" s="27"/>
      <c r="J158" s="27"/>
      <c r="K158" s="27"/>
      <c r="L158" s="27"/>
      <c r="M158" s="27"/>
      <c r="N158" s="27"/>
      <c r="O158" s="27"/>
      <c r="P158" s="27"/>
      <c r="Q158" s="27"/>
      <c r="R158" s="27"/>
      <c r="S158" s="27"/>
      <c r="T158" s="27"/>
      <c r="U158" s="27"/>
      <c r="V158" s="27"/>
      <c r="W158" s="27"/>
      <c r="X158" s="27"/>
      <c r="Y158" s="27"/>
      <c r="Z158" s="27"/>
      <c r="AA158" s="27"/>
      <c r="AB158" s="27"/>
      <c r="AC158" s="27"/>
      <c r="AD158" s="27"/>
      <c r="AE158" s="27"/>
      <c r="AF158" s="27"/>
      <c r="AG158" s="27"/>
      <c r="AH158" s="27"/>
      <c r="AI158" s="27"/>
      <c r="AJ158" s="27" t="s">
        <v>276</v>
      </c>
      <c r="AK158" s="27">
        <v>-0.56999999999999995</v>
      </c>
      <c r="AL158" s="27">
        <v>7.5788605386112498E-2</v>
      </c>
      <c r="AM158" s="27">
        <f t="shared" si="15"/>
        <v>-0.64578860538611249</v>
      </c>
      <c r="AN158" s="27"/>
      <c r="AO158" s="27"/>
    </row>
    <row r="159" spans="1:41" x14ac:dyDescent="0.2">
      <c r="A159" s="27" t="s">
        <v>145</v>
      </c>
      <c r="B159" s="27">
        <v>-4.18</v>
      </c>
      <c r="C159" s="27">
        <v>-3.8397900511876402</v>
      </c>
      <c r="D159" s="27">
        <f t="shared" si="14"/>
        <v>-0.34020994881235955</v>
      </c>
      <c r="E159" s="27"/>
      <c r="F159" s="27"/>
      <c r="G159" s="27"/>
      <c r="H159" s="27"/>
      <c r="I159" s="27"/>
      <c r="J159" s="27"/>
      <c r="K159" s="27"/>
      <c r="L159" s="27"/>
      <c r="M159" s="27"/>
      <c r="N159" s="27"/>
      <c r="O159" s="27"/>
      <c r="P159" s="27"/>
      <c r="Q159" s="27"/>
      <c r="R159" s="27"/>
      <c r="S159" s="27"/>
      <c r="T159" s="27"/>
      <c r="U159" s="27"/>
      <c r="V159" s="27"/>
      <c r="W159" s="27"/>
      <c r="X159" s="27"/>
      <c r="Y159" s="27"/>
      <c r="Z159" s="27"/>
      <c r="AA159" s="27"/>
      <c r="AB159" s="27"/>
      <c r="AC159" s="27"/>
      <c r="AD159" s="27"/>
      <c r="AE159" s="27"/>
      <c r="AF159" s="27"/>
      <c r="AG159" s="27"/>
      <c r="AH159" s="27"/>
      <c r="AI159" s="27"/>
      <c r="AJ159" s="27" t="s">
        <v>277</v>
      </c>
      <c r="AK159" s="27">
        <v>-4.01</v>
      </c>
      <c r="AL159" s="27">
        <v>-2.9333808804436301</v>
      </c>
      <c r="AM159" s="27">
        <f t="shared" si="15"/>
        <v>-1.0766191195563697</v>
      </c>
      <c r="AN159" s="27"/>
      <c r="AO159" s="27"/>
    </row>
    <row r="160" spans="1:41" x14ac:dyDescent="0.2">
      <c r="A160" s="27" t="s">
        <v>499</v>
      </c>
      <c r="B160" s="27">
        <v>-2.4500000000000002</v>
      </c>
      <c r="C160" s="27">
        <v>-1.1778410474010199</v>
      </c>
      <c r="D160" s="27">
        <f t="shared" si="14"/>
        <v>-1.2721589525989803</v>
      </c>
      <c r="E160" s="27"/>
      <c r="F160" s="27"/>
      <c r="G160" s="27"/>
      <c r="H160" s="27"/>
      <c r="I160" s="27"/>
      <c r="J160" s="27"/>
      <c r="K160" s="27"/>
      <c r="L160" s="27"/>
      <c r="M160" s="27"/>
      <c r="N160" s="27"/>
      <c r="O160" s="27"/>
      <c r="P160" s="27"/>
      <c r="Q160" s="27"/>
      <c r="R160" s="27"/>
      <c r="S160" s="27"/>
      <c r="T160" s="27"/>
      <c r="U160" s="27"/>
      <c r="V160" s="27"/>
      <c r="W160" s="27"/>
      <c r="X160" s="27"/>
      <c r="Y160" s="27"/>
      <c r="Z160" s="27"/>
      <c r="AA160" s="27"/>
      <c r="AB160" s="27"/>
      <c r="AC160" s="27"/>
      <c r="AD160" s="27"/>
      <c r="AE160" s="27"/>
      <c r="AF160" s="27"/>
      <c r="AG160" s="27"/>
      <c r="AH160" s="27"/>
      <c r="AI160" s="27"/>
      <c r="AJ160" s="27" t="s">
        <v>278</v>
      </c>
      <c r="AK160" s="27">
        <v>-9.65</v>
      </c>
      <c r="AL160" s="27">
        <v>-8.7476222004614002</v>
      </c>
      <c r="AM160" s="27">
        <f t="shared" si="15"/>
        <v>-0.9023777995386002</v>
      </c>
      <c r="AN160" s="27"/>
      <c r="AO160" s="27"/>
    </row>
    <row r="161" spans="1:41" x14ac:dyDescent="0.2">
      <c r="A161" s="27" t="s">
        <v>505</v>
      </c>
      <c r="B161" s="27">
        <v>-3.52</v>
      </c>
      <c r="C161" s="27">
        <v>-3.97724573458254</v>
      </c>
      <c r="D161" s="27">
        <f t="shared" si="14"/>
        <v>0.45724573458254003</v>
      </c>
      <c r="E161" s="27"/>
      <c r="F161" s="27"/>
      <c r="G161" s="27"/>
      <c r="H161" s="27"/>
      <c r="I161" s="27"/>
      <c r="J161" s="27"/>
      <c r="K161" s="27"/>
      <c r="L161" s="27"/>
      <c r="M161" s="27"/>
      <c r="N161" s="27"/>
      <c r="O161" s="27"/>
      <c r="P161" s="27"/>
      <c r="Q161" s="27"/>
      <c r="R161" s="27"/>
      <c r="S161" s="27"/>
      <c r="T161" s="27"/>
      <c r="U161" s="27"/>
      <c r="V161" s="27"/>
      <c r="W161" s="27"/>
      <c r="X161" s="27"/>
      <c r="Y161" s="27"/>
      <c r="Z161" s="27"/>
      <c r="AA161" s="27"/>
      <c r="AB161" s="27"/>
      <c r="AC161" s="27"/>
      <c r="AD161" s="27"/>
      <c r="AE161" s="27"/>
      <c r="AF161" s="27"/>
      <c r="AG161" s="27"/>
      <c r="AH161" s="27"/>
      <c r="AI161" s="27"/>
      <c r="AJ161" s="27" t="s">
        <v>279</v>
      </c>
      <c r="AK161" s="27">
        <v>-6.75</v>
      </c>
      <c r="AL161" s="27">
        <v>-5.6620639219415798</v>
      </c>
      <c r="AM161" s="27">
        <f t="shared" si="15"/>
        <v>-1.0879360780584202</v>
      </c>
      <c r="AN161" s="27"/>
      <c r="AO161" s="27"/>
    </row>
    <row r="162" spans="1:41" x14ac:dyDescent="0.2">
      <c r="A162" s="27" t="s">
        <v>147</v>
      </c>
      <c r="B162" s="27">
        <v>-4.55</v>
      </c>
      <c r="C162" s="27">
        <v>-7.9881893207308696</v>
      </c>
      <c r="D162" s="27">
        <f t="shared" si="14"/>
        <v>3.4381893207308698</v>
      </c>
      <c r="E162" s="27"/>
      <c r="F162" s="27"/>
      <c r="G162" s="27"/>
      <c r="H162" s="27"/>
      <c r="I162" s="27"/>
      <c r="J162" s="27"/>
      <c r="K162" s="27"/>
      <c r="L162" s="27"/>
      <c r="M162" s="27"/>
      <c r="N162" s="27"/>
      <c r="O162" s="27"/>
      <c r="P162" s="27"/>
      <c r="Q162" s="27"/>
      <c r="R162" s="27"/>
      <c r="S162" s="27"/>
      <c r="T162" s="27"/>
      <c r="U162" s="27"/>
      <c r="V162" s="27"/>
      <c r="W162" s="27"/>
      <c r="X162" s="27"/>
      <c r="Y162" s="27"/>
      <c r="Z162" s="27"/>
      <c r="AA162" s="27"/>
      <c r="AB162" s="27"/>
      <c r="AC162" s="27"/>
      <c r="AD162" s="27"/>
      <c r="AE162" s="27"/>
      <c r="AF162" s="27"/>
      <c r="AG162" s="27"/>
      <c r="AH162" s="27"/>
      <c r="AI162" s="27"/>
      <c r="AJ162" s="27" t="s">
        <v>280</v>
      </c>
      <c r="AK162" s="27">
        <v>-6.25</v>
      </c>
      <c r="AL162" s="27">
        <v>-6.1488735029126804</v>
      </c>
      <c r="AM162" s="27">
        <f t="shared" si="15"/>
        <v>-0.10112649708731958</v>
      </c>
      <c r="AN162" s="27"/>
      <c r="AO162" s="27"/>
    </row>
    <row r="163" spans="1:41" x14ac:dyDescent="0.2">
      <c r="A163" s="27" t="s">
        <v>149</v>
      </c>
      <c r="B163" s="27">
        <v>-4.7699999999999996</v>
      </c>
      <c r="C163" s="27">
        <v>-6.4634448617511602</v>
      </c>
      <c r="D163" s="27">
        <f t="shared" si="14"/>
        <v>1.6934448617511606</v>
      </c>
      <c r="E163" s="27"/>
      <c r="F163" s="27"/>
      <c r="G163" s="27"/>
      <c r="H163" s="27"/>
      <c r="I163" s="27"/>
      <c r="J163" s="27"/>
      <c r="K163" s="27"/>
      <c r="L163" s="27"/>
      <c r="M163" s="27"/>
      <c r="N163" s="27"/>
      <c r="O163" s="27"/>
      <c r="P163" s="27"/>
      <c r="Q163" s="27"/>
      <c r="R163" s="27"/>
      <c r="S163" s="27"/>
      <c r="T163" s="27"/>
      <c r="U163" s="27"/>
      <c r="V163" s="27"/>
      <c r="W163" s="27"/>
      <c r="X163" s="27"/>
      <c r="Y163" s="27"/>
      <c r="Z163" s="27"/>
      <c r="AA163" s="27"/>
      <c r="AB163" s="27"/>
      <c r="AC163" s="27"/>
      <c r="AD163" s="27"/>
      <c r="AE163" s="27"/>
      <c r="AF163" s="27"/>
      <c r="AG163" s="27"/>
      <c r="AH163" s="27"/>
      <c r="AI163" s="27"/>
      <c r="AJ163" s="27" t="s">
        <v>281</v>
      </c>
      <c r="AK163" s="27">
        <v>-4.59</v>
      </c>
      <c r="AL163" s="27">
        <v>-3.45868704972608</v>
      </c>
      <c r="AM163" s="27">
        <f t="shared" si="15"/>
        <v>-1.1313129502739199</v>
      </c>
      <c r="AN163" s="27"/>
      <c r="AO163" s="27"/>
    </row>
    <row r="164" spans="1:41" x14ac:dyDescent="0.2">
      <c r="A164" s="27" t="s">
        <v>511</v>
      </c>
      <c r="B164" s="27">
        <v>-98.26</v>
      </c>
      <c r="C164" s="27">
        <v>-98.660401025204393</v>
      </c>
      <c r="D164" s="27">
        <f t="shared" si="14"/>
        <v>0.40040102520438836</v>
      </c>
      <c r="E164" s="27"/>
      <c r="F164" s="27"/>
      <c r="G164" s="27"/>
      <c r="H164" s="27"/>
      <c r="I164" s="27"/>
      <c r="J164" s="27"/>
      <c r="K164" s="27"/>
      <c r="L164" s="27"/>
      <c r="M164" s="27"/>
      <c r="N164" s="27"/>
      <c r="O164" s="27"/>
      <c r="P164" s="27"/>
      <c r="Q164" s="27"/>
      <c r="R164" s="27"/>
      <c r="S164" s="27"/>
      <c r="T164" s="27"/>
      <c r="U164" s="27"/>
      <c r="V164" s="27"/>
      <c r="W164" s="27"/>
      <c r="X164" s="27"/>
      <c r="Y164" s="27"/>
      <c r="Z164" s="27"/>
      <c r="AA164" s="27"/>
      <c r="AB164" s="27"/>
      <c r="AC164" s="27"/>
      <c r="AD164" s="27"/>
      <c r="AE164" s="27"/>
      <c r="AF164" s="27"/>
      <c r="AG164" s="27"/>
      <c r="AH164" s="27"/>
      <c r="AI164" s="27"/>
      <c r="AJ164" s="27" t="s">
        <v>282</v>
      </c>
      <c r="AK164" s="27">
        <v>-7.1</v>
      </c>
      <c r="AL164" s="27">
        <v>-9.0856640333341705</v>
      </c>
      <c r="AM164" s="27">
        <f t="shared" si="15"/>
        <v>1.9856640333341709</v>
      </c>
      <c r="AN164" s="27"/>
      <c r="AO164" s="27"/>
    </row>
    <row r="165" spans="1:41" x14ac:dyDescent="0.2">
      <c r="A165" s="27" t="s">
        <v>512</v>
      </c>
      <c r="B165" s="27">
        <v>-6.97</v>
      </c>
      <c r="C165" s="27">
        <v>-6.9952111587917098</v>
      </c>
      <c r="D165" s="27">
        <f t="shared" si="14"/>
        <v>2.5211158791710098E-2</v>
      </c>
      <c r="E165" s="27"/>
      <c r="F165" s="27"/>
      <c r="G165" s="27"/>
      <c r="H165" s="27"/>
      <c r="I165" s="27"/>
      <c r="J165" s="27"/>
      <c r="K165" s="27"/>
      <c r="L165" s="27"/>
      <c r="M165" s="27"/>
      <c r="N165" s="27"/>
      <c r="O165" s="27"/>
      <c r="P165" s="27"/>
      <c r="Q165" s="27"/>
      <c r="R165" s="27"/>
      <c r="S165" s="27"/>
      <c r="T165" s="27"/>
      <c r="U165" s="27"/>
      <c r="V165" s="27"/>
      <c r="W165" s="27"/>
      <c r="X165" s="27"/>
      <c r="Y165" s="27"/>
      <c r="Z165" s="27"/>
      <c r="AA165" s="27"/>
      <c r="AB165" s="27"/>
      <c r="AC165" s="27"/>
      <c r="AD165" s="27"/>
      <c r="AE165" s="27"/>
      <c r="AF165" s="27"/>
      <c r="AG165" s="27"/>
      <c r="AH165" s="27"/>
      <c r="AI165" s="27"/>
      <c r="AJ165" s="27" t="s">
        <v>283</v>
      </c>
      <c r="AK165" s="27">
        <v>-9.5</v>
      </c>
      <c r="AL165" s="27">
        <v>-11.233432538136199</v>
      </c>
      <c r="AM165" s="27">
        <f t="shared" si="15"/>
        <v>1.7334325381361992</v>
      </c>
      <c r="AN165" s="27"/>
      <c r="AO165" s="27"/>
    </row>
    <row r="166" spans="1:41" x14ac:dyDescent="0.2">
      <c r="A166" s="27" t="s">
        <v>93</v>
      </c>
      <c r="B166" s="27">
        <v>-6.63</v>
      </c>
      <c r="C166" s="27">
        <v>-5.7116797847752796</v>
      </c>
      <c r="D166" s="27">
        <f t="shared" si="14"/>
        <v>-0.91832021522472029</v>
      </c>
      <c r="E166" s="27"/>
      <c r="F166" s="27"/>
      <c r="G166" s="27"/>
      <c r="H166" s="27"/>
      <c r="I166" s="27"/>
      <c r="J166" s="27"/>
      <c r="K166" s="27"/>
      <c r="L166" s="27"/>
      <c r="M166" s="27"/>
      <c r="N166" s="27"/>
      <c r="O166" s="27"/>
      <c r="P166" s="27"/>
      <c r="Q166" s="27"/>
      <c r="R166" s="27"/>
      <c r="S166" s="27"/>
      <c r="T166" s="27"/>
      <c r="U166" s="27"/>
      <c r="V166" s="27"/>
      <c r="W166" s="27"/>
      <c r="X166" s="27"/>
      <c r="Y166" s="27"/>
      <c r="Z166" s="27"/>
      <c r="AA166" s="27"/>
      <c r="AB166" s="27"/>
      <c r="AC166" s="27"/>
      <c r="AD166" s="27"/>
      <c r="AE166" s="27"/>
      <c r="AF166" s="27"/>
      <c r="AG166" s="27"/>
      <c r="AH166" s="27"/>
      <c r="AI166" s="27"/>
      <c r="AJ166" s="27" t="s">
        <v>284</v>
      </c>
      <c r="AK166" s="27">
        <v>-7.29</v>
      </c>
      <c r="AL166" s="27">
        <v>-8.5951035864741101</v>
      </c>
      <c r="AM166" s="27">
        <f t="shared" si="15"/>
        <v>1.3051035864741101</v>
      </c>
      <c r="AN166" s="27"/>
      <c r="AO166" s="27"/>
    </row>
    <row r="167" spans="1:41" x14ac:dyDescent="0.2">
      <c r="A167" s="27" t="s">
        <v>25</v>
      </c>
      <c r="B167" s="27">
        <v>-3.93</v>
      </c>
      <c r="C167" s="27">
        <v>-2.73947823228271</v>
      </c>
      <c r="D167" s="27">
        <f t="shared" si="14"/>
        <v>-1.1905217677172901</v>
      </c>
      <c r="E167" s="27"/>
      <c r="F167" s="27"/>
      <c r="G167" s="27"/>
      <c r="H167" s="27"/>
      <c r="I167" s="27"/>
      <c r="J167" s="27"/>
      <c r="K167" s="27"/>
      <c r="L167" s="27"/>
      <c r="M167" s="27"/>
      <c r="N167" s="27"/>
      <c r="O167" s="27"/>
      <c r="P167" s="27"/>
      <c r="Q167" s="27"/>
      <c r="R167" s="27"/>
      <c r="S167" s="27"/>
      <c r="T167" s="27"/>
      <c r="U167" s="27"/>
      <c r="V167" s="27"/>
      <c r="W167" s="27"/>
      <c r="X167" s="27"/>
      <c r="Y167" s="27"/>
      <c r="Z167" s="27"/>
      <c r="AA167" s="27"/>
      <c r="AB167" s="27"/>
      <c r="AC167" s="27"/>
      <c r="AD167" s="27"/>
      <c r="AE167" s="27"/>
      <c r="AF167" s="27"/>
      <c r="AG167" s="27"/>
      <c r="AH167" s="27"/>
      <c r="AI167" s="27"/>
      <c r="AJ167" s="27" t="s">
        <v>285</v>
      </c>
      <c r="AK167" s="27">
        <v>-7.66</v>
      </c>
      <c r="AL167" s="27">
        <v>-8.6902031417999392</v>
      </c>
      <c r="AM167" s="27">
        <f t="shared" si="15"/>
        <v>1.0302031417999391</v>
      </c>
      <c r="AN167" s="27"/>
      <c r="AO167" s="27"/>
    </row>
    <row r="168" spans="1:41" x14ac:dyDescent="0.2">
      <c r="A168" s="27" t="s">
        <v>94</v>
      </c>
      <c r="B168" s="27">
        <v>-3.51</v>
      </c>
      <c r="C168" s="27">
        <v>-2.0664982713526001</v>
      </c>
      <c r="D168" s="27">
        <f t="shared" si="14"/>
        <v>-1.4435017286473997</v>
      </c>
      <c r="E168" s="27"/>
      <c r="F168" s="27"/>
      <c r="G168" s="27"/>
      <c r="H168" s="27"/>
      <c r="I168" s="27"/>
      <c r="J168" s="27"/>
      <c r="K168" s="27"/>
      <c r="L168" s="27"/>
      <c r="M168" s="27"/>
      <c r="N168" s="27"/>
      <c r="O168" s="27"/>
      <c r="P168" s="27"/>
      <c r="Q168" s="27"/>
      <c r="R168" s="27"/>
      <c r="S168" s="27"/>
      <c r="T168" s="27"/>
      <c r="U168" s="27"/>
      <c r="V168" s="27"/>
      <c r="W168" s="27"/>
      <c r="X168" s="27"/>
      <c r="Y168" s="27"/>
      <c r="Z168" s="27"/>
      <c r="AA168" s="27"/>
      <c r="AB168" s="27"/>
      <c r="AC168" s="27"/>
      <c r="AD168" s="27"/>
      <c r="AE168" s="27"/>
      <c r="AF168" s="27"/>
      <c r="AG168" s="27"/>
      <c r="AH168" s="27"/>
      <c r="AI168" s="27"/>
      <c r="AJ168" s="27" t="s">
        <v>286</v>
      </c>
      <c r="AK168" s="27">
        <v>-5.88</v>
      </c>
      <c r="AL168" s="27">
        <v>-6.58405766944934</v>
      </c>
      <c r="AM168" s="27">
        <f t="shared" si="15"/>
        <v>0.70405766944934012</v>
      </c>
      <c r="AN168" s="27"/>
      <c r="AO168" s="27"/>
    </row>
    <row r="169" spans="1:41" x14ac:dyDescent="0.2">
      <c r="A169" s="27" t="s">
        <v>517</v>
      </c>
      <c r="B169" s="27">
        <v>-6.14</v>
      </c>
      <c r="C169" s="27">
        <v>-8.5276440588904698</v>
      </c>
      <c r="D169" s="27">
        <f t="shared" si="14"/>
        <v>2.3876440588904702</v>
      </c>
      <c r="E169" s="27"/>
      <c r="F169" s="27"/>
      <c r="G169" s="27"/>
      <c r="H169" s="27"/>
      <c r="I169" s="27"/>
      <c r="J169" s="27"/>
      <c r="K169" s="27"/>
      <c r="L169" s="27"/>
      <c r="M169" s="27"/>
      <c r="N169" s="27"/>
      <c r="O169" s="27"/>
      <c r="P169" s="27"/>
      <c r="Q169" s="27"/>
      <c r="R169" s="27"/>
      <c r="S169" s="27"/>
      <c r="T169" s="27"/>
      <c r="U169" s="27"/>
      <c r="V169" s="27"/>
      <c r="W169" s="27"/>
      <c r="X169" s="27"/>
      <c r="Y169" s="27"/>
      <c r="Z169" s="27"/>
      <c r="AA169" s="27"/>
      <c r="AB169" s="27"/>
      <c r="AC169" s="27"/>
      <c r="AD169" s="27"/>
      <c r="AE169" s="27"/>
      <c r="AF169" s="27"/>
      <c r="AG169" s="27"/>
      <c r="AH169" s="27"/>
      <c r="AI169" s="27"/>
      <c r="AJ169" s="27" t="s">
        <v>287</v>
      </c>
      <c r="AK169" s="27">
        <v>1.83</v>
      </c>
      <c r="AL169" s="27">
        <v>1.8432481763565001</v>
      </c>
      <c r="AM169" s="27">
        <f t="shared" si="15"/>
        <v>-1.3248176356499997E-2</v>
      </c>
      <c r="AN169" s="27"/>
      <c r="AO169" s="27"/>
    </row>
    <row r="170" spans="1:41" x14ac:dyDescent="0.2">
      <c r="A170" s="27" t="s">
        <v>152</v>
      </c>
      <c r="B170" s="27">
        <v>-8.49</v>
      </c>
      <c r="C170" s="27">
        <v>-10.3084582101727</v>
      </c>
      <c r="D170" s="27">
        <f t="shared" si="14"/>
        <v>1.8184582101727003</v>
      </c>
      <c r="E170" s="27"/>
      <c r="F170" s="27"/>
      <c r="G170" s="27"/>
      <c r="H170" s="27"/>
      <c r="I170" s="27"/>
      <c r="J170" s="27"/>
      <c r="K170" s="27"/>
      <c r="L170" s="27"/>
      <c r="M170" s="27"/>
      <c r="N170" s="27"/>
      <c r="O170" s="27"/>
      <c r="P170" s="27"/>
      <c r="Q170" s="27"/>
      <c r="R170" s="27"/>
      <c r="S170" s="27"/>
      <c r="T170" s="27"/>
      <c r="U170" s="27"/>
      <c r="V170" s="27"/>
      <c r="W170" s="27"/>
      <c r="X170" s="27"/>
      <c r="Y170" s="27"/>
      <c r="Z170" s="27"/>
      <c r="AA170" s="27"/>
      <c r="AB170" s="27"/>
      <c r="AC170" s="27"/>
      <c r="AD170" s="27"/>
      <c r="AE170" s="27"/>
      <c r="AF170" s="27"/>
      <c r="AG170" s="27"/>
      <c r="AH170" s="27"/>
      <c r="AI170" s="27"/>
      <c r="AJ170" s="27" t="s">
        <v>288</v>
      </c>
      <c r="AK170" s="27">
        <v>1.82</v>
      </c>
      <c r="AL170" s="27">
        <v>1.8432481763565001</v>
      </c>
      <c r="AM170" s="27">
        <f t="shared" si="15"/>
        <v>-2.3248176356500005E-2</v>
      </c>
      <c r="AN170" s="27"/>
      <c r="AO170" s="27"/>
    </row>
    <row r="171" spans="1:41" x14ac:dyDescent="0.2">
      <c r="A171" s="27" t="s">
        <v>524</v>
      </c>
      <c r="B171" s="27">
        <v>-5.07</v>
      </c>
      <c r="C171" s="27">
        <v>-4.46835682355613</v>
      </c>
      <c r="D171" s="27">
        <f t="shared" si="14"/>
        <v>-0.60164317644387033</v>
      </c>
      <c r="E171" s="27"/>
      <c r="F171" s="27"/>
      <c r="G171" s="27"/>
      <c r="H171" s="27"/>
      <c r="I171" s="27"/>
      <c r="J171" s="27"/>
      <c r="K171" s="27"/>
      <c r="L171" s="27"/>
      <c r="M171" s="27"/>
      <c r="N171" s="27"/>
      <c r="O171" s="27"/>
      <c r="P171" s="27"/>
      <c r="Q171" s="27"/>
      <c r="R171" s="27"/>
      <c r="S171" s="27"/>
      <c r="T171" s="27"/>
      <c r="U171" s="27"/>
      <c r="V171" s="27"/>
      <c r="W171" s="27"/>
      <c r="X171" s="27"/>
      <c r="Y171" s="27"/>
      <c r="Z171" s="27"/>
      <c r="AA171" s="27"/>
      <c r="AB171" s="27"/>
      <c r="AC171" s="27"/>
      <c r="AD171" s="27"/>
      <c r="AE171" s="27"/>
      <c r="AF171" s="27"/>
      <c r="AG171" s="27"/>
      <c r="AH171" s="27"/>
      <c r="AI171" s="27"/>
      <c r="AJ171" s="27" t="s">
        <v>289</v>
      </c>
      <c r="AK171" s="27">
        <v>-4.42</v>
      </c>
      <c r="AL171" s="27">
        <v>-5.9045307493067698</v>
      </c>
      <c r="AM171" s="27">
        <f t="shared" si="15"/>
        <v>1.4845307493067699</v>
      </c>
      <c r="AN171" s="27"/>
      <c r="AO171" s="27"/>
    </row>
    <row r="172" spans="1:41" x14ac:dyDescent="0.2">
      <c r="A172" s="27" t="s">
        <v>527</v>
      </c>
      <c r="B172" s="27">
        <v>-8.1300000000000008</v>
      </c>
      <c r="C172" s="27">
        <v>-12.2829848343136</v>
      </c>
      <c r="D172" s="27">
        <f t="shared" si="14"/>
        <v>4.1529848343135995</v>
      </c>
      <c r="E172" s="27"/>
      <c r="F172" s="27"/>
      <c r="G172" s="27"/>
      <c r="H172" s="27"/>
      <c r="I172" s="27"/>
      <c r="J172" s="27"/>
      <c r="K172" s="27"/>
      <c r="L172" s="27"/>
      <c r="M172" s="27"/>
      <c r="N172" s="27"/>
      <c r="O172" s="27"/>
      <c r="P172" s="27"/>
      <c r="Q172" s="27"/>
      <c r="R172" s="27"/>
      <c r="S172" s="27"/>
      <c r="T172" s="27"/>
      <c r="U172" s="27"/>
      <c r="V172" s="27"/>
      <c r="W172" s="27"/>
      <c r="X172" s="27"/>
      <c r="Y172" s="27"/>
      <c r="Z172" s="27"/>
      <c r="AA172" s="27"/>
      <c r="AB172" s="27"/>
      <c r="AC172" s="27"/>
      <c r="AD172" s="27"/>
      <c r="AE172" s="27"/>
      <c r="AF172" s="27"/>
      <c r="AG172" s="27"/>
      <c r="AH172" s="27"/>
      <c r="AI172" s="27"/>
      <c r="AJ172" s="27" t="s">
        <v>290</v>
      </c>
      <c r="AK172" s="27">
        <v>-3.24</v>
      </c>
      <c r="AL172" s="27">
        <v>-4.1961747457638197</v>
      </c>
      <c r="AM172" s="27">
        <f t="shared" si="15"/>
        <v>0.95617474576381944</v>
      </c>
      <c r="AN172" s="27"/>
      <c r="AO172" s="27"/>
    </row>
    <row r="173" spans="1:41" x14ac:dyDescent="0.2">
      <c r="A173" s="27" t="s">
        <v>528</v>
      </c>
      <c r="B173" s="27">
        <v>-6.38</v>
      </c>
      <c r="C173" s="27">
        <v>-9.4130101899914091</v>
      </c>
      <c r="D173" s="27">
        <f t="shared" si="14"/>
        <v>3.0330101899914093</v>
      </c>
      <c r="E173" s="27"/>
      <c r="F173" s="27"/>
      <c r="G173" s="27"/>
      <c r="H173" s="27"/>
      <c r="I173" s="27"/>
      <c r="J173" s="27"/>
      <c r="K173" s="27"/>
      <c r="L173" s="27"/>
      <c r="M173" s="27"/>
      <c r="N173" s="27"/>
      <c r="O173" s="27"/>
      <c r="P173" s="27"/>
      <c r="Q173" s="27"/>
      <c r="R173" s="27"/>
      <c r="S173" s="27"/>
      <c r="T173" s="27"/>
      <c r="U173" s="27"/>
      <c r="V173" s="27"/>
      <c r="W173" s="27"/>
      <c r="X173" s="27"/>
      <c r="Y173" s="27"/>
      <c r="Z173" s="27"/>
      <c r="AA173" s="27"/>
      <c r="AB173" s="27"/>
      <c r="AC173" s="27"/>
      <c r="AD173" s="27"/>
      <c r="AE173" s="27"/>
      <c r="AF173" s="27"/>
      <c r="AG173" s="27"/>
      <c r="AH173" s="27"/>
      <c r="AI173" s="27"/>
      <c r="AJ173" s="27" t="s">
        <v>291</v>
      </c>
      <c r="AK173" s="27">
        <v>-6.09</v>
      </c>
      <c r="AL173" s="27">
        <v>-9.3669949104167003</v>
      </c>
      <c r="AM173" s="27">
        <f t="shared" si="15"/>
        <v>3.2769949104167004</v>
      </c>
      <c r="AN173" s="27"/>
      <c r="AO173" s="27"/>
    </row>
    <row r="174" spans="1:41" x14ac:dyDescent="0.2">
      <c r="A174" s="27" t="s">
        <v>154</v>
      </c>
      <c r="B174" s="27">
        <v>-8.84</v>
      </c>
      <c r="C174" s="27">
        <v>-10.9048489114251</v>
      </c>
      <c r="D174" s="27">
        <f t="shared" si="14"/>
        <v>2.0648489114251003</v>
      </c>
      <c r="E174" s="27"/>
      <c r="F174" s="27"/>
      <c r="G174" s="27"/>
      <c r="H174" s="27"/>
      <c r="I174" s="27"/>
      <c r="J174" s="27"/>
      <c r="K174" s="27"/>
      <c r="L174" s="27"/>
      <c r="M174" s="27"/>
      <c r="N174" s="27"/>
      <c r="O174" s="27"/>
      <c r="P174" s="27"/>
      <c r="Q174" s="27"/>
      <c r="R174" s="27"/>
      <c r="S174" s="27"/>
      <c r="T174" s="27"/>
      <c r="U174" s="27"/>
      <c r="V174" s="27"/>
      <c r="W174" s="27"/>
      <c r="X174" s="27"/>
      <c r="Y174" s="27"/>
      <c r="Z174" s="27"/>
      <c r="AA174" s="27"/>
      <c r="AB174" s="27"/>
      <c r="AC174" s="27"/>
      <c r="AD174" s="27"/>
      <c r="AE174" s="27"/>
      <c r="AF174" s="27"/>
      <c r="AG174" s="27"/>
      <c r="AH174" s="27"/>
      <c r="AI174" s="27"/>
      <c r="AJ174" s="27" t="s">
        <v>292</v>
      </c>
      <c r="AK174" s="27">
        <v>2.97</v>
      </c>
      <c r="AL174" s="27">
        <v>2.6416772327087501</v>
      </c>
      <c r="AM174" s="27">
        <f t="shared" si="15"/>
        <v>0.32832276729125009</v>
      </c>
      <c r="AN174" s="27"/>
      <c r="AO174" s="27"/>
    </row>
    <row r="175" spans="1:41" x14ac:dyDescent="0.2">
      <c r="A175" s="27" t="s">
        <v>531</v>
      </c>
      <c r="B175" s="27">
        <v>-7.46</v>
      </c>
      <c r="C175" s="27">
        <v>-11.0430192954358</v>
      </c>
      <c r="D175" s="27">
        <f t="shared" si="14"/>
        <v>3.5830192954357996</v>
      </c>
      <c r="E175" s="27"/>
      <c r="F175" s="27"/>
      <c r="G175" s="27"/>
      <c r="H175" s="27"/>
      <c r="I175" s="27"/>
      <c r="J175" s="27"/>
      <c r="K175" s="27"/>
      <c r="L175" s="27"/>
      <c r="M175" s="27"/>
      <c r="N175" s="27"/>
      <c r="O175" s="27"/>
      <c r="P175" s="27"/>
      <c r="Q175" s="27"/>
      <c r="R175" s="27"/>
      <c r="S175" s="27"/>
      <c r="T175" s="27"/>
      <c r="U175" s="27"/>
      <c r="V175" s="27"/>
      <c r="W175" s="27"/>
      <c r="X175" s="27"/>
      <c r="Y175" s="27"/>
      <c r="Z175" s="27"/>
      <c r="AA175" s="27"/>
      <c r="AB175" s="27"/>
      <c r="AC175" s="27"/>
      <c r="AD175" s="27"/>
      <c r="AE175" s="27"/>
      <c r="AF175" s="27"/>
      <c r="AG175" s="27"/>
      <c r="AH175" s="27"/>
      <c r="AI175" s="27"/>
      <c r="AJ175" s="27" t="s">
        <v>293</v>
      </c>
      <c r="AK175" s="27">
        <v>2.71</v>
      </c>
      <c r="AL175" s="27">
        <v>2.56551398649338</v>
      </c>
      <c r="AM175" s="27">
        <f t="shared" si="15"/>
        <v>0.14448601350661994</v>
      </c>
      <c r="AN175" s="27"/>
      <c r="AO175" s="27"/>
    </row>
    <row r="176" spans="1:41" x14ac:dyDescent="0.2">
      <c r="A176" s="27" t="s">
        <v>532</v>
      </c>
      <c r="B176" s="27">
        <v>-5.19</v>
      </c>
      <c r="C176" s="27">
        <v>-4.7197457543866701</v>
      </c>
      <c r="D176" s="27">
        <f t="shared" si="14"/>
        <v>-0.47025424561333029</v>
      </c>
      <c r="E176" s="27"/>
      <c r="F176" s="27"/>
      <c r="G176" s="27"/>
      <c r="H176" s="27"/>
      <c r="I176" s="27"/>
      <c r="J176" s="27"/>
      <c r="K176" s="27"/>
      <c r="L176" s="27"/>
      <c r="M176" s="27"/>
      <c r="N176" s="27"/>
      <c r="O176" s="27"/>
      <c r="P176" s="27"/>
      <c r="Q176" s="27"/>
      <c r="R176" s="27"/>
      <c r="S176" s="27"/>
      <c r="T176" s="27"/>
      <c r="U176" s="27"/>
      <c r="V176" s="27"/>
      <c r="W176" s="27"/>
      <c r="X176" s="27"/>
      <c r="Y176" s="27"/>
      <c r="Z176" s="27"/>
      <c r="AA176" s="27"/>
      <c r="AB176" s="27"/>
      <c r="AC176" s="27"/>
      <c r="AD176" s="27"/>
      <c r="AE176" s="27"/>
      <c r="AF176" s="27"/>
      <c r="AG176" s="27"/>
      <c r="AH176" s="27"/>
      <c r="AI176" s="27"/>
      <c r="AJ176" s="27" t="s">
        <v>294</v>
      </c>
      <c r="AK176" s="27">
        <v>2.5099999999999998</v>
      </c>
      <c r="AL176" s="27">
        <v>2.5042565424436001</v>
      </c>
      <c r="AM176" s="27">
        <f t="shared" si="15"/>
        <v>5.7434575563997115E-3</v>
      </c>
      <c r="AN176" s="27"/>
      <c r="AO176" s="27"/>
    </row>
    <row r="177" spans="1:41" x14ac:dyDescent="0.2">
      <c r="A177" s="27" t="s">
        <v>534</v>
      </c>
      <c r="B177" s="27">
        <v>-2.79</v>
      </c>
      <c r="C177" s="27">
        <v>-1.91639636535842</v>
      </c>
      <c r="D177" s="27">
        <f t="shared" si="14"/>
        <v>-0.87360363464158008</v>
      </c>
      <c r="E177" s="27"/>
      <c r="F177" s="27"/>
      <c r="G177" s="27"/>
      <c r="H177" s="27"/>
      <c r="I177" s="27"/>
      <c r="J177" s="27"/>
      <c r="K177" s="27"/>
      <c r="L177" s="27"/>
      <c r="M177" s="27"/>
      <c r="N177" s="27"/>
      <c r="O177" s="27"/>
      <c r="P177" s="27"/>
      <c r="Q177" s="27"/>
      <c r="R177" s="27"/>
      <c r="S177" s="27"/>
      <c r="T177" s="27"/>
      <c r="U177" s="27"/>
      <c r="V177" s="27"/>
      <c r="W177" s="27"/>
      <c r="X177" s="27"/>
      <c r="Y177" s="27"/>
      <c r="Z177" s="27"/>
      <c r="AA177" s="27"/>
      <c r="AB177" s="27"/>
      <c r="AC177" s="27"/>
      <c r="AD177" s="27"/>
      <c r="AE177" s="27"/>
      <c r="AF177" s="27"/>
      <c r="AG177" s="27"/>
      <c r="AH177" s="27"/>
      <c r="AI177" s="27"/>
      <c r="AJ177" s="27" t="s">
        <v>295</v>
      </c>
      <c r="AK177" s="27">
        <v>-4.7699999999999996</v>
      </c>
      <c r="AL177" s="27">
        <v>-3.6026683781420101</v>
      </c>
      <c r="AM177" s="27">
        <f t="shared" si="15"/>
        <v>-1.1673316218579894</v>
      </c>
      <c r="AN177" s="27"/>
      <c r="AO177" s="27"/>
    </row>
    <row r="178" spans="1:41" x14ac:dyDescent="0.2">
      <c r="A178" s="27" t="s">
        <v>536</v>
      </c>
      <c r="B178" s="27">
        <v>-5.78</v>
      </c>
      <c r="C178" s="27">
        <v>-2.7891143380012799</v>
      </c>
      <c r="D178" s="27">
        <f t="shared" si="14"/>
        <v>-2.9908856619987203</v>
      </c>
      <c r="E178" s="27"/>
      <c r="F178" s="27"/>
      <c r="G178" s="27"/>
      <c r="H178" s="27"/>
      <c r="I178" s="27"/>
      <c r="J178" s="27"/>
      <c r="K178" s="27"/>
      <c r="L178" s="27"/>
      <c r="M178" s="27"/>
      <c r="N178" s="27"/>
      <c r="O178" s="27"/>
      <c r="P178" s="27"/>
      <c r="Q178" s="27"/>
      <c r="R178" s="27"/>
      <c r="S178" s="27"/>
      <c r="T178" s="27"/>
      <c r="U178" s="27"/>
      <c r="V178" s="27"/>
      <c r="W178" s="27"/>
      <c r="X178" s="27"/>
      <c r="Y178" s="27"/>
      <c r="Z178" s="27"/>
      <c r="AA178" s="27"/>
      <c r="AB178" s="27"/>
      <c r="AC178" s="27"/>
      <c r="AD178" s="27"/>
      <c r="AE178" s="27"/>
      <c r="AF178" s="27"/>
      <c r="AG178" s="27"/>
      <c r="AH178" s="27"/>
      <c r="AI178" s="27"/>
      <c r="AJ178" s="27" t="s">
        <v>296</v>
      </c>
      <c r="AK178" s="27">
        <v>-8.84</v>
      </c>
      <c r="AL178" s="27">
        <v>-7.9303086505498799</v>
      </c>
      <c r="AM178" s="27">
        <f t="shared" si="15"/>
        <v>-0.90969134945011998</v>
      </c>
      <c r="AN178" s="27"/>
      <c r="AO178" s="27"/>
    </row>
    <row r="179" spans="1:41" x14ac:dyDescent="0.2">
      <c r="A179" s="27" t="s">
        <v>156</v>
      </c>
      <c r="B179" s="27">
        <v>-6.4</v>
      </c>
      <c r="C179" s="27">
        <v>-8.0907790307840504</v>
      </c>
      <c r="D179" s="27">
        <f t="shared" si="14"/>
        <v>1.69077903078405</v>
      </c>
      <c r="E179" s="27"/>
      <c r="F179" s="27"/>
      <c r="G179" s="27"/>
      <c r="H179" s="27"/>
      <c r="I179" s="27"/>
      <c r="J179" s="27"/>
      <c r="K179" s="27"/>
      <c r="L179" s="27"/>
      <c r="M179" s="27"/>
      <c r="N179" s="27"/>
      <c r="O179" s="27"/>
      <c r="P179" s="27"/>
      <c r="Q179" s="27"/>
      <c r="R179" s="27"/>
      <c r="S179" s="27"/>
      <c r="T179" s="27"/>
      <c r="U179" s="27"/>
      <c r="V179" s="27"/>
      <c r="W179" s="27"/>
      <c r="X179" s="27"/>
      <c r="Y179" s="27"/>
      <c r="Z179" s="27"/>
      <c r="AA179" s="27"/>
      <c r="AB179" s="27"/>
      <c r="AC179" s="27"/>
      <c r="AD179" s="27"/>
      <c r="AE179" s="27"/>
      <c r="AF179" s="27"/>
      <c r="AG179" s="27"/>
      <c r="AH179" s="27"/>
      <c r="AI179" s="27"/>
      <c r="AJ179" s="27" t="s">
        <v>297</v>
      </c>
      <c r="AK179" s="27">
        <v>-9.6199999999999992</v>
      </c>
      <c r="AL179" s="27">
        <v>-7.4073342832662501</v>
      </c>
      <c r="AM179" s="27">
        <f t="shared" si="15"/>
        <v>-2.2126657167337491</v>
      </c>
      <c r="AN179" s="27"/>
      <c r="AO179" s="27"/>
    </row>
    <row r="180" spans="1:41" x14ac:dyDescent="0.2">
      <c r="A180" s="27" t="s">
        <v>158</v>
      </c>
      <c r="B180" s="27">
        <v>-4.3499999999999996</v>
      </c>
      <c r="C180" s="27">
        <v>-6.8078162706831096</v>
      </c>
      <c r="D180" s="27">
        <f t="shared" si="14"/>
        <v>2.4578162706831099</v>
      </c>
      <c r="E180" s="27"/>
      <c r="F180" s="27"/>
      <c r="G180" s="27"/>
      <c r="H180" s="27"/>
      <c r="I180" s="27"/>
      <c r="J180" s="27"/>
      <c r="K180" s="27"/>
      <c r="L180" s="27"/>
      <c r="M180" s="27"/>
      <c r="N180" s="27"/>
      <c r="O180" s="27"/>
      <c r="P180" s="27"/>
      <c r="Q180" s="27"/>
      <c r="R180" s="27"/>
      <c r="S180" s="27"/>
      <c r="T180" s="27"/>
      <c r="U180" s="27"/>
      <c r="V180" s="27"/>
      <c r="W180" s="27"/>
      <c r="X180" s="27"/>
      <c r="Y180" s="27"/>
      <c r="Z180" s="27"/>
      <c r="AA180" s="27"/>
      <c r="AB180" s="27"/>
      <c r="AC180" s="27"/>
      <c r="AD180" s="27"/>
      <c r="AE180" s="27"/>
      <c r="AF180" s="27"/>
      <c r="AG180" s="27"/>
      <c r="AH180" s="27"/>
      <c r="AI180" s="27"/>
      <c r="AJ180" s="27" t="s">
        <v>298</v>
      </c>
      <c r="AK180" s="27">
        <v>-3.45</v>
      </c>
      <c r="AL180" s="27">
        <v>-1.8728428894298299</v>
      </c>
      <c r="AM180" s="27">
        <f t="shared" si="15"/>
        <v>-1.5771571105701703</v>
      </c>
      <c r="AN180" s="27"/>
      <c r="AO180" s="27"/>
    </row>
    <row r="181" spans="1:41" x14ac:dyDescent="0.2">
      <c r="A181" s="27" t="s">
        <v>539</v>
      </c>
      <c r="B181" s="27">
        <v>-4.3600000000000003</v>
      </c>
      <c r="C181" s="27">
        <v>-6.4589943243271302</v>
      </c>
      <c r="D181" s="27">
        <f t="shared" si="14"/>
        <v>2.0989943243271298</v>
      </c>
      <c r="E181" s="27"/>
      <c r="F181" s="27"/>
      <c r="G181" s="27"/>
      <c r="H181" s="27"/>
      <c r="I181" s="27"/>
      <c r="J181" s="27"/>
      <c r="K181" s="27"/>
      <c r="L181" s="27"/>
      <c r="M181" s="27"/>
      <c r="N181" s="27"/>
      <c r="O181" s="27"/>
      <c r="P181" s="27"/>
      <c r="Q181" s="27"/>
      <c r="R181" s="27"/>
      <c r="S181" s="27"/>
      <c r="T181" s="27"/>
      <c r="U181" s="27"/>
      <c r="V181" s="27"/>
      <c r="W181" s="27"/>
      <c r="X181" s="27"/>
      <c r="Y181" s="27"/>
      <c r="Z181" s="27"/>
      <c r="AA181" s="27"/>
      <c r="AB181" s="27"/>
      <c r="AC181" s="27"/>
      <c r="AD181" s="27"/>
      <c r="AE181" s="27"/>
      <c r="AF181" s="27"/>
      <c r="AG181" s="27"/>
      <c r="AH181" s="27"/>
      <c r="AI181" s="27"/>
      <c r="AJ181" s="27" t="s">
        <v>299</v>
      </c>
      <c r="AK181" s="27">
        <v>-6.92</v>
      </c>
      <c r="AL181" s="27">
        <v>-7.0157220127622297</v>
      </c>
      <c r="AM181" s="27">
        <f t="shared" si="15"/>
        <v>9.5722012762229802E-2</v>
      </c>
      <c r="AN181" s="27"/>
      <c r="AO181" s="27"/>
    </row>
    <row r="182" spans="1:41" x14ac:dyDescent="0.2">
      <c r="A182" s="27" t="s">
        <v>160</v>
      </c>
      <c r="B182" s="27">
        <v>-8.2200000000000006</v>
      </c>
      <c r="C182" s="27">
        <v>-13.537867041886299</v>
      </c>
      <c r="D182" s="27">
        <f t="shared" si="14"/>
        <v>5.3178670418862986</v>
      </c>
      <c r="E182" s="27"/>
      <c r="F182" s="27"/>
      <c r="G182" s="27"/>
      <c r="H182" s="27"/>
      <c r="I182" s="27"/>
      <c r="J182" s="27"/>
      <c r="K182" s="27"/>
      <c r="L182" s="27"/>
      <c r="M182" s="27"/>
      <c r="N182" s="27"/>
      <c r="O182" s="27"/>
      <c r="P182" s="27"/>
      <c r="Q182" s="27"/>
      <c r="R182" s="27"/>
      <c r="S182" s="27"/>
      <c r="T182" s="27"/>
      <c r="U182" s="27"/>
      <c r="V182" s="27"/>
      <c r="W182" s="27"/>
      <c r="X182" s="27"/>
      <c r="Y182" s="27"/>
      <c r="Z182" s="27"/>
      <c r="AA182" s="27"/>
      <c r="AB182" s="27"/>
      <c r="AC182" s="27"/>
      <c r="AD182" s="27"/>
      <c r="AE182" s="27"/>
      <c r="AF182" s="27"/>
      <c r="AG182" s="27"/>
      <c r="AH182" s="27"/>
      <c r="AI182" s="27"/>
      <c r="AJ182" s="27" t="s">
        <v>99</v>
      </c>
      <c r="AK182" s="27">
        <v>-3.11</v>
      </c>
      <c r="AL182" s="27">
        <v>-3.9132894051742699</v>
      </c>
      <c r="AM182" s="27">
        <f t="shared" si="15"/>
        <v>0.80328940517427005</v>
      </c>
      <c r="AN182" s="27"/>
      <c r="AO182" s="27"/>
    </row>
    <row r="183" spans="1:41" x14ac:dyDescent="0.2">
      <c r="A183" s="27" t="s">
        <v>542</v>
      </c>
      <c r="B183" s="27">
        <v>-10.039999999999999</v>
      </c>
      <c r="C183" s="27">
        <v>-10.303341819744499</v>
      </c>
      <c r="D183" s="27">
        <f t="shared" si="14"/>
        <v>0.26334181974450033</v>
      </c>
      <c r="E183" s="27"/>
      <c r="F183" s="27"/>
      <c r="G183" s="27"/>
      <c r="H183" s="27"/>
      <c r="I183" s="27"/>
      <c r="J183" s="27"/>
      <c r="K183" s="27"/>
      <c r="L183" s="27"/>
      <c r="M183" s="27"/>
      <c r="N183" s="27"/>
      <c r="O183" s="27"/>
      <c r="P183" s="27"/>
      <c r="Q183" s="27"/>
      <c r="R183" s="27"/>
      <c r="S183" s="27"/>
      <c r="T183" s="27"/>
      <c r="U183" s="27"/>
      <c r="V183" s="27"/>
      <c r="W183" s="27"/>
      <c r="X183" s="27"/>
      <c r="Y183" s="27"/>
      <c r="Z183" s="27"/>
      <c r="AA183" s="27"/>
      <c r="AB183" s="27"/>
      <c r="AC183" s="27"/>
      <c r="AD183" s="27"/>
      <c r="AE183" s="27"/>
      <c r="AF183" s="27"/>
      <c r="AG183" s="27"/>
      <c r="AH183" s="27"/>
      <c r="AI183" s="27"/>
      <c r="AJ183" s="27" t="s">
        <v>300</v>
      </c>
      <c r="AK183" s="27">
        <v>2.56</v>
      </c>
      <c r="AL183" s="27">
        <v>2.5409099024258799</v>
      </c>
      <c r="AM183" s="27">
        <f t="shared" si="15"/>
        <v>1.9090097574120168E-2</v>
      </c>
      <c r="AN183" s="27"/>
      <c r="AO183" s="27"/>
    </row>
    <row r="184" spans="1:41" x14ac:dyDescent="0.2">
      <c r="A184" s="27" t="s">
        <v>162</v>
      </c>
      <c r="B184" s="27">
        <v>-8.69</v>
      </c>
      <c r="C184" s="27">
        <v>-10.2060303531362</v>
      </c>
      <c r="D184" s="27">
        <f t="shared" si="14"/>
        <v>1.5160303531362</v>
      </c>
      <c r="E184" s="27"/>
      <c r="F184" s="27"/>
      <c r="G184" s="27"/>
      <c r="H184" s="27"/>
      <c r="I184" s="27"/>
      <c r="J184" s="27"/>
      <c r="K184" s="27"/>
      <c r="L184" s="27"/>
      <c r="M184" s="27"/>
      <c r="N184" s="27"/>
      <c r="O184" s="27"/>
      <c r="P184" s="27"/>
      <c r="Q184" s="27"/>
      <c r="R184" s="27"/>
      <c r="S184" s="27"/>
      <c r="T184" s="27"/>
      <c r="U184" s="27"/>
      <c r="V184" s="27"/>
      <c r="W184" s="27"/>
      <c r="X184" s="27"/>
      <c r="Y184" s="27"/>
      <c r="Z184" s="27"/>
      <c r="AA184" s="27"/>
      <c r="AB184" s="27"/>
      <c r="AC184" s="27"/>
      <c r="AD184" s="27"/>
      <c r="AE184" s="27"/>
      <c r="AF184" s="27"/>
      <c r="AG184" s="27"/>
      <c r="AH184" s="27"/>
      <c r="AI184" s="27"/>
      <c r="AJ184" s="27" t="s">
        <v>301</v>
      </c>
      <c r="AK184" s="27">
        <v>-6.4</v>
      </c>
      <c r="AL184" s="27">
        <v>-8.21842191137398</v>
      </c>
      <c r="AM184" s="27">
        <f t="shared" si="15"/>
        <v>1.8184219113739797</v>
      </c>
      <c r="AN184" s="27"/>
      <c r="AO184" s="27"/>
    </row>
    <row r="185" spans="1:41" x14ac:dyDescent="0.2">
      <c r="A185" s="27" t="s">
        <v>546</v>
      </c>
      <c r="B185" s="27">
        <v>-5.8</v>
      </c>
      <c r="C185" s="27">
        <v>-9.63735967087392</v>
      </c>
      <c r="D185" s="27">
        <f t="shared" si="14"/>
        <v>3.8373596708739202</v>
      </c>
      <c r="E185" s="27"/>
      <c r="F185" s="27"/>
      <c r="G185" s="27"/>
      <c r="H185" s="27"/>
      <c r="I185" s="27"/>
      <c r="J185" s="27"/>
      <c r="K185" s="27"/>
      <c r="L185" s="27"/>
      <c r="M185" s="27"/>
      <c r="N185" s="27"/>
      <c r="O185" s="27"/>
      <c r="P185" s="27"/>
      <c r="Q185" s="27"/>
      <c r="R185" s="27"/>
      <c r="S185" s="27"/>
      <c r="T185" s="27"/>
      <c r="U185" s="27"/>
      <c r="V185" s="27"/>
      <c r="W185" s="27"/>
      <c r="X185" s="27"/>
      <c r="Y185" s="27"/>
      <c r="Z185" s="27"/>
      <c r="AA185" s="27"/>
      <c r="AB185" s="27"/>
      <c r="AC185" s="27"/>
      <c r="AD185" s="27"/>
      <c r="AE185" s="27"/>
      <c r="AF185" s="27"/>
      <c r="AG185" s="27"/>
      <c r="AH185" s="27"/>
      <c r="AI185" s="27"/>
      <c r="AJ185" s="27" t="s">
        <v>302</v>
      </c>
      <c r="AK185" s="27">
        <v>-6.5</v>
      </c>
      <c r="AL185" s="27">
        <v>-6.0452422869246298</v>
      </c>
      <c r="AM185" s="27">
        <f t="shared" si="15"/>
        <v>-0.45475771307537016</v>
      </c>
      <c r="AN185" s="27"/>
      <c r="AO185" s="27"/>
    </row>
    <row r="186" spans="1:41" x14ac:dyDescent="0.2">
      <c r="A186" s="27" t="s">
        <v>164</v>
      </c>
      <c r="B186" s="27">
        <v>-6.27</v>
      </c>
      <c r="C186" s="27">
        <v>-5.5168786304631299</v>
      </c>
      <c r="D186" s="27">
        <f t="shared" si="14"/>
        <v>-0.7531213695368697</v>
      </c>
      <c r="E186" s="27"/>
      <c r="F186" s="27"/>
      <c r="G186" s="27"/>
      <c r="H186" s="27"/>
      <c r="I186" s="27"/>
      <c r="J186" s="27"/>
      <c r="K186" s="27"/>
      <c r="L186" s="27"/>
      <c r="M186" s="27"/>
      <c r="N186" s="27"/>
      <c r="O186" s="27"/>
      <c r="P186" s="27"/>
      <c r="Q186" s="27"/>
      <c r="R186" s="27"/>
      <c r="S186" s="27"/>
      <c r="T186" s="27"/>
      <c r="U186" s="27"/>
      <c r="V186" s="27"/>
      <c r="W186" s="27"/>
      <c r="X186" s="27"/>
      <c r="Y186" s="27"/>
      <c r="Z186" s="27"/>
      <c r="AA186" s="27"/>
      <c r="AB186" s="27"/>
      <c r="AC186" s="27"/>
      <c r="AD186" s="27"/>
      <c r="AE186" s="27"/>
      <c r="AF186" s="27"/>
      <c r="AG186" s="27"/>
      <c r="AH186" s="27"/>
      <c r="AI186" s="27"/>
      <c r="AJ186" s="27" t="s">
        <v>303</v>
      </c>
      <c r="AK186" s="27">
        <v>-5.22</v>
      </c>
      <c r="AL186" s="27">
        <v>-3.46647534991757</v>
      </c>
      <c r="AM186" s="27">
        <f t="shared" si="15"/>
        <v>-1.7535246500824297</v>
      </c>
      <c r="AN186" s="27"/>
      <c r="AO186" s="27"/>
    </row>
    <row r="187" spans="1:41" x14ac:dyDescent="0.2">
      <c r="A187" s="27" t="s">
        <v>166</v>
      </c>
      <c r="B187" s="27">
        <v>-5.0199999999999996</v>
      </c>
      <c r="C187" s="27">
        <v>-6.6203295085756197</v>
      </c>
      <c r="D187" s="27">
        <f t="shared" si="14"/>
        <v>1.6003295085756202</v>
      </c>
      <c r="E187" s="27"/>
      <c r="F187" s="27"/>
      <c r="G187" s="27"/>
      <c r="H187" s="27"/>
      <c r="I187" s="27"/>
      <c r="J187" s="27"/>
      <c r="K187" s="27"/>
      <c r="L187" s="27"/>
      <c r="M187" s="27"/>
      <c r="N187" s="27"/>
      <c r="O187" s="27"/>
      <c r="P187" s="27"/>
      <c r="Q187" s="27"/>
      <c r="R187" s="27"/>
      <c r="S187" s="27"/>
      <c r="T187" s="27"/>
      <c r="U187" s="27"/>
      <c r="V187" s="27"/>
      <c r="W187" s="27"/>
      <c r="X187" s="27"/>
      <c r="Y187" s="27"/>
      <c r="Z187" s="27"/>
      <c r="AA187" s="27"/>
      <c r="AB187" s="27"/>
      <c r="AC187" s="27"/>
      <c r="AD187" s="27"/>
      <c r="AE187" s="27"/>
      <c r="AF187" s="27"/>
      <c r="AG187" s="27"/>
      <c r="AH187" s="27"/>
      <c r="AI187" s="27"/>
      <c r="AJ187" s="27" t="s">
        <v>304</v>
      </c>
      <c r="AK187" s="27">
        <v>-6.27</v>
      </c>
      <c r="AL187" s="27">
        <v>-6.3028123503342099</v>
      </c>
      <c r="AM187" s="27">
        <f t="shared" si="15"/>
        <v>3.2812350334210372E-2</v>
      </c>
      <c r="AN187" s="27"/>
      <c r="AO187" s="27"/>
    </row>
    <row r="188" spans="1:41" x14ac:dyDescent="0.2">
      <c r="A188" s="27" t="s">
        <v>549</v>
      </c>
      <c r="B188" s="27">
        <v>-1.26</v>
      </c>
      <c r="C188" s="27">
        <v>0.58960119955282897</v>
      </c>
      <c r="D188" s="27">
        <f t="shared" si="14"/>
        <v>-1.849601199552829</v>
      </c>
      <c r="E188" s="27"/>
      <c r="F188" s="27"/>
      <c r="G188" s="27"/>
      <c r="H188" s="27"/>
      <c r="I188" s="27"/>
      <c r="J188" s="27"/>
      <c r="K188" s="27"/>
      <c r="L188" s="27"/>
      <c r="M188" s="27"/>
      <c r="N188" s="27"/>
      <c r="O188" s="27"/>
      <c r="P188" s="27"/>
      <c r="Q188" s="27"/>
      <c r="R188" s="27"/>
      <c r="S188" s="27"/>
      <c r="T188" s="27"/>
      <c r="U188" s="27"/>
      <c r="V188" s="27"/>
      <c r="W188" s="27"/>
      <c r="X188" s="27"/>
      <c r="Y188" s="27"/>
      <c r="Z188" s="27"/>
      <c r="AA188" s="27"/>
      <c r="AB188" s="27"/>
      <c r="AC188" s="27"/>
      <c r="AD188" s="27"/>
      <c r="AE188" s="27"/>
      <c r="AF188" s="27"/>
      <c r="AG188" s="27"/>
      <c r="AH188" s="27"/>
      <c r="AI188" s="27"/>
      <c r="AJ188" s="27" t="s">
        <v>305</v>
      </c>
      <c r="AK188" s="27">
        <v>-4.84</v>
      </c>
      <c r="AL188" s="27">
        <v>-3.4134420960718499</v>
      </c>
      <c r="AM188" s="27">
        <f t="shared" si="15"/>
        <v>-1.42655790392815</v>
      </c>
      <c r="AN188" s="27"/>
      <c r="AO188" s="27"/>
    </row>
    <row r="189" spans="1:41" x14ac:dyDescent="0.2">
      <c r="A189" s="27" t="s">
        <v>554</v>
      </c>
      <c r="B189" s="27">
        <v>-11.16</v>
      </c>
      <c r="C189" s="27">
        <v>-11.5965945057207</v>
      </c>
      <c r="D189" s="27">
        <f t="shared" si="14"/>
        <v>0.43659450572070035</v>
      </c>
      <c r="E189" s="27"/>
      <c r="F189" s="27"/>
      <c r="G189" s="27"/>
      <c r="H189" s="27"/>
      <c r="I189" s="27"/>
      <c r="J189" s="27"/>
      <c r="K189" s="27"/>
      <c r="L189" s="27"/>
      <c r="M189" s="27"/>
      <c r="N189" s="27"/>
      <c r="O189" s="27"/>
      <c r="P189" s="27"/>
      <c r="Q189" s="27"/>
      <c r="R189" s="27"/>
      <c r="S189" s="27"/>
      <c r="T189" s="27"/>
      <c r="U189" s="27"/>
      <c r="V189" s="27"/>
      <c r="W189" s="27"/>
      <c r="X189" s="27"/>
      <c r="Y189" s="27"/>
      <c r="Z189" s="27"/>
      <c r="AA189" s="27"/>
      <c r="AB189" s="27"/>
      <c r="AC189" s="27"/>
      <c r="AD189" s="27"/>
      <c r="AE189" s="27"/>
      <c r="AF189" s="27"/>
      <c r="AG189" s="27"/>
      <c r="AH189" s="27"/>
      <c r="AI189" s="27"/>
      <c r="AJ189" s="27" t="s">
        <v>306</v>
      </c>
      <c r="AK189" s="27">
        <v>-7.62</v>
      </c>
      <c r="AL189" s="27">
        <v>-8.7851231761438502</v>
      </c>
      <c r="AM189" s="27">
        <f t="shared" si="15"/>
        <v>1.1651231761438501</v>
      </c>
      <c r="AN189" s="27"/>
      <c r="AO189" s="27"/>
    </row>
    <row r="190" spans="1:41" x14ac:dyDescent="0.2">
      <c r="A190" s="27" t="s">
        <v>171</v>
      </c>
      <c r="B190" s="27">
        <v>-5.34</v>
      </c>
      <c r="C190" s="27">
        <v>-5.4475220297019398</v>
      </c>
      <c r="D190" s="27">
        <f t="shared" si="14"/>
        <v>0.10752202970193991</v>
      </c>
      <c r="E190" s="27"/>
      <c r="F190" s="27"/>
      <c r="G190" s="27"/>
      <c r="H190" s="27"/>
      <c r="I190" s="27"/>
      <c r="J190" s="27"/>
      <c r="K190" s="27"/>
      <c r="L190" s="27"/>
      <c r="M190" s="27"/>
      <c r="N190" s="27"/>
      <c r="O190" s="27"/>
      <c r="P190" s="27"/>
      <c r="Q190" s="27"/>
      <c r="R190" s="27"/>
      <c r="S190" s="27"/>
      <c r="T190" s="27"/>
      <c r="U190" s="27"/>
      <c r="V190" s="27"/>
      <c r="W190" s="27"/>
      <c r="X190" s="27"/>
      <c r="Y190" s="27"/>
      <c r="Z190" s="27"/>
      <c r="AA190" s="27"/>
      <c r="AB190" s="27"/>
      <c r="AC190" s="27"/>
      <c r="AD190" s="27"/>
      <c r="AE190" s="27"/>
      <c r="AF190" s="27"/>
      <c r="AG190" s="27"/>
      <c r="AH190" s="27"/>
      <c r="AI190" s="27"/>
      <c r="AJ190" s="27" t="s">
        <v>101</v>
      </c>
      <c r="AK190" s="27">
        <v>-7.13</v>
      </c>
      <c r="AL190" s="27">
        <v>-6.3249124257588099</v>
      </c>
      <c r="AM190" s="27">
        <f t="shared" si="15"/>
        <v>-0.80508757424119004</v>
      </c>
      <c r="AN190" s="27"/>
      <c r="AO190" s="27"/>
    </row>
    <row r="191" spans="1:41" x14ac:dyDescent="0.2">
      <c r="A191" s="27" t="s">
        <v>555</v>
      </c>
      <c r="B191" s="27">
        <v>-5.28</v>
      </c>
      <c r="C191" s="27">
        <v>-6.5904067694685802</v>
      </c>
      <c r="D191" s="27">
        <f t="shared" si="14"/>
        <v>1.3104067694685799</v>
      </c>
      <c r="E191" s="27"/>
      <c r="F191" s="27"/>
      <c r="G191" s="27"/>
      <c r="H191" s="27"/>
      <c r="I191" s="27"/>
      <c r="J191" s="27"/>
      <c r="K191" s="27"/>
      <c r="L191" s="27"/>
      <c r="M191" s="27"/>
      <c r="N191" s="27"/>
      <c r="O191" s="27"/>
      <c r="P191" s="27"/>
      <c r="Q191" s="27"/>
      <c r="R191" s="27"/>
      <c r="S191" s="27"/>
      <c r="T191" s="27"/>
      <c r="U191" s="27"/>
      <c r="V191" s="27"/>
      <c r="W191" s="27"/>
      <c r="X191" s="27"/>
      <c r="Y191" s="27"/>
      <c r="Z191" s="27"/>
      <c r="AA191" s="27"/>
      <c r="AB191" s="27"/>
      <c r="AC191" s="27"/>
      <c r="AD191" s="27"/>
      <c r="AE191" s="27"/>
      <c r="AF191" s="27"/>
      <c r="AG191" s="27"/>
      <c r="AH191" s="27"/>
      <c r="AI191" s="27"/>
      <c r="AJ191" s="27" t="s">
        <v>307</v>
      </c>
      <c r="AK191" s="27">
        <v>-1.39</v>
      </c>
      <c r="AL191" s="27">
        <v>-0.34517794443315802</v>
      </c>
      <c r="AM191" s="27">
        <f t="shared" si="15"/>
        <v>-1.0448220555668419</v>
      </c>
      <c r="AN191" s="27"/>
      <c r="AO191" s="27"/>
    </row>
    <row r="192" spans="1:41" x14ac:dyDescent="0.2">
      <c r="A192" s="27" t="s">
        <v>557</v>
      </c>
      <c r="B192" s="27">
        <v>-8.43</v>
      </c>
      <c r="C192" s="27">
        <v>-8.3115367897511607</v>
      </c>
      <c r="D192" s="27">
        <f t="shared" si="14"/>
        <v>-0.11846321024883899</v>
      </c>
      <c r="E192" s="27"/>
      <c r="F192" s="27"/>
      <c r="G192" s="27"/>
      <c r="H192" s="27"/>
      <c r="I192" s="27"/>
      <c r="J192" s="27"/>
      <c r="K192" s="27"/>
      <c r="L192" s="27"/>
      <c r="M192" s="27"/>
      <c r="N192" s="27"/>
      <c r="O192" s="27"/>
      <c r="P192" s="27"/>
      <c r="Q192" s="27"/>
      <c r="R192" s="27"/>
      <c r="S192" s="27"/>
      <c r="T192" s="27"/>
      <c r="U192" s="27"/>
      <c r="V192" s="27"/>
      <c r="W192" s="27"/>
      <c r="X192" s="27"/>
      <c r="Y192" s="27"/>
      <c r="Z192" s="27"/>
      <c r="AA192" s="27"/>
      <c r="AB192" s="27"/>
      <c r="AC192" s="27"/>
      <c r="AD192" s="27"/>
      <c r="AE192" s="27"/>
      <c r="AF192" s="27"/>
      <c r="AG192" s="27"/>
      <c r="AH192" s="27"/>
      <c r="AI192" s="27"/>
      <c r="AJ192" s="27" t="s">
        <v>308</v>
      </c>
      <c r="AK192" s="27">
        <v>-6.79</v>
      </c>
      <c r="AL192" s="27">
        <v>-5.7469796287264598</v>
      </c>
      <c r="AM192" s="27">
        <f t="shared" si="15"/>
        <v>-1.0430203712735402</v>
      </c>
      <c r="AN192" s="27"/>
      <c r="AO192" s="27"/>
    </row>
    <row r="193" spans="1:41" x14ac:dyDescent="0.2">
      <c r="A193" s="27" t="s">
        <v>10</v>
      </c>
      <c r="B193" s="27">
        <v>-4.24</v>
      </c>
      <c r="C193" s="27">
        <v>-0.53054862892183097</v>
      </c>
      <c r="D193" s="27">
        <f t="shared" si="14"/>
        <v>-3.7094513710781691</v>
      </c>
      <c r="E193" s="27"/>
      <c r="F193" s="27"/>
      <c r="G193" s="27"/>
      <c r="H193" s="27"/>
      <c r="I193" s="27"/>
      <c r="J193" s="27"/>
      <c r="K193" s="27"/>
      <c r="L193" s="27"/>
      <c r="M193" s="27"/>
      <c r="N193" s="27"/>
      <c r="O193" s="27"/>
      <c r="P193" s="27"/>
      <c r="Q193" s="27"/>
      <c r="R193" s="27"/>
      <c r="S193" s="27"/>
      <c r="T193" s="27"/>
      <c r="U193" s="27"/>
      <c r="V193" s="27"/>
      <c r="W193" s="27"/>
      <c r="X193" s="27"/>
      <c r="Y193" s="27"/>
      <c r="Z193" s="27"/>
      <c r="AA193" s="27"/>
      <c r="AB193" s="27"/>
      <c r="AC193" s="27"/>
      <c r="AD193" s="27"/>
      <c r="AE193" s="27"/>
      <c r="AF193" s="27"/>
      <c r="AG193" s="27"/>
      <c r="AH193" s="27"/>
      <c r="AI193" s="27"/>
      <c r="AJ193" s="27" t="s">
        <v>309</v>
      </c>
      <c r="AK193" s="27">
        <v>-5.9</v>
      </c>
      <c r="AL193" s="27">
        <v>-6.3877350061262703</v>
      </c>
      <c r="AM193" s="27">
        <f t="shared" si="15"/>
        <v>0.48773500612626997</v>
      </c>
      <c r="AN193" s="27"/>
      <c r="AO193" s="27"/>
    </row>
    <row r="194" spans="1:41" x14ac:dyDescent="0.2">
      <c r="A194" s="27" t="s">
        <v>563</v>
      </c>
      <c r="B194" s="27">
        <v>-3.77</v>
      </c>
      <c r="C194" s="27">
        <v>-8.0613304235247193E-2</v>
      </c>
      <c r="D194" s="27">
        <f t="shared" si="14"/>
        <v>-3.6893866957647528</v>
      </c>
      <c r="E194" s="27"/>
      <c r="F194" s="27"/>
      <c r="G194" s="27"/>
      <c r="H194" s="27"/>
      <c r="I194" s="27"/>
      <c r="J194" s="27"/>
      <c r="K194" s="27"/>
      <c r="L194" s="27"/>
      <c r="M194" s="27"/>
      <c r="N194" s="27"/>
      <c r="O194" s="27"/>
      <c r="P194" s="27"/>
      <c r="Q194" s="27"/>
      <c r="R194" s="27"/>
      <c r="S194" s="27"/>
      <c r="T194" s="27"/>
      <c r="U194" s="27"/>
      <c r="V194" s="27"/>
      <c r="W194" s="27"/>
      <c r="X194" s="27"/>
      <c r="Y194" s="27"/>
      <c r="Z194" s="27"/>
      <c r="AA194" s="27"/>
      <c r="AB194" s="27"/>
      <c r="AC194" s="27"/>
      <c r="AD194" s="27"/>
      <c r="AE194" s="27"/>
      <c r="AF194" s="27"/>
      <c r="AG194" s="27"/>
      <c r="AH194" s="27"/>
      <c r="AI194" s="27"/>
      <c r="AJ194" s="27" t="s">
        <v>310</v>
      </c>
      <c r="AK194" s="27">
        <v>-7.03</v>
      </c>
      <c r="AL194" s="27">
        <v>-6.2896853393360104</v>
      </c>
      <c r="AM194" s="27">
        <f t="shared" si="15"/>
        <v>-0.74031466066398988</v>
      </c>
      <c r="AN194" s="27"/>
      <c r="AO194" s="27"/>
    </row>
    <row r="195" spans="1:41" x14ac:dyDescent="0.2">
      <c r="A195" s="27" t="s">
        <v>564</v>
      </c>
      <c r="B195" s="27">
        <v>1.5</v>
      </c>
      <c r="C195" s="27">
        <v>0.70600451878716397</v>
      </c>
      <c r="D195" s="27">
        <f t="shared" si="14"/>
        <v>0.79399548121283603</v>
      </c>
      <c r="E195" s="27"/>
      <c r="F195" s="27"/>
      <c r="G195" s="27"/>
      <c r="H195" s="27"/>
      <c r="I195" s="27"/>
      <c r="J195" s="27"/>
      <c r="K195" s="27"/>
      <c r="L195" s="27"/>
      <c r="M195" s="27"/>
      <c r="N195" s="27"/>
      <c r="O195" s="27"/>
      <c r="P195" s="27"/>
      <c r="Q195" s="27"/>
      <c r="R195" s="27"/>
      <c r="S195" s="27"/>
      <c r="T195" s="27"/>
      <c r="U195" s="27"/>
      <c r="V195" s="27"/>
      <c r="W195" s="27"/>
      <c r="X195" s="27"/>
      <c r="Y195" s="27"/>
      <c r="Z195" s="27"/>
      <c r="AA195" s="27"/>
      <c r="AB195" s="27"/>
      <c r="AC195" s="27"/>
      <c r="AD195" s="27"/>
      <c r="AE195" s="27"/>
      <c r="AF195" s="27"/>
      <c r="AG195" s="27"/>
      <c r="AH195" s="27"/>
      <c r="AI195" s="27"/>
      <c r="AJ195" s="27" t="s">
        <v>311</v>
      </c>
      <c r="AK195" s="27">
        <v>-10.17</v>
      </c>
      <c r="AL195" s="27">
        <v>-9.0288828922295306</v>
      </c>
      <c r="AM195" s="27">
        <f t="shared" si="15"/>
        <v>-1.1411171077704694</v>
      </c>
      <c r="AN195" s="27"/>
      <c r="AO195" s="27"/>
    </row>
    <row r="196" spans="1:41" x14ac:dyDescent="0.2">
      <c r="A196" s="27" t="s">
        <v>9</v>
      </c>
      <c r="B196" s="27">
        <v>-3.93</v>
      </c>
      <c r="C196" s="27">
        <v>-3.4133301817931998</v>
      </c>
      <c r="D196" s="27">
        <f t="shared" si="14"/>
        <v>-0.51666981820680036</v>
      </c>
      <c r="E196" s="27"/>
      <c r="F196" s="27"/>
      <c r="G196" s="27"/>
      <c r="H196" s="27"/>
      <c r="I196" s="27"/>
      <c r="J196" s="27"/>
      <c r="K196" s="27"/>
      <c r="L196" s="27"/>
      <c r="M196" s="27"/>
      <c r="N196" s="27"/>
      <c r="O196" s="27"/>
      <c r="P196" s="27"/>
      <c r="Q196" s="27"/>
      <c r="R196" s="27"/>
      <c r="S196" s="27"/>
      <c r="T196" s="27"/>
      <c r="U196" s="27"/>
      <c r="V196" s="27"/>
      <c r="W196" s="27"/>
      <c r="X196" s="27"/>
      <c r="Y196" s="27"/>
      <c r="Z196" s="27"/>
      <c r="AA196" s="27"/>
      <c r="AB196" s="27"/>
      <c r="AC196" s="27"/>
      <c r="AD196" s="27"/>
      <c r="AE196" s="27"/>
      <c r="AF196" s="27"/>
      <c r="AG196" s="27"/>
      <c r="AH196" s="27"/>
      <c r="AI196" s="27"/>
      <c r="AJ196" s="27" t="s">
        <v>312</v>
      </c>
      <c r="AK196" s="27">
        <v>-6.02</v>
      </c>
      <c r="AL196" s="27">
        <v>-5.7424903882774698</v>
      </c>
      <c r="AM196" s="27">
        <f t="shared" si="15"/>
        <v>-0.27750961172252975</v>
      </c>
      <c r="AN196" s="27"/>
      <c r="AO196" s="27"/>
    </row>
    <row r="197" spans="1:41" x14ac:dyDescent="0.2">
      <c r="A197" s="27" t="s">
        <v>565</v>
      </c>
      <c r="B197" s="27">
        <v>-4.21</v>
      </c>
      <c r="C197" s="27">
        <v>-3.45940075128164</v>
      </c>
      <c r="D197" s="27">
        <f t="shared" si="14"/>
        <v>-0.75059924871835992</v>
      </c>
      <c r="E197" s="27"/>
      <c r="F197" s="27"/>
      <c r="G197" s="27"/>
      <c r="H197" s="27"/>
      <c r="I197" s="27"/>
      <c r="J197" s="27"/>
      <c r="K197" s="27"/>
      <c r="L197" s="27"/>
      <c r="M197" s="27"/>
      <c r="N197" s="27"/>
      <c r="O197" s="27"/>
      <c r="P197" s="27"/>
      <c r="Q197" s="27"/>
      <c r="R197" s="27"/>
      <c r="S197" s="27"/>
      <c r="T197" s="27"/>
      <c r="U197" s="27"/>
      <c r="V197" s="27"/>
      <c r="W197" s="27"/>
      <c r="X197" s="27"/>
      <c r="Y197" s="27"/>
      <c r="Z197" s="27"/>
      <c r="AA197" s="27"/>
      <c r="AB197" s="27"/>
      <c r="AC197" s="27"/>
      <c r="AD197" s="27"/>
      <c r="AE197" s="27"/>
      <c r="AF197" s="27"/>
      <c r="AG197" s="27"/>
      <c r="AH197" s="27"/>
      <c r="AI197" s="27"/>
      <c r="AJ197" s="27" t="s">
        <v>313</v>
      </c>
      <c r="AK197" s="27">
        <v>-6.13</v>
      </c>
      <c r="AL197" s="27">
        <v>-6.4160545841884602</v>
      </c>
      <c r="AM197" s="27">
        <f t="shared" si="15"/>
        <v>0.2860545841884603</v>
      </c>
      <c r="AN197" s="27"/>
      <c r="AO197" s="27"/>
    </row>
    <row r="198" spans="1:41" x14ac:dyDescent="0.2">
      <c r="A198" s="27" t="s">
        <v>566</v>
      </c>
      <c r="B198" s="27">
        <v>-3.89</v>
      </c>
      <c r="C198" s="27">
        <v>-2.2721985091713401</v>
      </c>
      <c r="D198" s="27">
        <f t="shared" si="14"/>
        <v>-1.61780149082866</v>
      </c>
      <c r="E198" s="27"/>
      <c r="F198" s="27"/>
      <c r="G198" s="27"/>
      <c r="H198" s="27"/>
      <c r="I198" s="27"/>
      <c r="J198" s="27"/>
      <c r="K198" s="27"/>
      <c r="L198" s="27"/>
      <c r="M198" s="27"/>
      <c r="N198" s="27"/>
      <c r="O198" s="27"/>
      <c r="P198" s="27"/>
      <c r="Q198" s="27"/>
      <c r="R198" s="27"/>
      <c r="S198" s="27"/>
      <c r="T198" s="27"/>
      <c r="U198" s="27"/>
      <c r="V198" s="27"/>
      <c r="W198" s="27"/>
      <c r="X198" s="27"/>
      <c r="Y198" s="27"/>
      <c r="Z198" s="27"/>
      <c r="AA198" s="27"/>
      <c r="AB198" s="27"/>
      <c r="AC198" s="27"/>
      <c r="AD198" s="27"/>
      <c r="AE198" s="27"/>
      <c r="AF198" s="27"/>
      <c r="AG198" s="27"/>
      <c r="AH198" s="27"/>
      <c r="AI198" s="27"/>
      <c r="AJ198" s="27" t="s">
        <v>314</v>
      </c>
      <c r="AK198" s="27">
        <v>-4.7300000000000004</v>
      </c>
      <c r="AL198" s="27">
        <v>-3.64073746824661</v>
      </c>
      <c r="AM198" s="27">
        <f t="shared" si="15"/>
        <v>-1.0892625317533904</v>
      </c>
      <c r="AN198" s="27"/>
      <c r="AO198" s="27"/>
    </row>
    <row r="199" spans="1:41" x14ac:dyDescent="0.2">
      <c r="A199" s="27" t="s">
        <v>567</v>
      </c>
      <c r="B199" s="27">
        <v>-5.99</v>
      </c>
      <c r="C199" s="27">
        <v>-6.0552872371876196</v>
      </c>
      <c r="D199" s="27">
        <f t="shared" si="14"/>
        <v>6.5287237187619418E-2</v>
      </c>
      <c r="E199" s="27"/>
      <c r="F199" s="27"/>
      <c r="G199" s="27"/>
      <c r="H199" s="27"/>
      <c r="I199" s="27"/>
      <c r="J199" s="27"/>
      <c r="K199" s="27"/>
      <c r="L199" s="27"/>
      <c r="M199" s="27"/>
      <c r="N199" s="27"/>
      <c r="O199" s="27"/>
      <c r="P199" s="27"/>
      <c r="Q199" s="27"/>
      <c r="R199" s="27"/>
      <c r="S199" s="27"/>
      <c r="T199" s="27"/>
      <c r="U199" s="27"/>
      <c r="V199" s="27"/>
      <c r="W199" s="27"/>
      <c r="X199" s="27"/>
      <c r="Y199" s="27"/>
      <c r="Z199" s="27"/>
      <c r="AA199" s="27"/>
      <c r="AB199" s="27"/>
      <c r="AC199" s="27"/>
      <c r="AD199" s="27"/>
      <c r="AE199" s="27"/>
      <c r="AF199" s="27"/>
      <c r="AG199" s="27"/>
      <c r="AH199" s="27"/>
      <c r="AI199" s="27"/>
      <c r="AJ199" s="27" t="s">
        <v>315</v>
      </c>
      <c r="AK199" s="27">
        <v>-0.95</v>
      </c>
      <c r="AL199" s="27">
        <v>-0.40428493278808297</v>
      </c>
      <c r="AM199" s="27">
        <f t="shared" si="15"/>
        <v>-0.54571506721191698</v>
      </c>
      <c r="AN199" s="27"/>
      <c r="AO199" s="27"/>
    </row>
    <row r="200" spans="1:41" x14ac:dyDescent="0.2">
      <c r="A200" s="27" t="s">
        <v>71</v>
      </c>
      <c r="B200" s="27">
        <v>-4.55</v>
      </c>
      <c r="C200" s="27">
        <v>-3.9855225285020199</v>
      </c>
      <c r="D200" s="27">
        <f t="shared" si="14"/>
        <v>-0.56447747149797989</v>
      </c>
      <c r="E200" s="27"/>
      <c r="F200" s="27"/>
      <c r="G200" s="27"/>
      <c r="H200" s="27"/>
      <c r="I200" s="27"/>
      <c r="J200" s="27"/>
      <c r="K200" s="27"/>
      <c r="L200" s="27"/>
      <c r="M200" s="27"/>
      <c r="N200" s="27"/>
      <c r="O200" s="27"/>
      <c r="P200" s="27"/>
      <c r="Q200" s="27"/>
      <c r="R200" s="27"/>
      <c r="S200" s="27"/>
      <c r="T200" s="27"/>
      <c r="U200" s="27"/>
      <c r="V200" s="27"/>
      <c r="W200" s="27"/>
      <c r="X200" s="27"/>
      <c r="Y200" s="27"/>
      <c r="Z200" s="27"/>
      <c r="AA200" s="27"/>
      <c r="AB200" s="27"/>
      <c r="AC200" s="27"/>
      <c r="AD200" s="27"/>
      <c r="AE200" s="27"/>
      <c r="AF200" s="27"/>
      <c r="AG200" s="27"/>
      <c r="AH200" s="27"/>
      <c r="AI200" s="27"/>
      <c r="AJ200" s="27" t="s">
        <v>316</v>
      </c>
      <c r="AK200" s="27">
        <v>-6.19</v>
      </c>
      <c r="AL200" s="27">
        <v>-6.35568502557875</v>
      </c>
      <c r="AM200" s="27">
        <f t="shared" si="15"/>
        <v>0.16568502557874965</v>
      </c>
      <c r="AN200" s="27"/>
      <c r="AO200" s="27"/>
    </row>
    <row r="201" spans="1:41" x14ac:dyDescent="0.2">
      <c r="A201" s="27" t="s">
        <v>570</v>
      </c>
      <c r="B201" s="27">
        <v>-5.62</v>
      </c>
      <c r="C201" s="27">
        <v>-0.94027826252619795</v>
      </c>
      <c r="D201" s="27">
        <f t="shared" si="14"/>
        <v>-4.6797217374738018</v>
      </c>
      <c r="E201" s="27"/>
      <c r="F201" s="27"/>
      <c r="G201" s="27"/>
      <c r="H201" s="27"/>
      <c r="I201" s="27"/>
      <c r="J201" s="27"/>
      <c r="K201" s="27"/>
      <c r="L201" s="27"/>
      <c r="M201" s="27"/>
      <c r="N201" s="27"/>
      <c r="O201" s="27"/>
      <c r="P201" s="27"/>
      <c r="Q201" s="27"/>
      <c r="R201" s="27"/>
      <c r="S201" s="27"/>
      <c r="T201" s="27"/>
      <c r="U201" s="27"/>
      <c r="V201" s="27"/>
      <c r="W201" s="27"/>
      <c r="X201" s="27"/>
      <c r="Y201" s="27"/>
      <c r="Z201" s="27"/>
      <c r="AA201" s="27"/>
      <c r="AB201" s="27"/>
      <c r="AC201" s="27"/>
      <c r="AD201" s="27"/>
      <c r="AE201" s="27"/>
      <c r="AF201" s="27"/>
      <c r="AG201" s="27"/>
      <c r="AH201" s="27"/>
      <c r="AI201" s="27"/>
      <c r="AJ201" s="27" t="s">
        <v>317</v>
      </c>
      <c r="AK201" s="27">
        <v>-7</v>
      </c>
      <c r="AL201" s="27">
        <v>-8.7978470610003399</v>
      </c>
      <c r="AM201" s="27">
        <f t="shared" si="15"/>
        <v>1.7978470610003399</v>
      </c>
      <c r="AN201" s="27"/>
      <c r="AO201" s="27"/>
    </row>
    <row r="202" spans="1:41" x14ac:dyDescent="0.2">
      <c r="A202" s="27" t="s">
        <v>571</v>
      </c>
      <c r="B202" s="27">
        <v>-3.75</v>
      </c>
      <c r="C202" s="27">
        <v>-1.1131151686560199</v>
      </c>
      <c r="D202" s="27">
        <f t="shared" si="14"/>
        <v>-2.6368848313439801</v>
      </c>
      <c r="E202" s="27"/>
      <c r="F202" s="27"/>
      <c r="G202" s="27"/>
      <c r="H202" s="27"/>
      <c r="I202" s="27"/>
      <c r="J202" s="27"/>
      <c r="K202" s="27"/>
      <c r="L202" s="27"/>
      <c r="M202" s="27"/>
      <c r="N202" s="27"/>
      <c r="O202" s="27"/>
      <c r="P202" s="27"/>
      <c r="Q202" s="27"/>
      <c r="R202" s="27"/>
      <c r="S202" s="27"/>
      <c r="T202" s="27"/>
      <c r="U202" s="27"/>
      <c r="V202" s="27"/>
      <c r="W202" s="27"/>
      <c r="X202" s="27"/>
      <c r="Y202" s="27"/>
      <c r="Z202" s="27"/>
      <c r="AA202" s="27"/>
      <c r="AB202" s="27"/>
      <c r="AC202" s="27"/>
      <c r="AD202" s="27"/>
      <c r="AE202" s="27"/>
      <c r="AF202" s="27"/>
      <c r="AG202" s="27"/>
      <c r="AH202" s="27"/>
      <c r="AI202" s="27"/>
      <c r="AJ202" s="27" t="s">
        <v>318</v>
      </c>
      <c r="AK202" s="27">
        <v>-8.83</v>
      </c>
      <c r="AL202" s="27">
        <v>-12.3938896059746</v>
      </c>
      <c r="AM202" s="27">
        <f t="shared" si="15"/>
        <v>3.5638896059745999</v>
      </c>
      <c r="AN202" s="27"/>
      <c r="AO202" s="27"/>
    </row>
    <row r="203" spans="1:41" x14ac:dyDescent="0.2">
      <c r="A203" s="27" t="s">
        <v>572</v>
      </c>
      <c r="B203" s="27">
        <v>-3.81</v>
      </c>
      <c r="C203" s="27">
        <v>-1.3375189035156301</v>
      </c>
      <c r="D203" s="27">
        <f t="shared" si="14"/>
        <v>-2.47248109648437</v>
      </c>
      <c r="E203" s="27"/>
      <c r="F203" s="27"/>
      <c r="G203" s="27"/>
      <c r="H203" s="27"/>
      <c r="I203" s="27"/>
      <c r="J203" s="27"/>
      <c r="K203" s="27"/>
      <c r="L203" s="27"/>
      <c r="M203" s="27"/>
      <c r="N203" s="27"/>
      <c r="O203" s="27"/>
      <c r="P203" s="27"/>
      <c r="Q203" s="27"/>
      <c r="R203" s="27"/>
      <c r="S203" s="27"/>
      <c r="T203" s="27"/>
      <c r="U203" s="27"/>
      <c r="V203" s="27"/>
      <c r="W203" s="27"/>
      <c r="X203" s="27"/>
      <c r="Y203" s="27"/>
      <c r="Z203" s="27"/>
      <c r="AA203" s="27"/>
      <c r="AB203" s="27"/>
      <c r="AC203" s="27"/>
      <c r="AD203" s="27"/>
      <c r="AE203" s="27"/>
      <c r="AF203" s="27"/>
      <c r="AG203" s="27"/>
      <c r="AH203" s="27"/>
      <c r="AI203" s="27"/>
      <c r="AJ203" s="27" t="s">
        <v>319</v>
      </c>
      <c r="AK203" s="27">
        <v>-0.68</v>
      </c>
      <c r="AL203" s="27">
        <v>-3.7787908097661298E-2</v>
      </c>
      <c r="AM203" s="27">
        <f t="shared" si="15"/>
        <v>-0.64221209190233874</v>
      </c>
      <c r="AN203" s="27"/>
      <c r="AO203" s="27"/>
    </row>
    <row r="204" spans="1:41" x14ac:dyDescent="0.2">
      <c r="A204" s="27" t="s">
        <v>573</v>
      </c>
      <c r="B204" s="27">
        <v>-8.8800000000000008</v>
      </c>
      <c r="C204" s="27">
        <v>-17.676361364028701</v>
      </c>
      <c r="D204" s="27">
        <f t="shared" si="14"/>
        <v>8.7963613640286997</v>
      </c>
      <c r="E204" s="27"/>
      <c r="F204" s="27"/>
      <c r="G204" s="27"/>
      <c r="H204" s="27"/>
      <c r="I204" s="27"/>
      <c r="J204" s="27"/>
      <c r="K204" s="27"/>
      <c r="L204" s="27"/>
      <c r="M204" s="27"/>
      <c r="N204" s="27"/>
      <c r="O204" s="27"/>
      <c r="P204" s="27"/>
      <c r="Q204" s="27"/>
      <c r="R204" s="27"/>
      <c r="S204" s="27"/>
      <c r="T204" s="27"/>
      <c r="U204" s="27"/>
      <c r="V204" s="27"/>
      <c r="W204" s="27"/>
      <c r="X204" s="27"/>
      <c r="Y204" s="27"/>
      <c r="Z204" s="27"/>
      <c r="AA204" s="27"/>
      <c r="AB204" s="27"/>
      <c r="AC204" s="27"/>
      <c r="AD204" s="27"/>
      <c r="AE204" s="27"/>
      <c r="AF204" s="27"/>
      <c r="AG204" s="27"/>
      <c r="AH204" s="27"/>
      <c r="AI204" s="27"/>
      <c r="AJ204" s="27" t="s">
        <v>320</v>
      </c>
      <c r="AK204" s="27">
        <v>-4.4000000000000004</v>
      </c>
      <c r="AL204" s="27">
        <v>-8.4857697898179705</v>
      </c>
      <c r="AM204" s="27">
        <f t="shared" si="15"/>
        <v>4.0857697898179701</v>
      </c>
      <c r="AN204" s="27"/>
      <c r="AO204" s="27"/>
    </row>
    <row r="205" spans="1:41" x14ac:dyDescent="0.2">
      <c r="A205" s="27" t="s">
        <v>4</v>
      </c>
      <c r="B205" s="27">
        <v>-5.19</v>
      </c>
      <c r="C205" s="27">
        <v>-4.84719257339572</v>
      </c>
      <c r="D205" s="27">
        <f t="shared" si="14"/>
        <v>-0.34280742660428043</v>
      </c>
      <c r="E205" s="27"/>
      <c r="F205" s="27"/>
      <c r="G205" s="27"/>
      <c r="H205" s="27"/>
      <c r="I205" s="27"/>
      <c r="J205" s="27"/>
      <c r="K205" s="27"/>
      <c r="L205" s="27"/>
      <c r="M205" s="27"/>
      <c r="N205" s="27"/>
      <c r="O205" s="27"/>
      <c r="P205" s="27"/>
      <c r="Q205" s="27"/>
      <c r="R205" s="27"/>
      <c r="S205" s="27"/>
      <c r="T205" s="27"/>
      <c r="U205" s="27"/>
      <c r="V205" s="27"/>
      <c r="W205" s="27"/>
      <c r="X205" s="27"/>
      <c r="Y205" s="27"/>
      <c r="Z205" s="27"/>
      <c r="AA205" s="27"/>
      <c r="AB205" s="27"/>
      <c r="AC205" s="27"/>
      <c r="AD205" s="27"/>
      <c r="AE205" s="27"/>
      <c r="AF205" s="27"/>
      <c r="AG205" s="27"/>
      <c r="AH205" s="27"/>
      <c r="AI205" s="27"/>
      <c r="AJ205" s="27" t="s">
        <v>321</v>
      </c>
      <c r="AK205" s="27">
        <v>-7.48</v>
      </c>
      <c r="AL205" s="27">
        <v>-8.7845541160602405</v>
      </c>
      <c r="AM205" s="27">
        <f t="shared" si="15"/>
        <v>1.3045541160602401</v>
      </c>
      <c r="AN205" s="27"/>
      <c r="AO205" s="27"/>
    </row>
    <row r="206" spans="1:41" x14ac:dyDescent="0.2">
      <c r="A206" s="27" t="s">
        <v>576</v>
      </c>
      <c r="B206" s="27">
        <v>-7.81</v>
      </c>
      <c r="C206" s="27">
        <v>-15.5891250233952</v>
      </c>
      <c r="D206" s="27">
        <f>-(C206-B206)</f>
        <v>7.7791250233952001</v>
      </c>
      <c r="E206" s="27"/>
      <c r="F206" s="27"/>
      <c r="G206" s="27"/>
      <c r="H206" s="27"/>
      <c r="I206" s="27"/>
      <c r="J206" s="27"/>
      <c r="K206" s="27"/>
      <c r="L206" s="27"/>
      <c r="M206" s="27"/>
      <c r="N206" s="27"/>
      <c r="O206" s="27"/>
      <c r="P206" s="27"/>
      <c r="Q206" s="27"/>
      <c r="R206" s="27"/>
      <c r="S206" s="27"/>
      <c r="T206" s="27"/>
      <c r="U206" s="27"/>
      <c r="V206" s="27"/>
      <c r="W206" s="27"/>
      <c r="X206" s="27"/>
      <c r="Y206" s="27"/>
      <c r="Z206" s="27"/>
      <c r="AA206" s="27"/>
      <c r="AB206" s="27"/>
      <c r="AC206" s="27"/>
      <c r="AD206" s="27"/>
      <c r="AE206" s="27"/>
      <c r="AF206" s="27"/>
      <c r="AG206" s="27"/>
      <c r="AH206" s="27"/>
      <c r="AI206" s="27"/>
      <c r="AJ206" s="27" t="s">
        <v>322</v>
      </c>
      <c r="AK206" s="27">
        <v>-10.27</v>
      </c>
      <c r="AL206" s="27">
        <v>-8.7380722133367907</v>
      </c>
      <c r="AM206" s="27">
        <f t="shared" ref="AM206:AM269" si="16">-(AL206-AK206)</f>
        <v>-1.5319277866632088</v>
      </c>
      <c r="AN206" s="27"/>
      <c r="AO206" s="27"/>
    </row>
    <row r="207" spans="1:41" x14ac:dyDescent="0.2">
      <c r="A207" s="27" t="s">
        <v>174</v>
      </c>
      <c r="B207" s="27">
        <v>-3.6</v>
      </c>
      <c r="C207" s="27">
        <v>-3.50943898640611</v>
      </c>
      <c r="D207" s="27">
        <f>-(C207-B207)</f>
        <v>-9.0561013593890127E-2</v>
      </c>
      <c r="E207" s="27"/>
      <c r="F207" s="27"/>
      <c r="G207" s="27"/>
      <c r="H207" s="27"/>
      <c r="I207" s="27"/>
      <c r="J207" s="27"/>
      <c r="K207" s="27"/>
      <c r="L207" s="27"/>
      <c r="M207" s="27"/>
      <c r="N207" s="27"/>
      <c r="O207" s="27"/>
      <c r="P207" s="27"/>
      <c r="Q207" s="27"/>
      <c r="R207" s="27"/>
      <c r="S207" s="27"/>
      <c r="T207" s="27"/>
      <c r="U207" s="27"/>
      <c r="V207" s="27"/>
      <c r="W207" s="27"/>
      <c r="X207" s="27"/>
      <c r="Y207" s="27"/>
      <c r="Z207" s="27"/>
      <c r="AA207" s="27"/>
      <c r="AB207" s="27"/>
      <c r="AC207" s="27"/>
      <c r="AD207" s="27"/>
      <c r="AE207" s="27"/>
      <c r="AF207" s="27"/>
      <c r="AG207" s="27"/>
      <c r="AH207" s="27"/>
      <c r="AI207" s="27"/>
      <c r="AJ207" s="27" t="s">
        <v>323</v>
      </c>
      <c r="AK207" s="27">
        <v>-4.7</v>
      </c>
      <c r="AL207" s="27">
        <v>-6.1927881151922701</v>
      </c>
      <c r="AM207" s="27">
        <f t="shared" si="16"/>
        <v>1.4927881151922699</v>
      </c>
      <c r="AN207" s="27"/>
      <c r="AO207" s="27"/>
    </row>
    <row r="208" spans="1:41" x14ac:dyDescent="0.2">
      <c r="A208" s="27"/>
      <c r="B208" s="27"/>
      <c r="C208" s="27"/>
      <c r="D208" s="27"/>
      <c r="E208" s="27"/>
      <c r="F208" s="27"/>
      <c r="G208" s="27"/>
      <c r="H208" s="27"/>
      <c r="I208" s="27"/>
      <c r="J208" s="27"/>
      <c r="K208" s="27"/>
      <c r="L208" s="27"/>
      <c r="M208" s="27"/>
      <c r="N208" s="27"/>
      <c r="O208" s="27"/>
      <c r="P208" s="27"/>
      <c r="Q208" s="27"/>
      <c r="R208" s="27"/>
      <c r="S208" s="27"/>
      <c r="T208" s="27"/>
      <c r="U208" s="27"/>
      <c r="V208" s="27"/>
      <c r="W208" s="27"/>
      <c r="X208" s="27"/>
      <c r="Y208" s="27"/>
      <c r="Z208" s="27"/>
      <c r="AA208" s="27"/>
      <c r="AB208" s="27"/>
      <c r="AC208" s="27"/>
      <c r="AD208" s="27"/>
      <c r="AE208" s="27"/>
      <c r="AF208" s="27"/>
      <c r="AG208" s="27"/>
      <c r="AH208" s="27"/>
      <c r="AI208" s="27"/>
      <c r="AJ208" s="27" t="s">
        <v>324</v>
      </c>
      <c r="AK208" s="27">
        <v>-4.2699999999999996</v>
      </c>
      <c r="AL208" s="27">
        <v>-6.2682664661751204</v>
      </c>
      <c r="AM208" s="27">
        <f t="shared" si="16"/>
        <v>1.9982664661751208</v>
      </c>
      <c r="AN208" s="27"/>
      <c r="AO208" s="27"/>
    </row>
    <row r="209" spans="1:41" x14ac:dyDescent="0.2">
      <c r="A209" s="27"/>
      <c r="B209" s="27"/>
      <c r="C209" s="27"/>
      <c r="D209" s="27"/>
      <c r="E209" s="27"/>
      <c r="F209" s="27"/>
      <c r="G209" s="27"/>
      <c r="H209" s="27"/>
      <c r="I209" s="27"/>
      <c r="J209" s="27"/>
      <c r="K209" s="27"/>
      <c r="L209" s="27"/>
      <c r="M209" s="27"/>
      <c r="N209" s="27"/>
      <c r="O209" s="27"/>
      <c r="P209" s="27"/>
      <c r="Q209" s="27"/>
      <c r="R209" s="27"/>
      <c r="S209" s="27"/>
      <c r="T209" s="27"/>
      <c r="U209" s="27"/>
      <c r="V209" s="27"/>
      <c r="W209" s="27"/>
      <c r="X209" s="27"/>
      <c r="Y209" s="27"/>
      <c r="Z209" s="27"/>
      <c r="AA209" s="27"/>
      <c r="AB209" s="27"/>
      <c r="AC209" s="27"/>
      <c r="AD209" s="27"/>
      <c r="AE209" s="27"/>
      <c r="AF209" s="27"/>
      <c r="AG209" s="27"/>
      <c r="AH209" s="27"/>
      <c r="AI209" s="27"/>
      <c r="AJ209" s="27" t="s">
        <v>325</v>
      </c>
      <c r="AK209" s="27">
        <v>-3.73</v>
      </c>
      <c r="AL209" s="27">
        <v>-2.4829674797256498</v>
      </c>
      <c r="AM209" s="27">
        <f t="shared" si="16"/>
        <v>-1.2470325202743502</v>
      </c>
      <c r="AN209" s="27"/>
      <c r="AO209" s="27"/>
    </row>
    <row r="210" spans="1:41" x14ac:dyDescent="0.2">
      <c r="A210" s="27"/>
      <c r="B210" s="27"/>
      <c r="C210" s="27"/>
      <c r="D210" s="27"/>
      <c r="E210" s="27"/>
      <c r="F210" s="27"/>
      <c r="G210" s="27"/>
      <c r="H210" s="27"/>
      <c r="I210" s="27"/>
      <c r="J210" s="27"/>
      <c r="K210" s="27"/>
      <c r="L210" s="27"/>
      <c r="M210" s="27"/>
      <c r="N210" s="27"/>
      <c r="O210" s="27"/>
      <c r="P210" s="27"/>
      <c r="Q210" s="27"/>
      <c r="R210" s="27"/>
      <c r="S210" s="27"/>
      <c r="T210" s="27"/>
      <c r="U210" s="27"/>
      <c r="V210" s="27"/>
      <c r="W210" s="27"/>
      <c r="X210" s="27"/>
      <c r="Y210" s="27"/>
      <c r="Z210" s="27"/>
      <c r="AA210" s="27"/>
      <c r="AB210" s="27"/>
      <c r="AC210" s="27"/>
      <c r="AD210" s="27"/>
      <c r="AE210" s="27"/>
      <c r="AF210" s="27"/>
      <c r="AG210" s="27"/>
      <c r="AH210" s="27"/>
      <c r="AI210" s="27"/>
      <c r="AJ210" s="27" t="s">
        <v>326</v>
      </c>
      <c r="AK210" s="27">
        <v>-3.05</v>
      </c>
      <c r="AL210" s="27">
        <v>-3.9210786702911502</v>
      </c>
      <c r="AM210" s="27">
        <f t="shared" si="16"/>
        <v>0.87107867029115038</v>
      </c>
      <c r="AN210" s="27"/>
      <c r="AO210" s="27"/>
    </row>
    <row r="211" spans="1:41" x14ac:dyDescent="0.2">
      <c r="A211" s="27"/>
      <c r="B211" s="27"/>
      <c r="C211" s="27"/>
      <c r="D211" s="27"/>
      <c r="E211" s="27"/>
      <c r="F211" s="27"/>
      <c r="G211" s="27"/>
      <c r="H211" s="27"/>
      <c r="I211" s="27"/>
      <c r="J211" s="27"/>
      <c r="K211" s="27"/>
      <c r="L211" s="27"/>
      <c r="M211" s="27"/>
      <c r="N211" s="27"/>
      <c r="O211" s="27"/>
      <c r="P211" s="27"/>
      <c r="Q211" s="27"/>
      <c r="R211" s="27"/>
      <c r="S211" s="27"/>
      <c r="T211" s="27"/>
      <c r="U211" s="27"/>
      <c r="V211" s="27"/>
      <c r="W211" s="27"/>
      <c r="X211" s="27"/>
      <c r="Y211" s="27"/>
      <c r="Z211" s="27"/>
      <c r="AA211" s="27"/>
      <c r="AB211" s="27"/>
      <c r="AC211" s="27"/>
      <c r="AD211" s="27"/>
      <c r="AE211" s="27"/>
      <c r="AF211" s="27"/>
      <c r="AG211" s="27"/>
      <c r="AH211" s="27"/>
      <c r="AI211" s="27"/>
      <c r="AJ211" s="27" t="s">
        <v>327</v>
      </c>
      <c r="AK211" s="27">
        <v>-4.93</v>
      </c>
      <c r="AL211" s="27">
        <v>-3.79464783429423</v>
      </c>
      <c r="AM211" s="27">
        <f t="shared" si="16"/>
        <v>-1.1353521657057697</v>
      </c>
      <c r="AN211" s="27"/>
      <c r="AO211" s="27"/>
    </row>
    <row r="212" spans="1:41" x14ac:dyDescent="0.2">
      <c r="A212" s="27"/>
      <c r="B212" s="27"/>
      <c r="C212" s="27"/>
      <c r="D212" s="27"/>
      <c r="E212" s="27"/>
      <c r="F212" s="27"/>
      <c r="G212" s="27"/>
      <c r="H212" s="27"/>
      <c r="I212" s="27"/>
      <c r="J212" s="27"/>
      <c r="K212" s="27"/>
      <c r="L212" s="27"/>
      <c r="M212" s="27"/>
      <c r="N212" s="27"/>
      <c r="O212" s="27"/>
      <c r="P212" s="27"/>
      <c r="Q212" s="27"/>
      <c r="R212" s="27"/>
      <c r="S212" s="27"/>
      <c r="T212" s="27"/>
      <c r="U212" s="27"/>
      <c r="V212" s="27"/>
      <c r="W212" s="27"/>
      <c r="X212" s="27"/>
      <c r="Y212" s="27"/>
      <c r="Z212" s="27"/>
      <c r="AA212" s="27"/>
      <c r="AB212" s="27"/>
      <c r="AC212" s="27"/>
      <c r="AD212" s="27"/>
      <c r="AE212" s="27"/>
      <c r="AF212" s="27"/>
      <c r="AG212" s="27"/>
      <c r="AH212" s="27"/>
      <c r="AI212" s="27"/>
      <c r="AJ212" s="27" t="s">
        <v>328</v>
      </c>
      <c r="AK212" s="27">
        <v>-5.9</v>
      </c>
      <c r="AL212" s="27">
        <v>-6.3079903799860597</v>
      </c>
      <c r="AM212" s="27">
        <f t="shared" si="16"/>
        <v>0.40799037998605936</v>
      </c>
      <c r="AN212" s="27"/>
      <c r="AO212" s="27"/>
    </row>
    <row r="213" spans="1:41" x14ac:dyDescent="0.2">
      <c r="A213" s="27"/>
      <c r="B213" s="27"/>
      <c r="C213" s="27"/>
      <c r="D213" s="27"/>
      <c r="E213" s="27"/>
      <c r="F213" s="27"/>
      <c r="G213" s="27"/>
      <c r="H213" s="27"/>
      <c r="I213" s="27"/>
      <c r="J213" s="27"/>
      <c r="K213" s="27"/>
      <c r="L213" s="27"/>
      <c r="M213" s="27"/>
      <c r="N213" s="27"/>
      <c r="O213" s="27"/>
      <c r="P213" s="27"/>
      <c r="Q213" s="27"/>
      <c r="R213" s="27"/>
      <c r="S213" s="27"/>
      <c r="T213" s="27"/>
      <c r="U213" s="27"/>
      <c r="V213" s="27"/>
      <c r="W213" s="27"/>
      <c r="X213" s="27"/>
      <c r="Y213" s="27"/>
      <c r="Z213" s="27"/>
      <c r="AA213" s="27"/>
      <c r="AB213" s="27"/>
      <c r="AC213" s="27"/>
      <c r="AD213" s="27"/>
      <c r="AE213" s="27"/>
      <c r="AF213" s="27"/>
      <c r="AG213" s="27"/>
      <c r="AH213" s="27"/>
      <c r="AI213" s="27"/>
      <c r="AJ213" s="27" t="s">
        <v>329</v>
      </c>
      <c r="AK213" s="27">
        <v>-10.27</v>
      </c>
      <c r="AL213" s="27">
        <v>-8.9936338139644096</v>
      </c>
      <c r="AM213" s="27">
        <f t="shared" si="16"/>
        <v>-1.2763661860355899</v>
      </c>
      <c r="AN213" s="27"/>
      <c r="AO213" s="27"/>
    </row>
    <row r="214" spans="1:41" x14ac:dyDescent="0.2">
      <c r="A214" s="27"/>
      <c r="B214" s="27"/>
      <c r="C214" s="27"/>
      <c r="D214" s="27"/>
      <c r="E214" s="27"/>
      <c r="F214" s="27"/>
      <c r="G214" s="27"/>
      <c r="H214" s="27"/>
      <c r="I214" s="27"/>
      <c r="J214" s="27"/>
      <c r="K214" s="27"/>
      <c r="L214" s="27"/>
      <c r="M214" s="27"/>
      <c r="N214" s="27"/>
      <c r="O214" s="27"/>
      <c r="P214" s="27"/>
      <c r="Q214" s="27"/>
      <c r="R214" s="27"/>
      <c r="S214" s="27"/>
      <c r="T214" s="27"/>
      <c r="U214" s="27"/>
      <c r="V214" s="27"/>
      <c r="W214" s="27"/>
      <c r="X214" s="27"/>
      <c r="Y214" s="27"/>
      <c r="Z214" s="27"/>
      <c r="AA214" s="27"/>
      <c r="AB214" s="27"/>
      <c r="AC214" s="27"/>
      <c r="AD214" s="27"/>
      <c r="AE214" s="27"/>
      <c r="AF214" s="27"/>
      <c r="AG214" s="27"/>
      <c r="AH214" s="27"/>
      <c r="AI214" s="27"/>
      <c r="AJ214" s="27" t="s">
        <v>330</v>
      </c>
      <c r="AK214" s="27">
        <v>-10.64</v>
      </c>
      <c r="AL214" s="27">
        <v>-7.8706400340945297</v>
      </c>
      <c r="AM214" s="27">
        <f t="shared" si="16"/>
        <v>-2.7693599659054708</v>
      </c>
      <c r="AN214" s="27"/>
      <c r="AO214" s="27"/>
    </row>
    <row r="215" spans="1:41" x14ac:dyDescent="0.2">
      <c r="A215" s="27"/>
      <c r="B215" s="27"/>
      <c r="C215" s="27"/>
      <c r="D215" s="27"/>
      <c r="E215" s="27"/>
      <c r="F215" s="27"/>
      <c r="G215" s="27"/>
      <c r="H215" s="27"/>
      <c r="I215" s="27"/>
      <c r="J215" s="27"/>
      <c r="K215" s="27"/>
      <c r="L215" s="27"/>
      <c r="M215" s="27"/>
      <c r="N215" s="27"/>
      <c r="O215" s="27"/>
      <c r="P215" s="27"/>
      <c r="Q215" s="27"/>
      <c r="R215" s="27"/>
      <c r="S215" s="27"/>
      <c r="T215" s="27"/>
      <c r="U215" s="27"/>
      <c r="V215" s="27"/>
      <c r="W215" s="27"/>
      <c r="X215" s="27"/>
      <c r="Y215" s="27"/>
      <c r="Z215" s="27"/>
      <c r="AA215" s="27"/>
      <c r="AB215" s="27"/>
      <c r="AC215" s="27"/>
      <c r="AD215" s="27"/>
      <c r="AE215" s="27"/>
      <c r="AF215" s="27"/>
      <c r="AG215" s="27"/>
      <c r="AH215" s="27"/>
      <c r="AI215" s="27"/>
      <c r="AJ215" s="27" t="s">
        <v>331</v>
      </c>
      <c r="AK215" s="27">
        <v>-5.91</v>
      </c>
      <c r="AL215" s="27">
        <v>-7.2540222961359797</v>
      </c>
      <c r="AM215" s="27">
        <f t="shared" si="16"/>
        <v>1.3440222961359796</v>
      </c>
      <c r="AN215" s="27"/>
      <c r="AO215" s="27"/>
    </row>
    <row r="216" spans="1:41" x14ac:dyDescent="0.2">
      <c r="A216" s="27"/>
      <c r="B216" s="27"/>
      <c r="C216" s="27"/>
      <c r="D216" s="27"/>
      <c r="E216" s="27"/>
      <c r="F216" s="27"/>
      <c r="G216" s="27"/>
      <c r="H216" s="27"/>
      <c r="I216" s="27"/>
      <c r="J216" s="27"/>
      <c r="K216" s="27"/>
      <c r="L216" s="27"/>
      <c r="M216" s="27"/>
      <c r="N216" s="27"/>
      <c r="O216" s="27"/>
      <c r="P216" s="27"/>
      <c r="Q216" s="27"/>
      <c r="R216" s="27"/>
      <c r="S216" s="27"/>
      <c r="T216" s="27"/>
      <c r="U216" s="27"/>
      <c r="V216" s="27"/>
      <c r="W216" s="27"/>
      <c r="X216" s="27"/>
      <c r="Y216" s="27"/>
      <c r="Z216" s="27"/>
      <c r="AA216" s="27"/>
      <c r="AB216" s="27"/>
      <c r="AC216" s="27"/>
      <c r="AD216" s="27"/>
      <c r="AE216" s="27"/>
      <c r="AF216" s="27"/>
      <c r="AG216" s="27"/>
      <c r="AH216" s="27"/>
      <c r="AI216" s="27"/>
      <c r="AJ216" s="27" t="s">
        <v>332</v>
      </c>
      <c r="AK216" s="27">
        <v>-3.15</v>
      </c>
      <c r="AL216" s="27">
        <v>-2.7952506778702402</v>
      </c>
      <c r="AM216" s="27">
        <f t="shared" si="16"/>
        <v>-0.35474932212975974</v>
      </c>
      <c r="AN216" s="27"/>
      <c r="AO216" s="27"/>
    </row>
    <row r="217" spans="1:41" x14ac:dyDescent="0.2">
      <c r="A217" s="27"/>
      <c r="B217" s="27"/>
      <c r="C217" s="27"/>
      <c r="D217" s="27"/>
      <c r="E217" s="27"/>
      <c r="F217" s="27"/>
      <c r="G217" s="27"/>
      <c r="H217" s="27"/>
      <c r="I217" s="27"/>
      <c r="J217" s="27"/>
      <c r="K217" s="27"/>
      <c r="L217" s="27"/>
      <c r="M217" s="27"/>
      <c r="N217" s="27"/>
      <c r="O217" s="27"/>
      <c r="P217" s="27"/>
      <c r="Q217" s="27"/>
      <c r="R217" s="27"/>
      <c r="S217" s="27"/>
      <c r="T217" s="27"/>
      <c r="U217" s="27"/>
      <c r="V217" s="27"/>
      <c r="W217" s="27"/>
      <c r="X217" s="27"/>
      <c r="Y217" s="27"/>
      <c r="Z217" s="27"/>
      <c r="AA217" s="27"/>
      <c r="AB217" s="27"/>
      <c r="AC217" s="27"/>
      <c r="AD217" s="27"/>
      <c r="AE217" s="27"/>
      <c r="AF217" s="27"/>
      <c r="AG217" s="27"/>
      <c r="AH217" s="27"/>
      <c r="AI217" s="27"/>
      <c r="AJ217" s="27" t="s">
        <v>333</v>
      </c>
      <c r="AK217" s="27">
        <v>-3.5</v>
      </c>
      <c r="AL217" s="27">
        <v>-4.8380103360937197</v>
      </c>
      <c r="AM217" s="27">
        <f t="shared" si="16"/>
        <v>1.3380103360937197</v>
      </c>
      <c r="AN217" s="27"/>
      <c r="AO217" s="27"/>
    </row>
    <row r="218" spans="1:41" x14ac:dyDescent="0.2">
      <c r="A218" s="27"/>
      <c r="B218" s="27"/>
      <c r="C218" s="27"/>
      <c r="D218" s="27"/>
      <c r="E218" s="27"/>
      <c r="F218" s="27"/>
      <c r="G218" s="27"/>
      <c r="H218" s="27"/>
      <c r="I218" s="27"/>
      <c r="J218" s="27"/>
      <c r="K218" s="27"/>
      <c r="L218" s="27"/>
      <c r="M218" s="27"/>
      <c r="N218" s="27"/>
      <c r="O218" s="27"/>
      <c r="P218" s="27"/>
      <c r="Q218" s="27"/>
      <c r="R218" s="27"/>
      <c r="S218" s="27"/>
      <c r="T218" s="27"/>
      <c r="U218" s="27"/>
      <c r="V218" s="27"/>
      <c r="W218" s="27"/>
      <c r="X218" s="27"/>
      <c r="Y218" s="27"/>
      <c r="Z218" s="27"/>
      <c r="AA218" s="27"/>
      <c r="AB218" s="27"/>
      <c r="AC218" s="27"/>
      <c r="AD218" s="27"/>
      <c r="AE218" s="27"/>
      <c r="AF218" s="27"/>
      <c r="AG218" s="27"/>
      <c r="AH218" s="27"/>
      <c r="AI218" s="27"/>
      <c r="AJ218" s="27" t="s">
        <v>103</v>
      </c>
      <c r="AK218" s="27">
        <v>-6.69</v>
      </c>
      <c r="AL218" s="27">
        <v>-10.4226091019347</v>
      </c>
      <c r="AM218" s="27">
        <f t="shared" si="16"/>
        <v>3.7326091019346999</v>
      </c>
      <c r="AN218" s="27"/>
      <c r="AO218" s="27"/>
    </row>
    <row r="219" spans="1:41" x14ac:dyDescent="0.2">
      <c r="A219" s="27"/>
      <c r="B219" s="27"/>
      <c r="C219" s="27"/>
      <c r="D219" s="27"/>
      <c r="E219" s="27"/>
      <c r="F219" s="27"/>
      <c r="G219" s="27"/>
      <c r="H219" s="27"/>
      <c r="I219" s="27"/>
      <c r="J219" s="27"/>
      <c r="K219" s="27"/>
      <c r="L219" s="27"/>
      <c r="M219" s="27"/>
      <c r="N219" s="27"/>
      <c r="O219" s="27"/>
      <c r="P219" s="27"/>
      <c r="Q219" s="27"/>
      <c r="R219" s="27"/>
      <c r="S219" s="27"/>
      <c r="T219" s="27"/>
      <c r="U219" s="27"/>
      <c r="V219" s="27"/>
      <c r="W219" s="27"/>
      <c r="X219" s="27"/>
      <c r="Y219" s="27"/>
      <c r="Z219" s="27"/>
      <c r="AA219" s="27"/>
      <c r="AB219" s="27"/>
      <c r="AC219" s="27"/>
      <c r="AD219" s="27"/>
      <c r="AE219" s="27"/>
      <c r="AF219" s="27"/>
      <c r="AG219" s="27"/>
      <c r="AH219" s="27"/>
      <c r="AI219" s="27"/>
      <c r="AJ219" s="27" t="s">
        <v>81</v>
      </c>
      <c r="AK219" s="27">
        <v>-3.88</v>
      </c>
      <c r="AL219" s="27">
        <v>-2.66813936215007</v>
      </c>
      <c r="AM219" s="27">
        <f t="shared" si="16"/>
        <v>-1.2118606378499299</v>
      </c>
      <c r="AN219" s="27"/>
      <c r="AO219" s="27"/>
    </row>
    <row r="220" spans="1:41" x14ac:dyDescent="0.2">
      <c r="A220" s="27"/>
      <c r="B220" s="27"/>
      <c r="C220" s="27"/>
      <c r="D220" s="27"/>
      <c r="E220" s="27"/>
      <c r="F220" s="27"/>
      <c r="G220" s="27"/>
      <c r="H220" s="27"/>
      <c r="I220" s="27"/>
      <c r="J220" s="27"/>
      <c r="K220" s="27"/>
      <c r="L220" s="27"/>
      <c r="M220" s="27"/>
      <c r="N220" s="27"/>
      <c r="O220" s="27"/>
      <c r="P220" s="27"/>
      <c r="Q220" s="27"/>
      <c r="R220" s="27"/>
      <c r="S220" s="27"/>
      <c r="T220" s="27"/>
      <c r="U220" s="27"/>
      <c r="V220" s="27"/>
      <c r="W220" s="27"/>
      <c r="X220" s="27"/>
      <c r="Y220" s="27"/>
      <c r="Z220" s="27"/>
      <c r="AA220" s="27"/>
      <c r="AB220" s="27"/>
      <c r="AC220" s="27"/>
      <c r="AD220" s="27"/>
      <c r="AE220" s="27"/>
      <c r="AF220" s="27"/>
      <c r="AG220" s="27"/>
      <c r="AH220" s="27"/>
      <c r="AI220" s="27"/>
      <c r="AJ220" s="27" t="s">
        <v>65</v>
      </c>
      <c r="AK220" s="27">
        <v>-4.58</v>
      </c>
      <c r="AL220" s="27">
        <v>-6.3871203734040298</v>
      </c>
      <c r="AM220" s="27">
        <f t="shared" si="16"/>
        <v>1.8071203734040298</v>
      </c>
      <c r="AN220" s="27"/>
      <c r="AO220" s="27"/>
    </row>
    <row r="221" spans="1:41" x14ac:dyDescent="0.2">
      <c r="A221" s="27"/>
      <c r="B221" s="27"/>
      <c r="C221" s="27"/>
      <c r="D221" s="27"/>
      <c r="E221" s="27"/>
      <c r="F221" s="27"/>
      <c r="G221" s="27"/>
      <c r="H221" s="27"/>
      <c r="I221" s="27"/>
      <c r="J221" s="27"/>
      <c r="K221" s="27"/>
      <c r="L221" s="27"/>
      <c r="M221" s="27"/>
      <c r="N221" s="27"/>
      <c r="O221" s="27"/>
      <c r="P221" s="27"/>
      <c r="Q221" s="27"/>
      <c r="R221" s="27"/>
      <c r="S221" s="27"/>
      <c r="T221" s="27"/>
      <c r="U221" s="27"/>
      <c r="V221" s="27"/>
      <c r="W221" s="27"/>
      <c r="X221" s="27"/>
      <c r="Y221" s="27"/>
      <c r="Z221" s="27"/>
      <c r="AA221" s="27"/>
      <c r="AB221" s="27"/>
      <c r="AC221" s="27"/>
      <c r="AD221" s="27"/>
      <c r="AE221" s="27"/>
      <c r="AF221" s="27"/>
      <c r="AG221" s="27"/>
      <c r="AH221" s="27"/>
      <c r="AI221" s="27"/>
      <c r="AJ221" s="27" t="s">
        <v>334</v>
      </c>
      <c r="AK221" s="27">
        <v>-1.24</v>
      </c>
      <c r="AL221" s="27">
        <v>-1.3705622631163601</v>
      </c>
      <c r="AM221" s="27">
        <f t="shared" si="16"/>
        <v>0.1305622631163601</v>
      </c>
      <c r="AN221" s="27"/>
      <c r="AO221" s="27"/>
    </row>
    <row r="222" spans="1:41" x14ac:dyDescent="0.2">
      <c r="A222" s="27"/>
      <c r="B222" s="27"/>
      <c r="C222" s="27"/>
      <c r="D222" s="27"/>
      <c r="E222" s="27"/>
      <c r="F222" s="27"/>
      <c r="G222" s="27"/>
      <c r="H222" s="27"/>
      <c r="I222" s="27"/>
      <c r="J222" s="27"/>
      <c r="K222" s="27"/>
      <c r="L222" s="27"/>
      <c r="M222" s="27"/>
      <c r="N222" s="27"/>
      <c r="O222" s="27"/>
      <c r="P222" s="27"/>
      <c r="Q222" s="27"/>
      <c r="R222" s="27"/>
      <c r="S222" s="27"/>
      <c r="T222" s="27"/>
      <c r="U222" s="27"/>
      <c r="V222" s="27"/>
      <c r="W222" s="27"/>
      <c r="X222" s="27"/>
      <c r="Y222" s="27"/>
      <c r="Z222" s="27"/>
      <c r="AA222" s="27"/>
      <c r="AB222" s="27"/>
      <c r="AC222" s="27"/>
      <c r="AD222" s="27"/>
      <c r="AE222" s="27"/>
      <c r="AF222" s="27"/>
      <c r="AG222" s="27"/>
      <c r="AH222" s="27"/>
      <c r="AI222" s="27"/>
      <c r="AJ222" s="27" t="s">
        <v>64</v>
      </c>
      <c r="AK222" s="27">
        <v>-5.49</v>
      </c>
      <c r="AL222" s="27">
        <v>-6.9013581021794197</v>
      </c>
      <c r="AM222" s="27">
        <f t="shared" si="16"/>
        <v>1.4113581021794195</v>
      </c>
      <c r="AN222" s="27"/>
      <c r="AO222" s="27"/>
    </row>
    <row r="223" spans="1:41" x14ac:dyDescent="0.2">
      <c r="A223" s="27"/>
      <c r="B223" s="27"/>
      <c r="C223" s="27"/>
      <c r="D223" s="27"/>
      <c r="E223" s="27"/>
      <c r="F223" s="27"/>
      <c r="G223" s="27"/>
      <c r="H223" s="27"/>
      <c r="I223" s="27"/>
      <c r="J223" s="27"/>
      <c r="K223" s="27"/>
      <c r="L223" s="27"/>
      <c r="M223" s="27"/>
      <c r="N223" s="27"/>
      <c r="O223" s="27"/>
      <c r="P223" s="27"/>
      <c r="Q223" s="27"/>
      <c r="R223" s="27"/>
      <c r="S223" s="27"/>
      <c r="T223" s="27"/>
      <c r="U223" s="27"/>
      <c r="V223" s="27"/>
      <c r="W223" s="27"/>
      <c r="X223" s="27"/>
      <c r="Y223" s="27"/>
      <c r="Z223" s="27"/>
      <c r="AA223" s="27"/>
      <c r="AB223" s="27"/>
      <c r="AC223" s="27"/>
      <c r="AD223" s="27"/>
      <c r="AE223" s="27"/>
      <c r="AF223" s="27"/>
      <c r="AG223" s="27"/>
      <c r="AH223" s="27"/>
      <c r="AI223" s="27"/>
      <c r="AJ223" s="27" t="s">
        <v>335</v>
      </c>
      <c r="AK223" s="27">
        <v>-2.4500000000000002</v>
      </c>
      <c r="AL223" s="27">
        <v>-2.9992489248773002</v>
      </c>
      <c r="AM223" s="27">
        <f t="shared" si="16"/>
        <v>0.54924892487730004</v>
      </c>
      <c r="AN223" s="27"/>
      <c r="AO223" s="27"/>
    </row>
    <row r="224" spans="1:41" x14ac:dyDescent="0.2">
      <c r="A224" s="27"/>
      <c r="B224" s="27"/>
      <c r="C224" s="27"/>
      <c r="D224" s="27"/>
      <c r="E224" s="27"/>
      <c r="F224" s="27"/>
      <c r="G224" s="27"/>
      <c r="H224" s="27"/>
      <c r="I224" s="27"/>
      <c r="J224" s="27"/>
      <c r="K224" s="27"/>
      <c r="L224" s="27"/>
      <c r="M224" s="27"/>
      <c r="N224" s="27"/>
      <c r="O224" s="27"/>
      <c r="P224" s="27"/>
      <c r="Q224" s="27"/>
      <c r="R224" s="27"/>
      <c r="S224" s="27"/>
      <c r="T224" s="27"/>
      <c r="U224" s="27"/>
      <c r="V224" s="27"/>
      <c r="W224" s="27"/>
      <c r="X224" s="27"/>
      <c r="Y224" s="27"/>
      <c r="Z224" s="27"/>
      <c r="AA224" s="27"/>
      <c r="AB224" s="27"/>
      <c r="AC224" s="27"/>
      <c r="AD224" s="27"/>
      <c r="AE224" s="27"/>
      <c r="AF224" s="27"/>
      <c r="AG224" s="27"/>
      <c r="AH224" s="27"/>
      <c r="AI224" s="27"/>
      <c r="AJ224" s="27" t="s">
        <v>336</v>
      </c>
      <c r="AK224" s="27">
        <v>-3.95</v>
      </c>
      <c r="AL224" s="27">
        <v>-4.1827784543367699</v>
      </c>
      <c r="AM224" s="27">
        <f t="shared" si="16"/>
        <v>0.23277845433676969</v>
      </c>
      <c r="AN224" s="27"/>
      <c r="AO224" s="27"/>
    </row>
    <row r="225" spans="1:41" x14ac:dyDescent="0.2">
      <c r="A225" s="27"/>
      <c r="B225" s="27"/>
      <c r="C225" s="27"/>
      <c r="D225" s="27"/>
      <c r="E225" s="27"/>
      <c r="F225" s="27"/>
      <c r="G225" s="27"/>
      <c r="H225" s="27"/>
      <c r="I225" s="27"/>
      <c r="J225" s="27"/>
      <c r="K225" s="27"/>
      <c r="L225" s="27"/>
      <c r="M225" s="27"/>
      <c r="N225" s="27"/>
      <c r="O225" s="27"/>
      <c r="P225" s="27"/>
      <c r="Q225" s="27"/>
      <c r="R225" s="27"/>
      <c r="S225" s="27"/>
      <c r="T225" s="27"/>
      <c r="U225" s="27"/>
      <c r="V225" s="27"/>
      <c r="W225" s="27"/>
      <c r="X225" s="27"/>
      <c r="Y225" s="27"/>
      <c r="Z225" s="27"/>
      <c r="AA225" s="27"/>
      <c r="AB225" s="27"/>
      <c r="AC225" s="27"/>
      <c r="AD225" s="27"/>
      <c r="AE225" s="27"/>
      <c r="AF225" s="27"/>
      <c r="AG225" s="27"/>
      <c r="AH225" s="27"/>
      <c r="AI225" s="27"/>
      <c r="AJ225" s="27" t="s">
        <v>337</v>
      </c>
      <c r="AK225" s="27">
        <v>-5.56</v>
      </c>
      <c r="AL225" s="27">
        <v>-4.3661030859630801</v>
      </c>
      <c r="AM225" s="27">
        <f t="shared" si="16"/>
        <v>-1.1938969140369196</v>
      </c>
      <c r="AN225" s="27"/>
      <c r="AO225" s="27"/>
    </row>
    <row r="226" spans="1:41" x14ac:dyDescent="0.2">
      <c r="A226" s="27"/>
      <c r="B226" s="27"/>
      <c r="C226" s="27"/>
      <c r="D226" s="27"/>
      <c r="E226" s="27"/>
      <c r="F226" s="27"/>
      <c r="G226" s="27"/>
      <c r="H226" s="27"/>
      <c r="I226" s="27"/>
      <c r="J226" s="27"/>
      <c r="K226" s="27"/>
      <c r="L226" s="27"/>
      <c r="M226" s="27"/>
      <c r="N226" s="27"/>
      <c r="O226" s="27"/>
      <c r="P226" s="27"/>
      <c r="Q226" s="27"/>
      <c r="R226" s="27"/>
      <c r="S226" s="27"/>
      <c r="T226" s="27"/>
      <c r="U226" s="27"/>
      <c r="V226" s="27"/>
      <c r="W226" s="27"/>
      <c r="X226" s="27"/>
      <c r="Y226" s="27"/>
      <c r="Z226" s="27"/>
      <c r="AA226" s="27"/>
      <c r="AB226" s="27"/>
      <c r="AC226" s="27"/>
      <c r="AD226" s="27"/>
      <c r="AE226" s="27"/>
      <c r="AF226" s="27"/>
      <c r="AG226" s="27"/>
      <c r="AH226" s="27"/>
      <c r="AI226" s="27"/>
      <c r="AJ226" s="27" t="s">
        <v>338</v>
      </c>
      <c r="AK226" s="27">
        <v>-4.0199999999999996</v>
      </c>
      <c r="AL226" s="27">
        <v>-6.3986038149401496</v>
      </c>
      <c r="AM226" s="27">
        <f t="shared" si="16"/>
        <v>2.3786038149401501</v>
      </c>
      <c r="AN226" s="27"/>
      <c r="AO226" s="27"/>
    </row>
    <row r="227" spans="1:41" x14ac:dyDescent="0.2">
      <c r="A227" s="27"/>
      <c r="B227" s="27"/>
      <c r="C227" s="27"/>
      <c r="D227" s="27"/>
      <c r="E227" s="27"/>
      <c r="F227" s="27"/>
      <c r="G227" s="27"/>
      <c r="H227" s="27"/>
      <c r="I227" s="27"/>
      <c r="J227" s="27"/>
      <c r="K227" s="27"/>
      <c r="L227" s="27"/>
      <c r="M227" s="27"/>
      <c r="N227" s="27"/>
      <c r="O227" s="27"/>
      <c r="P227" s="27"/>
      <c r="Q227" s="27"/>
      <c r="R227" s="27"/>
      <c r="S227" s="27"/>
      <c r="T227" s="27"/>
      <c r="U227" s="27"/>
      <c r="V227" s="27"/>
      <c r="W227" s="27"/>
      <c r="X227" s="27"/>
      <c r="Y227" s="27"/>
      <c r="Z227" s="27"/>
      <c r="AA227" s="27"/>
      <c r="AB227" s="27"/>
      <c r="AC227" s="27"/>
      <c r="AD227" s="27"/>
      <c r="AE227" s="27"/>
      <c r="AF227" s="27"/>
      <c r="AG227" s="27"/>
      <c r="AH227" s="27"/>
      <c r="AI227" s="27"/>
      <c r="AJ227" s="27" t="s">
        <v>339</v>
      </c>
      <c r="AK227" s="27">
        <v>-11</v>
      </c>
      <c r="AL227" s="27">
        <v>-12.734338327286601</v>
      </c>
      <c r="AM227" s="27">
        <f t="shared" si="16"/>
        <v>1.7343383272866006</v>
      </c>
      <c r="AN227" s="27"/>
      <c r="AO227" s="27"/>
    </row>
    <row r="228" spans="1:41" x14ac:dyDescent="0.2">
      <c r="A228" s="27"/>
      <c r="B228" s="27"/>
      <c r="C228" s="27"/>
      <c r="D228" s="27"/>
      <c r="E228" s="27"/>
      <c r="F228" s="27"/>
      <c r="G228" s="27"/>
      <c r="H228" s="27"/>
      <c r="I228" s="27"/>
      <c r="J228" s="27"/>
      <c r="K228" s="27"/>
      <c r="L228" s="27"/>
      <c r="M228" s="27"/>
      <c r="N228" s="27"/>
      <c r="O228" s="27"/>
      <c r="P228" s="27"/>
      <c r="Q228" s="27"/>
      <c r="R228" s="27"/>
      <c r="S228" s="27"/>
      <c r="T228" s="27"/>
      <c r="U228" s="27"/>
      <c r="V228" s="27"/>
      <c r="W228" s="27"/>
      <c r="X228" s="27"/>
      <c r="Y228" s="27"/>
      <c r="Z228" s="27"/>
      <c r="AA228" s="27"/>
      <c r="AB228" s="27"/>
      <c r="AC228" s="27"/>
      <c r="AD228" s="27"/>
      <c r="AE228" s="27"/>
      <c r="AF228" s="27"/>
      <c r="AG228" s="27"/>
      <c r="AH228" s="27"/>
      <c r="AI228" s="27"/>
      <c r="AJ228" s="27" t="s">
        <v>88</v>
      </c>
      <c r="AK228" s="27">
        <v>-0.86</v>
      </c>
      <c r="AL228" s="27">
        <v>-0.97123409734143695</v>
      </c>
      <c r="AM228" s="27">
        <f t="shared" si="16"/>
        <v>0.11123409734143697</v>
      </c>
      <c r="AN228" s="27"/>
      <c r="AO228" s="27"/>
    </row>
    <row r="229" spans="1:41" x14ac:dyDescent="0.2">
      <c r="A229" s="27"/>
      <c r="B229" s="27"/>
      <c r="C229" s="27"/>
      <c r="D229" s="27"/>
      <c r="E229" s="27"/>
      <c r="F229" s="27"/>
      <c r="G229" s="27"/>
      <c r="H229" s="27"/>
      <c r="I229" s="27"/>
      <c r="J229" s="27"/>
      <c r="K229" s="27"/>
      <c r="L229" s="27"/>
      <c r="M229" s="27"/>
      <c r="N229" s="27"/>
      <c r="O229" s="27"/>
      <c r="P229" s="27"/>
      <c r="Q229" s="27"/>
      <c r="R229" s="27"/>
      <c r="S229" s="27"/>
      <c r="T229" s="27"/>
      <c r="U229" s="27"/>
      <c r="V229" s="27"/>
      <c r="W229" s="27"/>
      <c r="X229" s="27"/>
      <c r="Y229" s="27"/>
      <c r="Z229" s="27"/>
      <c r="AA229" s="27"/>
      <c r="AB229" s="27"/>
      <c r="AC229" s="27"/>
      <c r="AD229" s="27"/>
      <c r="AE229" s="27"/>
      <c r="AF229" s="27"/>
      <c r="AG229" s="27"/>
      <c r="AH229" s="27"/>
      <c r="AI229" s="27"/>
      <c r="AJ229" s="27" t="s">
        <v>63</v>
      </c>
      <c r="AK229" s="27">
        <v>-4.21</v>
      </c>
      <c r="AL229" s="27">
        <v>-3.1909109571262699</v>
      </c>
      <c r="AM229" s="27">
        <f t="shared" si="16"/>
        <v>-1.01908904287373</v>
      </c>
      <c r="AN229" s="27"/>
      <c r="AO229" s="27"/>
    </row>
    <row r="230" spans="1:41" x14ac:dyDescent="0.2">
      <c r="A230" s="27"/>
      <c r="B230" s="27"/>
      <c r="C230" s="27"/>
      <c r="D230" s="27"/>
      <c r="E230" s="27"/>
      <c r="F230" s="27"/>
      <c r="G230" s="27"/>
      <c r="H230" s="27"/>
      <c r="I230" s="27"/>
      <c r="J230" s="27"/>
      <c r="K230" s="27"/>
      <c r="L230" s="27"/>
      <c r="M230" s="27"/>
      <c r="N230" s="27"/>
      <c r="O230" s="27"/>
      <c r="P230" s="27"/>
      <c r="Q230" s="27"/>
      <c r="R230" s="27"/>
      <c r="S230" s="27"/>
      <c r="T230" s="27"/>
      <c r="U230" s="27"/>
      <c r="V230" s="27"/>
      <c r="W230" s="27"/>
      <c r="X230" s="27"/>
      <c r="Y230" s="27"/>
      <c r="Z230" s="27"/>
      <c r="AA230" s="27"/>
      <c r="AB230" s="27"/>
      <c r="AC230" s="27"/>
      <c r="AD230" s="27"/>
      <c r="AE230" s="27"/>
      <c r="AF230" s="27"/>
      <c r="AG230" s="27"/>
      <c r="AH230" s="27"/>
      <c r="AI230" s="27"/>
      <c r="AJ230" s="27" t="s">
        <v>340</v>
      </c>
      <c r="AK230" s="27">
        <v>-0.25</v>
      </c>
      <c r="AL230" s="27">
        <v>-1.5646539036449101</v>
      </c>
      <c r="AM230" s="27">
        <f t="shared" si="16"/>
        <v>1.3146539036449101</v>
      </c>
      <c r="AN230" s="27"/>
      <c r="AO230" s="27"/>
    </row>
    <row r="231" spans="1:41" x14ac:dyDescent="0.2">
      <c r="A231" s="27"/>
      <c r="B231" s="27"/>
      <c r="C231" s="27"/>
      <c r="D231" s="27"/>
      <c r="E231" s="27"/>
      <c r="F231" s="27"/>
      <c r="G231" s="27"/>
      <c r="H231" s="27"/>
      <c r="I231" s="27"/>
      <c r="J231" s="27"/>
      <c r="K231" s="27"/>
      <c r="L231" s="27"/>
      <c r="M231" s="27"/>
      <c r="N231" s="27"/>
      <c r="O231" s="27"/>
      <c r="P231" s="27"/>
      <c r="Q231" s="27"/>
      <c r="R231" s="27"/>
      <c r="S231" s="27"/>
      <c r="T231" s="27"/>
      <c r="U231" s="27"/>
      <c r="V231" s="27"/>
      <c r="W231" s="27"/>
      <c r="X231" s="27"/>
      <c r="Y231" s="27"/>
      <c r="Z231" s="27"/>
      <c r="AA231" s="27"/>
      <c r="AB231" s="27"/>
      <c r="AC231" s="27"/>
      <c r="AD231" s="27"/>
      <c r="AE231" s="27"/>
      <c r="AF231" s="27"/>
      <c r="AG231" s="27"/>
      <c r="AH231" s="27"/>
      <c r="AI231" s="27"/>
      <c r="AJ231" s="27" t="s">
        <v>341</v>
      </c>
      <c r="AK231" s="27">
        <v>-6.62</v>
      </c>
      <c r="AL231" s="27">
        <v>-6.5712459272890102</v>
      </c>
      <c r="AM231" s="27">
        <f t="shared" si="16"/>
        <v>-4.875407271098986E-2</v>
      </c>
      <c r="AN231" s="27"/>
      <c r="AO231" s="27"/>
    </row>
    <row r="232" spans="1:41" x14ac:dyDescent="0.2">
      <c r="A232" s="27"/>
      <c r="B232" s="27"/>
      <c r="C232" s="27"/>
      <c r="D232" s="27"/>
      <c r="E232" s="27"/>
      <c r="F232" s="27"/>
      <c r="G232" s="27"/>
      <c r="H232" s="27"/>
      <c r="I232" s="27"/>
      <c r="J232" s="27"/>
      <c r="K232" s="27"/>
      <c r="L232" s="27"/>
      <c r="M232" s="27"/>
      <c r="N232" s="27"/>
      <c r="O232" s="27"/>
      <c r="P232" s="27"/>
      <c r="Q232" s="27"/>
      <c r="R232" s="27"/>
      <c r="S232" s="27"/>
      <c r="T232" s="27"/>
      <c r="U232" s="27"/>
      <c r="V232" s="27"/>
      <c r="W232" s="27"/>
      <c r="X232" s="27"/>
      <c r="Y232" s="27"/>
      <c r="Z232" s="27"/>
      <c r="AA232" s="27"/>
      <c r="AB232" s="27"/>
      <c r="AC232" s="27"/>
      <c r="AD232" s="27"/>
      <c r="AE232" s="27"/>
      <c r="AF232" s="27"/>
      <c r="AG232" s="27"/>
      <c r="AH232" s="27"/>
      <c r="AI232" s="27"/>
      <c r="AJ232" s="27" t="s">
        <v>342</v>
      </c>
      <c r="AK232" s="27">
        <v>-2.38</v>
      </c>
      <c r="AL232" s="27">
        <v>-1.7300553971716499</v>
      </c>
      <c r="AM232" s="27">
        <f t="shared" si="16"/>
        <v>-0.64994460282834998</v>
      </c>
      <c r="AN232" s="27"/>
      <c r="AO232" s="27"/>
    </row>
    <row r="233" spans="1:41" x14ac:dyDescent="0.2">
      <c r="A233" s="27"/>
      <c r="B233" s="27"/>
      <c r="C233" s="27"/>
      <c r="D233" s="27"/>
      <c r="E233" s="27"/>
      <c r="F233" s="27"/>
      <c r="G233" s="27"/>
      <c r="H233" s="27"/>
      <c r="I233" s="27"/>
      <c r="J233" s="27"/>
      <c r="K233" s="27"/>
      <c r="L233" s="27"/>
      <c r="M233" s="27"/>
      <c r="N233" s="27"/>
      <c r="O233" s="27"/>
      <c r="P233" s="27"/>
      <c r="Q233" s="27"/>
      <c r="R233" s="27"/>
      <c r="S233" s="27"/>
      <c r="T233" s="27"/>
      <c r="U233" s="27"/>
      <c r="V233" s="27"/>
      <c r="W233" s="27"/>
      <c r="X233" s="27"/>
      <c r="Y233" s="27"/>
      <c r="Z233" s="27"/>
      <c r="AA233" s="27"/>
      <c r="AB233" s="27"/>
      <c r="AC233" s="27"/>
      <c r="AD233" s="27"/>
      <c r="AE233" s="27"/>
      <c r="AF233" s="27"/>
      <c r="AG233" s="27"/>
      <c r="AH233" s="27"/>
      <c r="AI233" s="27"/>
      <c r="AJ233" s="27" t="s">
        <v>343</v>
      </c>
      <c r="AK233" s="27">
        <v>-1.93</v>
      </c>
      <c r="AL233" s="27">
        <v>-1.91760471192985</v>
      </c>
      <c r="AM233" s="27">
        <f t="shared" si="16"/>
        <v>-1.239528807014989E-2</v>
      </c>
      <c r="AN233" s="27"/>
      <c r="AO233" s="27"/>
    </row>
    <row r="234" spans="1:41" x14ac:dyDescent="0.2">
      <c r="A234" s="27"/>
      <c r="B234" s="27"/>
      <c r="C234" s="27"/>
      <c r="D234" s="27"/>
      <c r="E234" s="27"/>
      <c r="F234" s="27"/>
      <c r="G234" s="27"/>
      <c r="H234" s="27"/>
      <c r="I234" s="27"/>
      <c r="J234" s="27"/>
      <c r="K234" s="27"/>
      <c r="L234" s="27"/>
      <c r="M234" s="27"/>
      <c r="N234" s="27"/>
      <c r="O234" s="27"/>
      <c r="P234" s="27"/>
      <c r="Q234" s="27"/>
      <c r="R234" s="27"/>
      <c r="S234" s="27"/>
      <c r="T234" s="27"/>
      <c r="U234" s="27"/>
      <c r="V234" s="27"/>
      <c r="W234" s="27"/>
      <c r="X234" s="27"/>
      <c r="Y234" s="27"/>
      <c r="Z234" s="27"/>
      <c r="AA234" s="27"/>
      <c r="AB234" s="27"/>
      <c r="AC234" s="27"/>
      <c r="AD234" s="27"/>
      <c r="AE234" s="27"/>
      <c r="AF234" s="27"/>
      <c r="AG234" s="27"/>
      <c r="AH234" s="27"/>
      <c r="AI234" s="27"/>
      <c r="AJ234" s="27" t="s">
        <v>344</v>
      </c>
      <c r="AK234" s="27">
        <v>-2.66</v>
      </c>
      <c r="AL234" s="27">
        <v>-2.6447966797494802</v>
      </c>
      <c r="AM234" s="27">
        <f t="shared" si="16"/>
        <v>-1.5203320250519958E-2</v>
      </c>
      <c r="AN234" s="27"/>
      <c r="AO234" s="27"/>
    </row>
    <row r="235" spans="1:41" x14ac:dyDescent="0.2">
      <c r="A235" s="27"/>
      <c r="B235" s="27"/>
      <c r="C235" s="27"/>
      <c r="D235" s="27"/>
      <c r="E235" s="27"/>
      <c r="F235" s="27"/>
      <c r="G235" s="27"/>
      <c r="H235" s="27"/>
      <c r="I235" s="27"/>
      <c r="J235" s="27"/>
      <c r="K235" s="27"/>
      <c r="L235" s="27"/>
      <c r="M235" s="27"/>
      <c r="N235" s="27"/>
      <c r="O235" s="27"/>
      <c r="P235" s="27"/>
      <c r="Q235" s="27"/>
      <c r="R235" s="27"/>
      <c r="S235" s="27"/>
      <c r="T235" s="27"/>
      <c r="U235" s="27"/>
      <c r="V235" s="27"/>
      <c r="W235" s="27"/>
      <c r="X235" s="27"/>
      <c r="Y235" s="27"/>
      <c r="Z235" s="27"/>
      <c r="AA235" s="27"/>
      <c r="AB235" s="27"/>
      <c r="AC235" s="27"/>
      <c r="AD235" s="27"/>
      <c r="AE235" s="27"/>
      <c r="AF235" s="27"/>
      <c r="AG235" s="27"/>
      <c r="AH235" s="27"/>
      <c r="AI235" s="27"/>
      <c r="AJ235" s="27" t="s">
        <v>345</v>
      </c>
      <c r="AK235" s="27">
        <v>-4.2300000000000004</v>
      </c>
      <c r="AL235" s="27">
        <v>-4.1864948558145798</v>
      </c>
      <c r="AM235" s="27">
        <f t="shared" si="16"/>
        <v>-4.3505144185420619E-2</v>
      </c>
      <c r="AN235" s="27"/>
      <c r="AO235" s="27"/>
    </row>
    <row r="236" spans="1:41" x14ac:dyDescent="0.2">
      <c r="A236" s="27"/>
      <c r="B236" s="27"/>
      <c r="C236" s="27"/>
      <c r="D236" s="27"/>
      <c r="E236" s="27"/>
      <c r="F236" s="27"/>
      <c r="G236" s="27"/>
      <c r="H236" s="27"/>
      <c r="I236" s="27"/>
      <c r="J236" s="27"/>
      <c r="K236" s="27"/>
      <c r="L236" s="27"/>
      <c r="M236" s="27"/>
      <c r="N236" s="27"/>
      <c r="O236" s="27"/>
      <c r="P236" s="27"/>
      <c r="Q236" s="27"/>
      <c r="R236" s="27"/>
      <c r="S236" s="27"/>
      <c r="T236" s="27"/>
      <c r="U236" s="27"/>
      <c r="V236" s="27"/>
      <c r="W236" s="27"/>
      <c r="X236" s="27"/>
      <c r="Y236" s="27"/>
      <c r="Z236" s="27"/>
      <c r="AA236" s="27"/>
      <c r="AB236" s="27"/>
      <c r="AC236" s="27"/>
      <c r="AD236" s="27"/>
      <c r="AE236" s="27"/>
      <c r="AF236" s="27"/>
      <c r="AG236" s="27"/>
      <c r="AH236" s="27"/>
      <c r="AI236" s="27"/>
      <c r="AJ236" s="27" t="s">
        <v>346</v>
      </c>
      <c r="AK236" s="27">
        <v>-66.400000000000006</v>
      </c>
      <c r="AL236" s="27">
        <v>-66.414837682309894</v>
      </c>
      <c r="AM236" s="27">
        <f t="shared" si="16"/>
        <v>1.4837682309888578E-2</v>
      </c>
      <c r="AN236" s="27"/>
      <c r="AO236" s="27"/>
    </row>
    <row r="237" spans="1:41" x14ac:dyDescent="0.2">
      <c r="A237" s="27"/>
      <c r="B237" s="27"/>
      <c r="C237" s="27"/>
      <c r="D237" s="27"/>
      <c r="E237" s="27"/>
      <c r="F237" s="27"/>
      <c r="G237" s="27"/>
      <c r="H237" s="27"/>
      <c r="I237" s="27"/>
      <c r="J237" s="27"/>
      <c r="K237" s="27"/>
      <c r="L237" s="27"/>
      <c r="M237" s="27"/>
      <c r="N237" s="27"/>
      <c r="O237" s="27"/>
      <c r="P237" s="27"/>
      <c r="Q237" s="27"/>
      <c r="R237" s="27"/>
      <c r="S237" s="27"/>
      <c r="T237" s="27"/>
      <c r="U237" s="27"/>
      <c r="V237" s="27"/>
      <c r="W237" s="27"/>
      <c r="X237" s="27"/>
      <c r="Y237" s="27"/>
      <c r="Z237" s="27"/>
      <c r="AA237" s="27"/>
      <c r="AB237" s="27"/>
      <c r="AC237" s="27"/>
      <c r="AD237" s="27"/>
      <c r="AE237" s="27"/>
      <c r="AF237" s="27"/>
      <c r="AG237" s="27"/>
      <c r="AH237" s="27"/>
      <c r="AI237" s="27"/>
      <c r="AJ237" s="27" t="s">
        <v>61</v>
      </c>
      <c r="AK237" s="27">
        <v>-1.46</v>
      </c>
      <c r="AL237" s="27">
        <v>-0.57095878981344295</v>
      </c>
      <c r="AM237" s="27">
        <f t="shared" si="16"/>
        <v>-0.88904121018655702</v>
      </c>
      <c r="AN237" s="27"/>
      <c r="AO237" s="27"/>
    </row>
    <row r="238" spans="1:41" x14ac:dyDescent="0.2">
      <c r="A238" s="27"/>
      <c r="B238" s="27"/>
      <c r="C238" s="27"/>
      <c r="D238" s="27"/>
      <c r="E238" s="27"/>
      <c r="F238" s="27"/>
      <c r="G238" s="27"/>
      <c r="H238" s="27"/>
      <c r="I238" s="27"/>
      <c r="J238" s="27"/>
      <c r="K238" s="27"/>
      <c r="L238" s="27"/>
      <c r="M238" s="27"/>
      <c r="N238" s="27"/>
      <c r="O238" s="27"/>
      <c r="P238" s="27"/>
      <c r="Q238" s="27"/>
      <c r="R238" s="27"/>
      <c r="S238" s="27"/>
      <c r="T238" s="27"/>
      <c r="U238" s="27"/>
      <c r="V238" s="27"/>
      <c r="W238" s="27"/>
      <c r="X238" s="27"/>
      <c r="Y238" s="27"/>
      <c r="Z238" s="27"/>
      <c r="AA238" s="27"/>
      <c r="AB238" s="27"/>
      <c r="AC238" s="27"/>
      <c r="AD238" s="27"/>
      <c r="AE238" s="27"/>
      <c r="AF238" s="27"/>
      <c r="AG238" s="27"/>
      <c r="AH238" s="27"/>
      <c r="AI238" s="27"/>
      <c r="AJ238" s="27" t="s">
        <v>60</v>
      </c>
      <c r="AK238" s="27">
        <v>-0.74</v>
      </c>
      <c r="AL238" s="27">
        <v>0.78930676282039802</v>
      </c>
      <c r="AM238" s="27">
        <f t="shared" si="16"/>
        <v>-1.529306762820398</v>
      </c>
      <c r="AN238" s="27"/>
      <c r="AO238" s="27"/>
    </row>
    <row r="239" spans="1:41" x14ac:dyDescent="0.2">
      <c r="A239" s="27"/>
      <c r="B239" s="27"/>
      <c r="C239" s="27"/>
      <c r="D239" s="27"/>
      <c r="E239" s="27"/>
      <c r="F239" s="27"/>
      <c r="G239" s="27"/>
      <c r="H239" s="27"/>
      <c r="I239" s="27"/>
      <c r="J239" s="27"/>
      <c r="K239" s="27"/>
      <c r="L239" s="27"/>
      <c r="M239" s="27"/>
      <c r="N239" s="27"/>
      <c r="O239" s="27"/>
      <c r="P239" s="27"/>
      <c r="Q239" s="27"/>
      <c r="R239" s="27"/>
      <c r="S239" s="27"/>
      <c r="T239" s="27"/>
      <c r="U239" s="27"/>
      <c r="V239" s="27"/>
      <c r="W239" s="27"/>
      <c r="X239" s="27"/>
      <c r="Y239" s="27"/>
      <c r="Z239" s="27"/>
      <c r="AA239" s="27"/>
      <c r="AB239" s="27"/>
      <c r="AC239" s="27"/>
      <c r="AD239" s="27"/>
      <c r="AE239" s="27"/>
      <c r="AF239" s="27"/>
      <c r="AG239" s="27"/>
      <c r="AH239" s="27"/>
      <c r="AI239" s="27"/>
      <c r="AJ239" s="27" t="s">
        <v>60</v>
      </c>
      <c r="AK239" s="27">
        <v>-0.74</v>
      </c>
      <c r="AL239" s="27">
        <v>0.78930676282039802</v>
      </c>
      <c r="AM239" s="27">
        <f t="shared" si="16"/>
        <v>-1.529306762820398</v>
      </c>
      <c r="AN239" s="27"/>
      <c r="AO239" s="27"/>
    </row>
    <row r="240" spans="1:41" x14ac:dyDescent="0.2">
      <c r="A240" s="27"/>
      <c r="B240" s="27"/>
      <c r="C240" s="27"/>
      <c r="D240" s="27"/>
      <c r="E240" s="27"/>
      <c r="F240" s="27"/>
      <c r="G240" s="27"/>
      <c r="H240" s="27"/>
      <c r="I240" s="27"/>
      <c r="J240" s="27"/>
      <c r="K240" s="27"/>
      <c r="L240" s="27"/>
      <c r="M240" s="27"/>
      <c r="N240" s="27"/>
      <c r="O240" s="27"/>
      <c r="P240" s="27"/>
      <c r="Q240" s="27"/>
      <c r="R240" s="27"/>
      <c r="S240" s="27"/>
      <c r="T240" s="27"/>
      <c r="U240" s="27"/>
      <c r="V240" s="27"/>
      <c r="W240" s="27"/>
      <c r="X240" s="27"/>
      <c r="Y240" s="27"/>
      <c r="Z240" s="27"/>
      <c r="AA240" s="27"/>
      <c r="AB240" s="27"/>
      <c r="AC240" s="27"/>
      <c r="AD240" s="27"/>
      <c r="AE240" s="27"/>
      <c r="AF240" s="27"/>
      <c r="AG240" s="27"/>
      <c r="AH240" s="27"/>
      <c r="AI240" s="27"/>
      <c r="AJ240" s="27" t="s">
        <v>347</v>
      </c>
      <c r="AK240" s="27">
        <v>-0.82</v>
      </c>
      <c r="AL240" s="27">
        <v>0.76967629651184899</v>
      </c>
      <c r="AM240" s="27">
        <f t="shared" si="16"/>
        <v>-1.5896762965118489</v>
      </c>
      <c r="AN240" s="27"/>
      <c r="AO240" s="27"/>
    </row>
    <row r="241" spans="1:41" x14ac:dyDescent="0.2">
      <c r="A241" s="27"/>
      <c r="B241" s="27"/>
      <c r="C241" s="27"/>
      <c r="D241" s="27"/>
      <c r="E241" s="27"/>
      <c r="F241" s="27"/>
      <c r="G241" s="27"/>
      <c r="H241" s="27"/>
      <c r="I241" s="27"/>
      <c r="J241" s="27"/>
      <c r="K241" s="27"/>
      <c r="L241" s="27"/>
      <c r="M241" s="27"/>
      <c r="N241" s="27"/>
      <c r="O241" s="27"/>
      <c r="P241" s="27"/>
      <c r="Q241" s="27"/>
      <c r="R241" s="27"/>
      <c r="S241" s="27"/>
      <c r="T241" s="27"/>
      <c r="U241" s="27"/>
      <c r="V241" s="27"/>
      <c r="W241" s="27"/>
      <c r="X241" s="27"/>
      <c r="Y241" s="27"/>
      <c r="Z241" s="27"/>
      <c r="AA241" s="27"/>
      <c r="AB241" s="27"/>
      <c r="AC241" s="27"/>
      <c r="AD241" s="27"/>
      <c r="AE241" s="27"/>
      <c r="AF241" s="27"/>
      <c r="AG241" s="27"/>
      <c r="AH241" s="27"/>
      <c r="AI241" s="27"/>
      <c r="AJ241" s="27" t="s">
        <v>348</v>
      </c>
      <c r="AK241" s="27">
        <v>1.79</v>
      </c>
      <c r="AL241" s="27">
        <v>1.5817642954986999</v>
      </c>
      <c r="AM241" s="27">
        <f t="shared" si="16"/>
        <v>0.20823570450130013</v>
      </c>
      <c r="AN241" s="27"/>
      <c r="AO241" s="27"/>
    </row>
    <row r="242" spans="1:41" x14ac:dyDescent="0.2">
      <c r="A242" s="27"/>
      <c r="B242" s="27"/>
      <c r="C242" s="27"/>
      <c r="D242" s="27"/>
      <c r="E242" s="27"/>
      <c r="F242" s="27"/>
      <c r="G242" s="27"/>
      <c r="H242" s="27"/>
      <c r="I242" s="27"/>
      <c r="J242" s="27"/>
      <c r="K242" s="27"/>
      <c r="L242" s="27"/>
      <c r="M242" s="27"/>
      <c r="N242" s="27"/>
      <c r="O242" s="27"/>
      <c r="P242" s="27"/>
      <c r="Q242" s="27"/>
      <c r="R242" s="27"/>
      <c r="S242" s="27"/>
      <c r="T242" s="27"/>
      <c r="U242" s="27"/>
      <c r="V242" s="27"/>
      <c r="W242" s="27"/>
      <c r="X242" s="27"/>
      <c r="Y242" s="27"/>
      <c r="Z242" s="27"/>
      <c r="AA242" s="27"/>
      <c r="AB242" s="27"/>
      <c r="AC242" s="27"/>
      <c r="AD242" s="27"/>
      <c r="AE242" s="27"/>
      <c r="AF242" s="27"/>
      <c r="AG242" s="27"/>
      <c r="AH242" s="27"/>
      <c r="AI242" s="27"/>
      <c r="AJ242" s="27" t="s">
        <v>349</v>
      </c>
      <c r="AK242" s="27">
        <v>1.38</v>
      </c>
      <c r="AL242" s="27">
        <v>1.71701416512184</v>
      </c>
      <c r="AM242" s="27">
        <f t="shared" si="16"/>
        <v>-0.33701416512184013</v>
      </c>
      <c r="AN242" s="27"/>
      <c r="AO242" s="27"/>
    </row>
    <row r="243" spans="1:41" x14ac:dyDescent="0.2">
      <c r="A243" s="27"/>
      <c r="B243" s="27"/>
      <c r="C243" s="27"/>
      <c r="D243" s="27"/>
      <c r="E243" s="27"/>
      <c r="F243" s="27"/>
      <c r="G243" s="27"/>
      <c r="H243" s="27"/>
      <c r="I243" s="27"/>
      <c r="J243" s="27"/>
      <c r="K243" s="27"/>
      <c r="L243" s="27"/>
      <c r="M243" s="27"/>
      <c r="N243" s="27"/>
      <c r="O243" s="27"/>
      <c r="P243" s="27"/>
      <c r="Q243" s="27"/>
      <c r="R243" s="27"/>
      <c r="S243" s="27"/>
      <c r="T243" s="27"/>
      <c r="U243" s="27"/>
      <c r="V243" s="27"/>
      <c r="W243" s="27"/>
      <c r="X243" s="27"/>
      <c r="Y243" s="27"/>
      <c r="Z243" s="27"/>
      <c r="AA243" s="27"/>
      <c r="AB243" s="27"/>
      <c r="AC243" s="27"/>
      <c r="AD243" s="27"/>
      <c r="AE243" s="27"/>
      <c r="AF243" s="27"/>
      <c r="AG243" s="27"/>
      <c r="AH243" s="27"/>
      <c r="AI243" s="27"/>
      <c r="AJ243" s="27" t="s">
        <v>350</v>
      </c>
      <c r="AK243" s="27">
        <v>-0.16</v>
      </c>
      <c r="AL243" s="27">
        <v>1.0004461436932099</v>
      </c>
      <c r="AM243" s="27">
        <f t="shared" si="16"/>
        <v>-1.1604461436932099</v>
      </c>
      <c r="AN243" s="27"/>
      <c r="AO243" s="27"/>
    </row>
    <row r="244" spans="1:41" x14ac:dyDescent="0.2">
      <c r="A244" s="27"/>
      <c r="B244" s="27"/>
      <c r="C244" s="27"/>
      <c r="D244" s="27"/>
      <c r="E244" s="27"/>
      <c r="F244" s="27"/>
      <c r="G244" s="27"/>
      <c r="H244" s="27"/>
      <c r="I244" s="27"/>
      <c r="J244" s="27"/>
      <c r="K244" s="27"/>
      <c r="L244" s="27"/>
      <c r="M244" s="27"/>
      <c r="N244" s="27"/>
      <c r="O244" s="27"/>
      <c r="P244" s="27"/>
      <c r="Q244" s="27"/>
      <c r="R244" s="27"/>
      <c r="S244" s="27"/>
      <c r="T244" s="27"/>
      <c r="U244" s="27"/>
      <c r="V244" s="27"/>
      <c r="W244" s="27"/>
      <c r="X244" s="27"/>
      <c r="Y244" s="27"/>
      <c r="Z244" s="27"/>
      <c r="AA244" s="27"/>
      <c r="AB244" s="27"/>
      <c r="AC244" s="27"/>
      <c r="AD244" s="27"/>
      <c r="AE244" s="27"/>
      <c r="AF244" s="27"/>
      <c r="AG244" s="27"/>
      <c r="AH244" s="27"/>
      <c r="AI244" s="27"/>
      <c r="AJ244" s="27" t="s">
        <v>351</v>
      </c>
      <c r="AK244" s="27">
        <v>0.61</v>
      </c>
      <c r="AL244" s="27">
        <v>0.78716487527203804</v>
      </c>
      <c r="AM244" s="27">
        <f t="shared" si="16"/>
        <v>-0.17716487527203806</v>
      </c>
      <c r="AN244" s="27"/>
      <c r="AO244" s="27"/>
    </row>
    <row r="245" spans="1:41" x14ac:dyDescent="0.2">
      <c r="A245" s="27"/>
      <c r="B245" s="27"/>
      <c r="C245" s="27"/>
      <c r="D245" s="27"/>
      <c r="E245" s="27"/>
      <c r="F245" s="27"/>
      <c r="G245" s="27"/>
      <c r="H245" s="27"/>
      <c r="I245" s="27"/>
      <c r="J245" s="27"/>
      <c r="K245" s="27"/>
      <c r="L245" s="27"/>
      <c r="M245" s="27"/>
      <c r="N245" s="27"/>
      <c r="O245" s="27"/>
      <c r="P245" s="27"/>
      <c r="Q245" s="27"/>
      <c r="R245" s="27"/>
      <c r="S245" s="27"/>
      <c r="T245" s="27"/>
      <c r="U245" s="27"/>
      <c r="V245" s="27"/>
      <c r="W245" s="27"/>
      <c r="X245" s="27"/>
      <c r="Y245" s="27"/>
      <c r="Z245" s="27"/>
      <c r="AA245" s="27"/>
      <c r="AB245" s="27"/>
      <c r="AC245" s="27"/>
      <c r="AD245" s="27"/>
      <c r="AE245" s="27"/>
      <c r="AF245" s="27"/>
      <c r="AG245" s="27"/>
      <c r="AH245" s="27"/>
      <c r="AI245" s="27"/>
      <c r="AJ245" s="27" t="s">
        <v>106</v>
      </c>
      <c r="AK245" s="27">
        <v>-4.72</v>
      </c>
      <c r="AL245" s="27">
        <v>-4.6667863812932904</v>
      </c>
      <c r="AM245" s="27">
        <f t="shared" si="16"/>
        <v>-5.3213618706709376E-2</v>
      </c>
      <c r="AN245" s="27"/>
      <c r="AO245" s="27"/>
    </row>
    <row r="246" spans="1:41" x14ac:dyDescent="0.2">
      <c r="A246" s="27"/>
      <c r="B246" s="27"/>
      <c r="C246" s="27"/>
      <c r="D246" s="27"/>
      <c r="E246" s="27"/>
      <c r="F246" s="27"/>
      <c r="G246" s="27"/>
      <c r="H246" s="27"/>
      <c r="I246" s="27"/>
      <c r="J246" s="27"/>
      <c r="K246" s="27"/>
      <c r="L246" s="27"/>
      <c r="M246" s="27"/>
      <c r="N246" s="27"/>
      <c r="O246" s="27"/>
      <c r="P246" s="27"/>
      <c r="Q246" s="27"/>
      <c r="R246" s="27"/>
      <c r="S246" s="27"/>
      <c r="T246" s="27"/>
      <c r="U246" s="27"/>
      <c r="V246" s="27"/>
      <c r="W246" s="27"/>
      <c r="X246" s="27"/>
      <c r="Y246" s="27"/>
      <c r="Z246" s="27"/>
      <c r="AA246" s="27"/>
      <c r="AB246" s="27"/>
      <c r="AC246" s="27"/>
      <c r="AD246" s="27"/>
      <c r="AE246" s="27"/>
      <c r="AF246" s="27"/>
      <c r="AG246" s="27"/>
      <c r="AH246" s="27"/>
      <c r="AI246" s="27"/>
      <c r="AJ246" s="27" t="s">
        <v>352</v>
      </c>
      <c r="AK246" s="27">
        <v>-4.62</v>
      </c>
      <c r="AL246" s="27">
        <v>-3.6834915975409199</v>
      </c>
      <c r="AM246" s="27">
        <f t="shared" si="16"/>
        <v>-0.93650840245908018</v>
      </c>
      <c r="AN246" s="27"/>
      <c r="AO246" s="27"/>
    </row>
    <row r="247" spans="1:41" x14ac:dyDescent="0.2">
      <c r="A247" s="27"/>
      <c r="B247" s="27"/>
      <c r="C247" s="27"/>
      <c r="D247" s="27"/>
      <c r="E247" s="27"/>
      <c r="F247" s="27"/>
      <c r="G247" s="27"/>
      <c r="H247" s="27"/>
      <c r="I247" s="27"/>
      <c r="J247" s="27"/>
      <c r="K247" s="27"/>
      <c r="L247" s="27"/>
      <c r="M247" s="27"/>
      <c r="N247" s="27"/>
      <c r="O247" s="27"/>
      <c r="P247" s="27"/>
      <c r="Q247" s="27"/>
      <c r="R247" s="27"/>
      <c r="S247" s="27"/>
      <c r="T247" s="27"/>
      <c r="U247" s="27"/>
      <c r="V247" s="27"/>
      <c r="W247" s="27"/>
      <c r="X247" s="27"/>
      <c r="Y247" s="27"/>
      <c r="Z247" s="27"/>
      <c r="AA247" s="27"/>
      <c r="AB247" s="27"/>
      <c r="AC247" s="27"/>
      <c r="AD247" s="27"/>
      <c r="AE247" s="27"/>
      <c r="AF247" s="27"/>
      <c r="AG247" s="27"/>
      <c r="AH247" s="27"/>
      <c r="AI247" s="27"/>
      <c r="AJ247" s="27" t="s">
        <v>353</v>
      </c>
      <c r="AK247" s="27">
        <v>-3.64</v>
      </c>
      <c r="AL247" s="27">
        <v>-2.0737849730628199</v>
      </c>
      <c r="AM247" s="27">
        <f t="shared" si="16"/>
        <v>-1.5662150269371802</v>
      </c>
      <c r="AN247" s="27"/>
      <c r="AO247" s="27"/>
    </row>
    <row r="248" spans="1:41" x14ac:dyDescent="0.2">
      <c r="A248" s="27"/>
      <c r="B248" s="27"/>
      <c r="C248" s="27"/>
      <c r="D248" s="27"/>
      <c r="E248" s="27"/>
      <c r="F248" s="27"/>
      <c r="G248" s="27"/>
      <c r="H248" s="27"/>
      <c r="I248" s="27"/>
      <c r="J248" s="27"/>
      <c r="K248" s="27"/>
      <c r="L248" s="27"/>
      <c r="M248" s="27"/>
      <c r="N248" s="27"/>
      <c r="O248" s="27"/>
      <c r="P248" s="27"/>
      <c r="Q248" s="27"/>
      <c r="R248" s="27"/>
      <c r="S248" s="27"/>
      <c r="T248" s="27"/>
      <c r="U248" s="27"/>
      <c r="V248" s="27"/>
      <c r="W248" s="27"/>
      <c r="X248" s="27"/>
      <c r="Y248" s="27"/>
      <c r="Z248" s="27"/>
      <c r="AA248" s="27"/>
      <c r="AB248" s="27"/>
      <c r="AC248" s="27"/>
      <c r="AD248" s="27"/>
      <c r="AE248" s="27"/>
      <c r="AF248" s="27"/>
      <c r="AG248" s="27"/>
      <c r="AH248" s="27"/>
      <c r="AI248" s="27"/>
      <c r="AJ248" s="27" t="s">
        <v>108</v>
      </c>
      <c r="AK248" s="27">
        <v>-6.35</v>
      </c>
      <c r="AL248" s="27">
        <v>-9.7104253851411002</v>
      </c>
      <c r="AM248" s="27">
        <f t="shared" si="16"/>
        <v>3.3604253851411006</v>
      </c>
      <c r="AN248" s="27"/>
      <c r="AO248" s="27"/>
    </row>
    <row r="249" spans="1:41" x14ac:dyDescent="0.2">
      <c r="A249" s="27"/>
      <c r="B249" s="27"/>
      <c r="C249" s="27"/>
      <c r="D249" s="27"/>
      <c r="E249" s="27"/>
      <c r="F249" s="27"/>
      <c r="G249" s="27"/>
      <c r="H249" s="27"/>
      <c r="I249" s="27"/>
      <c r="J249" s="27"/>
      <c r="K249" s="27"/>
      <c r="L249" s="27"/>
      <c r="M249" s="27"/>
      <c r="N249" s="27"/>
      <c r="O249" s="27"/>
      <c r="P249" s="27"/>
      <c r="Q249" s="27"/>
      <c r="R249" s="27"/>
      <c r="S249" s="27"/>
      <c r="T249" s="27"/>
      <c r="U249" s="27"/>
      <c r="V249" s="27"/>
      <c r="W249" s="27"/>
      <c r="X249" s="27"/>
      <c r="Y249" s="27"/>
      <c r="Z249" s="27"/>
      <c r="AA249" s="27"/>
      <c r="AB249" s="27"/>
      <c r="AC249" s="27"/>
      <c r="AD249" s="27"/>
      <c r="AE249" s="27"/>
      <c r="AF249" s="27"/>
      <c r="AG249" s="27"/>
      <c r="AH249" s="27"/>
      <c r="AI249" s="27"/>
      <c r="AJ249" s="27" t="s">
        <v>57</v>
      </c>
      <c r="AK249" s="27">
        <v>-3.71</v>
      </c>
      <c r="AL249" s="27">
        <v>-4.5408657877714997</v>
      </c>
      <c r="AM249" s="27">
        <f t="shared" si="16"/>
        <v>0.83086578777149978</v>
      </c>
      <c r="AN249" s="27"/>
      <c r="AO249" s="27"/>
    </row>
    <row r="250" spans="1:41" x14ac:dyDescent="0.2">
      <c r="A250" s="27"/>
      <c r="B250" s="27"/>
      <c r="C250" s="27"/>
      <c r="D250" s="27"/>
      <c r="E250" s="27"/>
      <c r="F250" s="27"/>
      <c r="G250" s="27"/>
      <c r="H250" s="27"/>
      <c r="I250" s="27"/>
      <c r="J250" s="27"/>
      <c r="K250" s="27"/>
      <c r="L250" s="27"/>
      <c r="M250" s="27"/>
      <c r="N250" s="27"/>
      <c r="O250" s="27"/>
      <c r="P250" s="27"/>
      <c r="Q250" s="27"/>
      <c r="R250" s="27"/>
      <c r="S250" s="27"/>
      <c r="T250" s="27"/>
      <c r="U250" s="27"/>
      <c r="V250" s="27"/>
      <c r="W250" s="27"/>
      <c r="X250" s="27"/>
      <c r="Y250" s="27"/>
      <c r="Z250" s="27"/>
      <c r="AA250" s="27"/>
      <c r="AB250" s="27"/>
      <c r="AC250" s="27"/>
      <c r="AD250" s="27"/>
      <c r="AE250" s="27"/>
      <c r="AF250" s="27"/>
      <c r="AG250" s="27"/>
      <c r="AH250" s="27"/>
      <c r="AI250" s="27"/>
      <c r="AJ250" s="27" t="s">
        <v>354</v>
      </c>
      <c r="AK250" s="27">
        <v>-3.18</v>
      </c>
      <c r="AL250" s="27">
        <v>-4.5408657877714997</v>
      </c>
      <c r="AM250" s="27">
        <f t="shared" si="16"/>
        <v>1.3608657877714996</v>
      </c>
      <c r="AN250" s="27"/>
      <c r="AO250" s="27"/>
    </row>
    <row r="251" spans="1:41" x14ac:dyDescent="0.2">
      <c r="A251" s="27"/>
      <c r="B251" s="27"/>
      <c r="C251" s="27"/>
      <c r="D251" s="27"/>
      <c r="E251" s="27"/>
      <c r="F251" s="27"/>
      <c r="G251" s="27"/>
      <c r="H251" s="27"/>
      <c r="I251" s="27"/>
      <c r="J251" s="27"/>
      <c r="K251" s="27"/>
      <c r="L251" s="27"/>
      <c r="M251" s="27"/>
      <c r="N251" s="27"/>
      <c r="O251" s="27"/>
      <c r="P251" s="27"/>
      <c r="Q251" s="27"/>
      <c r="R251" s="27"/>
      <c r="S251" s="27"/>
      <c r="T251" s="27"/>
      <c r="U251" s="27"/>
      <c r="V251" s="27"/>
      <c r="W251" s="27"/>
      <c r="X251" s="27"/>
      <c r="Y251" s="27"/>
      <c r="Z251" s="27"/>
      <c r="AA251" s="27"/>
      <c r="AB251" s="27"/>
      <c r="AC251" s="27"/>
      <c r="AD251" s="27"/>
      <c r="AE251" s="27"/>
      <c r="AF251" s="27"/>
      <c r="AG251" s="27"/>
      <c r="AH251" s="27"/>
      <c r="AI251" s="27"/>
      <c r="AJ251" s="27" t="s">
        <v>53</v>
      </c>
      <c r="AK251" s="27">
        <v>-1.1200000000000001</v>
      </c>
      <c r="AL251" s="27">
        <v>-0.48560440071936101</v>
      </c>
      <c r="AM251" s="27">
        <f t="shared" si="16"/>
        <v>-0.63439559928063916</v>
      </c>
      <c r="AN251" s="27"/>
      <c r="AO251" s="27"/>
    </row>
    <row r="252" spans="1:41" x14ac:dyDescent="0.2">
      <c r="A252" s="27"/>
      <c r="B252" s="27"/>
      <c r="C252" s="27"/>
      <c r="D252" s="27"/>
      <c r="E252" s="27"/>
      <c r="F252" s="27"/>
      <c r="G252" s="27"/>
      <c r="H252" s="27"/>
      <c r="I252" s="27"/>
      <c r="J252" s="27"/>
      <c r="K252" s="27"/>
      <c r="L252" s="27"/>
      <c r="M252" s="27"/>
      <c r="N252" s="27"/>
      <c r="O252" s="27"/>
      <c r="P252" s="27"/>
      <c r="Q252" s="27"/>
      <c r="R252" s="27"/>
      <c r="S252" s="27"/>
      <c r="T252" s="27"/>
      <c r="U252" s="27"/>
      <c r="V252" s="27"/>
      <c r="W252" s="27"/>
      <c r="X252" s="27"/>
      <c r="Y252" s="27"/>
      <c r="Z252" s="27"/>
      <c r="AA252" s="27"/>
      <c r="AB252" s="27"/>
      <c r="AC252" s="27"/>
      <c r="AD252" s="27"/>
      <c r="AE252" s="27"/>
      <c r="AF252" s="27"/>
      <c r="AG252" s="27"/>
      <c r="AH252" s="27"/>
      <c r="AI252" s="27"/>
      <c r="AJ252" s="27" t="s">
        <v>355</v>
      </c>
      <c r="AK252" s="27">
        <v>-0.5</v>
      </c>
      <c r="AL252" s="27">
        <v>-1.22861897924856</v>
      </c>
      <c r="AM252" s="27">
        <f t="shared" si="16"/>
        <v>0.72861897924856001</v>
      </c>
      <c r="AN252" s="27"/>
      <c r="AO252" s="27"/>
    </row>
    <row r="253" spans="1:41" x14ac:dyDescent="0.2">
      <c r="A253" s="27"/>
      <c r="B253" s="27"/>
      <c r="C253" s="27"/>
      <c r="D253" s="27"/>
      <c r="E253" s="27"/>
      <c r="F253" s="27"/>
      <c r="G253" s="27"/>
      <c r="H253" s="27"/>
      <c r="I253" s="27"/>
      <c r="J253" s="27"/>
      <c r="K253" s="27"/>
      <c r="L253" s="27"/>
      <c r="M253" s="27"/>
      <c r="N253" s="27"/>
      <c r="O253" s="27"/>
      <c r="P253" s="27"/>
      <c r="Q253" s="27"/>
      <c r="R253" s="27"/>
      <c r="S253" s="27"/>
      <c r="T253" s="27"/>
      <c r="U253" s="27"/>
      <c r="V253" s="27"/>
      <c r="W253" s="27"/>
      <c r="X253" s="27"/>
      <c r="Y253" s="27"/>
      <c r="Z253" s="27"/>
      <c r="AA253" s="27"/>
      <c r="AB253" s="27"/>
      <c r="AC253" s="27"/>
      <c r="AD253" s="27"/>
      <c r="AE253" s="27"/>
      <c r="AF253" s="27"/>
      <c r="AG253" s="27"/>
      <c r="AH253" s="27"/>
      <c r="AI253" s="27"/>
      <c r="AJ253" s="27" t="s">
        <v>356</v>
      </c>
      <c r="AK253" s="27">
        <v>-0.63</v>
      </c>
      <c r="AL253" s="27">
        <v>0.56196988457403496</v>
      </c>
      <c r="AM253" s="27">
        <f t="shared" si="16"/>
        <v>-1.191969884574035</v>
      </c>
      <c r="AN253" s="27"/>
      <c r="AO253" s="27"/>
    </row>
    <row r="254" spans="1:41" x14ac:dyDescent="0.2">
      <c r="A254" s="27"/>
      <c r="B254" s="27"/>
      <c r="C254" s="27"/>
      <c r="D254" s="27"/>
      <c r="E254" s="27"/>
      <c r="F254" s="27"/>
      <c r="G254" s="27"/>
      <c r="H254" s="27"/>
      <c r="I254" s="27"/>
      <c r="J254" s="27"/>
      <c r="K254" s="27"/>
      <c r="L254" s="27"/>
      <c r="M254" s="27"/>
      <c r="N254" s="27"/>
      <c r="O254" s="27"/>
      <c r="P254" s="27"/>
      <c r="Q254" s="27"/>
      <c r="R254" s="27"/>
      <c r="S254" s="27"/>
      <c r="T254" s="27"/>
      <c r="U254" s="27"/>
      <c r="V254" s="27"/>
      <c r="W254" s="27"/>
      <c r="X254" s="27"/>
      <c r="Y254" s="27"/>
      <c r="Z254" s="27"/>
      <c r="AA254" s="27"/>
      <c r="AB254" s="27"/>
      <c r="AC254" s="27"/>
      <c r="AD254" s="27"/>
      <c r="AE254" s="27"/>
      <c r="AF254" s="27"/>
      <c r="AG254" s="27"/>
      <c r="AH254" s="27"/>
      <c r="AI254" s="27"/>
      <c r="AJ254" s="27" t="s">
        <v>357</v>
      </c>
      <c r="AK254" s="27">
        <v>-0.59</v>
      </c>
      <c r="AL254" s="27">
        <v>0.66911712691729697</v>
      </c>
      <c r="AM254" s="27">
        <f t="shared" si="16"/>
        <v>-1.2591171269172969</v>
      </c>
      <c r="AN254" s="27"/>
      <c r="AO254" s="27"/>
    </row>
    <row r="255" spans="1:41" x14ac:dyDescent="0.2">
      <c r="A255" s="27"/>
      <c r="B255" s="27"/>
      <c r="C255" s="27"/>
      <c r="D255" s="27"/>
      <c r="E255" s="27"/>
      <c r="F255" s="27"/>
      <c r="G255" s="27"/>
      <c r="H255" s="27"/>
      <c r="I255" s="27"/>
      <c r="J255" s="27"/>
      <c r="K255" s="27"/>
      <c r="L255" s="27"/>
      <c r="M255" s="27"/>
      <c r="N255" s="27"/>
      <c r="O255" s="27"/>
      <c r="P255" s="27"/>
      <c r="Q255" s="27"/>
      <c r="R255" s="27"/>
      <c r="S255" s="27"/>
      <c r="T255" s="27"/>
      <c r="U255" s="27"/>
      <c r="V255" s="27"/>
      <c r="W255" s="27"/>
      <c r="X255" s="27"/>
      <c r="Y255" s="27"/>
      <c r="Z255" s="27"/>
      <c r="AA255" s="27"/>
      <c r="AB255" s="27"/>
      <c r="AC255" s="27"/>
      <c r="AD255" s="27"/>
      <c r="AE255" s="27"/>
      <c r="AF255" s="27"/>
      <c r="AG255" s="27"/>
      <c r="AH255" s="27"/>
      <c r="AI255" s="27"/>
      <c r="AJ255" s="27" t="s">
        <v>358</v>
      </c>
      <c r="AK255" s="27">
        <v>-0.77</v>
      </c>
      <c r="AL255" s="27">
        <v>-0.97407788124782302</v>
      </c>
      <c r="AM255" s="27">
        <f t="shared" si="16"/>
        <v>0.204077881247823</v>
      </c>
      <c r="AN255" s="27"/>
      <c r="AO255" s="27"/>
    </row>
    <row r="256" spans="1:41" x14ac:dyDescent="0.2">
      <c r="A256" s="27"/>
      <c r="B256" s="27"/>
      <c r="C256" s="27"/>
      <c r="D256" s="27"/>
      <c r="E256" s="27"/>
      <c r="F256" s="27"/>
      <c r="G256" s="27"/>
      <c r="H256" s="27"/>
      <c r="I256" s="27"/>
      <c r="J256" s="27"/>
      <c r="K256" s="27"/>
      <c r="L256" s="27"/>
      <c r="M256" s="27"/>
      <c r="N256" s="27"/>
      <c r="O256" s="27"/>
      <c r="P256" s="27"/>
      <c r="Q256" s="27"/>
      <c r="R256" s="27"/>
      <c r="S256" s="27"/>
      <c r="T256" s="27"/>
      <c r="U256" s="27"/>
      <c r="V256" s="27"/>
      <c r="W256" s="27"/>
      <c r="X256" s="27"/>
      <c r="Y256" s="27"/>
      <c r="Z256" s="27"/>
      <c r="AA256" s="27"/>
      <c r="AB256" s="27"/>
      <c r="AC256" s="27"/>
      <c r="AD256" s="27"/>
      <c r="AE256" s="27"/>
      <c r="AF256" s="27"/>
      <c r="AG256" s="27"/>
      <c r="AH256" s="27"/>
      <c r="AI256" s="27"/>
      <c r="AJ256" s="27" t="s">
        <v>359</v>
      </c>
      <c r="AK256" s="27">
        <v>-0.55000000000000004</v>
      </c>
      <c r="AL256" s="27">
        <v>0.52218399709876895</v>
      </c>
      <c r="AM256" s="27">
        <f t="shared" si="16"/>
        <v>-1.072183997098769</v>
      </c>
      <c r="AN256" s="27"/>
      <c r="AO256" s="27"/>
    </row>
    <row r="257" spans="1:41" x14ac:dyDescent="0.2">
      <c r="A257" s="27"/>
      <c r="B257" s="27"/>
      <c r="C257" s="27"/>
      <c r="D257" s="27"/>
      <c r="E257" s="27"/>
      <c r="F257" s="27"/>
      <c r="G257" s="27"/>
      <c r="H257" s="27"/>
      <c r="I257" s="27"/>
      <c r="J257" s="27"/>
      <c r="K257" s="27"/>
      <c r="L257" s="27"/>
      <c r="M257" s="27"/>
      <c r="N257" s="27"/>
      <c r="O257" s="27"/>
      <c r="P257" s="27"/>
      <c r="Q257" s="27"/>
      <c r="R257" s="27"/>
      <c r="S257" s="27"/>
      <c r="T257" s="27"/>
      <c r="U257" s="27"/>
      <c r="V257" s="27"/>
      <c r="W257" s="27"/>
      <c r="X257" s="27"/>
      <c r="Y257" s="27"/>
      <c r="Z257" s="27"/>
      <c r="AA257" s="27"/>
      <c r="AB257" s="27"/>
      <c r="AC257" s="27"/>
      <c r="AD257" s="27"/>
      <c r="AE257" s="27"/>
      <c r="AF257" s="27"/>
      <c r="AG257" s="27"/>
      <c r="AH257" s="27"/>
      <c r="AI257" s="27"/>
      <c r="AJ257" s="27" t="s">
        <v>360</v>
      </c>
      <c r="AK257" s="27">
        <v>1.58</v>
      </c>
      <c r="AL257" s="27">
        <v>2.5442486936620798</v>
      </c>
      <c r="AM257" s="27">
        <f t="shared" si="16"/>
        <v>-0.96424869366207977</v>
      </c>
      <c r="AN257" s="27"/>
      <c r="AO257" s="27"/>
    </row>
    <row r="258" spans="1:41" x14ac:dyDescent="0.2">
      <c r="A258" s="27"/>
      <c r="B258" s="27"/>
      <c r="C258" s="27"/>
      <c r="D258" s="27"/>
      <c r="E258" s="27"/>
      <c r="F258" s="27"/>
      <c r="G258" s="27"/>
      <c r="H258" s="27"/>
      <c r="I258" s="27"/>
      <c r="J258" s="27"/>
      <c r="K258" s="27"/>
      <c r="L258" s="27"/>
      <c r="M258" s="27"/>
      <c r="N258" s="27"/>
      <c r="O258" s="27"/>
      <c r="P258" s="27"/>
      <c r="Q258" s="27"/>
      <c r="R258" s="27"/>
      <c r="S258" s="27"/>
      <c r="T258" s="27"/>
      <c r="U258" s="27"/>
      <c r="V258" s="27"/>
      <c r="W258" s="27"/>
      <c r="X258" s="27"/>
      <c r="Y258" s="27"/>
      <c r="Z258" s="27"/>
      <c r="AA258" s="27"/>
      <c r="AB258" s="27"/>
      <c r="AC258" s="27"/>
      <c r="AD258" s="27"/>
      <c r="AE258" s="27"/>
      <c r="AF258" s="27"/>
      <c r="AG258" s="27"/>
      <c r="AH258" s="27"/>
      <c r="AI258" s="27"/>
      <c r="AJ258" s="27" t="s">
        <v>361</v>
      </c>
      <c r="AK258" s="27">
        <v>-72.7</v>
      </c>
      <c r="AL258" s="27">
        <v>-69.860367322350399</v>
      </c>
      <c r="AM258" s="27">
        <f t="shared" si="16"/>
        <v>-2.8396326776496039</v>
      </c>
      <c r="AN258" s="27"/>
      <c r="AO258" s="27"/>
    </row>
    <row r="259" spans="1:41" x14ac:dyDescent="0.2">
      <c r="A259" s="27"/>
      <c r="B259" s="27"/>
      <c r="C259" s="27"/>
      <c r="D259" s="27"/>
      <c r="E259" s="27"/>
      <c r="F259" s="27"/>
      <c r="G259" s="27"/>
      <c r="H259" s="27"/>
      <c r="I259" s="27"/>
      <c r="J259" s="27"/>
      <c r="K259" s="27"/>
      <c r="L259" s="27"/>
      <c r="M259" s="27"/>
      <c r="N259" s="27"/>
      <c r="O259" s="27"/>
      <c r="P259" s="27"/>
      <c r="Q259" s="27"/>
      <c r="R259" s="27"/>
      <c r="S259" s="27"/>
      <c r="T259" s="27"/>
      <c r="U259" s="27"/>
      <c r="V259" s="27"/>
      <c r="W259" s="27"/>
      <c r="X259" s="27"/>
      <c r="Y259" s="27"/>
      <c r="Z259" s="27"/>
      <c r="AA259" s="27"/>
      <c r="AB259" s="27"/>
      <c r="AC259" s="27"/>
      <c r="AD259" s="27"/>
      <c r="AE259" s="27"/>
      <c r="AF259" s="27"/>
      <c r="AG259" s="27"/>
      <c r="AH259" s="27"/>
      <c r="AI259" s="27"/>
      <c r="AJ259" s="27" t="s">
        <v>362</v>
      </c>
      <c r="AK259" s="27">
        <v>-73.099999999999994</v>
      </c>
      <c r="AL259" s="27">
        <v>-76.098645262032804</v>
      </c>
      <c r="AM259" s="27">
        <f t="shared" si="16"/>
        <v>2.9986452620328095</v>
      </c>
      <c r="AN259" s="27"/>
      <c r="AO259" s="27"/>
    </row>
    <row r="260" spans="1:41" x14ac:dyDescent="0.2">
      <c r="A260" s="27"/>
      <c r="B260" s="27"/>
      <c r="C260" s="27"/>
      <c r="D260" s="27"/>
      <c r="E260" s="27"/>
      <c r="F260" s="27"/>
      <c r="G260" s="27"/>
      <c r="H260" s="27"/>
      <c r="I260" s="27"/>
      <c r="J260" s="27"/>
      <c r="K260" s="27"/>
      <c r="L260" s="27"/>
      <c r="M260" s="27"/>
      <c r="N260" s="27"/>
      <c r="O260" s="27"/>
      <c r="P260" s="27"/>
      <c r="Q260" s="27"/>
      <c r="R260" s="27"/>
      <c r="S260" s="27"/>
      <c r="T260" s="27"/>
      <c r="U260" s="27"/>
      <c r="V260" s="27"/>
      <c r="W260" s="27"/>
      <c r="X260" s="27"/>
      <c r="Y260" s="27"/>
      <c r="Z260" s="27"/>
      <c r="AA260" s="27"/>
      <c r="AB260" s="27"/>
      <c r="AC260" s="27"/>
      <c r="AD260" s="27"/>
      <c r="AE260" s="27"/>
      <c r="AF260" s="27"/>
      <c r="AG260" s="27"/>
      <c r="AH260" s="27"/>
      <c r="AI260" s="27"/>
      <c r="AJ260" s="27" t="s">
        <v>363</v>
      </c>
      <c r="AK260" s="27">
        <v>-4.0999999999999996</v>
      </c>
      <c r="AL260" s="27">
        <v>-3.1909109571262699</v>
      </c>
      <c r="AM260" s="27">
        <f t="shared" si="16"/>
        <v>-0.90908904287372971</v>
      </c>
      <c r="AN260" s="27"/>
      <c r="AO260" s="27"/>
    </row>
    <row r="261" spans="1:41" x14ac:dyDescent="0.2">
      <c r="A261" s="27"/>
      <c r="B261" s="27"/>
      <c r="C261" s="27"/>
      <c r="D261" s="27"/>
      <c r="E261" s="27"/>
      <c r="F261" s="27"/>
      <c r="G261" s="27"/>
      <c r="H261" s="27"/>
      <c r="I261" s="27"/>
      <c r="J261" s="27"/>
      <c r="K261" s="27"/>
      <c r="L261" s="27"/>
      <c r="M261" s="27"/>
      <c r="N261" s="27"/>
      <c r="O261" s="27"/>
      <c r="P261" s="27"/>
      <c r="Q261" s="27"/>
      <c r="R261" s="27"/>
      <c r="S261" s="27"/>
      <c r="T261" s="27"/>
      <c r="U261" s="27"/>
      <c r="V261" s="27"/>
      <c r="W261" s="27"/>
      <c r="X261" s="27"/>
      <c r="Y261" s="27"/>
      <c r="Z261" s="27"/>
      <c r="AA261" s="27"/>
      <c r="AB261" s="27"/>
      <c r="AC261" s="27"/>
      <c r="AD261" s="27"/>
      <c r="AE261" s="27"/>
      <c r="AF261" s="27"/>
      <c r="AG261" s="27"/>
      <c r="AH261" s="27"/>
      <c r="AI261" s="27"/>
      <c r="AJ261" s="27" t="s">
        <v>364</v>
      </c>
      <c r="AK261" s="27">
        <v>-0.99</v>
      </c>
      <c r="AL261" s="27">
        <v>-0.65873487998879598</v>
      </c>
      <c r="AM261" s="27">
        <f t="shared" si="16"/>
        <v>-0.33126512001120401</v>
      </c>
      <c r="AN261" s="27"/>
      <c r="AO261" s="27"/>
    </row>
    <row r="262" spans="1:41" x14ac:dyDescent="0.2">
      <c r="A262" s="27"/>
      <c r="B262" s="27"/>
      <c r="C262" s="27"/>
      <c r="D262" s="27"/>
      <c r="E262" s="27"/>
      <c r="F262" s="27"/>
      <c r="G262" s="27"/>
      <c r="H262" s="27"/>
      <c r="I262" s="27"/>
      <c r="J262" s="27"/>
      <c r="K262" s="27"/>
      <c r="L262" s="27"/>
      <c r="M262" s="27"/>
      <c r="N262" s="27"/>
      <c r="O262" s="27"/>
      <c r="P262" s="27"/>
      <c r="Q262" s="27"/>
      <c r="R262" s="27"/>
      <c r="S262" s="27"/>
      <c r="T262" s="27"/>
      <c r="U262" s="27"/>
      <c r="V262" s="27"/>
      <c r="W262" s="27"/>
      <c r="X262" s="27"/>
      <c r="Y262" s="27"/>
      <c r="Z262" s="27"/>
      <c r="AA262" s="27"/>
      <c r="AB262" s="27"/>
      <c r="AC262" s="27"/>
      <c r="AD262" s="27"/>
      <c r="AE262" s="27"/>
      <c r="AF262" s="27"/>
      <c r="AG262" s="27"/>
      <c r="AH262" s="27"/>
      <c r="AI262" s="27"/>
      <c r="AJ262" s="27" t="s">
        <v>365</v>
      </c>
      <c r="AK262" s="27">
        <v>-5.48</v>
      </c>
      <c r="AL262" s="27">
        <v>-4.3375805594895498</v>
      </c>
      <c r="AM262" s="27">
        <f t="shared" si="16"/>
        <v>-1.1424194405104506</v>
      </c>
      <c r="AN262" s="27"/>
      <c r="AO262" s="27"/>
    </row>
    <row r="263" spans="1:41" x14ac:dyDescent="0.2">
      <c r="A263" s="27"/>
      <c r="B263" s="27"/>
      <c r="C263" s="27"/>
      <c r="D263" s="27"/>
      <c r="E263" s="27"/>
      <c r="F263" s="27"/>
      <c r="G263" s="27"/>
      <c r="H263" s="27"/>
      <c r="I263" s="27"/>
      <c r="J263" s="27"/>
      <c r="K263" s="27"/>
      <c r="L263" s="27"/>
      <c r="M263" s="27"/>
      <c r="N263" s="27"/>
      <c r="O263" s="27"/>
      <c r="P263" s="27"/>
      <c r="Q263" s="27"/>
      <c r="R263" s="27"/>
      <c r="S263" s="27"/>
      <c r="T263" s="27"/>
      <c r="U263" s="27"/>
      <c r="V263" s="27"/>
      <c r="W263" s="27"/>
      <c r="X263" s="27"/>
      <c r="Y263" s="27"/>
      <c r="Z263" s="27"/>
      <c r="AA263" s="27"/>
      <c r="AB263" s="27"/>
      <c r="AC263" s="27"/>
      <c r="AD263" s="27"/>
      <c r="AE263" s="27"/>
      <c r="AF263" s="27"/>
      <c r="AG263" s="27"/>
      <c r="AH263" s="27"/>
      <c r="AI263" s="27"/>
      <c r="AJ263" s="27" t="s">
        <v>84</v>
      </c>
      <c r="AK263" s="27">
        <v>1.23</v>
      </c>
      <c r="AL263" s="27">
        <v>2.4441484549225101</v>
      </c>
      <c r="AM263" s="27">
        <f t="shared" si="16"/>
        <v>-1.2141484549225101</v>
      </c>
      <c r="AN263" s="27"/>
      <c r="AO263" s="27"/>
    </row>
    <row r="264" spans="1:41" x14ac:dyDescent="0.2">
      <c r="A264" s="27"/>
      <c r="B264" s="27"/>
      <c r="C264" s="27"/>
      <c r="D264" s="27"/>
      <c r="E264" s="27"/>
      <c r="F264" s="27"/>
      <c r="G264" s="27"/>
      <c r="H264" s="27"/>
      <c r="I264" s="27"/>
      <c r="J264" s="27"/>
      <c r="K264" s="27"/>
      <c r="L264" s="27"/>
      <c r="M264" s="27"/>
      <c r="N264" s="27"/>
      <c r="O264" s="27"/>
      <c r="P264" s="27"/>
      <c r="Q264" s="27"/>
      <c r="R264" s="27"/>
      <c r="S264" s="27"/>
      <c r="T264" s="27"/>
      <c r="U264" s="27"/>
      <c r="V264" s="27"/>
      <c r="W264" s="27"/>
      <c r="X264" s="27"/>
      <c r="Y264" s="27"/>
      <c r="Z264" s="27"/>
      <c r="AA264" s="27"/>
      <c r="AB264" s="27"/>
      <c r="AC264" s="27"/>
      <c r="AD264" s="27"/>
      <c r="AE264" s="27"/>
      <c r="AF264" s="27"/>
      <c r="AG264" s="27"/>
      <c r="AH264" s="27"/>
      <c r="AI264" s="27"/>
      <c r="AJ264" s="27" t="s">
        <v>366</v>
      </c>
      <c r="AK264" s="27">
        <v>-5.46</v>
      </c>
      <c r="AL264" s="27">
        <v>-4.8827019729618399</v>
      </c>
      <c r="AM264" s="27">
        <f t="shared" si="16"/>
        <v>-0.57729802703816002</v>
      </c>
      <c r="AN264" s="27"/>
      <c r="AO264" s="27"/>
    </row>
    <row r="265" spans="1:41" x14ac:dyDescent="0.2">
      <c r="A265" s="27"/>
      <c r="B265" s="27"/>
      <c r="C265" s="27"/>
      <c r="D265" s="27"/>
      <c r="E265" s="27"/>
      <c r="F265" s="27"/>
      <c r="G265" s="27"/>
      <c r="H265" s="27"/>
      <c r="I265" s="27"/>
      <c r="J265" s="27"/>
      <c r="K265" s="27"/>
      <c r="L265" s="27"/>
      <c r="M265" s="27"/>
      <c r="N265" s="27"/>
      <c r="O265" s="27"/>
      <c r="P265" s="27"/>
      <c r="Q265" s="27"/>
      <c r="R265" s="27"/>
      <c r="S265" s="27"/>
      <c r="T265" s="27"/>
      <c r="U265" s="27"/>
      <c r="V265" s="27"/>
      <c r="W265" s="27"/>
      <c r="X265" s="27"/>
      <c r="Y265" s="27"/>
      <c r="Z265" s="27"/>
      <c r="AA265" s="27"/>
      <c r="AB265" s="27"/>
      <c r="AC265" s="27"/>
      <c r="AD265" s="27"/>
      <c r="AE265" s="27"/>
      <c r="AF265" s="27"/>
      <c r="AG265" s="27"/>
      <c r="AH265" s="27"/>
      <c r="AI265" s="27"/>
      <c r="AJ265" s="27" t="s">
        <v>51</v>
      </c>
      <c r="AK265" s="27">
        <v>-4.91</v>
      </c>
      <c r="AL265" s="27">
        <v>-4.2984036152462597</v>
      </c>
      <c r="AM265" s="27">
        <f t="shared" si="16"/>
        <v>-0.61159638475374045</v>
      </c>
      <c r="AN265" s="27"/>
      <c r="AO265" s="27"/>
    </row>
    <row r="266" spans="1:41" x14ac:dyDescent="0.2">
      <c r="A266" s="27"/>
      <c r="B266" s="27"/>
      <c r="C266" s="27"/>
      <c r="D266" s="27"/>
      <c r="E266" s="27"/>
      <c r="F266" s="27"/>
      <c r="G266" s="27"/>
      <c r="H266" s="27"/>
      <c r="I266" s="27"/>
      <c r="J266" s="27"/>
      <c r="K266" s="27"/>
      <c r="L266" s="27"/>
      <c r="M266" s="27"/>
      <c r="N266" s="27"/>
      <c r="O266" s="27"/>
      <c r="P266" s="27"/>
      <c r="Q266" s="27"/>
      <c r="R266" s="27"/>
      <c r="S266" s="27"/>
      <c r="T266" s="27"/>
      <c r="U266" s="27"/>
      <c r="V266" s="27"/>
      <c r="W266" s="27"/>
      <c r="X266" s="27"/>
      <c r="Y266" s="27"/>
      <c r="Z266" s="27"/>
      <c r="AA266" s="27"/>
      <c r="AB266" s="27"/>
      <c r="AC266" s="27"/>
      <c r="AD266" s="27"/>
      <c r="AE266" s="27"/>
      <c r="AF266" s="27"/>
      <c r="AG266" s="27"/>
      <c r="AH266" s="27"/>
      <c r="AI266" s="27"/>
      <c r="AJ266" s="27" t="s">
        <v>367</v>
      </c>
      <c r="AK266" s="27">
        <v>0.37</v>
      </c>
      <c r="AL266" s="27">
        <v>1.64607280724024</v>
      </c>
      <c r="AM266" s="27">
        <f t="shared" si="16"/>
        <v>-1.2760728072402401</v>
      </c>
      <c r="AN266" s="27"/>
      <c r="AO266" s="27"/>
    </row>
    <row r="267" spans="1:41" x14ac:dyDescent="0.2">
      <c r="A267" s="27"/>
      <c r="B267" s="27"/>
      <c r="C267" s="27"/>
      <c r="D267" s="27"/>
      <c r="E267" s="27"/>
      <c r="F267" s="27"/>
      <c r="G267" s="27"/>
      <c r="H267" s="27"/>
      <c r="I267" s="27"/>
      <c r="J267" s="27"/>
      <c r="K267" s="27"/>
      <c r="L267" s="27"/>
      <c r="M267" s="27"/>
      <c r="N267" s="27"/>
      <c r="O267" s="27"/>
      <c r="P267" s="27"/>
      <c r="Q267" s="27"/>
      <c r="R267" s="27"/>
      <c r="S267" s="27"/>
      <c r="T267" s="27"/>
      <c r="U267" s="27"/>
      <c r="V267" s="27"/>
      <c r="W267" s="27"/>
      <c r="X267" s="27"/>
      <c r="Y267" s="27"/>
      <c r="Z267" s="27"/>
      <c r="AA267" s="27"/>
      <c r="AB267" s="27"/>
      <c r="AC267" s="27"/>
      <c r="AD267" s="27"/>
      <c r="AE267" s="27"/>
      <c r="AF267" s="27"/>
      <c r="AG267" s="27"/>
      <c r="AH267" s="27"/>
      <c r="AI267" s="27"/>
      <c r="AJ267" s="27" t="s">
        <v>368</v>
      </c>
      <c r="AK267" s="27">
        <v>-4.59</v>
      </c>
      <c r="AL267" s="27">
        <v>-2.8136689271445898</v>
      </c>
      <c r="AM267" s="27">
        <f t="shared" si="16"/>
        <v>-1.77633107285541</v>
      </c>
      <c r="AN267" s="27"/>
      <c r="AO267" s="27"/>
    </row>
    <row r="268" spans="1:41" x14ac:dyDescent="0.2">
      <c r="A268" s="27"/>
      <c r="B268" s="27"/>
      <c r="C268" s="27"/>
      <c r="D268" s="27"/>
      <c r="E268" s="27"/>
      <c r="F268" s="27"/>
      <c r="G268" s="27"/>
      <c r="H268" s="27"/>
      <c r="I268" s="27"/>
      <c r="J268" s="27"/>
      <c r="K268" s="27"/>
      <c r="L268" s="27"/>
      <c r="M268" s="27"/>
      <c r="N268" s="27"/>
      <c r="O268" s="27"/>
      <c r="P268" s="27"/>
      <c r="Q268" s="27"/>
      <c r="R268" s="27"/>
      <c r="S268" s="27"/>
      <c r="T268" s="27"/>
      <c r="U268" s="27"/>
      <c r="V268" s="27"/>
      <c r="W268" s="27"/>
      <c r="X268" s="27"/>
      <c r="Y268" s="27"/>
      <c r="Z268" s="27"/>
      <c r="AA268" s="27"/>
      <c r="AB268" s="27"/>
      <c r="AC268" s="27"/>
      <c r="AD268" s="27"/>
      <c r="AE268" s="27"/>
      <c r="AF268" s="27"/>
      <c r="AG268" s="27"/>
      <c r="AH268" s="27"/>
      <c r="AI268" s="27"/>
      <c r="AJ268" s="27" t="s">
        <v>369</v>
      </c>
      <c r="AK268" s="27">
        <v>1.2</v>
      </c>
      <c r="AL268" s="27">
        <v>2.3640719239077299</v>
      </c>
      <c r="AM268" s="27">
        <f t="shared" si="16"/>
        <v>-1.16407192390773</v>
      </c>
      <c r="AN268" s="27"/>
      <c r="AO268" s="27"/>
    </row>
    <row r="269" spans="1:41" x14ac:dyDescent="0.2">
      <c r="A269" s="27"/>
      <c r="B269" s="27"/>
      <c r="C269" s="27"/>
      <c r="D269" s="27"/>
      <c r="E269" s="27"/>
      <c r="F269" s="27"/>
      <c r="G269" s="27"/>
      <c r="H269" s="27"/>
      <c r="I269" s="27"/>
      <c r="J269" s="27"/>
      <c r="K269" s="27"/>
      <c r="L269" s="27"/>
      <c r="M269" s="27"/>
      <c r="N269" s="27"/>
      <c r="O269" s="27"/>
      <c r="P269" s="27"/>
      <c r="Q269" s="27"/>
      <c r="R269" s="27"/>
      <c r="S269" s="27"/>
      <c r="T269" s="27"/>
      <c r="U269" s="27"/>
      <c r="V269" s="27"/>
      <c r="W269" s="27"/>
      <c r="X269" s="27"/>
      <c r="Y269" s="27"/>
      <c r="Z269" s="27"/>
      <c r="AA269" s="27"/>
      <c r="AB269" s="27"/>
      <c r="AC269" s="27"/>
      <c r="AD269" s="27"/>
      <c r="AE269" s="27"/>
      <c r="AF269" s="27"/>
      <c r="AG269" s="27"/>
      <c r="AH269" s="27"/>
      <c r="AI269" s="27"/>
      <c r="AJ269" s="27" t="s">
        <v>370</v>
      </c>
      <c r="AK269" s="27">
        <v>-5.49</v>
      </c>
      <c r="AL269" s="27">
        <v>-4.7113394530921502</v>
      </c>
      <c r="AM269" s="27">
        <f t="shared" si="16"/>
        <v>-0.77866054690785003</v>
      </c>
      <c r="AN269" s="27"/>
      <c r="AO269" s="27"/>
    </row>
    <row r="270" spans="1:41" x14ac:dyDescent="0.2">
      <c r="A270" s="27"/>
      <c r="B270" s="27"/>
      <c r="C270" s="27"/>
      <c r="D270" s="27"/>
      <c r="E270" s="27"/>
      <c r="F270" s="27"/>
      <c r="G270" s="27"/>
      <c r="H270" s="27"/>
      <c r="I270" s="27"/>
      <c r="J270" s="27"/>
      <c r="K270" s="27"/>
      <c r="L270" s="27"/>
      <c r="M270" s="27"/>
      <c r="N270" s="27"/>
      <c r="O270" s="27"/>
      <c r="P270" s="27"/>
      <c r="Q270" s="27"/>
      <c r="R270" s="27"/>
      <c r="S270" s="27"/>
      <c r="T270" s="27"/>
      <c r="U270" s="27"/>
      <c r="V270" s="27"/>
      <c r="W270" s="27"/>
      <c r="X270" s="27"/>
      <c r="Y270" s="27"/>
      <c r="Z270" s="27"/>
      <c r="AA270" s="27"/>
      <c r="AB270" s="27"/>
      <c r="AC270" s="27"/>
      <c r="AD270" s="27"/>
      <c r="AE270" s="27"/>
      <c r="AF270" s="27"/>
      <c r="AG270" s="27"/>
      <c r="AH270" s="27"/>
      <c r="AI270" s="27"/>
      <c r="AJ270" s="27" t="s">
        <v>371</v>
      </c>
      <c r="AK270" s="27">
        <v>-4.7</v>
      </c>
      <c r="AL270" s="27">
        <v>-4.1118791262208099</v>
      </c>
      <c r="AM270" s="27">
        <f t="shared" ref="AM270:AM333" si="17">-(AL270-AK270)</f>
        <v>-0.58812087377919031</v>
      </c>
      <c r="AN270" s="27"/>
      <c r="AO270" s="27"/>
    </row>
    <row r="271" spans="1:41" x14ac:dyDescent="0.2">
      <c r="A271" s="27"/>
      <c r="B271" s="27"/>
      <c r="C271" s="27"/>
      <c r="D271" s="27"/>
      <c r="E271" s="27"/>
      <c r="F271" s="27"/>
      <c r="G271" s="27"/>
      <c r="H271" s="27"/>
      <c r="I271" s="27"/>
      <c r="J271" s="27"/>
      <c r="K271" s="27"/>
      <c r="L271" s="27"/>
      <c r="M271" s="27"/>
      <c r="N271" s="27"/>
      <c r="O271" s="27"/>
      <c r="P271" s="27"/>
      <c r="Q271" s="27"/>
      <c r="R271" s="27"/>
      <c r="S271" s="27"/>
      <c r="T271" s="27"/>
      <c r="U271" s="27"/>
      <c r="V271" s="27"/>
      <c r="W271" s="27"/>
      <c r="X271" s="27"/>
      <c r="Y271" s="27"/>
      <c r="Z271" s="27"/>
      <c r="AA271" s="27"/>
      <c r="AB271" s="27"/>
      <c r="AC271" s="27"/>
      <c r="AD271" s="27"/>
      <c r="AE271" s="27"/>
      <c r="AF271" s="27"/>
      <c r="AG271" s="27"/>
      <c r="AH271" s="27"/>
      <c r="AI271" s="27"/>
      <c r="AJ271" s="27" t="s">
        <v>372</v>
      </c>
      <c r="AK271" s="27">
        <v>0.56000000000000005</v>
      </c>
      <c r="AL271" s="27">
        <v>1.452243517945</v>
      </c>
      <c r="AM271" s="27">
        <f t="shared" si="17"/>
        <v>-0.8922435179449999</v>
      </c>
      <c r="AN271" s="27"/>
      <c r="AO271" s="27"/>
    </row>
    <row r="272" spans="1:41" x14ac:dyDescent="0.2">
      <c r="A272" s="27"/>
      <c r="B272" s="27"/>
      <c r="C272" s="27"/>
      <c r="D272" s="27"/>
      <c r="E272" s="27"/>
      <c r="F272" s="27"/>
      <c r="G272" s="27"/>
      <c r="H272" s="27"/>
      <c r="I272" s="27"/>
      <c r="J272" s="27"/>
      <c r="K272" s="27"/>
      <c r="L272" s="27"/>
      <c r="M272" s="27"/>
      <c r="N272" s="27"/>
      <c r="O272" s="27"/>
      <c r="P272" s="27"/>
      <c r="Q272" s="27"/>
      <c r="R272" s="27"/>
      <c r="S272" s="27"/>
      <c r="T272" s="27"/>
      <c r="U272" s="27"/>
      <c r="V272" s="27"/>
      <c r="W272" s="27"/>
      <c r="X272" s="27"/>
      <c r="Y272" s="27"/>
      <c r="Z272" s="27"/>
      <c r="AA272" s="27"/>
      <c r="AB272" s="27"/>
      <c r="AC272" s="27"/>
      <c r="AD272" s="27"/>
      <c r="AE272" s="27"/>
      <c r="AF272" s="27"/>
      <c r="AG272" s="27"/>
      <c r="AH272" s="27"/>
      <c r="AI272" s="27"/>
      <c r="AJ272" s="27" t="s">
        <v>373</v>
      </c>
      <c r="AK272" s="27">
        <v>0.75</v>
      </c>
      <c r="AL272" s="27">
        <v>2.0874399876507699</v>
      </c>
      <c r="AM272" s="27">
        <f t="shared" si="17"/>
        <v>-1.3374399876507699</v>
      </c>
      <c r="AN272" s="27"/>
      <c r="AO272" s="27"/>
    </row>
    <row r="273" spans="1:41" x14ac:dyDescent="0.2">
      <c r="A273" s="27"/>
      <c r="B273" s="27"/>
      <c r="C273" s="27"/>
      <c r="D273" s="27"/>
      <c r="E273" s="27"/>
      <c r="F273" s="27"/>
      <c r="G273" s="27"/>
      <c r="H273" s="27"/>
      <c r="I273" s="27"/>
      <c r="J273" s="27"/>
      <c r="K273" s="27"/>
      <c r="L273" s="27"/>
      <c r="M273" s="27"/>
      <c r="N273" s="27"/>
      <c r="O273" s="27"/>
      <c r="P273" s="27"/>
      <c r="Q273" s="27"/>
      <c r="R273" s="27"/>
      <c r="S273" s="27"/>
      <c r="T273" s="27"/>
      <c r="U273" s="27"/>
      <c r="V273" s="27"/>
      <c r="W273" s="27"/>
      <c r="X273" s="27"/>
      <c r="Y273" s="27"/>
      <c r="Z273" s="27"/>
      <c r="AA273" s="27"/>
      <c r="AB273" s="27"/>
      <c r="AC273" s="27"/>
      <c r="AD273" s="27"/>
      <c r="AE273" s="27"/>
      <c r="AF273" s="27"/>
      <c r="AG273" s="27"/>
      <c r="AH273" s="27"/>
      <c r="AI273" s="27"/>
      <c r="AJ273" s="27" t="s">
        <v>374</v>
      </c>
      <c r="AK273" s="27">
        <v>-3.64</v>
      </c>
      <c r="AL273" s="27">
        <v>-4.6028835889274102</v>
      </c>
      <c r="AM273" s="27">
        <f t="shared" si="17"/>
        <v>0.96288358892741011</v>
      </c>
      <c r="AN273" s="27"/>
      <c r="AO273" s="27"/>
    </row>
    <row r="274" spans="1:41" x14ac:dyDescent="0.2">
      <c r="A274" s="27"/>
      <c r="B274" s="27"/>
      <c r="C274" s="27"/>
      <c r="D274" s="27"/>
      <c r="E274" s="27"/>
      <c r="F274" s="27"/>
      <c r="G274" s="27"/>
      <c r="H274" s="27"/>
      <c r="I274" s="27"/>
      <c r="J274" s="27"/>
      <c r="K274" s="27"/>
      <c r="L274" s="27"/>
      <c r="M274" s="27"/>
      <c r="N274" s="27"/>
      <c r="O274" s="27"/>
      <c r="P274" s="27"/>
      <c r="Q274" s="27"/>
      <c r="R274" s="27"/>
      <c r="S274" s="27"/>
      <c r="T274" s="27"/>
      <c r="U274" s="27"/>
      <c r="V274" s="27"/>
      <c r="W274" s="27"/>
      <c r="X274" s="27"/>
      <c r="Y274" s="27"/>
      <c r="Z274" s="27"/>
      <c r="AA274" s="27"/>
      <c r="AB274" s="27"/>
      <c r="AC274" s="27"/>
      <c r="AD274" s="27"/>
      <c r="AE274" s="27"/>
      <c r="AF274" s="27"/>
      <c r="AG274" s="27"/>
      <c r="AH274" s="27"/>
      <c r="AI274" s="27"/>
      <c r="AJ274" s="27" t="s">
        <v>375</v>
      </c>
      <c r="AK274" s="27">
        <v>-2.34</v>
      </c>
      <c r="AL274" s="27">
        <v>-3.6596533468883101</v>
      </c>
      <c r="AM274" s="27">
        <f t="shared" si="17"/>
        <v>1.3196533468883103</v>
      </c>
      <c r="AN274" s="27"/>
      <c r="AO274" s="27"/>
    </row>
    <row r="275" spans="1:41" x14ac:dyDescent="0.2">
      <c r="A275" s="27"/>
      <c r="B275" s="27"/>
      <c r="C275" s="27"/>
      <c r="D275" s="27"/>
      <c r="E275" s="27"/>
      <c r="F275" s="27"/>
      <c r="G275" s="27"/>
      <c r="H275" s="27"/>
      <c r="I275" s="27"/>
      <c r="J275" s="27"/>
      <c r="K275" s="27"/>
      <c r="L275" s="27"/>
      <c r="M275" s="27"/>
      <c r="N275" s="27"/>
      <c r="O275" s="27"/>
      <c r="P275" s="27"/>
      <c r="Q275" s="27"/>
      <c r="R275" s="27"/>
      <c r="S275" s="27"/>
      <c r="T275" s="27"/>
      <c r="U275" s="27"/>
      <c r="V275" s="27"/>
      <c r="W275" s="27"/>
      <c r="X275" s="27"/>
      <c r="Y275" s="27"/>
      <c r="Z275" s="27"/>
      <c r="AA275" s="27"/>
      <c r="AB275" s="27"/>
      <c r="AC275" s="27"/>
      <c r="AD275" s="27"/>
      <c r="AE275" s="27"/>
      <c r="AF275" s="27"/>
      <c r="AG275" s="27"/>
      <c r="AH275" s="27"/>
      <c r="AI275" s="27"/>
      <c r="AJ275" s="27" t="s">
        <v>376</v>
      </c>
      <c r="AK275" s="27">
        <v>-1.21</v>
      </c>
      <c r="AL275" s="27">
        <v>-0.43179360476652701</v>
      </c>
      <c r="AM275" s="27">
        <f t="shared" si="17"/>
        <v>-0.77820639523347301</v>
      </c>
      <c r="AN275" s="27"/>
      <c r="AO275" s="27"/>
    </row>
    <row r="276" spans="1:41" x14ac:dyDescent="0.2">
      <c r="A276" s="27"/>
      <c r="B276" s="27"/>
      <c r="C276" s="27"/>
      <c r="D276" s="27"/>
      <c r="E276" s="27"/>
      <c r="F276" s="27"/>
      <c r="G276" s="27"/>
      <c r="H276" s="27"/>
      <c r="I276" s="27"/>
      <c r="J276" s="27"/>
      <c r="K276" s="27"/>
      <c r="L276" s="27"/>
      <c r="M276" s="27"/>
      <c r="N276" s="27"/>
      <c r="O276" s="27"/>
      <c r="P276" s="27"/>
      <c r="Q276" s="27"/>
      <c r="R276" s="27"/>
      <c r="S276" s="27"/>
      <c r="T276" s="27"/>
      <c r="U276" s="27"/>
      <c r="V276" s="27"/>
      <c r="W276" s="27"/>
      <c r="X276" s="27"/>
      <c r="Y276" s="27"/>
      <c r="Z276" s="27"/>
      <c r="AA276" s="27"/>
      <c r="AB276" s="27"/>
      <c r="AC276" s="27"/>
      <c r="AD276" s="27"/>
      <c r="AE276" s="27"/>
      <c r="AF276" s="27"/>
      <c r="AG276" s="27"/>
      <c r="AH276" s="27"/>
      <c r="AI276" s="27"/>
      <c r="AJ276" s="27" t="s">
        <v>377</v>
      </c>
      <c r="AK276" s="27">
        <v>-0.83</v>
      </c>
      <c r="AL276" s="27">
        <v>-0.231644675245264</v>
      </c>
      <c r="AM276" s="27">
        <f t="shared" si="17"/>
        <v>-0.59835532475473596</v>
      </c>
      <c r="AN276" s="27"/>
      <c r="AO276" s="27"/>
    </row>
    <row r="277" spans="1:41" x14ac:dyDescent="0.2">
      <c r="A277" s="27"/>
      <c r="B277" s="27"/>
      <c r="C277" s="27"/>
      <c r="D277" s="27"/>
      <c r="E277" s="27"/>
      <c r="F277" s="27"/>
      <c r="G277" s="27"/>
      <c r="H277" s="27"/>
      <c r="I277" s="27"/>
      <c r="J277" s="27"/>
      <c r="K277" s="27"/>
      <c r="L277" s="27"/>
      <c r="M277" s="27"/>
      <c r="N277" s="27"/>
      <c r="O277" s="27"/>
      <c r="P277" s="27"/>
      <c r="Q277" s="27"/>
      <c r="R277" s="27"/>
      <c r="S277" s="27"/>
      <c r="T277" s="27"/>
      <c r="U277" s="27"/>
      <c r="V277" s="27"/>
      <c r="W277" s="27"/>
      <c r="X277" s="27"/>
      <c r="Y277" s="27"/>
      <c r="Z277" s="27"/>
      <c r="AA277" s="27"/>
      <c r="AB277" s="27"/>
      <c r="AC277" s="27"/>
      <c r="AD277" s="27"/>
      <c r="AE277" s="27"/>
      <c r="AF277" s="27"/>
      <c r="AG277" s="27"/>
      <c r="AH277" s="27"/>
      <c r="AI277" s="27"/>
      <c r="AJ277" s="27" t="s">
        <v>378</v>
      </c>
      <c r="AK277" s="27">
        <v>-3.24</v>
      </c>
      <c r="AL277" s="27">
        <v>-2.3139071785526402</v>
      </c>
      <c r="AM277" s="27">
        <f t="shared" si="17"/>
        <v>-0.92609282144736005</v>
      </c>
      <c r="AN277" s="27"/>
      <c r="AO277" s="27"/>
    </row>
    <row r="278" spans="1:41" x14ac:dyDescent="0.2">
      <c r="A278" s="27"/>
      <c r="B278" s="27"/>
      <c r="C278" s="27"/>
      <c r="D278" s="27"/>
      <c r="E278" s="27"/>
      <c r="F278" s="27"/>
      <c r="G278" s="27"/>
      <c r="H278" s="27"/>
      <c r="I278" s="27"/>
      <c r="J278" s="27"/>
      <c r="K278" s="27"/>
      <c r="L278" s="27"/>
      <c r="M278" s="27"/>
      <c r="N278" s="27"/>
      <c r="O278" s="27"/>
      <c r="P278" s="27"/>
      <c r="Q278" s="27"/>
      <c r="R278" s="27"/>
      <c r="S278" s="27"/>
      <c r="T278" s="27"/>
      <c r="U278" s="27"/>
      <c r="V278" s="27"/>
      <c r="W278" s="27"/>
      <c r="X278" s="27"/>
      <c r="Y278" s="27"/>
      <c r="Z278" s="27"/>
      <c r="AA278" s="27"/>
      <c r="AB278" s="27"/>
      <c r="AC278" s="27"/>
      <c r="AD278" s="27"/>
      <c r="AE278" s="27"/>
      <c r="AF278" s="27"/>
      <c r="AG278" s="27"/>
      <c r="AH278" s="27"/>
      <c r="AI278" s="27"/>
      <c r="AJ278" s="27" t="s">
        <v>379</v>
      </c>
      <c r="AK278" s="27">
        <v>-1.1599999999999999</v>
      </c>
      <c r="AL278" s="27">
        <v>-0.41097812473906897</v>
      </c>
      <c r="AM278" s="27">
        <f t="shared" si="17"/>
        <v>-0.749021875260931</v>
      </c>
      <c r="AN278" s="27"/>
      <c r="AO278" s="27"/>
    </row>
    <row r="279" spans="1:41" x14ac:dyDescent="0.2">
      <c r="A279" s="27"/>
      <c r="B279" s="27"/>
      <c r="C279" s="27"/>
      <c r="D279" s="27"/>
      <c r="E279" s="27"/>
      <c r="F279" s="27"/>
      <c r="G279" s="27"/>
      <c r="H279" s="27"/>
      <c r="I279" s="27"/>
      <c r="J279" s="27"/>
      <c r="K279" s="27"/>
      <c r="L279" s="27"/>
      <c r="M279" s="27"/>
      <c r="N279" s="27"/>
      <c r="O279" s="27"/>
      <c r="P279" s="27"/>
      <c r="Q279" s="27"/>
      <c r="R279" s="27"/>
      <c r="S279" s="27"/>
      <c r="T279" s="27"/>
      <c r="U279" s="27"/>
      <c r="V279" s="27"/>
      <c r="W279" s="27"/>
      <c r="X279" s="27"/>
      <c r="Y279" s="27"/>
      <c r="Z279" s="27"/>
      <c r="AA279" s="27"/>
      <c r="AB279" s="27"/>
      <c r="AC279" s="27"/>
      <c r="AD279" s="27"/>
      <c r="AE279" s="27"/>
      <c r="AF279" s="27"/>
      <c r="AG279" s="27"/>
      <c r="AH279" s="27"/>
      <c r="AI279" s="27"/>
      <c r="AJ279" s="27" t="s">
        <v>380</v>
      </c>
      <c r="AK279" s="27">
        <v>-1.28</v>
      </c>
      <c r="AL279" s="27">
        <v>4.7222718602099298E-2</v>
      </c>
      <c r="AM279" s="27">
        <f t="shared" si="17"/>
        <v>-1.3272227186020993</v>
      </c>
      <c r="AN279" s="27"/>
      <c r="AO279" s="27"/>
    </row>
    <row r="280" spans="1:41" x14ac:dyDescent="0.2">
      <c r="A280" s="27"/>
      <c r="B280" s="27"/>
      <c r="C280" s="27"/>
      <c r="D280" s="27"/>
      <c r="E280" s="27"/>
      <c r="F280" s="27"/>
      <c r="G280" s="27"/>
      <c r="H280" s="27"/>
      <c r="I280" s="27"/>
      <c r="J280" s="27"/>
      <c r="K280" s="27"/>
      <c r="L280" s="27"/>
      <c r="M280" s="27"/>
      <c r="N280" s="27"/>
      <c r="O280" s="27"/>
      <c r="P280" s="27"/>
      <c r="Q280" s="27"/>
      <c r="R280" s="27"/>
      <c r="S280" s="27"/>
      <c r="T280" s="27"/>
      <c r="U280" s="27"/>
      <c r="V280" s="27"/>
      <c r="W280" s="27"/>
      <c r="X280" s="27"/>
      <c r="Y280" s="27"/>
      <c r="Z280" s="27"/>
      <c r="AA280" s="27"/>
      <c r="AB280" s="27"/>
      <c r="AC280" s="27"/>
      <c r="AD280" s="27"/>
      <c r="AE280" s="27"/>
      <c r="AF280" s="27"/>
      <c r="AG280" s="27"/>
      <c r="AH280" s="27"/>
      <c r="AI280" s="27"/>
      <c r="AJ280" s="27" t="s">
        <v>381</v>
      </c>
      <c r="AK280" s="27">
        <v>-3.65</v>
      </c>
      <c r="AL280" s="27">
        <v>-2.4424150936210198</v>
      </c>
      <c r="AM280" s="27">
        <f t="shared" si="17"/>
        <v>-1.2075849063789801</v>
      </c>
      <c r="AN280" s="27"/>
      <c r="AO280" s="27"/>
    </row>
    <row r="281" spans="1:41" x14ac:dyDescent="0.2">
      <c r="A281" s="27"/>
      <c r="B281" s="27"/>
      <c r="C281" s="27"/>
      <c r="D281" s="27"/>
      <c r="E281" s="27"/>
      <c r="F281" s="27"/>
      <c r="G281" s="27"/>
      <c r="H281" s="27"/>
      <c r="I281" s="27"/>
      <c r="J281" s="27"/>
      <c r="K281" s="27"/>
      <c r="L281" s="27"/>
      <c r="M281" s="27"/>
      <c r="N281" s="27"/>
      <c r="O281" s="27"/>
      <c r="P281" s="27"/>
      <c r="Q281" s="27"/>
      <c r="R281" s="27"/>
      <c r="S281" s="27"/>
      <c r="T281" s="27"/>
      <c r="U281" s="27"/>
      <c r="V281" s="27"/>
      <c r="W281" s="27"/>
      <c r="X281" s="27"/>
      <c r="Y281" s="27"/>
      <c r="Z281" s="27"/>
      <c r="AA281" s="27"/>
      <c r="AB281" s="27"/>
      <c r="AC281" s="27"/>
      <c r="AD281" s="27"/>
      <c r="AE281" s="27"/>
      <c r="AF281" s="27"/>
      <c r="AG281" s="27"/>
      <c r="AH281" s="27"/>
      <c r="AI281" s="27"/>
      <c r="AJ281" s="27" t="s">
        <v>382</v>
      </c>
      <c r="AK281" s="27">
        <v>-1.96</v>
      </c>
      <c r="AL281" s="27">
        <v>0.62215347946112098</v>
      </c>
      <c r="AM281" s="27">
        <f t="shared" si="17"/>
        <v>-2.5821534794611209</v>
      </c>
      <c r="AN281" s="27"/>
      <c r="AO281" s="27"/>
    </row>
    <row r="282" spans="1:41" x14ac:dyDescent="0.2">
      <c r="A282" s="27"/>
      <c r="B282" s="27"/>
      <c r="C282" s="27"/>
      <c r="D282" s="27"/>
      <c r="E282" s="27"/>
      <c r="F282" s="27"/>
      <c r="G282" s="27"/>
      <c r="H282" s="27"/>
      <c r="I282" s="27"/>
      <c r="J282" s="27"/>
      <c r="K282" s="27"/>
      <c r="L282" s="27"/>
      <c r="M282" s="27"/>
      <c r="N282" s="27"/>
      <c r="O282" s="27"/>
      <c r="P282" s="27"/>
      <c r="Q282" s="27"/>
      <c r="R282" s="27"/>
      <c r="S282" s="27"/>
      <c r="T282" s="27"/>
      <c r="U282" s="27"/>
      <c r="V282" s="27"/>
      <c r="W282" s="27"/>
      <c r="X282" s="27"/>
      <c r="Y282" s="27"/>
      <c r="Z282" s="27"/>
      <c r="AA282" s="27"/>
      <c r="AB282" s="27"/>
      <c r="AC282" s="27"/>
      <c r="AD282" s="27"/>
      <c r="AE282" s="27"/>
      <c r="AF282" s="27"/>
      <c r="AG282" s="27"/>
      <c r="AH282" s="27"/>
      <c r="AI282" s="27"/>
      <c r="AJ282" s="27" t="s">
        <v>70</v>
      </c>
      <c r="AK282" s="27">
        <v>-1.31</v>
      </c>
      <c r="AL282" s="27">
        <v>1.3707896862680301E-4</v>
      </c>
      <c r="AM282" s="27">
        <f t="shared" si="17"/>
        <v>-1.3101370789686269</v>
      </c>
      <c r="AN282" s="27"/>
      <c r="AO282" s="27"/>
    </row>
    <row r="283" spans="1:41" x14ac:dyDescent="0.2">
      <c r="A283" s="27"/>
      <c r="B283" s="27"/>
      <c r="C283" s="27"/>
      <c r="D283" s="27"/>
      <c r="E283" s="27"/>
      <c r="F283" s="27"/>
      <c r="G283" s="27"/>
      <c r="H283" s="27"/>
      <c r="I283" s="27"/>
      <c r="J283" s="27"/>
      <c r="K283" s="27"/>
      <c r="L283" s="27"/>
      <c r="M283" s="27"/>
      <c r="N283" s="27"/>
      <c r="O283" s="27"/>
      <c r="P283" s="27"/>
      <c r="Q283" s="27"/>
      <c r="R283" s="27"/>
      <c r="S283" s="27"/>
      <c r="T283" s="27"/>
      <c r="U283" s="27"/>
      <c r="V283" s="27"/>
      <c r="W283" s="27"/>
      <c r="X283" s="27"/>
      <c r="Y283" s="27"/>
      <c r="Z283" s="27"/>
      <c r="AA283" s="27"/>
      <c r="AB283" s="27"/>
      <c r="AC283" s="27"/>
      <c r="AD283" s="27"/>
      <c r="AE283" s="27"/>
      <c r="AF283" s="27"/>
      <c r="AG283" s="27"/>
      <c r="AH283" s="27"/>
      <c r="AI283" s="27"/>
      <c r="AJ283" s="27" t="s">
        <v>383</v>
      </c>
      <c r="AK283" s="27">
        <v>-5.23</v>
      </c>
      <c r="AL283" s="27">
        <v>-5.1736644484216896</v>
      </c>
      <c r="AM283" s="27">
        <f t="shared" si="17"/>
        <v>-5.6335551578310827E-2</v>
      </c>
      <c r="AN283" s="27"/>
      <c r="AO283" s="27"/>
    </row>
    <row r="284" spans="1:41" x14ac:dyDescent="0.2">
      <c r="A284" s="27"/>
      <c r="B284" s="27"/>
      <c r="C284" s="27"/>
      <c r="D284" s="27"/>
      <c r="E284" s="27"/>
      <c r="F284" s="27"/>
      <c r="G284" s="27"/>
      <c r="H284" s="27"/>
      <c r="I284" s="27"/>
      <c r="J284" s="27"/>
      <c r="K284" s="27"/>
      <c r="L284" s="27"/>
      <c r="M284" s="27"/>
      <c r="N284" s="27"/>
      <c r="O284" s="27"/>
      <c r="P284" s="27"/>
      <c r="Q284" s="27"/>
      <c r="R284" s="27"/>
      <c r="S284" s="27"/>
      <c r="T284" s="27"/>
      <c r="U284" s="27"/>
      <c r="V284" s="27"/>
      <c r="W284" s="27"/>
      <c r="X284" s="27"/>
      <c r="Y284" s="27"/>
      <c r="Z284" s="27"/>
      <c r="AA284" s="27"/>
      <c r="AB284" s="27"/>
      <c r="AC284" s="27"/>
      <c r="AD284" s="27"/>
      <c r="AE284" s="27"/>
      <c r="AF284" s="27"/>
      <c r="AG284" s="27"/>
      <c r="AH284" s="27"/>
      <c r="AI284" s="27"/>
      <c r="AJ284" s="27" t="s">
        <v>384</v>
      </c>
      <c r="AK284" s="27">
        <v>-1.64</v>
      </c>
      <c r="AL284" s="27">
        <v>-0.54404349170764399</v>
      </c>
      <c r="AM284" s="27">
        <f t="shared" si="17"/>
        <v>-1.0959565082923559</v>
      </c>
      <c r="AN284" s="27"/>
      <c r="AO284" s="27"/>
    </row>
    <row r="285" spans="1:41" x14ac:dyDescent="0.2">
      <c r="A285" s="27"/>
      <c r="B285" s="27"/>
      <c r="C285" s="27"/>
      <c r="D285" s="27"/>
      <c r="E285" s="27"/>
      <c r="F285" s="27"/>
      <c r="G285" s="27"/>
      <c r="H285" s="27"/>
      <c r="I285" s="27"/>
      <c r="J285" s="27"/>
      <c r="K285" s="27"/>
      <c r="L285" s="27"/>
      <c r="M285" s="27"/>
      <c r="N285" s="27"/>
      <c r="O285" s="27"/>
      <c r="P285" s="27"/>
      <c r="Q285" s="27"/>
      <c r="R285" s="27"/>
      <c r="S285" s="27"/>
      <c r="T285" s="27"/>
      <c r="U285" s="27"/>
      <c r="V285" s="27"/>
      <c r="W285" s="27"/>
      <c r="X285" s="27"/>
      <c r="Y285" s="27"/>
      <c r="Z285" s="27"/>
      <c r="AA285" s="27"/>
      <c r="AB285" s="27"/>
      <c r="AC285" s="27"/>
      <c r="AD285" s="27"/>
      <c r="AE285" s="27"/>
      <c r="AF285" s="27"/>
      <c r="AG285" s="27"/>
      <c r="AH285" s="27"/>
      <c r="AI285" s="27"/>
      <c r="AJ285" s="27" t="s">
        <v>385</v>
      </c>
      <c r="AK285" s="27">
        <v>-1.59</v>
      </c>
      <c r="AL285" s="27">
        <v>-0.93053190161072497</v>
      </c>
      <c r="AM285" s="27">
        <f t="shared" si="17"/>
        <v>-0.65946809838927511</v>
      </c>
      <c r="AN285" s="27"/>
      <c r="AO285" s="27"/>
    </row>
    <row r="286" spans="1:41" x14ac:dyDescent="0.2">
      <c r="A286" s="27"/>
      <c r="B286" s="27"/>
      <c r="C286" s="27"/>
      <c r="D286" s="27"/>
      <c r="E286" s="27"/>
      <c r="F286" s="27"/>
      <c r="G286" s="27"/>
      <c r="H286" s="27"/>
      <c r="I286" s="27"/>
      <c r="J286" s="27"/>
      <c r="K286" s="27"/>
      <c r="L286" s="27"/>
      <c r="M286" s="27"/>
      <c r="N286" s="27"/>
      <c r="O286" s="27"/>
      <c r="P286" s="27"/>
      <c r="Q286" s="27"/>
      <c r="R286" s="27"/>
      <c r="S286" s="27"/>
      <c r="T286" s="27"/>
      <c r="U286" s="27"/>
      <c r="V286" s="27"/>
      <c r="W286" s="27"/>
      <c r="X286" s="27"/>
      <c r="Y286" s="27"/>
      <c r="Z286" s="27"/>
      <c r="AA286" s="27"/>
      <c r="AB286" s="27"/>
      <c r="AC286" s="27"/>
      <c r="AD286" s="27"/>
      <c r="AE286" s="27"/>
      <c r="AF286" s="27"/>
      <c r="AG286" s="27"/>
      <c r="AH286" s="27"/>
      <c r="AI286" s="27"/>
      <c r="AJ286" s="27" t="s">
        <v>386</v>
      </c>
      <c r="AK286" s="27">
        <v>-6</v>
      </c>
      <c r="AL286" s="27">
        <v>-10.9921481429602</v>
      </c>
      <c r="AM286" s="27">
        <f t="shared" si="17"/>
        <v>4.9921481429602004</v>
      </c>
      <c r="AN286" s="27"/>
      <c r="AO286" s="27"/>
    </row>
    <row r="287" spans="1:41" x14ac:dyDescent="0.2">
      <c r="A287" s="27"/>
      <c r="B287" s="27"/>
      <c r="C287" s="27"/>
      <c r="D287" s="27"/>
      <c r="E287" s="27"/>
      <c r="F287" s="27"/>
      <c r="G287" s="27"/>
      <c r="H287" s="27"/>
      <c r="I287" s="27"/>
      <c r="J287" s="27"/>
      <c r="K287" s="27"/>
      <c r="L287" s="27"/>
      <c r="M287" s="27"/>
      <c r="N287" s="27"/>
      <c r="O287" s="27"/>
      <c r="P287" s="27"/>
      <c r="Q287" s="27"/>
      <c r="R287" s="27"/>
      <c r="S287" s="27"/>
      <c r="T287" s="27"/>
      <c r="U287" s="27"/>
      <c r="V287" s="27"/>
      <c r="W287" s="27"/>
      <c r="X287" s="27"/>
      <c r="Y287" s="27"/>
      <c r="Z287" s="27"/>
      <c r="AA287" s="27"/>
      <c r="AB287" s="27"/>
      <c r="AC287" s="27"/>
      <c r="AD287" s="27"/>
      <c r="AE287" s="27"/>
      <c r="AF287" s="27"/>
      <c r="AG287" s="27"/>
      <c r="AH287" s="27"/>
      <c r="AI287" s="27"/>
      <c r="AJ287" s="27" t="s">
        <v>387</v>
      </c>
      <c r="AK287" s="27">
        <v>-5.71</v>
      </c>
      <c r="AL287" s="27">
        <v>-10.020286480620101</v>
      </c>
      <c r="AM287" s="27">
        <f t="shared" si="17"/>
        <v>4.3102864806201007</v>
      </c>
      <c r="AN287" s="27"/>
      <c r="AO287" s="27"/>
    </row>
    <row r="288" spans="1:41" x14ac:dyDescent="0.2">
      <c r="A288" s="27"/>
      <c r="B288" s="27"/>
      <c r="C288" s="27"/>
      <c r="D288" s="27"/>
      <c r="E288" s="27"/>
      <c r="F288" s="27"/>
      <c r="G288" s="27"/>
      <c r="H288" s="27"/>
      <c r="I288" s="27"/>
      <c r="J288" s="27"/>
      <c r="K288" s="27"/>
      <c r="L288" s="27"/>
      <c r="M288" s="27"/>
      <c r="N288" s="27"/>
      <c r="O288" s="27"/>
      <c r="P288" s="27"/>
      <c r="Q288" s="27"/>
      <c r="R288" s="27"/>
      <c r="S288" s="27"/>
      <c r="T288" s="27"/>
      <c r="U288" s="27"/>
      <c r="V288" s="27"/>
      <c r="W288" s="27"/>
      <c r="X288" s="27"/>
      <c r="Y288" s="27"/>
      <c r="Z288" s="27"/>
      <c r="AA288" s="27"/>
      <c r="AB288" s="27"/>
      <c r="AC288" s="27"/>
      <c r="AD288" s="27"/>
      <c r="AE288" s="27"/>
      <c r="AF288" s="27"/>
      <c r="AG288" s="27"/>
      <c r="AH288" s="27"/>
      <c r="AI288" s="27"/>
      <c r="AJ288" s="27" t="s">
        <v>388</v>
      </c>
      <c r="AK288" s="27">
        <v>-1.46</v>
      </c>
      <c r="AL288" s="27">
        <v>-0.23394078655680201</v>
      </c>
      <c r="AM288" s="27">
        <f t="shared" si="17"/>
        <v>-1.226059213443198</v>
      </c>
      <c r="AN288" s="27"/>
      <c r="AO288" s="27"/>
    </row>
    <row r="289" spans="1:41" x14ac:dyDescent="0.2">
      <c r="A289" s="27"/>
      <c r="B289" s="27"/>
      <c r="C289" s="27"/>
      <c r="D289" s="27"/>
      <c r="E289" s="27"/>
      <c r="F289" s="27"/>
      <c r="G289" s="27"/>
      <c r="H289" s="27"/>
      <c r="I289" s="27"/>
      <c r="J289" s="27"/>
      <c r="K289" s="27"/>
      <c r="L289" s="27"/>
      <c r="M289" s="27"/>
      <c r="N289" s="27"/>
      <c r="O289" s="27"/>
      <c r="P289" s="27"/>
      <c r="Q289" s="27"/>
      <c r="R289" s="27"/>
      <c r="S289" s="27"/>
      <c r="T289" s="27"/>
      <c r="U289" s="27"/>
      <c r="V289" s="27"/>
      <c r="W289" s="27"/>
      <c r="X289" s="27"/>
      <c r="Y289" s="27"/>
      <c r="Z289" s="27"/>
      <c r="AA289" s="27"/>
      <c r="AB289" s="27"/>
      <c r="AC289" s="27"/>
      <c r="AD289" s="27"/>
      <c r="AE289" s="27"/>
      <c r="AF289" s="27"/>
      <c r="AG289" s="27"/>
      <c r="AH289" s="27"/>
      <c r="AI289" s="27"/>
      <c r="AJ289" s="27" t="s">
        <v>111</v>
      </c>
      <c r="AK289" s="27">
        <v>-4.07</v>
      </c>
      <c r="AL289" s="27">
        <v>-2.7846951504741</v>
      </c>
      <c r="AM289" s="27">
        <f t="shared" si="17"/>
        <v>-1.2853048495259003</v>
      </c>
      <c r="AN289" s="27"/>
      <c r="AO289" s="27"/>
    </row>
    <row r="290" spans="1:41" x14ac:dyDescent="0.2">
      <c r="A290" s="27"/>
      <c r="B290" s="27"/>
      <c r="C290" s="27"/>
      <c r="D290" s="27"/>
      <c r="E290" s="27"/>
      <c r="F290" s="27"/>
      <c r="G290" s="27"/>
      <c r="H290" s="27"/>
      <c r="I290" s="27"/>
      <c r="J290" s="27"/>
      <c r="K290" s="27"/>
      <c r="L290" s="27"/>
      <c r="M290" s="27"/>
      <c r="N290" s="27"/>
      <c r="O290" s="27"/>
      <c r="P290" s="27"/>
      <c r="Q290" s="27"/>
      <c r="R290" s="27"/>
      <c r="S290" s="27"/>
      <c r="T290" s="27"/>
      <c r="U290" s="27"/>
      <c r="V290" s="27"/>
      <c r="W290" s="27"/>
      <c r="X290" s="27"/>
      <c r="Y290" s="27"/>
      <c r="Z290" s="27"/>
      <c r="AA290" s="27"/>
      <c r="AB290" s="27"/>
      <c r="AC290" s="27"/>
      <c r="AD290" s="27"/>
      <c r="AE290" s="27"/>
      <c r="AF290" s="27"/>
      <c r="AG290" s="27"/>
      <c r="AH290" s="27"/>
      <c r="AI290" s="27"/>
      <c r="AJ290" s="27" t="s">
        <v>389</v>
      </c>
      <c r="AK290" s="27">
        <v>-2.4900000000000002</v>
      </c>
      <c r="AL290" s="27">
        <v>-1.27182083446881</v>
      </c>
      <c r="AM290" s="27">
        <f t="shared" si="17"/>
        <v>-1.2181791655311902</v>
      </c>
      <c r="AN290" s="27"/>
      <c r="AO290" s="27"/>
    </row>
    <row r="291" spans="1:41" x14ac:dyDescent="0.2">
      <c r="A291" s="27"/>
      <c r="B291" s="27"/>
      <c r="C291" s="27"/>
      <c r="D291" s="27"/>
      <c r="E291" s="27"/>
      <c r="F291" s="27"/>
      <c r="G291" s="27"/>
      <c r="H291" s="27"/>
      <c r="I291" s="27"/>
      <c r="J291" s="27"/>
      <c r="K291" s="27"/>
      <c r="L291" s="27"/>
      <c r="M291" s="27"/>
      <c r="N291" s="27"/>
      <c r="O291" s="27"/>
      <c r="P291" s="27"/>
      <c r="Q291" s="27"/>
      <c r="R291" s="27"/>
      <c r="S291" s="27"/>
      <c r="T291" s="27"/>
      <c r="U291" s="27"/>
      <c r="V291" s="27"/>
      <c r="W291" s="27"/>
      <c r="X291" s="27"/>
      <c r="Y291" s="27"/>
      <c r="Z291" s="27"/>
      <c r="AA291" s="27"/>
      <c r="AB291" s="27"/>
      <c r="AC291" s="27"/>
      <c r="AD291" s="27"/>
      <c r="AE291" s="27"/>
      <c r="AF291" s="27"/>
      <c r="AG291" s="27"/>
      <c r="AH291" s="27"/>
      <c r="AI291" s="27"/>
      <c r="AJ291" s="27" t="s">
        <v>390</v>
      </c>
      <c r="AK291" s="27">
        <v>-0.53</v>
      </c>
      <c r="AL291" s="27">
        <v>-8.0401295988514296E-2</v>
      </c>
      <c r="AM291" s="27">
        <f t="shared" si="17"/>
        <v>-0.44959870401148572</v>
      </c>
      <c r="AN291" s="27"/>
      <c r="AO291" s="27"/>
    </row>
    <row r="292" spans="1:41" x14ac:dyDescent="0.2">
      <c r="A292" s="27"/>
      <c r="B292" s="27"/>
      <c r="C292" s="27"/>
      <c r="D292" s="27"/>
      <c r="E292" s="27"/>
      <c r="F292" s="27"/>
      <c r="G292" s="27"/>
      <c r="H292" s="27"/>
      <c r="I292" s="27"/>
      <c r="J292" s="27"/>
      <c r="K292" s="27"/>
      <c r="L292" s="27"/>
      <c r="M292" s="27"/>
      <c r="N292" s="27"/>
      <c r="O292" s="27"/>
      <c r="P292" s="27"/>
      <c r="Q292" s="27"/>
      <c r="R292" s="27"/>
      <c r="S292" s="27"/>
      <c r="T292" s="27"/>
      <c r="U292" s="27"/>
      <c r="V292" s="27"/>
      <c r="W292" s="27"/>
      <c r="X292" s="27"/>
      <c r="Y292" s="27"/>
      <c r="Z292" s="27"/>
      <c r="AA292" s="27"/>
      <c r="AB292" s="27"/>
      <c r="AC292" s="27"/>
      <c r="AD292" s="27"/>
      <c r="AE292" s="27"/>
      <c r="AF292" s="27"/>
      <c r="AG292" s="27"/>
      <c r="AH292" s="27"/>
      <c r="AI292" s="27"/>
      <c r="AJ292" s="27" t="s">
        <v>391</v>
      </c>
      <c r="AK292" s="27">
        <v>-3.22</v>
      </c>
      <c r="AL292" s="27">
        <v>-2.0138116036140601</v>
      </c>
      <c r="AM292" s="27">
        <f t="shared" si="17"/>
        <v>-1.2061883963859401</v>
      </c>
      <c r="AN292" s="27"/>
      <c r="AO292" s="27"/>
    </row>
    <row r="293" spans="1:41" x14ac:dyDescent="0.2">
      <c r="A293" s="27"/>
      <c r="B293" s="27"/>
      <c r="C293" s="27"/>
      <c r="D293" s="27"/>
      <c r="E293" s="27"/>
      <c r="F293" s="27"/>
      <c r="G293" s="27"/>
      <c r="H293" s="27"/>
      <c r="I293" s="27"/>
      <c r="J293" s="27"/>
      <c r="K293" s="27"/>
      <c r="L293" s="27"/>
      <c r="M293" s="27"/>
      <c r="N293" s="27"/>
      <c r="O293" s="27"/>
      <c r="P293" s="27"/>
      <c r="Q293" s="27"/>
      <c r="R293" s="27"/>
      <c r="S293" s="27"/>
      <c r="T293" s="27"/>
      <c r="U293" s="27"/>
      <c r="V293" s="27"/>
      <c r="W293" s="27"/>
      <c r="X293" s="27"/>
      <c r="Y293" s="27"/>
      <c r="Z293" s="27"/>
      <c r="AA293" s="27"/>
      <c r="AB293" s="27"/>
      <c r="AC293" s="27"/>
      <c r="AD293" s="27"/>
      <c r="AE293" s="27"/>
      <c r="AF293" s="27"/>
      <c r="AG293" s="27"/>
      <c r="AH293" s="27"/>
      <c r="AI293" s="27"/>
      <c r="AJ293" s="27" t="s">
        <v>392</v>
      </c>
      <c r="AK293" s="27">
        <v>-2.93</v>
      </c>
      <c r="AL293" s="27">
        <v>-2.9578658088752001</v>
      </c>
      <c r="AM293" s="27">
        <f t="shared" si="17"/>
        <v>2.786580887519996E-2</v>
      </c>
      <c r="AN293" s="27"/>
      <c r="AO293" s="27"/>
    </row>
    <row r="294" spans="1:41" x14ac:dyDescent="0.2">
      <c r="A294" s="27"/>
      <c r="B294" s="27"/>
      <c r="C294" s="27"/>
      <c r="D294" s="27"/>
      <c r="E294" s="27"/>
      <c r="F294" s="27"/>
      <c r="G294" s="27"/>
      <c r="H294" s="27"/>
      <c r="I294" s="27"/>
      <c r="J294" s="27"/>
      <c r="K294" s="27"/>
      <c r="L294" s="27"/>
      <c r="M294" s="27"/>
      <c r="N294" s="27"/>
      <c r="O294" s="27"/>
      <c r="P294" s="27"/>
      <c r="Q294" s="27"/>
      <c r="R294" s="27"/>
      <c r="S294" s="27"/>
      <c r="T294" s="27"/>
      <c r="U294" s="27"/>
      <c r="V294" s="27"/>
      <c r="W294" s="27"/>
      <c r="X294" s="27"/>
      <c r="Y294" s="27"/>
      <c r="Z294" s="27"/>
      <c r="AA294" s="27"/>
      <c r="AB294" s="27"/>
      <c r="AC294" s="27"/>
      <c r="AD294" s="27"/>
      <c r="AE294" s="27"/>
      <c r="AF294" s="27"/>
      <c r="AG294" s="27"/>
      <c r="AH294" s="27"/>
      <c r="AI294" s="27"/>
      <c r="AJ294" s="27" t="s">
        <v>393</v>
      </c>
      <c r="AK294" s="27">
        <v>-1.83</v>
      </c>
      <c r="AL294" s="27">
        <v>1.37864132760642</v>
      </c>
      <c r="AM294" s="27">
        <f t="shared" si="17"/>
        <v>-3.2086413276064203</v>
      </c>
      <c r="AN294" s="27"/>
      <c r="AO294" s="27"/>
    </row>
    <row r="295" spans="1:41" x14ac:dyDescent="0.2">
      <c r="A295" s="27"/>
      <c r="B295" s="27"/>
      <c r="C295" s="27"/>
      <c r="D295" s="27"/>
      <c r="E295" s="27"/>
      <c r="F295" s="27"/>
      <c r="G295" s="27"/>
      <c r="H295" s="27"/>
      <c r="I295" s="27"/>
      <c r="J295" s="27"/>
      <c r="K295" s="27"/>
      <c r="L295" s="27"/>
      <c r="M295" s="27"/>
      <c r="N295" s="27"/>
      <c r="O295" s="27"/>
      <c r="P295" s="27"/>
      <c r="Q295" s="27"/>
      <c r="R295" s="27"/>
      <c r="S295" s="27"/>
      <c r="T295" s="27"/>
      <c r="U295" s="27"/>
      <c r="V295" s="27"/>
      <c r="W295" s="27"/>
      <c r="X295" s="27"/>
      <c r="Y295" s="27"/>
      <c r="Z295" s="27"/>
      <c r="AA295" s="27"/>
      <c r="AB295" s="27"/>
      <c r="AC295" s="27"/>
      <c r="AD295" s="27"/>
      <c r="AE295" s="27"/>
      <c r="AF295" s="27"/>
      <c r="AG295" s="27"/>
      <c r="AH295" s="27"/>
      <c r="AI295" s="27"/>
      <c r="AJ295" s="27" t="s">
        <v>394</v>
      </c>
      <c r="AK295" s="27">
        <v>-1.91</v>
      </c>
      <c r="AL295" s="27">
        <v>-1.6771768025073499</v>
      </c>
      <c r="AM295" s="27">
        <f t="shared" si="17"/>
        <v>-0.23282319749265001</v>
      </c>
      <c r="AN295" s="27"/>
      <c r="AO295" s="27"/>
    </row>
    <row r="296" spans="1:41" x14ac:dyDescent="0.2">
      <c r="A296" s="27"/>
      <c r="B296" s="27"/>
      <c r="C296" s="27"/>
      <c r="D296" s="27"/>
      <c r="E296" s="27"/>
      <c r="F296" s="27"/>
      <c r="G296" s="27"/>
      <c r="H296" s="27"/>
      <c r="I296" s="27"/>
      <c r="J296" s="27"/>
      <c r="K296" s="27"/>
      <c r="L296" s="27"/>
      <c r="M296" s="27"/>
      <c r="N296" s="27"/>
      <c r="O296" s="27"/>
      <c r="P296" s="27"/>
      <c r="Q296" s="27"/>
      <c r="R296" s="27"/>
      <c r="S296" s="27"/>
      <c r="T296" s="27"/>
      <c r="U296" s="27"/>
      <c r="V296" s="27"/>
      <c r="W296" s="27"/>
      <c r="X296" s="27"/>
      <c r="Y296" s="27"/>
      <c r="Z296" s="27"/>
      <c r="AA296" s="27"/>
      <c r="AB296" s="27"/>
      <c r="AC296" s="27"/>
      <c r="AD296" s="27"/>
      <c r="AE296" s="27"/>
      <c r="AF296" s="27"/>
      <c r="AG296" s="27"/>
      <c r="AH296" s="27"/>
      <c r="AI296" s="27"/>
      <c r="AJ296" s="27" t="s">
        <v>395</v>
      </c>
      <c r="AK296" s="27">
        <v>-5.0999999999999996</v>
      </c>
      <c r="AL296" s="27">
        <v>-10.396531367089899</v>
      </c>
      <c r="AM296" s="27">
        <f t="shared" si="17"/>
        <v>5.2965313670898997</v>
      </c>
      <c r="AN296" s="27"/>
      <c r="AO296" s="27"/>
    </row>
    <row r="297" spans="1:41" x14ac:dyDescent="0.2">
      <c r="A297" s="27"/>
      <c r="B297" s="27"/>
      <c r="C297" s="27"/>
      <c r="D297" s="27"/>
      <c r="E297" s="27"/>
      <c r="F297" s="27"/>
      <c r="G297" s="27"/>
      <c r="H297" s="27"/>
      <c r="I297" s="27"/>
      <c r="J297" s="27"/>
      <c r="K297" s="27"/>
      <c r="L297" s="27"/>
      <c r="M297" s="27"/>
      <c r="N297" s="27"/>
      <c r="O297" s="27"/>
      <c r="P297" s="27"/>
      <c r="Q297" s="27"/>
      <c r="R297" s="27"/>
      <c r="S297" s="27"/>
      <c r="T297" s="27"/>
      <c r="U297" s="27"/>
      <c r="V297" s="27"/>
      <c r="W297" s="27"/>
      <c r="X297" s="27"/>
      <c r="Y297" s="27"/>
      <c r="Z297" s="27"/>
      <c r="AA297" s="27"/>
      <c r="AB297" s="27"/>
      <c r="AC297" s="27"/>
      <c r="AD297" s="27"/>
      <c r="AE297" s="27"/>
      <c r="AF297" s="27"/>
      <c r="AG297" s="27"/>
      <c r="AH297" s="27"/>
      <c r="AI297" s="27"/>
      <c r="AJ297" s="27" t="s">
        <v>396</v>
      </c>
      <c r="AK297" s="27">
        <v>-1.61</v>
      </c>
      <c r="AL297" s="27">
        <v>-0.11023417390472801</v>
      </c>
      <c r="AM297" s="27">
        <f t="shared" si="17"/>
        <v>-1.4997658260952722</v>
      </c>
      <c r="AN297" s="27"/>
      <c r="AO297" s="27"/>
    </row>
    <row r="298" spans="1:41" x14ac:dyDescent="0.2">
      <c r="A298" s="27"/>
      <c r="B298" s="27"/>
      <c r="C298" s="27"/>
      <c r="D298" s="27"/>
      <c r="E298" s="27"/>
      <c r="F298" s="27"/>
      <c r="G298" s="27"/>
      <c r="H298" s="27"/>
      <c r="I298" s="27"/>
      <c r="J298" s="27"/>
      <c r="K298" s="27"/>
      <c r="L298" s="27"/>
      <c r="M298" s="27"/>
      <c r="N298" s="27"/>
      <c r="O298" s="27"/>
      <c r="P298" s="27"/>
      <c r="Q298" s="27"/>
      <c r="R298" s="27"/>
      <c r="S298" s="27"/>
      <c r="T298" s="27"/>
      <c r="U298" s="27"/>
      <c r="V298" s="27"/>
      <c r="W298" s="27"/>
      <c r="X298" s="27"/>
      <c r="Y298" s="27"/>
      <c r="Z298" s="27"/>
      <c r="AA298" s="27"/>
      <c r="AB298" s="27"/>
      <c r="AC298" s="27"/>
      <c r="AD298" s="27"/>
      <c r="AE298" s="27"/>
      <c r="AF298" s="27"/>
      <c r="AG298" s="27"/>
      <c r="AH298" s="27"/>
      <c r="AI298" s="27"/>
      <c r="AJ298" s="27" t="s">
        <v>397</v>
      </c>
      <c r="AK298" s="27">
        <v>-10.08</v>
      </c>
      <c r="AL298" s="27">
        <v>-12.8778518141138</v>
      </c>
      <c r="AM298" s="27">
        <f t="shared" si="17"/>
        <v>2.7978518141138</v>
      </c>
      <c r="AN298" s="27"/>
      <c r="AO298" s="27"/>
    </row>
    <row r="299" spans="1:41" x14ac:dyDescent="0.2">
      <c r="A299" s="27"/>
      <c r="B299" s="27"/>
      <c r="C299" s="27"/>
      <c r="D299" s="27"/>
      <c r="E299" s="27"/>
      <c r="F299" s="27"/>
      <c r="G299" s="27"/>
      <c r="H299" s="27"/>
      <c r="I299" s="27"/>
      <c r="J299" s="27"/>
      <c r="K299" s="27"/>
      <c r="L299" s="27"/>
      <c r="M299" s="27"/>
      <c r="N299" s="27"/>
      <c r="O299" s="27"/>
      <c r="P299" s="27"/>
      <c r="Q299" s="27"/>
      <c r="R299" s="27"/>
      <c r="S299" s="27"/>
      <c r="T299" s="27"/>
      <c r="U299" s="27"/>
      <c r="V299" s="27"/>
      <c r="W299" s="27"/>
      <c r="X299" s="27"/>
      <c r="Y299" s="27"/>
      <c r="Z299" s="27"/>
      <c r="AA299" s="27"/>
      <c r="AB299" s="27"/>
      <c r="AC299" s="27"/>
      <c r="AD299" s="27"/>
      <c r="AE299" s="27"/>
      <c r="AF299" s="27"/>
      <c r="AG299" s="27"/>
      <c r="AH299" s="27"/>
      <c r="AI299" s="27"/>
      <c r="AJ299" s="27" t="s">
        <v>398</v>
      </c>
      <c r="AK299" s="27">
        <v>-8.7100000000000009</v>
      </c>
      <c r="AL299" s="27">
        <v>-9.6147086126142494</v>
      </c>
      <c r="AM299" s="27">
        <f t="shared" si="17"/>
        <v>0.90470861261424851</v>
      </c>
      <c r="AN299" s="27"/>
      <c r="AO299" s="27"/>
    </row>
    <row r="300" spans="1:41" x14ac:dyDescent="0.2">
      <c r="A300" s="27"/>
      <c r="B300" s="27"/>
      <c r="C300" s="27"/>
      <c r="D300" s="27"/>
      <c r="E300" s="27"/>
      <c r="F300" s="27"/>
      <c r="G300" s="27"/>
      <c r="H300" s="27"/>
      <c r="I300" s="27"/>
      <c r="J300" s="27"/>
      <c r="K300" s="27"/>
      <c r="L300" s="27"/>
      <c r="M300" s="27"/>
      <c r="N300" s="27"/>
      <c r="O300" s="27"/>
      <c r="P300" s="27"/>
      <c r="Q300" s="27"/>
      <c r="R300" s="27"/>
      <c r="S300" s="27"/>
      <c r="T300" s="27"/>
      <c r="U300" s="27"/>
      <c r="V300" s="27"/>
      <c r="W300" s="27"/>
      <c r="X300" s="27"/>
      <c r="Y300" s="27"/>
      <c r="Z300" s="27"/>
      <c r="AA300" s="27"/>
      <c r="AB300" s="27"/>
      <c r="AC300" s="27"/>
      <c r="AD300" s="27"/>
      <c r="AE300" s="27"/>
      <c r="AF300" s="27"/>
      <c r="AG300" s="27"/>
      <c r="AH300" s="27"/>
      <c r="AI300" s="27"/>
      <c r="AJ300" s="27" t="s">
        <v>113</v>
      </c>
      <c r="AK300" s="27">
        <v>-4.29</v>
      </c>
      <c r="AL300" s="27">
        <v>-4.5468147900938201</v>
      </c>
      <c r="AM300" s="27">
        <f t="shared" si="17"/>
        <v>0.25681479009382002</v>
      </c>
      <c r="AN300" s="27"/>
      <c r="AO300" s="27"/>
    </row>
    <row r="301" spans="1:41" x14ac:dyDescent="0.2">
      <c r="A301" s="27"/>
      <c r="B301" s="27"/>
      <c r="C301" s="27"/>
      <c r="D301" s="27"/>
      <c r="E301" s="27"/>
      <c r="F301" s="27"/>
      <c r="G301" s="27"/>
      <c r="H301" s="27"/>
      <c r="I301" s="27"/>
      <c r="J301" s="27"/>
      <c r="K301" s="27"/>
      <c r="L301" s="27"/>
      <c r="M301" s="27"/>
      <c r="N301" s="27"/>
      <c r="O301" s="27"/>
      <c r="P301" s="27"/>
      <c r="Q301" s="27"/>
      <c r="R301" s="27"/>
      <c r="S301" s="27"/>
      <c r="T301" s="27"/>
      <c r="U301" s="27"/>
      <c r="V301" s="27"/>
      <c r="W301" s="27"/>
      <c r="X301" s="27"/>
      <c r="Y301" s="27"/>
      <c r="Z301" s="27"/>
      <c r="AA301" s="27"/>
      <c r="AB301" s="27"/>
      <c r="AC301" s="27"/>
      <c r="AD301" s="27"/>
      <c r="AE301" s="27"/>
      <c r="AF301" s="27"/>
      <c r="AG301" s="27"/>
      <c r="AH301" s="27"/>
      <c r="AI301" s="27"/>
      <c r="AJ301" s="27" t="s">
        <v>399</v>
      </c>
      <c r="AK301" s="27">
        <v>-0.78</v>
      </c>
      <c r="AL301" s="27">
        <v>0.84027913371690799</v>
      </c>
      <c r="AM301" s="27">
        <f t="shared" si="17"/>
        <v>-1.620279133716908</v>
      </c>
      <c r="AN301" s="27"/>
      <c r="AO301" s="27"/>
    </row>
    <row r="302" spans="1:41" x14ac:dyDescent="0.2">
      <c r="A302" s="27"/>
      <c r="B302" s="27"/>
      <c r="C302" s="27"/>
      <c r="D302" s="27"/>
      <c r="E302" s="27"/>
      <c r="F302" s="27"/>
      <c r="G302" s="27"/>
      <c r="H302" s="27"/>
      <c r="I302" s="27"/>
      <c r="J302" s="27"/>
      <c r="K302" s="27"/>
      <c r="L302" s="27"/>
      <c r="M302" s="27"/>
      <c r="N302" s="27"/>
      <c r="O302" s="27"/>
      <c r="P302" s="27"/>
      <c r="Q302" s="27"/>
      <c r="R302" s="27"/>
      <c r="S302" s="27"/>
      <c r="T302" s="27"/>
      <c r="U302" s="27"/>
      <c r="V302" s="27"/>
      <c r="W302" s="27"/>
      <c r="X302" s="27"/>
      <c r="Y302" s="27"/>
      <c r="Z302" s="27"/>
      <c r="AA302" s="27"/>
      <c r="AB302" s="27"/>
      <c r="AC302" s="27"/>
      <c r="AD302" s="27"/>
      <c r="AE302" s="27"/>
      <c r="AF302" s="27"/>
      <c r="AG302" s="27"/>
      <c r="AH302" s="27"/>
      <c r="AI302" s="27"/>
      <c r="AJ302" s="27" t="s">
        <v>400</v>
      </c>
      <c r="AK302" s="27">
        <v>-4.22</v>
      </c>
      <c r="AL302" s="27">
        <v>-5.6521240703263702</v>
      </c>
      <c r="AM302" s="27">
        <f t="shared" si="17"/>
        <v>1.4321240703263705</v>
      </c>
      <c r="AN302" s="27"/>
      <c r="AO302" s="27"/>
    </row>
    <row r="303" spans="1:41" x14ac:dyDescent="0.2">
      <c r="A303" s="27"/>
      <c r="B303" s="27"/>
      <c r="C303" s="27"/>
      <c r="D303" s="27"/>
      <c r="E303" s="27"/>
      <c r="F303" s="27"/>
      <c r="G303" s="27"/>
      <c r="H303" s="27"/>
      <c r="I303" s="27"/>
      <c r="J303" s="27"/>
      <c r="K303" s="27"/>
      <c r="L303" s="27"/>
      <c r="M303" s="27"/>
      <c r="N303" s="27"/>
      <c r="O303" s="27"/>
      <c r="P303" s="27"/>
      <c r="Q303" s="27"/>
      <c r="R303" s="27"/>
      <c r="S303" s="27"/>
      <c r="T303" s="27"/>
      <c r="U303" s="27"/>
      <c r="V303" s="27"/>
      <c r="W303" s="27"/>
      <c r="X303" s="27"/>
      <c r="Y303" s="27"/>
      <c r="Z303" s="27"/>
      <c r="AA303" s="27"/>
      <c r="AB303" s="27"/>
      <c r="AC303" s="27"/>
      <c r="AD303" s="27"/>
      <c r="AE303" s="27"/>
      <c r="AF303" s="27"/>
      <c r="AG303" s="27"/>
      <c r="AH303" s="27"/>
      <c r="AI303" s="27"/>
      <c r="AJ303" s="27" t="s">
        <v>401</v>
      </c>
      <c r="AK303" s="27">
        <v>1.68</v>
      </c>
      <c r="AL303" s="27">
        <v>1.93991910994304</v>
      </c>
      <c r="AM303" s="27">
        <f t="shared" si="17"/>
        <v>-0.25991910994304002</v>
      </c>
      <c r="AN303" s="27"/>
      <c r="AO303" s="27"/>
    </row>
    <row r="304" spans="1:41" x14ac:dyDescent="0.2">
      <c r="A304" s="27"/>
      <c r="B304" s="27"/>
      <c r="C304" s="27"/>
      <c r="D304" s="27"/>
      <c r="E304" s="27"/>
      <c r="F304" s="27"/>
      <c r="G304" s="27"/>
      <c r="H304" s="27"/>
      <c r="I304" s="27"/>
      <c r="J304" s="27"/>
      <c r="K304" s="27"/>
      <c r="L304" s="27"/>
      <c r="M304" s="27"/>
      <c r="N304" s="27"/>
      <c r="O304" s="27"/>
      <c r="P304" s="27"/>
      <c r="Q304" s="27"/>
      <c r="R304" s="27"/>
      <c r="S304" s="27"/>
      <c r="T304" s="27"/>
      <c r="U304" s="27"/>
      <c r="V304" s="27"/>
      <c r="W304" s="27"/>
      <c r="X304" s="27"/>
      <c r="Y304" s="27"/>
      <c r="Z304" s="27"/>
      <c r="AA304" s="27"/>
      <c r="AB304" s="27"/>
      <c r="AC304" s="27"/>
      <c r="AD304" s="27"/>
      <c r="AE304" s="27"/>
      <c r="AF304" s="27"/>
      <c r="AG304" s="27"/>
      <c r="AH304" s="27"/>
      <c r="AI304" s="27"/>
      <c r="AJ304" s="27" t="s">
        <v>402</v>
      </c>
      <c r="AK304" s="27">
        <v>-3.68</v>
      </c>
      <c r="AL304" s="27">
        <v>-5.0133184722224504</v>
      </c>
      <c r="AM304" s="27">
        <f t="shared" si="17"/>
        <v>1.3333184722224503</v>
      </c>
      <c r="AN304" s="27"/>
      <c r="AO304" s="27"/>
    </row>
    <row r="305" spans="1:41" x14ac:dyDescent="0.2">
      <c r="A305" s="27"/>
      <c r="B305" s="27"/>
      <c r="C305" s="27"/>
      <c r="D305" s="27"/>
      <c r="E305" s="27"/>
      <c r="F305" s="27"/>
      <c r="G305" s="27"/>
      <c r="H305" s="27"/>
      <c r="I305" s="27"/>
      <c r="J305" s="27"/>
      <c r="K305" s="27"/>
      <c r="L305" s="27"/>
      <c r="M305" s="27"/>
      <c r="N305" s="27"/>
      <c r="O305" s="27"/>
      <c r="P305" s="27"/>
      <c r="Q305" s="27"/>
      <c r="R305" s="27"/>
      <c r="S305" s="27"/>
      <c r="T305" s="27"/>
      <c r="U305" s="27"/>
      <c r="V305" s="27"/>
      <c r="W305" s="27"/>
      <c r="X305" s="27"/>
      <c r="Y305" s="27"/>
      <c r="Z305" s="27"/>
      <c r="AA305" s="27"/>
      <c r="AB305" s="27"/>
      <c r="AC305" s="27"/>
      <c r="AD305" s="27"/>
      <c r="AE305" s="27"/>
      <c r="AF305" s="27"/>
      <c r="AG305" s="27"/>
      <c r="AH305" s="27"/>
      <c r="AI305" s="27"/>
      <c r="AJ305" s="27" t="s">
        <v>403</v>
      </c>
      <c r="AK305" s="27">
        <v>-3.43</v>
      </c>
      <c r="AL305" s="27">
        <v>-4.7015491218377301</v>
      </c>
      <c r="AM305" s="27">
        <f t="shared" si="17"/>
        <v>1.2715491218377299</v>
      </c>
      <c r="AN305" s="27"/>
      <c r="AO305" s="27"/>
    </row>
    <row r="306" spans="1:41" x14ac:dyDescent="0.2">
      <c r="A306" s="27"/>
      <c r="B306" s="27"/>
      <c r="C306" s="27"/>
      <c r="D306" s="27"/>
      <c r="E306" s="27"/>
      <c r="F306" s="27"/>
      <c r="G306" s="27"/>
      <c r="H306" s="27"/>
      <c r="I306" s="27"/>
      <c r="J306" s="27"/>
      <c r="K306" s="27"/>
      <c r="L306" s="27"/>
      <c r="M306" s="27"/>
      <c r="N306" s="27"/>
      <c r="O306" s="27"/>
      <c r="P306" s="27"/>
      <c r="Q306" s="27"/>
      <c r="R306" s="27"/>
      <c r="S306" s="27"/>
      <c r="T306" s="27"/>
      <c r="U306" s="27"/>
      <c r="V306" s="27"/>
      <c r="W306" s="27"/>
      <c r="X306" s="27"/>
      <c r="Y306" s="27"/>
      <c r="Z306" s="27"/>
      <c r="AA306" s="27"/>
      <c r="AB306" s="27"/>
      <c r="AC306" s="27"/>
      <c r="AD306" s="27"/>
      <c r="AE306" s="27"/>
      <c r="AF306" s="27"/>
      <c r="AG306" s="27"/>
      <c r="AH306" s="27"/>
      <c r="AI306" s="27"/>
      <c r="AJ306" s="27" t="s">
        <v>404</v>
      </c>
      <c r="AK306" s="27">
        <v>-9.7100000000000009</v>
      </c>
      <c r="AL306" s="27">
        <v>-11.745917612881099</v>
      </c>
      <c r="AM306" s="27">
        <f t="shared" si="17"/>
        <v>2.0359176128810983</v>
      </c>
      <c r="AN306" s="27"/>
      <c r="AO306" s="27"/>
    </row>
    <row r="307" spans="1:41" x14ac:dyDescent="0.2">
      <c r="A307" s="27"/>
      <c r="B307" s="27"/>
      <c r="C307" s="27"/>
      <c r="D307" s="27"/>
      <c r="E307" s="27"/>
      <c r="F307" s="27"/>
      <c r="G307" s="27"/>
      <c r="H307" s="27"/>
      <c r="I307" s="27"/>
      <c r="J307" s="27"/>
      <c r="K307" s="27"/>
      <c r="L307" s="27"/>
      <c r="M307" s="27"/>
      <c r="N307" s="27"/>
      <c r="O307" s="27"/>
      <c r="P307" s="27"/>
      <c r="Q307" s="27"/>
      <c r="R307" s="27"/>
      <c r="S307" s="27"/>
      <c r="T307" s="27"/>
      <c r="U307" s="27"/>
      <c r="V307" s="27"/>
      <c r="W307" s="27"/>
      <c r="X307" s="27"/>
      <c r="Y307" s="27"/>
      <c r="Z307" s="27"/>
      <c r="AA307" s="27"/>
      <c r="AB307" s="27"/>
      <c r="AC307" s="27"/>
      <c r="AD307" s="27"/>
      <c r="AE307" s="27"/>
      <c r="AF307" s="27"/>
      <c r="AG307" s="27"/>
      <c r="AH307" s="27"/>
      <c r="AI307" s="27"/>
      <c r="AJ307" s="27" t="s">
        <v>405</v>
      </c>
      <c r="AK307" s="27">
        <v>1.83</v>
      </c>
      <c r="AL307" s="27">
        <v>2.2527813895119801</v>
      </c>
      <c r="AM307" s="27">
        <f t="shared" si="17"/>
        <v>-0.42278138951198008</v>
      </c>
      <c r="AN307" s="27"/>
      <c r="AO307" s="27"/>
    </row>
    <row r="308" spans="1:41" x14ac:dyDescent="0.2">
      <c r="A308" s="27"/>
      <c r="B308" s="27"/>
      <c r="C308" s="27"/>
      <c r="D308" s="27"/>
      <c r="E308" s="27"/>
      <c r="F308" s="27"/>
      <c r="G308" s="27"/>
      <c r="H308" s="27"/>
      <c r="I308" s="27"/>
      <c r="J308" s="27"/>
      <c r="K308" s="27"/>
      <c r="L308" s="27"/>
      <c r="M308" s="27"/>
      <c r="N308" s="27"/>
      <c r="O308" s="27"/>
      <c r="P308" s="27"/>
      <c r="Q308" s="27"/>
      <c r="R308" s="27"/>
      <c r="S308" s="27"/>
      <c r="T308" s="27"/>
      <c r="U308" s="27"/>
      <c r="V308" s="27"/>
      <c r="W308" s="27"/>
      <c r="X308" s="27"/>
      <c r="Y308" s="27"/>
      <c r="Z308" s="27"/>
      <c r="AA308" s="27"/>
      <c r="AB308" s="27"/>
      <c r="AC308" s="27"/>
      <c r="AD308" s="27"/>
      <c r="AE308" s="27"/>
      <c r="AF308" s="27"/>
      <c r="AG308" s="27"/>
      <c r="AH308" s="27"/>
      <c r="AI308" s="27"/>
      <c r="AJ308" s="27" t="s">
        <v>406</v>
      </c>
      <c r="AK308" s="27">
        <v>-1.1399999999999999</v>
      </c>
      <c r="AL308" s="27">
        <v>-1.50594768224186</v>
      </c>
      <c r="AM308" s="27">
        <f t="shared" si="17"/>
        <v>0.36594768224186014</v>
      </c>
      <c r="AN308" s="27"/>
      <c r="AO308" s="27"/>
    </row>
    <row r="309" spans="1:41" x14ac:dyDescent="0.2">
      <c r="A309" s="27"/>
      <c r="B309" s="27"/>
      <c r="C309" s="27"/>
      <c r="D309" s="27"/>
      <c r="E309" s="27"/>
      <c r="F309" s="27"/>
      <c r="G309" s="27"/>
      <c r="H309" s="27"/>
      <c r="I309" s="27"/>
      <c r="J309" s="27"/>
      <c r="K309" s="27"/>
      <c r="L309" s="27"/>
      <c r="M309" s="27"/>
      <c r="N309" s="27"/>
      <c r="O309" s="27"/>
      <c r="P309" s="27"/>
      <c r="Q309" s="27"/>
      <c r="R309" s="27"/>
      <c r="S309" s="27"/>
      <c r="T309" s="27"/>
      <c r="U309" s="27"/>
      <c r="V309" s="27"/>
      <c r="W309" s="27"/>
      <c r="X309" s="27"/>
      <c r="Y309" s="27"/>
      <c r="Z309" s="27"/>
      <c r="AA309" s="27"/>
      <c r="AB309" s="27"/>
      <c r="AC309" s="27"/>
      <c r="AD309" s="27"/>
      <c r="AE309" s="27"/>
      <c r="AF309" s="27"/>
      <c r="AG309" s="27"/>
      <c r="AH309" s="27"/>
      <c r="AI309" s="27"/>
      <c r="AJ309" s="27" t="s">
        <v>77</v>
      </c>
      <c r="AK309" s="27">
        <v>-5</v>
      </c>
      <c r="AL309" s="27">
        <v>-5.43524510166821</v>
      </c>
      <c r="AM309" s="27">
        <f t="shared" si="17"/>
        <v>0.43524510166820995</v>
      </c>
      <c r="AN309" s="27"/>
      <c r="AO309" s="27"/>
    </row>
    <row r="310" spans="1:41" x14ac:dyDescent="0.2">
      <c r="A310" s="27"/>
      <c r="B310" s="27"/>
      <c r="C310" s="27"/>
      <c r="D310" s="27"/>
      <c r="E310" s="27"/>
      <c r="F310" s="27"/>
      <c r="G310" s="27"/>
      <c r="H310" s="27"/>
      <c r="I310" s="27"/>
      <c r="J310" s="27"/>
      <c r="K310" s="27"/>
      <c r="L310" s="27"/>
      <c r="M310" s="27"/>
      <c r="N310" s="27"/>
      <c r="O310" s="27"/>
      <c r="P310" s="27"/>
      <c r="Q310" s="27"/>
      <c r="R310" s="27"/>
      <c r="S310" s="27"/>
      <c r="T310" s="27"/>
      <c r="U310" s="27"/>
      <c r="V310" s="27"/>
      <c r="W310" s="27"/>
      <c r="X310" s="27"/>
      <c r="Y310" s="27"/>
      <c r="Z310" s="27"/>
      <c r="AA310" s="27"/>
      <c r="AB310" s="27"/>
      <c r="AC310" s="27"/>
      <c r="AD310" s="27"/>
      <c r="AE310" s="27"/>
      <c r="AF310" s="27"/>
      <c r="AG310" s="27"/>
      <c r="AH310" s="27"/>
      <c r="AI310" s="27"/>
      <c r="AJ310" s="27" t="s">
        <v>407</v>
      </c>
      <c r="AK310" s="27">
        <v>1.28</v>
      </c>
      <c r="AL310" s="27">
        <v>1.52596163812841</v>
      </c>
      <c r="AM310" s="27">
        <f t="shared" si="17"/>
        <v>-0.24596163812840999</v>
      </c>
      <c r="AN310" s="27"/>
      <c r="AO310" s="27"/>
    </row>
    <row r="311" spans="1:41" x14ac:dyDescent="0.2">
      <c r="A311" s="27"/>
      <c r="B311" s="27"/>
      <c r="C311" s="27"/>
      <c r="D311" s="27"/>
      <c r="E311" s="27"/>
      <c r="F311" s="27"/>
      <c r="G311" s="27"/>
      <c r="H311" s="27"/>
      <c r="I311" s="27"/>
      <c r="J311" s="27"/>
      <c r="K311" s="27"/>
      <c r="L311" s="27"/>
      <c r="M311" s="27"/>
      <c r="N311" s="27"/>
      <c r="O311" s="27"/>
      <c r="P311" s="27"/>
      <c r="Q311" s="27"/>
      <c r="R311" s="27"/>
      <c r="S311" s="27"/>
      <c r="T311" s="27"/>
      <c r="U311" s="27"/>
      <c r="V311" s="27"/>
      <c r="W311" s="27"/>
      <c r="X311" s="27"/>
      <c r="Y311" s="27"/>
      <c r="Z311" s="27"/>
      <c r="AA311" s="27"/>
      <c r="AB311" s="27"/>
      <c r="AC311" s="27"/>
      <c r="AD311" s="27"/>
      <c r="AE311" s="27"/>
      <c r="AF311" s="27"/>
      <c r="AG311" s="27"/>
      <c r="AH311" s="27"/>
      <c r="AI311" s="27"/>
      <c r="AJ311" s="27" t="s">
        <v>116</v>
      </c>
      <c r="AK311" s="27">
        <v>-2.94</v>
      </c>
      <c r="AL311" s="27">
        <v>-4.68223140985112</v>
      </c>
      <c r="AM311" s="27">
        <f t="shared" si="17"/>
        <v>1.74223140985112</v>
      </c>
      <c r="AN311" s="27"/>
      <c r="AO311" s="27"/>
    </row>
    <row r="312" spans="1:41" x14ac:dyDescent="0.2">
      <c r="A312" s="27"/>
      <c r="B312" s="27"/>
      <c r="C312" s="27"/>
      <c r="D312" s="27"/>
      <c r="E312" s="27"/>
      <c r="F312" s="27"/>
      <c r="G312" s="27"/>
      <c r="H312" s="27"/>
      <c r="I312" s="27"/>
      <c r="J312" s="27"/>
      <c r="K312" s="27"/>
      <c r="L312" s="27"/>
      <c r="M312" s="27"/>
      <c r="N312" s="27"/>
      <c r="O312" s="27"/>
      <c r="P312" s="27"/>
      <c r="Q312" s="27"/>
      <c r="R312" s="27"/>
      <c r="S312" s="27"/>
      <c r="T312" s="27"/>
      <c r="U312" s="27"/>
      <c r="V312" s="27"/>
      <c r="W312" s="27"/>
      <c r="X312" s="27"/>
      <c r="Y312" s="27"/>
      <c r="Z312" s="27"/>
      <c r="AA312" s="27"/>
      <c r="AB312" s="27"/>
      <c r="AC312" s="27"/>
      <c r="AD312" s="27"/>
      <c r="AE312" s="27"/>
      <c r="AF312" s="27"/>
      <c r="AG312" s="27"/>
      <c r="AH312" s="27"/>
      <c r="AI312" s="27"/>
      <c r="AJ312" s="27" t="s">
        <v>408</v>
      </c>
      <c r="AK312" s="27">
        <v>-3.64</v>
      </c>
      <c r="AL312" s="27">
        <v>-5.99618339377861</v>
      </c>
      <c r="AM312" s="27">
        <f t="shared" si="17"/>
        <v>2.3561833937786099</v>
      </c>
      <c r="AN312" s="27"/>
      <c r="AO312" s="27"/>
    </row>
    <row r="313" spans="1:41" x14ac:dyDescent="0.2">
      <c r="A313" s="27"/>
      <c r="B313" s="27"/>
      <c r="C313" s="27"/>
      <c r="D313" s="27"/>
      <c r="E313" s="27"/>
      <c r="F313" s="27"/>
      <c r="G313" s="27"/>
      <c r="H313" s="27"/>
      <c r="I313" s="27"/>
      <c r="J313" s="27"/>
      <c r="K313" s="27"/>
      <c r="L313" s="27"/>
      <c r="M313" s="27"/>
      <c r="N313" s="27"/>
      <c r="O313" s="27"/>
      <c r="P313" s="27"/>
      <c r="Q313" s="27"/>
      <c r="R313" s="27"/>
      <c r="S313" s="27"/>
      <c r="T313" s="27"/>
      <c r="U313" s="27"/>
      <c r="V313" s="27"/>
      <c r="W313" s="27"/>
      <c r="X313" s="27"/>
      <c r="Y313" s="27"/>
      <c r="Z313" s="27"/>
      <c r="AA313" s="27"/>
      <c r="AB313" s="27"/>
      <c r="AC313" s="27"/>
      <c r="AD313" s="27"/>
      <c r="AE313" s="27"/>
      <c r="AF313" s="27"/>
      <c r="AG313" s="27"/>
      <c r="AH313" s="27"/>
      <c r="AI313" s="27"/>
      <c r="AJ313" s="27" t="s">
        <v>409</v>
      </c>
      <c r="AK313" s="27">
        <v>-2.4900000000000002</v>
      </c>
      <c r="AL313" s="27">
        <v>-4.3510439541002199</v>
      </c>
      <c r="AM313" s="27">
        <f t="shared" si="17"/>
        <v>1.8610439541002197</v>
      </c>
      <c r="AN313" s="27"/>
      <c r="AO313" s="27"/>
    </row>
    <row r="314" spans="1:41" x14ac:dyDescent="0.2">
      <c r="A314" s="27"/>
      <c r="B314" s="27"/>
      <c r="C314" s="27"/>
      <c r="D314" s="27"/>
      <c r="E314" s="27"/>
      <c r="F314" s="27"/>
      <c r="G314" s="27"/>
      <c r="H314" s="27"/>
      <c r="I314" s="27"/>
      <c r="J314" s="27"/>
      <c r="K314" s="27"/>
      <c r="L314" s="27"/>
      <c r="M314" s="27"/>
      <c r="N314" s="27"/>
      <c r="O314" s="27"/>
      <c r="P314" s="27"/>
      <c r="Q314" s="27"/>
      <c r="R314" s="27"/>
      <c r="S314" s="27"/>
      <c r="T314" s="27"/>
      <c r="U314" s="27"/>
      <c r="V314" s="27"/>
      <c r="W314" s="27"/>
      <c r="X314" s="27"/>
      <c r="Y314" s="27"/>
      <c r="Z314" s="27"/>
      <c r="AA314" s="27"/>
      <c r="AB314" s="27"/>
      <c r="AC314" s="27"/>
      <c r="AD314" s="27"/>
      <c r="AE314" s="27"/>
      <c r="AF314" s="27"/>
      <c r="AG314" s="27"/>
      <c r="AH314" s="27"/>
      <c r="AI314" s="27"/>
      <c r="AJ314" s="27" t="s">
        <v>410</v>
      </c>
      <c r="AK314" s="27">
        <v>-2.56</v>
      </c>
      <c r="AL314" s="27">
        <v>-4.6454347908305804</v>
      </c>
      <c r="AM314" s="27">
        <f t="shared" si="17"/>
        <v>2.0854347908305804</v>
      </c>
      <c r="AN314" s="27"/>
      <c r="AO314" s="27"/>
    </row>
    <row r="315" spans="1:41" x14ac:dyDescent="0.2">
      <c r="A315" s="27"/>
      <c r="B315" s="27"/>
      <c r="C315" s="27"/>
      <c r="D315" s="27"/>
      <c r="E315" s="27"/>
      <c r="F315" s="27"/>
      <c r="G315" s="27"/>
      <c r="H315" s="27"/>
      <c r="I315" s="27"/>
      <c r="J315" s="27"/>
      <c r="K315" s="27"/>
      <c r="L315" s="27"/>
      <c r="M315" s="27"/>
      <c r="N315" s="27"/>
      <c r="O315" s="27"/>
      <c r="P315" s="27"/>
      <c r="Q315" s="27"/>
      <c r="R315" s="27"/>
      <c r="S315" s="27"/>
      <c r="T315" s="27"/>
      <c r="U315" s="27"/>
      <c r="V315" s="27"/>
      <c r="W315" s="27"/>
      <c r="X315" s="27"/>
      <c r="Y315" s="27"/>
      <c r="Z315" s="27"/>
      <c r="AA315" s="27"/>
      <c r="AB315" s="27"/>
      <c r="AC315" s="27"/>
      <c r="AD315" s="27"/>
      <c r="AE315" s="27"/>
      <c r="AF315" s="27"/>
      <c r="AG315" s="27"/>
      <c r="AH315" s="27"/>
      <c r="AI315" s="27"/>
      <c r="AJ315" s="27" t="s">
        <v>411</v>
      </c>
      <c r="AK315" s="27">
        <v>-2.23</v>
      </c>
      <c r="AL315" s="27">
        <v>-4.2130301617113997</v>
      </c>
      <c r="AM315" s="27">
        <f t="shared" si="17"/>
        <v>1.9830301617113997</v>
      </c>
      <c r="AN315" s="27"/>
      <c r="AO315" s="27"/>
    </row>
    <row r="316" spans="1:41" x14ac:dyDescent="0.2">
      <c r="A316" s="27"/>
      <c r="B316" s="27"/>
      <c r="C316" s="27"/>
      <c r="D316" s="27"/>
      <c r="E316" s="27"/>
      <c r="F316" s="27"/>
      <c r="G316" s="27"/>
      <c r="H316" s="27"/>
      <c r="I316" s="27"/>
      <c r="J316" s="27"/>
      <c r="K316" s="27"/>
      <c r="L316" s="27"/>
      <c r="M316" s="27"/>
      <c r="N316" s="27"/>
      <c r="O316" s="27"/>
      <c r="P316" s="27"/>
      <c r="Q316" s="27"/>
      <c r="R316" s="27"/>
      <c r="S316" s="27"/>
      <c r="T316" s="27"/>
      <c r="U316" s="27"/>
      <c r="V316" s="27"/>
      <c r="W316" s="27"/>
      <c r="X316" s="27"/>
      <c r="Y316" s="27"/>
      <c r="Z316" s="27"/>
      <c r="AA316" s="27"/>
      <c r="AB316" s="27"/>
      <c r="AC316" s="27"/>
      <c r="AD316" s="27"/>
      <c r="AE316" s="27"/>
      <c r="AF316" s="27"/>
      <c r="AG316" s="27"/>
      <c r="AH316" s="27"/>
      <c r="AI316" s="27"/>
      <c r="AJ316" s="27" t="s">
        <v>412</v>
      </c>
      <c r="AK316" s="27">
        <v>-2.4900000000000002</v>
      </c>
      <c r="AL316" s="27">
        <v>-4.5167737198602298</v>
      </c>
      <c r="AM316" s="27">
        <f t="shared" si="17"/>
        <v>2.0267737198602296</v>
      </c>
      <c r="AN316" s="27"/>
      <c r="AO316" s="27"/>
    </row>
    <row r="317" spans="1:41" x14ac:dyDescent="0.2">
      <c r="A317" s="27"/>
      <c r="B317" s="27"/>
      <c r="C317" s="27"/>
      <c r="D317" s="27"/>
      <c r="E317" s="27"/>
      <c r="F317" s="27"/>
      <c r="G317" s="27"/>
      <c r="H317" s="27"/>
      <c r="I317" s="27"/>
      <c r="J317" s="27"/>
      <c r="K317" s="27"/>
      <c r="L317" s="27"/>
      <c r="M317" s="27"/>
      <c r="N317" s="27"/>
      <c r="O317" s="27"/>
      <c r="P317" s="27"/>
      <c r="Q317" s="27"/>
      <c r="R317" s="27"/>
      <c r="S317" s="27"/>
      <c r="T317" s="27"/>
      <c r="U317" s="27"/>
      <c r="V317" s="27"/>
      <c r="W317" s="27"/>
      <c r="X317" s="27"/>
      <c r="Y317" s="27"/>
      <c r="Z317" s="27"/>
      <c r="AA317" s="27"/>
      <c r="AB317" s="27"/>
      <c r="AC317" s="27"/>
      <c r="AD317" s="27"/>
      <c r="AE317" s="27"/>
      <c r="AF317" s="27"/>
      <c r="AG317" s="27"/>
      <c r="AH317" s="27"/>
      <c r="AI317" s="27"/>
      <c r="AJ317" s="27" t="s">
        <v>413</v>
      </c>
      <c r="AK317" s="27">
        <v>-2.2200000000000002</v>
      </c>
      <c r="AL317" s="27">
        <v>-2.5120492069949498</v>
      </c>
      <c r="AM317" s="27">
        <f t="shared" si="17"/>
        <v>0.29204920699494963</v>
      </c>
      <c r="AN317" s="27"/>
      <c r="AO317" s="27"/>
    </row>
    <row r="318" spans="1:41" x14ac:dyDescent="0.2">
      <c r="A318" s="27"/>
      <c r="B318" s="27"/>
      <c r="C318" s="27"/>
      <c r="D318" s="27"/>
      <c r="E318" s="27"/>
      <c r="F318" s="27"/>
      <c r="G318" s="27"/>
      <c r="H318" s="27"/>
      <c r="I318" s="27"/>
      <c r="J318" s="27"/>
      <c r="K318" s="27"/>
      <c r="L318" s="27"/>
      <c r="M318" s="27"/>
      <c r="N318" s="27"/>
      <c r="O318" s="27"/>
      <c r="P318" s="27"/>
      <c r="Q318" s="27"/>
      <c r="R318" s="27"/>
      <c r="S318" s="27"/>
      <c r="T318" s="27"/>
      <c r="U318" s="27"/>
      <c r="V318" s="27"/>
      <c r="W318" s="27"/>
      <c r="X318" s="27"/>
      <c r="Y318" s="27"/>
      <c r="Z318" s="27"/>
      <c r="AA318" s="27"/>
      <c r="AB318" s="27"/>
      <c r="AC318" s="27"/>
      <c r="AD318" s="27"/>
      <c r="AE318" s="27"/>
      <c r="AF318" s="27"/>
      <c r="AG318" s="27"/>
      <c r="AH318" s="27"/>
      <c r="AI318" s="27"/>
      <c r="AJ318" s="27" t="s">
        <v>414</v>
      </c>
      <c r="AK318" s="27">
        <v>-2.68</v>
      </c>
      <c r="AL318" s="27">
        <v>-4.7428932652772797</v>
      </c>
      <c r="AM318" s="27">
        <f t="shared" si="17"/>
        <v>2.0628932652772796</v>
      </c>
      <c r="AN318" s="27"/>
      <c r="AO318" s="27"/>
    </row>
    <row r="319" spans="1:41" x14ac:dyDescent="0.2">
      <c r="A319" s="27"/>
      <c r="B319" s="27"/>
      <c r="C319" s="27"/>
      <c r="D319" s="27"/>
      <c r="E319" s="27"/>
      <c r="F319" s="27"/>
      <c r="G319" s="27"/>
      <c r="H319" s="27"/>
      <c r="I319" s="27"/>
      <c r="J319" s="27"/>
      <c r="K319" s="27"/>
      <c r="L319" s="27"/>
      <c r="M319" s="27"/>
      <c r="N319" s="27"/>
      <c r="O319" s="27"/>
      <c r="P319" s="27"/>
      <c r="Q319" s="27"/>
      <c r="R319" s="27"/>
      <c r="S319" s="27"/>
      <c r="T319" s="27"/>
      <c r="U319" s="27"/>
      <c r="V319" s="27"/>
      <c r="W319" s="27"/>
      <c r="X319" s="27"/>
      <c r="Y319" s="27"/>
      <c r="Z319" s="27"/>
      <c r="AA319" s="27"/>
      <c r="AB319" s="27"/>
      <c r="AC319" s="27"/>
      <c r="AD319" s="27"/>
      <c r="AE319" s="27"/>
      <c r="AF319" s="27"/>
      <c r="AG319" s="27"/>
      <c r="AH319" s="27"/>
      <c r="AI319" s="27"/>
      <c r="AJ319" s="27" t="s">
        <v>118</v>
      </c>
      <c r="AK319" s="27">
        <v>-4.5</v>
      </c>
      <c r="AL319" s="27">
        <v>-5.0002008367367798</v>
      </c>
      <c r="AM319" s="27">
        <f t="shared" si="17"/>
        <v>0.50020083673677984</v>
      </c>
      <c r="AN319" s="27"/>
      <c r="AO319" s="27"/>
    </row>
    <row r="320" spans="1:41" x14ac:dyDescent="0.2">
      <c r="A320" s="27"/>
      <c r="B320" s="27"/>
      <c r="C320" s="27"/>
      <c r="D320" s="27"/>
      <c r="E320" s="27"/>
      <c r="F320" s="27"/>
      <c r="G320" s="27"/>
      <c r="H320" s="27"/>
      <c r="I320" s="27"/>
      <c r="J320" s="27"/>
      <c r="K320" s="27"/>
      <c r="L320" s="27"/>
      <c r="M320" s="27"/>
      <c r="N320" s="27"/>
      <c r="O320" s="27"/>
      <c r="P320" s="27"/>
      <c r="Q320" s="27"/>
      <c r="R320" s="27"/>
      <c r="S320" s="27"/>
      <c r="T320" s="27"/>
      <c r="U320" s="27"/>
      <c r="V320" s="27"/>
      <c r="W320" s="27"/>
      <c r="X320" s="27"/>
      <c r="Y320" s="27"/>
      <c r="Z320" s="27"/>
      <c r="AA320" s="27"/>
      <c r="AB320" s="27"/>
      <c r="AC320" s="27"/>
      <c r="AD320" s="27"/>
      <c r="AE320" s="27"/>
      <c r="AF320" s="27"/>
      <c r="AG320" s="27"/>
      <c r="AH320" s="27"/>
      <c r="AI320" s="27"/>
      <c r="AJ320" s="27" t="s">
        <v>42</v>
      </c>
      <c r="AK320" s="27">
        <v>-0.79</v>
      </c>
      <c r="AL320" s="27">
        <v>-0.62991279976594705</v>
      </c>
      <c r="AM320" s="27">
        <f t="shared" si="17"/>
        <v>-0.16008720023405298</v>
      </c>
      <c r="AN320" s="27"/>
      <c r="AO320" s="27"/>
    </row>
    <row r="321" spans="1:41" x14ac:dyDescent="0.2">
      <c r="A321" s="27"/>
      <c r="B321" s="27"/>
      <c r="C321" s="27"/>
      <c r="D321" s="27"/>
      <c r="E321" s="27"/>
      <c r="F321" s="27"/>
      <c r="G321" s="27"/>
      <c r="H321" s="27"/>
      <c r="I321" s="27"/>
      <c r="J321" s="27"/>
      <c r="K321" s="27"/>
      <c r="L321" s="27"/>
      <c r="M321" s="27"/>
      <c r="N321" s="27"/>
      <c r="O321" s="27"/>
      <c r="P321" s="27"/>
      <c r="Q321" s="27"/>
      <c r="R321" s="27"/>
      <c r="S321" s="27"/>
      <c r="T321" s="27"/>
      <c r="U321" s="27"/>
      <c r="V321" s="27"/>
      <c r="W321" s="27"/>
      <c r="X321" s="27"/>
      <c r="Y321" s="27"/>
      <c r="Z321" s="27"/>
      <c r="AA321" s="27"/>
      <c r="AB321" s="27"/>
      <c r="AC321" s="27"/>
      <c r="AD321" s="27"/>
      <c r="AE321" s="27"/>
      <c r="AF321" s="27"/>
      <c r="AG321" s="27"/>
      <c r="AH321" s="27"/>
      <c r="AI321" s="27"/>
      <c r="AJ321" s="27" t="s">
        <v>415</v>
      </c>
      <c r="AK321" s="27">
        <v>-3.35</v>
      </c>
      <c r="AL321" s="27">
        <v>-3.5447152766841099</v>
      </c>
      <c r="AM321" s="27">
        <f t="shared" si="17"/>
        <v>0.19471527668410982</v>
      </c>
      <c r="AN321" s="27"/>
      <c r="AO321" s="27"/>
    </row>
    <row r="322" spans="1:41" x14ac:dyDescent="0.2">
      <c r="A322" s="27"/>
      <c r="B322" s="27"/>
      <c r="C322" s="27"/>
      <c r="D322" s="27"/>
      <c r="E322" s="27"/>
      <c r="F322" s="27"/>
      <c r="G322" s="27"/>
      <c r="H322" s="27"/>
      <c r="I322" s="27"/>
      <c r="J322" s="27"/>
      <c r="K322" s="27"/>
      <c r="L322" s="27"/>
      <c r="M322" s="27"/>
      <c r="N322" s="27"/>
      <c r="O322" s="27"/>
      <c r="P322" s="27"/>
      <c r="Q322" s="27"/>
      <c r="R322" s="27"/>
      <c r="S322" s="27"/>
      <c r="T322" s="27"/>
      <c r="U322" s="27"/>
      <c r="V322" s="27"/>
      <c r="W322" s="27"/>
      <c r="X322" s="27"/>
      <c r="Y322" s="27"/>
      <c r="Z322" s="27"/>
      <c r="AA322" s="27"/>
      <c r="AB322" s="27"/>
      <c r="AC322" s="27"/>
      <c r="AD322" s="27"/>
      <c r="AE322" s="27"/>
      <c r="AF322" s="27"/>
      <c r="AG322" s="27"/>
      <c r="AH322" s="27"/>
      <c r="AI322" s="27"/>
      <c r="AJ322" s="27" t="s">
        <v>41</v>
      </c>
      <c r="AK322" s="27">
        <v>-0.8</v>
      </c>
      <c r="AL322" s="27">
        <v>-0.52004728363278097</v>
      </c>
      <c r="AM322" s="27">
        <f t="shared" si="17"/>
        <v>-0.27995271636721908</v>
      </c>
      <c r="AN322" s="27"/>
      <c r="AO322" s="27"/>
    </row>
    <row r="323" spans="1:41" x14ac:dyDescent="0.2">
      <c r="A323" s="27"/>
      <c r="B323" s="27"/>
      <c r="C323" s="27"/>
      <c r="D323" s="27"/>
      <c r="E323" s="27"/>
      <c r="F323" s="27"/>
      <c r="G323" s="27"/>
      <c r="H323" s="27"/>
      <c r="I323" s="27"/>
      <c r="J323" s="27"/>
      <c r="K323" s="27"/>
      <c r="L323" s="27"/>
      <c r="M323" s="27"/>
      <c r="N323" s="27"/>
      <c r="O323" s="27"/>
      <c r="P323" s="27"/>
      <c r="Q323" s="27"/>
      <c r="R323" s="27"/>
      <c r="S323" s="27"/>
      <c r="T323" s="27"/>
      <c r="U323" s="27"/>
      <c r="V323" s="27"/>
      <c r="W323" s="27"/>
      <c r="X323" s="27"/>
      <c r="Y323" s="27"/>
      <c r="Z323" s="27"/>
      <c r="AA323" s="27"/>
      <c r="AB323" s="27"/>
      <c r="AC323" s="27"/>
      <c r="AD323" s="27"/>
      <c r="AE323" s="27"/>
      <c r="AF323" s="27"/>
      <c r="AG323" s="27"/>
      <c r="AH323" s="27"/>
      <c r="AI323" s="27"/>
      <c r="AJ323" s="27" t="s">
        <v>416</v>
      </c>
      <c r="AK323" s="27">
        <v>-0.22</v>
      </c>
      <c r="AL323" s="27">
        <v>-1.06933587897116E-2</v>
      </c>
      <c r="AM323" s="27">
        <f t="shared" si="17"/>
        <v>-0.20930664121028841</v>
      </c>
      <c r="AN323" s="27"/>
      <c r="AO323" s="27"/>
    </row>
    <row r="324" spans="1:41" x14ac:dyDescent="0.2">
      <c r="A324" s="27"/>
      <c r="B324" s="27"/>
      <c r="C324" s="27"/>
      <c r="D324" s="27"/>
      <c r="E324" s="27"/>
      <c r="F324" s="27"/>
      <c r="G324" s="27"/>
      <c r="H324" s="27"/>
      <c r="I324" s="27"/>
      <c r="J324" s="27"/>
      <c r="K324" s="27"/>
      <c r="L324" s="27"/>
      <c r="M324" s="27"/>
      <c r="N324" s="27"/>
      <c r="O324" s="27"/>
      <c r="P324" s="27"/>
      <c r="Q324" s="27"/>
      <c r="R324" s="27"/>
      <c r="S324" s="27"/>
      <c r="T324" s="27"/>
      <c r="U324" s="27"/>
      <c r="V324" s="27"/>
      <c r="W324" s="27"/>
      <c r="X324" s="27"/>
      <c r="Y324" s="27"/>
      <c r="Z324" s="27"/>
      <c r="AA324" s="27"/>
      <c r="AB324" s="27"/>
      <c r="AC324" s="27"/>
      <c r="AD324" s="27"/>
      <c r="AE324" s="27"/>
      <c r="AF324" s="27"/>
      <c r="AG324" s="27"/>
      <c r="AH324" s="27"/>
      <c r="AI324" s="27"/>
      <c r="AJ324" s="27" t="s">
        <v>417</v>
      </c>
      <c r="AK324" s="27">
        <v>-2.75</v>
      </c>
      <c r="AL324" s="27">
        <v>-4.9413099755989496</v>
      </c>
      <c r="AM324" s="27">
        <f t="shared" si="17"/>
        <v>2.1913099755989496</v>
      </c>
      <c r="AN324" s="27"/>
      <c r="AO324" s="27"/>
    </row>
    <row r="325" spans="1:41" x14ac:dyDescent="0.2">
      <c r="A325" s="27"/>
      <c r="B325" s="27"/>
      <c r="C325" s="27"/>
      <c r="D325" s="27"/>
      <c r="E325" s="27"/>
      <c r="F325" s="27"/>
      <c r="G325" s="27"/>
      <c r="H325" s="27"/>
      <c r="I325" s="27"/>
      <c r="J325" s="27"/>
      <c r="K325" s="27"/>
      <c r="L325" s="27"/>
      <c r="M325" s="27"/>
      <c r="N325" s="27"/>
      <c r="O325" s="27"/>
      <c r="P325" s="27"/>
      <c r="Q325" s="27"/>
      <c r="R325" s="27"/>
      <c r="S325" s="27"/>
      <c r="T325" s="27"/>
      <c r="U325" s="27"/>
      <c r="V325" s="27"/>
      <c r="W325" s="27"/>
      <c r="X325" s="27"/>
      <c r="Y325" s="27"/>
      <c r="Z325" s="27"/>
      <c r="AA325" s="27"/>
      <c r="AB325" s="27"/>
      <c r="AC325" s="27"/>
      <c r="AD325" s="27"/>
      <c r="AE325" s="27"/>
      <c r="AF325" s="27"/>
      <c r="AG325" s="27"/>
      <c r="AH325" s="27"/>
      <c r="AI325" s="27"/>
      <c r="AJ325" s="27" t="s">
        <v>418</v>
      </c>
      <c r="AK325" s="27">
        <v>-0.11</v>
      </c>
      <c r="AL325" s="27">
        <v>0.27966216979591402</v>
      </c>
      <c r="AM325" s="27">
        <f t="shared" si="17"/>
        <v>-0.389662169795914</v>
      </c>
      <c r="AN325" s="27"/>
      <c r="AO325" s="27"/>
    </row>
    <row r="326" spans="1:41" x14ac:dyDescent="0.2">
      <c r="A326" s="27"/>
      <c r="B326" s="27"/>
      <c r="C326" s="27"/>
      <c r="D326" s="27"/>
      <c r="E326" s="27"/>
      <c r="F326" s="27"/>
      <c r="G326" s="27"/>
      <c r="H326" s="27"/>
      <c r="I326" s="27"/>
      <c r="J326" s="27"/>
      <c r="K326" s="27"/>
      <c r="L326" s="27"/>
      <c r="M326" s="27"/>
      <c r="N326" s="27"/>
      <c r="O326" s="27"/>
      <c r="P326" s="27"/>
      <c r="Q326" s="27"/>
      <c r="R326" s="27"/>
      <c r="S326" s="27"/>
      <c r="T326" s="27"/>
      <c r="U326" s="27"/>
      <c r="V326" s="27"/>
      <c r="W326" s="27"/>
      <c r="X326" s="27"/>
      <c r="Y326" s="27"/>
      <c r="Z326" s="27"/>
      <c r="AA326" s="27"/>
      <c r="AB326" s="27"/>
      <c r="AC326" s="27"/>
      <c r="AD326" s="27"/>
      <c r="AE326" s="27"/>
      <c r="AF326" s="27"/>
      <c r="AG326" s="27"/>
      <c r="AH326" s="27"/>
      <c r="AI326" s="27"/>
      <c r="AJ326" s="27" t="s">
        <v>419</v>
      </c>
      <c r="AK326" s="27">
        <v>1.66</v>
      </c>
      <c r="AL326" s="27">
        <v>1.93987468662705</v>
      </c>
      <c r="AM326" s="27">
        <f t="shared" si="17"/>
        <v>-0.27987468662705006</v>
      </c>
      <c r="AN326" s="27"/>
      <c r="AO326" s="27"/>
    </row>
    <row r="327" spans="1:41" x14ac:dyDescent="0.2">
      <c r="A327" s="27"/>
      <c r="B327" s="27"/>
      <c r="C327" s="27"/>
      <c r="D327" s="27"/>
      <c r="E327" s="27"/>
      <c r="F327" s="27"/>
      <c r="G327" s="27"/>
      <c r="H327" s="27"/>
      <c r="I327" s="27"/>
      <c r="J327" s="27"/>
      <c r="K327" s="27"/>
      <c r="L327" s="27"/>
      <c r="M327" s="27"/>
      <c r="N327" s="27"/>
      <c r="O327" s="27"/>
      <c r="P327" s="27"/>
      <c r="Q327" s="27"/>
      <c r="R327" s="27"/>
      <c r="S327" s="27"/>
      <c r="T327" s="27"/>
      <c r="U327" s="27"/>
      <c r="V327" s="27"/>
      <c r="W327" s="27"/>
      <c r="X327" s="27"/>
      <c r="Y327" s="27"/>
      <c r="Z327" s="27"/>
      <c r="AA327" s="27"/>
      <c r="AB327" s="27"/>
      <c r="AC327" s="27"/>
      <c r="AD327" s="27"/>
      <c r="AE327" s="27"/>
      <c r="AF327" s="27"/>
      <c r="AG327" s="27"/>
      <c r="AH327" s="27"/>
      <c r="AI327" s="27"/>
      <c r="AJ327" s="27" t="s">
        <v>420</v>
      </c>
      <c r="AK327" s="27">
        <v>0.6</v>
      </c>
      <c r="AL327" s="27">
        <v>1.2792817074804601</v>
      </c>
      <c r="AM327" s="27">
        <f t="shared" si="17"/>
        <v>-0.67928170748046013</v>
      </c>
      <c r="AN327" s="27"/>
      <c r="AO327" s="27"/>
    </row>
    <row r="328" spans="1:41" x14ac:dyDescent="0.2">
      <c r="A328" s="27"/>
      <c r="B328" s="27"/>
      <c r="C328" s="27"/>
      <c r="D328" s="27"/>
      <c r="E328" s="27"/>
      <c r="F328" s="27"/>
      <c r="G328" s="27"/>
      <c r="H328" s="27"/>
      <c r="I328" s="27"/>
      <c r="J328" s="27"/>
      <c r="K328" s="27"/>
      <c r="L328" s="27"/>
      <c r="M328" s="27"/>
      <c r="N328" s="27"/>
      <c r="O328" s="27"/>
      <c r="P328" s="27"/>
      <c r="Q328" s="27"/>
      <c r="R328" s="27"/>
      <c r="S328" s="27"/>
      <c r="T328" s="27"/>
      <c r="U328" s="27"/>
      <c r="V328" s="27"/>
      <c r="W328" s="27"/>
      <c r="X328" s="27"/>
      <c r="Y328" s="27"/>
      <c r="Z328" s="27"/>
      <c r="AA328" s="27"/>
      <c r="AB328" s="27"/>
      <c r="AC328" s="27"/>
      <c r="AD328" s="27"/>
      <c r="AE328" s="27"/>
      <c r="AF328" s="27"/>
      <c r="AG328" s="27"/>
      <c r="AH328" s="27"/>
      <c r="AI328" s="27"/>
      <c r="AJ328" s="27" t="s">
        <v>120</v>
      </c>
      <c r="AK328" s="27">
        <v>-4.21</v>
      </c>
      <c r="AL328" s="27">
        <v>-4.2491442696755399</v>
      </c>
      <c r="AM328" s="27">
        <f t="shared" si="17"/>
        <v>3.9144269675539967E-2</v>
      </c>
      <c r="AN328" s="27"/>
      <c r="AO328" s="27"/>
    </row>
    <row r="329" spans="1:41" x14ac:dyDescent="0.2">
      <c r="A329" s="27"/>
      <c r="B329" s="27"/>
      <c r="C329" s="27"/>
      <c r="D329" s="27"/>
      <c r="E329" s="27"/>
      <c r="F329" s="27"/>
      <c r="G329" s="27"/>
      <c r="H329" s="27"/>
      <c r="I329" s="27"/>
      <c r="J329" s="27"/>
      <c r="K329" s="27"/>
      <c r="L329" s="27"/>
      <c r="M329" s="27"/>
      <c r="N329" s="27"/>
      <c r="O329" s="27"/>
      <c r="P329" s="27"/>
      <c r="Q329" s="27"/>
      <c r="R329" s="27"/>
      <c r="S329" s="27"/>
      <c r="T329" s="27"/>
      <c r="U329" s="27"/>
      <c r="V329" s="27"/>
      <c r="W329" s="27"/>
      <c r="X329" s="27"/>
      <c r="Y329" s="27"/>
      <c r="Z329" s="27"/>
      <c r="AA329" s="27"/>
      <c r="AB329" s="27"/>
      <c r="AC329" s="27"/>
      <c r="AD329" s="27"/>
      <c r="AE329" s="27"/>
      <c r="AF329" s="27"/>
      <c r="AG329" s="27"/>
      <c r="AH329" s="27"/>
      <c r="AI329" s="27"/>
      <c r="AJ329" s="27" t="s">
        <v>122</v>
      </c>
      <c r="AK329" s="27">
        <v>-3.04</v>
      </c>
      <c r="AL329" s="27">
        <v>-4.0706149685372903</v>
      </c>
      <c r="AM329" s="27">
        <f t="shared" si="17"/>
        <v>1.0306149685372903</v>
      </c>
      <c r="AN329" s="27"/>
      <c r="AO329" s="27"/>
    </row>
    <row r="330" spans="1:41" x14ac:dyDescent="0.2">
      <c r="A330" s="27"/>
      <c r="B330" s="27"/>
      <c r="C330" s="27"/>
      <c r="D330" s="27"/>
      <c r="E330" s="27"/>
      <c r="F330" s="27"/>
      <c r="G330" s="27"/>
      <c r="H330" s="27"/>
      <c r="I330" s="27"/>
      <c r="J330" s="27"/>
      <c r="K330" s="27"/>
      <c r="L330" s="27"/>
      <c r="M330" s="27"/>
      <c r="N330" s="27"/>
      <c r="O330" s="27"/>
      <c r="P330" s="27"/>
      <c r="Q330" s="27"/>
      <c r="R330" s="27"/>
      <c r="S330" s="27"/>
      <c r="T330" s="27"/>
      <c r="U330" s="27"/>
      <c r="V330" s="27"/>
      <c r="W330" s="27"/>
      <c r="X330" s="27"/>
      <c r="Y330" s="27"/>
      <c r="Z330" s="27"/>
      <c r="AA330" s="27"/>
      <c r="AB330" s="27"/>
      <c r="AC330" s="27"/>
      <c r="AD330" s="27"/>
      <c r="AE330" s="27"/>
      <c r="AF330" s="27"/>
      <c r="AG330" s="27"/>
      <c r="AH330" s="27"/>
      <c r="AI330" s="27"/>
      <c r="AJ330" s="27" t="s">
        <v>421</v>
      </c>
      <c r="AK330" s="27">
        <v>-2.92</v>
      </c>
      <c r="AL330" s="27">
        <v>-3.80932508973943</v>
      </c>
      <c r="AM330" s="27">
        <f t="shared" si="17"/>
        <v>0.88932508973943003</v>
      </c>
      <c r="AN330" s="27"/>
      <c r="AO330" s="27"/>
    </row>
    <row r="331" spans="1:41" x14ac:dyDescent="0.2">
      <c r="A331" s="27"/>
      <c r="B331" s="27"/>
      <c r="C331" s="27"/>
      <c r="D331" s="27"/>
      <c r="E331" s="27"/>
      <c r="F331" s="27"/>
      <c r="G331" s="27"/>
      <c r="H331" s="27"/>
      <c r="I331" s="27"/>
      <c r="J331" s="27"/>
      <c r="K331" s="27"/>
      <c r="L331" s="27"/>
      <c r="M331" s="27"/>
      <c r="N331" s="27"/>
      <c r="O331" s="27"/>
      <c r="P331" s="27"/>
      <c r="Q331" s="27"/>
      <c r="R331" s="27"/>
      <c r="S331" s="27"/>
      <c r="T331" s="27"/>
      <c r="U331" s="27"/>
      <c r="V331" s="27"/>
      <c r="W331" s="27"/>
      <c r="X331" s="27"/>
      <c r="Y331" s="27"/>
      <c r="Z331" s="27"/>
      <c r="AA331" s="27"/>
      <c r="AB331" s="27"/>
      <c r="AC331" s="27"/>
      <c r="AD331" s="27"/>
      <c r="AE331" s="27"/>
      <c r="AF331" s="27"/>
      <c r="AG331" s="27"/>
      <c r="AH331" s="27"/>
      <c r="AI331" s="27"/>
      <c r="AJ331" s="27" t="s">
        <v>422</v>
      </c>
      <c r="AK331" s="27">
        <v>-2.67</v>
      </c>
      <c r="AL331" s="27">
        <v>-4.0540776142460997</v>
      </c>
      <c r="AM331" s="27">
        <f t="shared" si="17"/>
        <v>1.3840776142460998</v>
      </c>
      <c r="AN331" s="27"/>
      <c r="AO331" s="27"/>
    </row>
    <row r="332" spans="1:41" x14ac:dyDescent="0.2">
      <c r="A332" s="27"/>
      <c r="B332" s="27"/>
      <c r="C332" s="27"/>
      <c r="D332" s="27"/>
      <c r="E332" s="27"/>
      <c r="F332" s="27"/>
      <c r="G332" s="27"/>
      <c r="H332" s="27"/>
      <c r="I332" s="27"/>
      <c r="J332" s="27"/>
      <c r="K332" s="27"/>
      <c r="L332" s="27"/>
      <c r="M332" s="27"/>
      <c r="N332" s="27"/>
      <c r="O332" s="27"/>
      <c r="P332" s="27"/>
      <c r="Q332" s="27"/>
      <c r="R332" s="27"/>
      <c r="S332" s="27"/>
      <c r="T332" s="27"/>
      <c r="U332" s="27"/>
      <c r="V332" s="27"/>
      <c r="W332" s="27"/>
      <c r="X332" s="27"/>
      <c r="Y332" s="27"/>
      <c r="Z332" s="27"/>
      <c r="AA332" s="27"/>
      <c r="AB332" s="27"/>
      <c r="AC332" s="27"/>
      <c r="AD332" s="27"/>
      <c r="AE332" s="27"/>
      <c r="AF332" s="27"/>
      <c r="AG332" s="27"/>
      <c r="AH332" s="27"/>
      <c r="AI332" s="27"/>
      <c r="AJ332" s="27" t="s">
        <v>423</v>
      </c>
      <c r="AK332" s="27">
        <v>1.58</v>
      </c>
      <c r="AL332" s="27">
        <v>1.8714394081778301</v>
      </c>
      <c r="AM332" s="27">
        <f t="shared" si="17"/>
        <v>-0.29143940817782998</v>
      </c>
      <c r="AN332" s="27"/>
      <c r="AO332" s="27"/>
    </row>
    <row r="333" spans="1:41" x14ac:dyDescent="0.2">
      <c r="A333" s="27"/>
      <c r="B333" s="27"/>
      <c r="C333" s="27"/>
      <c r="D333" s="27"/>
      <c r="E333" s="27"/>
      <c r="F333" s="27"/>
      <c r="G333" s="27"/>
      <c r="H333" s="27"/>
      <c r="I333" s="27"/>
      <c r="J333" s="27"/>
      <c r="K333" s="27"/>
      <c r="L333" s="27"/>
      <c r="M333" s="27"/>
      <c r="N333" s="27"/>
      <c r="O333" s="27"/>
      <c r="P333" s="27"/>
      <c r="Q333" s="27"/>
      <c r="R333" s="27"/>
      <c r="S333" s="27"/>
      <c r="T333" s="27"/>
      <c r="U333" s="27"/>
      <c r="V333" s="27"/>
      <c r="W333" s="27"/>
      <c r="X333" s="27"/>
      <c r="Y333" s="27"/>
      <c r="Z333" s="27"/>
      <c r="AA333" s="27"/>
      <c r="AB333" s="27"/>
      <c r="AC333" s="27"/>
      <c r="AD333" s="27"/>
      <c r="AE333" s="27"/>
      <c r="AF333" s="27"/>
      <c r="AG333" s="27"/>
      <c r="AH333" s="27"/>
      <c r="AI333" s="27"/>
      <c r="AJ333" s="27" t="s">
        <v>424</v>
      </c>
      <c r="AK333" s="27">
        <v>0.28999999999999998</v>
      </c>
      <c r="AL333" s="27">
        <v>1.18869636497224</v>
      </c>
      <c r="AM333" s="27">
        <f t="shared" si="17"/>
        <v>-0.89869636497223992</v>
      </c>
      <c r="AN333" s="27"/>
      <c r="AO333" s="27"/>
    </row>
    <row r="334" spans="1:41" x14ac:dyDescent="0.2">
      <c r="A334" s="27"/>
      <c r="B334" s="27"/>
      <c r="C334" s="27"/>
      <c r="D334" s="27"/>
      <c r="E334" s="27"/>
      <c r="F334" s="27"/>
      <c r="G334" s="27"/>
      <c r="H334" s="27"/>
      <c r="I334" s="27"/>
      <c r="J334" s="27"/>
      <c r="K334" s="27"/>
      <c r="L334" s="27"/>
      <c r="M334" s="27"/>
      <c r="N334" s="27"/>
      <c r="O334" s="27"/>
      <c r="P334" s="27"/>
      <c r="Q334" s="27"/>
      <c r="R334" s="27"/>
      <c r="S334" s="27"/>
      <c r="T334" s="27"/>
      <c r="U334" s="27"/>
      <c r="V334" s="27"/>
      <c r="W334" s="27"/>
      <c r="X334" s="27"/>
      <c r="Y334" s="27"/>
      <c r="Z334" s="27"/>
      <c r="AA334" s="27"/>
      <c r="AB334" s="27"/>
      <c r="AC334" s="27"/>
      <c r="AD334" s="27"/>
      <c r="AE334" s="27"/>
      <c r="AF334" s="27"/>
      <c r="AG334" s="27"/>
      <c r="AH334" s="27"/>
      <c r="AI334" s="27"/>
      <c r="AJ334" s="27" t="s">
        <v>425</v>
      </c>
      <c r="AK334" s="27">
        <v>1.01</v>
      </c>
      <c r="AL334" s="27">
        <v>1.21547212334261</v>
      </c>
      <c r="AM334" s="27">
        <f t="shared" ref="AM334:AM397" si="18">-(AL334-AK334)</f>
        <v>-0.20547212334261</v>
      </c>
      <c r="AN334" s="27"/>
      <c r="AO334" s="27"/>
    </row>
    <row r="335" spans="1:41" x14ac:dyDescent="0.2">
      <c r="A335" s="27"/>
      <c r="B335" s="27"/>
      <c r="C335" s="27"/>
      <c r="D335" s="27"/>
      <c r="E335" s="27"/>
      <c r="F335" s="27"/>
      <c r="G335" s="27"/>
      <c r="H335" s="27"/>
      <c r="I335" s="27"/>
      <c r="J335" s="27"/>
      <c r="K335" s="27"/>
      <c r="L335" s="27"/>
      <c r="M335" s="27"/>
      <c r="N335" s="27"/>
      <c r="O335" s="27"/>
      <c r="P335" s="27"/>
      <c r="Q335" s="27"/>
      <c r="R335" s="27"/>
      <c r="S335" s="27"/>
      <c r="T335" s="27"/>
      <c r="U335" s="27"/>
      <c r="V335" s="27"/>
      <c r="W335" s="27"/>
      <c r="X335" s="27"/>
      <c r="Y335" s="27"/>
      <c r="Z335" s="27"/>
      <c r="AA335" s="27"/>
      <c r="AB335" s="27"/>
      <c r="AC335" s="27"/>
      <c r="AD335" s="27"/>
      <c r="AE335" s="27"/>
      <c r="AF335" s="27"/>
      <c r="AG335" s="27"/>
      <c r="AH335" s="27"/>
      <c r="AI335" s="27"/>
      <c r="AJ335" s="27" t="s">
        <v>426</v>
      </c>
      <c r="AK335" s="27">
        <v>-3.76</v>
      </c>
      <c r="AL335" s="27">
        <v>0.71065073487493002</v>
      </c>
      <c r="AM335" s="27">
        <f t="shared" si="18"/>
        <v>-4.4706507348749298</v>
      </c>
      <c r="AN335" s="27"/>
      <c r="AO335" s="27"/>
    </row>
    <row r="336" spans="1:41" x14ac:dyDescent="0.2">
      <c r="A336" s="27"/>
      <c r="B336" s="27"/>
      <c r="C336" s="27"/>
      <c r="D336" s="27"/>
      <c r="E336" s="27"/>
      <c r="F336" s="27"/>
      <c r="G336" s="27"/>
      <c r="H336" s="27"/>
      <c r="I336" s="27"/>
      <c r="J336" s="27"/>
      <c r="K336" s="27"/>
      <c r="L336" s="27"/>
      <c r="M336" s="27"/>
      <c r="N336" s="27"/>
      <c r="O336" s="27"/>
      <c r="P336" s="27"/>
      <c r="Q336" s="27"/>
      <c r="R336" s="27"/>
      <c r="S336" s="27"/>
      <c r="T336" s="27"/>
      <c r="U336" s="27"/>
      <c r="V336" s="27"/>
      <c r="W336" s="27"/>
      <c r="X336" s="27"/>
      <c r="Y336" s="27"/>
      <c r="Z336" s="27"/>
      <c r="AA336" s="27"/>
      <c r="AB336" s="27"/>
      <c r="AC336" s="27"/>
      <c r="AD336" s="27"/>
      <c r="AE336" s="27"/>
      <c r="AF336" s="27"/>
      <c r="AG336" s="27"/>
      <c r="AH336" s="27"/>
      <c r="AI336" s="27"/>
      <c r="AJ336" s="27" t="s">
        <v>124</v>
      </c>
      <c r="AK336" s="27">
        <v>-4.4000000000000004</v>
      </c>
      <c r="AL336" s="27">
        <v>-4.3119122582893601</v>
      </c>
      <c r="AM336" s="27">
        <f t="shared" si="18"/>
        <v>-8.8087741710640266E-2</v>
      </c>
      <c r="AN336" s="27"/>
      <c r="AO336" s="27"/>
    </row>
    <row r="337" spans="1:41" x14ac:dyDescent="0.2">
      <c r="A337" s="27"/>
      <c r="B337" s="27"/>
      <c r="C337" s="27"/>
      <c r="D337" s="27"/>
      <c r="E337" s="27"/>
      <c r="F337" s="27"/>
      <c r="G337" s="27"/>
      <c r="H337" s="27"/>
      <c r="I337" s="27"/>
      <c r="J337" s="27"/>
      <c r="K337" s="27"/>
      <c r="L337" s="27"/>
      <c r="M337" s="27"/>
      <c r="N337" s="27"/>
      <c r="O337" s="27"/>
      <c r="P337" s="27"/>
      <c r="Q337" s="27"/>
      <c r="R337" s="27"/>
      <c r="S337" s="27"/>
      <c r="T337" s="27"/>
      <c r="U337" s="27"/>
      <c r="V337" s="27"/>
      <c r="W337" s="27"/>
      <c r="X337" s="27"/>
      <c r="Y337" s="27"/>
      <c r="Z337" s="27"/>
      <c r="AA337" s="27"/>
      <c r="AB337" s="27"/>
      <c r="AC337" s="27"/>
      <c r="AD337" s="27"/>
      <c r="AE337" s="27"/>
      <c r="AF337" s="27"/>
      <c r="AG337" s="27"/>
      <c r="AH337" s="27"/>
      <c r="AI337" s="27"/>
      <c r="AJ337" s="27" t="s">
        <v>126</v>
      </c>
      <c r="AK337" s="27">
        <v>-3.28</v>
      </c>
      <c r="AL337" s="27">
        <v>-4.1748007388834898</v>
      </c>
      <c r="AM337" s="27">
        <f t="shared" si="18"/>
        <v>0.89480073888348999</v>
      </c>
      <c r="AN337" s="27"/>
      <c r="AO337" s="27"/>
    </row>
    <row r="338" spans="1:41" x14ac:dyDescent="0.2">
      <c r="A338" s="27"/>
      <c r="B338" s="27"/>
      <c r="C338" s="27"/>
      <c r="D338" s="27"/>
      <c r="E338" s="27"/>
      <c r="F338" s="27"/>
      <c r="G338" s="27"/>
      <c r="H338" s="27"/>
      <c r="I338" s="27"/>
      <c r="J338" s="27"/>
      <c r="K338" s="27"/>
      <c r="L338" s="27"/>
      <c r="M338" s="27"/>
      <c r="N338" s="27"/>
      <c r="O338" s="27"/>
      <c r="P338" s="27"/>
      <c r="Q338" s="27"/>
      <c r="R338" s="27"/>
      <c r="S338" s="27"/>
      <c r="T338" s="27"/>
      <c r="U338" s="27"/>
      <c r="V338" s="27"/>
      <c r="W338" s="27"/>
      <c r="X338" s="27"/>
      <c r="Y338" s="27"/>
      <c r="Z338" s="27"/>
      <c r="AA338" s="27"/>
      <c r="AB338" s="27"/>
      <c r="AC338" s="27"/>
      <c r="AD338" s="27"/>
      <c r="AE338" s="27"/>
      <c r="AF338" s="27"/>
      <c r="AG338" s="27"/>
      <c r="AH338" s="27"/>
      <c r="AI338" s="27"/>
      <c r="AJ338" s="27" t="s">
        <v>427</v>
      </c>
      <c r="AK338" s="27">
        <v>-4.0599999999999996</v>
      </c>
      <c r="AL338" s="27">
        <v>-3.2848544474441601</v>
      </c>
      <c r="AM338" s="27">
        <f t="shared" si="18"/>
        <v>-0.7751455525558395</v>
      </c>
      <c r="AN338" s="27"/>
      <c r="AO338" s="27"/>
    </row>
    <row r="339" spans="1:41" x14ac:dyDescent="0.2">
      <c r="A339" s="27"/>
      <c r="B339" s="27"/>
      <c r="C339" s="27"/>
      <c r="D339" s="27"/>
      <c r="E339" s="27"/>
      <c r="F339" s="27"/>
      <c r="G339" s="27"/>
      <c r="H339" s="27"/>
      <c r="I339" s="27"/>
      <c r="J339" s="27"/>
      <c r="K339" s="27"/>
      <c r="L339" s="27"/>
      <c r="M339" s="27"/>
      <c r="N339" s="27"/>
      <c r="O339" s="27"/>
      <c r="P339" s="27"/>
      <c r="Q339" s="27"/>
      <c r="R339" s="27"/>
      <c r="S339" s="27"/>
      <c r="T339" s="27"/>
      <c r="U339" s="27"/>
      <c r="V339" s="27"/>
      <c r="W339" s="27"/>
      <c r="X339" s="27"/>
      <c r="Y339" s="27"/>
      <c r="Z339" s="27"/>
      <c r="AA339" s="27"/>
      <c r="AB339" s="27"/>
      <c r="AC339" s="27"/>
      <c r="AD339" s="27"/>
      <c r="AE339" s="27"/>
      <c r="AF339" s="27"/>
      <c r="AG339" s="27"/>
      <c r="AH339" s="27"/>
      <c r="AI339" s="27"/>
      <c r="AJ339" s="27" t="s">
        <v>428</v>
      </c>
      <c r="AK339" s="27">
        <v>-2.81</v>
      </c>
      <c r="AL339" s="27">
        <v>-4.2771015109333499</v>
      </c>
      <c r="AM339" s="27">
        <f t="shared" si="18"/>
        <v>1.4671015109333498</v>
      </c>
      <c r="AN339" s="27"/>
      <c r="AO339" s="27"/>
    </row>
    <row r="340" spans="1:41" x14ac:dyDescent="0.2">
      <c r="A340" s="27"/>
      <c r="B340" s="27"/>
      <c r="C340" s="27"/>
      <c r="D340" s="27"/>
      <c r="E340" s="27"/>
      <c r="F340" s="27"/>
      <c r="G340" s="27"/>
      <c r="H340" s="27"/>
      <c r="I340" s="27"/>
      <c r="J340" s="27"/>
      <c r="K340" s="27"/>
      <c r="L340" s="27"/>
      <c r="M340" s="27"/>
      <c r="N340" s="27"/>
      <c r="O340" s="27"/>
      <c r="P340" s="27"/>
      <c r="Q340" s="27"/>
      <c r="R340" s="27"/>
      <c r="S340" s="27"/>
      <c r="T340" s="27"/>
      <c r="U340" s="27"/>
      <c r="V340" s="27"/>
      <c r="W340" s="27"/>
      <c r="X340" s="27"/>
      <c r="Y340" s="27"/>
      <c r="Z340" s="27"/>
      <c r="AA340" s="27"/>
      <c r="AB340" s="27"/>
      <c r="AC340" s="27"/>
      <c r="AD340" s="27"/>
      <c r="AE340" s="27"/>
      <c r="AF340" s="27"/>
      <c r="AG340" s="27"/>
      <c r="AH340" s="27"/>
      <c r="AI340" s="27"/>
      <c r="AJ340" s="27" t="s">
        <v>128</v>
      </c>
      <c r="AK340" s="27">
        <v>-6.21</v>
      </c>
      <c r="AL340" s="27">
        <v>-9.3366616018138604</v>
      </c>
      <c r="AM340" s="27">
        <f t="shared" si="18"/>
        <v>3.1266616018138604</v>
      </c>
      <c r="AN340" s="27"/>
      <c r="AO340" s="27"/>
    </row>
    <row r="341" spans="1:41" x14ac:dyDescent="0.2">
      <c r="A341" s="27"/>
      <c r="B341" s="27"/>
      <c r="C341" s="27"/>
      <c r="D341" s="27"/>
      <c r="E341" s="27"/>
      <c r="F341" s="27"/>
      <c r="G341" s="27"/>
      <c r="H341" s="27"/>
      <c r="I341" s="27"/>
      <c r="J341" s="27"/>
      <c r="K341" s="27"/>
      <c r="L341" s="27"/>
      <c r="M341" s="27"/>
      <c r="N341" s="27"/>
      <c r="O341" s="27"/>
      <c r="P341" s="27"/>
      <c r="Q341" s="27"/>
      <c r="R341" s="27"/>
      <c r="S341" s="27"/>
      <c r="T341" s="27"/>
      <c r="U341" s="27"/>
      <c r="V341" s="27"/>
      <c r="W341" s="27"/>
      <c r="X341" s="27"/>
      <c r="Y341" s="27"/>
      <c r="Z341" s="27"/>
      <c r="AA341" s="27"/>
      <c r="AB341" s="27"/>
      <c r="AC341" s="27"/>
      <c r="AD341" s="27"/>
      <c r="AE341" s="27"/>
      <c r="AF341" s="27"/>
      <c r="AG341" s="27"/>
      <c r="AH341" s="27"/>
      <c r="AI341" s="27"/>
      <c r="AJ341" s="27" t="s">
        <v>429</v>
      </c>
      <c r="AK341" s="27">
        <v>-9.3000000000000007</v>
      </c>
      <c r="AL341" s="27">
        <v>-13.6878358404645</v>
      </c>
      <c r="AM341" s="27">
        <f t="shared" si="18"/>
        <v>4.3878358404644988</v>
      </c>
      <c r="AN341" s="27"/>
      <c r="AO341" s="27"/>
    </row>
    <row r="342" spans="1:41" x14ac:dyDescent="0.2">
      <c r="A342" s="27"/>
      <c r="B342" s="27"/>
      <c r="C342" s="27"/>
      <c r="D342" s="27"/>
      <c r="E342" s="27"/>
      <c r="F342" s="27"/>
      <c r="G342" s="27"/>
      <c r="H342" s="27"/>
      <c r="I342" s="27"/>
      <c r="J342" s="27"/>
      <c r="K342" s="27"/>
      <c r="L342" s="27"/>
      <c r="M342" s="27"/>
      <c r="N342" s="27"/>
      <c r="O342" s="27"/>
      <c r="P342" s="27"/>
      <c r="Q342" s="27"/>
      <c r="R342" s="27"/>
      <c r="S342" s="27"/>
      <c r="T342" s="27"/>
      <c r="U342" s="27"/>
      <c r="V342" s="27"/>
      <c r="W342" s="27"/>
      <c r="X342" s="27"/>
      <c r="Y342" s="27"/>
      <c r="Z342" s="27"/>
      <c r="AA342" s="27"/>
      <c r="AB342" s="27"/>
      <c r="AC342" s="27"/>
      <c r="AD342" s="27"/>
      <c r="AE342" s="27"/>
      <c r="AF342" s="27"/>
      <c r="AG342" s="27"/>
      <c r="AH342" s="27"/>
      <c r="AI342" s="27"/>
      <c r="AJ342" s="27" t="s">
        <v>430</v>
      </c>
      <c r="AK342" s="27">
        <v>-0.7</v>
      </c>
      <c r="AL342" s="27">
        <v>-3.5300944830538601</v>
      </c>
      <c r="AM342" s="27">
        <f t="shared" si="18"/>
        <v>2.8300944830538599</v>
      </c>
      <c r="AN342" s="27"/>
      <c r="AO342" s="27"/>
    </row>
    <row r="343" spans="1:41" x14ac:dyDescent="0.2">
      <c r="A343" s="27"/>
      <c r="B343" s="27"/>
      <c r="C343" s="27"/>
      <c r="D343" s="27"/>
      <c r="E343" s="27"/>
      <c r="F343" s="27"/>
      <c r="G343" s="27"/>
      <c r="H343" s="27"/>
      <c r="I343" s="27"/>
      <c r="J343" s="27"/>
      <c r="K343" s="27"/>
      <c r="L343" s="27"/>
      <c r="M343" s="27"/>
      <c r="N343" s="27"/>
      <c r="O343" s="27"/>
      <c r="P343" s="27"/>
      <c r="Q343" s="27"/>
      <c r="R343" s="27"/>
      <c r="S343" s="27"/>
      <c r="T343" s="27"/>
      <c r="U343" s="27"/>
      <c r="V343" s="27"/>
      <c r="W343" s="27"/>
      <c r="X343" s="27"/>
      <c r="Y343" s="27"/>
      <c r="Z343" s="27"/>
      <c r="AA343" s="27"/>
      <c r="AB343" s="27"/>
      <c r="AC343" s="27"/>
      <c r="AD343" s="27"/>
      <c r="AE343" s="27"/>
      <c r="AF343" s="27"/>
      <c r="AG343" s="27"/>
      <c r="AH343" s="27"/>
      <c r="AI343" s="27"/>
      <c r="AJ343" s="27" t="s">
        <v>431</v>
      </c>
      <c r="AK343" s="27">
        <v>-58.1</v>
      </c>
      <c r="AL343" s="27">
        <v>-59.666532957769299</v>
      </c>
      <c r="AM343" s="27">
        <f t="shared" si="18"/>
        <v>1.5665329577692972</v>
      </c>
      <c r="AN343" s="27"/>
      <c r="AO343" s="27"/>
    </row>
    <row r="344" spans="1:41" x14ac:dyDescent="0.2">
      <c r="A344" s="27"/>
      <c r="B344" s="27"/>
      <c r="C344" s="27"/>
      <c r="D344" s="27"/>
      <c r="E344" s="27"/>
      <c r="F344" s="27"/>
      <c r="G344" s="27"/>
      <c r="H344" s="27"/>
      <c r="I344" s="27"/>
      <c r="J344" s="27"/>
      <c r="K344" s="27"/>
      <c r="L344" s="27"/>
      <c r="M344" s="27"/>
      <c r="N344" s="27"/>
      <c r="O344" s="27"/>
      <c r="P344" s="27"/>
      <c r="Q344" s="27"/>
      <c r="R344" s="27"/>
      <c r="S344" s="27"/>
      <c r="T344" s="27"/>
      <c r="U344" s="27"/>
      <c r="V344" s="27"/>
      <c r="W344" s="27"/>
      <c r="X344" s="27"/>
      <c r="Y344" s="27"/>
      <c r="Z344" s="27"/>
      <c r="AA344" s="27"/>
      <c r="AB344" s="27"/>
      <c r="AC344" s="27"/>
      <c r="AD344" s="27"/>
      <c r="AE344" s="27"/>
      <c r="AF344" s="27"/>
      <c r="AG344" s="27"/>
      <c r="AH344" s="27"/>
      <c r="AI344" s="27"/>
      <c r="AJ344" s="27" t="s">
        <v>432</v>
      </c>
      <c r="AK344" s="27">
        <v>-9.6300000000000008</v>
      </c>
      <c r="AL344" s="27">
        <v>-8.6314468775986199</v>
      </c>
      <c r="AM344" s="27">
        <f t="shared" si="18"/>
        <v>-0.99855312240138083</v>
      </c>
      <c r="AN344" s="27"/>
      <c r="AO344" s="27"/>
    </row>
    <row r="345" spans="1:41" x14ac:dyDescent="0.2">
      <c r="A345" s="27"/>
      <c r="B345" s="27"/>
      <c r="C345" s="27"/>
      <c r="D345" s="27"/>
      <c r="E345" s="27"/>
      <c r="F345" s="27"/>
      <c r="G345" s="27"/>
      <c r="H345" s="27"/>
      <c r="I345" s="27"/>
      <c r="J345" s="27"/>
      <c r="K345" s="27"/>
      <c r="L345" s="27"/>
      <c r="M345" s="27"/>
      <c r="N345" s="27"/>
      <c r="O345" s="27"/>
      <c r="P345" s="27"/>
      <c r="Q345" s="27"/>
      <c r="R345" s="27"/>
      <c r="S345" s="27"/>
      <c r="T345" s="27"/>
      <c r="U345" s="27"/>
      <c r="V345" s="27"/>
      <c r="W345" s="27"/>
      <c r="X345" s="27"/>
      <c r="Y345" s="27"/>
      <c r="Z345" s="27"/>
      <c r="AA345" s="27"/>
      <c r="AB345" s="27"/>
      <c r="AC345" s="27"/>
      <c r="AD345" s="27"/>
      <c r="AE345" s="27"/>
      <c r="AF345" s="27"/>
      <c r="AG345" s="27"/>
      <c r="AH345" s="27"/>
      <c r="AI345" s="27"/>
      <c r="AJ345" s="27" t="s">
        <v>433</v>
      </c>
      <c r="AK345" s="27">
        <v>-1.46</v>
      </c>
      <c r="AL345" s="27">
        <v>-0.72089952693029302</v>
      </c>
      <c r="AM345" s="27">
        <f t="shared" si="18"/>
        <v>-0.73910047306970694</v>
      </c>
      <c r="AN345" s="27"/>
      <c r="AO345" s="27"/>
    </row>
    <row r="346" spans="1:41" x14ac:dyDescent="0.2">
      <c r="A346" s="27"/>
      <c r="B346" s="27"/>
      <c r="C346" s="27"/>
      <c r="D346" s="27"/>
      <c r="E346" s="27"/>
      <c r="F346" s="27"/>
      <c r="G346" s="27"/>
      <c r="H346" s="27"/>
      <c r="I346" s="27"/>
      <c r="J346" s="27"/>
      <c r="K346" s="27"/>
      <c r="L346" s="27"/>
      <c r="M346" s="27"/>
      <c r="N346" s="27"/>
      <c r="O346" s="27"/>
      <c r="P346" s="27"/>
      <c r="Q346" s="27"/>
      <c r="R346" s="27"/>
      <c r="S346" s="27"/>
      <c r="T346" s="27"/>
      <c r="U346" s="27"/>
      <c r="V346" s="27"/>
      <c r="W346" s="27"/>
      <c r="X346" s="27"/>
      <c r="Y346" s="27"/>
      <c r="Z346" s="27"/>
      <c r="AA346" s="27"/>
      <c r="AB346" s="27"/>
      <c r="AC346" s="27"/>
      <c r="AD346" s="27"/>
      <c r="AE346" s="27"/>
      <c r="AF346" s="27"/>
      <c r="AG346" s="27"/>
      <c r="AH346" s="27"/>
      <c r="AI346" s="27"/>
      <c r="AJ346" s="27" t="s">
        <v>34</v>
      </c>
      <c r="AK346" s="27">
        <v>-1.74</v>
      </c>
      <c r="AL346" s="27">
        <v>-0.57306885018548603</v>
      </c>
      <c r="AM346" s="27">
        <f t="shared" si="18"/>
        <v>-1.1669311498145141</v>
      </c>
      <c r="AN346" s="27"/>
      <c r="AO346" s="27"/>
    </row>
    <row r="347" spans="1:41" x14ac:dyDescent="0.2">
      <c r="A347" s="27"/>
      <c r="B347" s="27"/>
      <c r="C347" s="27"/>
      <c r="D347" s="27"/>
      <c r="E347" s="27"/>
      <c r="F347" s="27"/>
      <c r="G347" s="27"/>
      <c r="H347" s="27"/>
      <c r="I347" s="27"/>
      <c r="J347" s="27"/>
      <c r="K347" s="27"/>
      <c r="L347" s="27"/>
      <c r="M347" s="27"/>
      <c r="N347" s="27"/>
      <c r="O347" s="27"/>
      <c r="P347" s="27"/>
      <c r="Q347" s="27"/>
      <c r="R347" s="27"/>
      <c r="S347" s="27"/>
      <c r="T347" s="27"/>
      <c r="U347" s="27"/>
      <c r="V347" s="27"/>
      <c r="W347" s="27"/>
      <c r="X347" s="27"/>
      <c r="Y347" s="27"/>
      <c r="Z347" s="27"/>
      <c r="AA347" s="27"/>
      <c r="AB347" s="27"/>
      <c r="AC347" s="27"/>
      <c r="AD347" s="27"/>
      <c r="AE347" s="27"/>
      <c r="AF347" s="27"/>
      <c r="AG347" s="27"/>
      <c r="AH347" s="27"/>
      <c r="AI347" s="27"/>
      <c r="AJ347" s="27" t="s">
        <v>434</v>
      </c>
      <c r="AK347" s="27">
        <v>-0.74</v>
      </c>
      <c r="AL347" s="27">
        <v>-0.48078328209027998</v>
      </c>
      <c r="AM347" s="27">
        <f t="shared" si="18"/>
        <v>-0.25921671790972001</v>
      </c>
      <c r="AN347" s="27"/>
      <c r="AO347" s="27"/>
    </row>
    <row r="348" spans="1:41" x14ac:dyDescent="0.2">
      <c r="A348" s="27"/>
      <c r="B348" s="27"/>
      <c r="C348" s="27"/>
      <c r="D348" s="27"/>
      <c r="E348" s="27"/>
      <c r="F348" s="27"/>
      <c r="G348" s="27"/>
      <c r="H348" s="27"/>
      <c r="I348" s="27"/>
      <c r="J348" s="27"/>
      <c r="K348" s="27"/>
      <c r="L348" s="27"/>
      <c r="M348" s="27"/>
      <c r="N348" s="27"/>
      <c r="O348" s="27"/>
      <c r="P348" s="27"/>
      <c r="Q348" s="27"/>
      <c r="R348" s="27"/>
      <c r="S348" s="27"/>
      <c r="T348" s="27"/>
      <c r="U348" s="27"/>
      <c r="V348" s="27"/>
      <c r="W348" s="27"/>
      <c r="X348" s="27"/>
      <c r="Y348" s="27"/>
      <c r="Z348" s="27"/>
      <c r="AA348" s="27"/>
      <c r="AB348" s="27"/>
      <c r="AC348" s="27"/>
      <c r="AD348" s="27"/>
      <c r="AE348" s="27"/>
      <c r="AF348" s="27"/>
      <c r="AG348" s="27"/>
      <c r="AH348" s="27"/>
      <c r="AI348" s="27"/>
      <c r="AJ348" s="27" t="s">
        <v>434</v>
      </c>
      <c r="AK348" s="27">
        <v>-0.74</v>
      </c>
      <c r="AL348" s="27">
        <v>-0.48078328209027998</v>
      </c>
      <c r="AM348" s="27">
        <f t="shared" si="18"/>
        <v>-0.25921671790972001</v>
      </c>
      <c r="AN348" s="27"/>
      <c r="AO348" s="27"/>
    </row>
    <row r="349" spans="1:41" x14ac:dyDescent="0.2">
      <c r="A349" s="27"/>
      <c r="B349" s="27"/>
      <c r="C349" s="27"/>
      <c r="D349" s="27"/>
      <c r="E349" s="27"/>
      <c r="F349" s="27"/>
      <c r="G349" s="27"/>
      <c r="H349" s="27"/>
      <c r="I349" s="27"/>
      <c r="J349" s="27"/>
      <c r="K349" s="27"/>
      <c r="L349" s="27"/>
      <c r="M349" s="27"/>
      <c r="N349" s="27"/>
      <c r="O349" s="27"/>
      <c r="P349" s="27"/>
      <c r="Q349" s="27"/>
      <c r="R349" s="27"/>
      <c r="S349" s="27"/>
      <c r="T349" s="27"/>
      <c r="U349" s="27"/>
      <c r="V349" s="27"/>
      <c r="W349" s="27"/>
      <c r="X349" s="27"/>
      <c r="Y349" s="27"/>
      <c r="Z349" s="27"/>
      <c r="AA349" s="27"/>
      <c r="AB349" s="27"/>
      <c r="AC349" s="27"/>
      <c r="AD349" s="27"/>
      <c r="AE349" s="27"/>
      <c r="AF349" s="27"/>
      <c r="AG349" s="27"/>
      <c r="AH349" s="27"/>
      <c r="AI349" s="27"/>
      <c r="AJ349" s="27" t="s">
        <v>435</v>
      </c>
      <c r="AK349" s="27">
        <v>-0.89</v>
      </c>
      <c r="AL349" s="27">
        <v>-0.63925045138077197</v>
      </c>
      <c r="AM349" s="27">
        <f t="shared" si="18"/>
        <v>-0.25074954861922805</v>
      </c>
      <c r="AN349" s="27"/>
      <c r="AO349" s="27"/>
    </row>
    <row r="350" spans="1:41" x14ac:dyDescent="0.2">
      <c r="A350" s="27"/>
      <c r="B350" s="27"/>
      <c r="C350" s="27"/>
      <c r="D350" s="27"/>
      <c r="E350" s="27"/>
      <c r="F350" s="27"/>
      <c r="G350" s="27"/>
      <c r="H350" s="27"/>
      <c r="I350" s="27"/>
      <c r="J350" s="27"/>
      <c r="K350" s="27"/>
      <c r="L350" s="27"/>
      <c r="M350" s="27"/>
      <c r="N350" s="27"/>
      <c r="O350" s="27"/>
      <c r="P350" s="27"/>
      <c r="Q350" s="27"/>
      <c r="R350" s="27"/>
      <c r="S350" s="27"/>
      <c r="T350" s="27"/>
      <c r="U350" s="27"/>
      <c r="V350" s="27"/>
      <c r="W350" s="27"/>
      <c r="X350" s="27"/>
      <c r="Y350" s="27"/>
      <c r="Z350" s="27"/>
      <c r="AA350" s="27"/>
      <c r="AB350" s="27"/>
      <c r="AC350" s="27"/>
      <c r="AD350" s="27"/>
      <c r="AE350" s="27"/>
      <c r="AF350" s="27"/>
      <c r="AG350" s="27"/>
      <c r="AH350" s="27"/>
      <c r="AI350" s="27"/>
      <c r="AJ350" s="27" t="s">
        <v>436</v>
      </c>
      <c r="AK350" s="27">
        <v>-2.21</v>
      </c>
      <c r="AL350" s="27">
        <v>-4.7544204514703399</v>
      </c>
      <c r="AM350" s="27">
        <f t="shared" si="18"/>
        <v>2.5444204514703399</v>
      </c>
      <c r="AN350" s="27"/>
      <c r="AO350" s="27"/>
    </row>
    <row r="351" spans="1:41" x14ac:dyDescent="0.2">
      <c r="A351" s="27"/>
      <c r="B351" s="27"/>
      <c r="C351" s="27"/>
      <c r="D351" s="27"/>
      <c r="E351" s="27"/>
      <c r="F351" s="27"/>
      <c r="G351" s="27"/>
      <c r="H351" s="27"/>
      <c r="I351" s="27"/>
      <c r="J351" s="27"/>
      <c r="K351" s="27"/>
      <c r="L351" s="27"/>
      <c r="M351" s="27"/>
      <c r="N351" s="27"/>
      <c r="O351" s="27"/>
      <c r="P351" s="27"/>
      <c r="Q351" s="27"/>
      <c r="R351" s="27"/>
      <c r="S351" s="27"/>
      <c r="T351" s="27"/>
      <c r="U351" s="27"/>
      <c r="V351" s="27"/>
      <c r="W351" s="27"/>
      <c r="X351" s="27"/>
      <c r="Y351" s="27"/>
      <c r="Z351" s="27"/>
      <c r="AA351" s="27"/>
      <c r="AB351" s="27"/>
      <c r="AC351" s="27"/>
      <c r="AD351" s="27"/>
      <c r="AE351" s="27"/>
      <c r="AF351" s="27"/>
      <c r="AG351" s="27"/>
      <c r="AH351" s="27"/>
      <c r="AI351" s="27"/>
      <c r="AJ351" s="27" t="s">
        <v>437</v>
      </c>
      <c r="AK351" s="27">
        <v>-2.13</v>
      </c>
      <c r="AL351" s="27">
        <v>-5.2166821539263299</v>
      </c>
      <c r="AM351" s="27">
        <f t="shared" si="18"/>
        <v>3.0866821539263301</v>
      </c>
      <c r="AN351" s="27"/>
      <c r="AO351" s="27"/>
    </row>
    <row r="352" spans="1:41" x14ac:dyDescent="0.2">
      <c r="A352" s="27"/>
      <c r="B352" s="27"/>
      <c r="C352" s="27"/>
      <c r="D352" s="27"/>
      <c r="E352" s="27"/>
      <c r="F352" s="27"/>
      <c r="G352" s="27"/>
      <c r="H352" s="27"/>
      <c r="I352" s="27"/>
      <c r="J352" s="27"/>
      <c r="K352" s="27"/>
      <c r="L352" s="27"/>
      <c r="M352" s="27"/>
      <c r="N352" s="27"/>
      <c r="O352" s="27"/>
      <c r="P352" s="27"/>
      <c r="Q352" s="27"/>
      <c r="R352" s="27"/>
      <c r="S352" s="27"/>
      <c r="T352" s="27"/>
      <c r="U352" s="27"/>
      <c r="V352" s="27"/>
      <c r="W352" s="27"/>
      <c r="X352" s="27"/>
      <c r="Y352" s="27"/>
      <c r="Z352" s="27"/>
      <c r="AA352" s="27"/>
      <c r="AB352" s="27"/>
      <c r="AC352" s="27"/>
      <c r="AD352" s="27"/>
      <c r="AE352" s="27"/>
      <c r="AF352" s="27"/>
      <c r="AG352" s="27"/>
      <c r="AH352" s="27"/>
      <c r="AI352" s="27"/>
      <c r="AJ352" s="27" t="s">
        <v>438</v>
      </c>
      <c r="AK352" s="27">
        <v>-2.36</v>
      </c>
      <c r="AL352" s="27">
        <v>-4.2762691263519601</v>
      </c>
      <c r="AM352" s="27">
        <f t="shared" si="18"/>
        <v>1.9162691263519602</v>
      </c>
      <c r="AN352" s="27"/>
      <c r="AO352" s="27"/>
    </row>
    <row r="353" spans="1:41" x14ac:dyDescent="0.2">
      <c r="A353" s="27"/>
      <c r="B353" s="27"/>
      <c r="C353" s="27"/>
      <c r="D353" s="27"/>
      <c r="E353" s="27"/>
      <c r="F353" s="27"/>
      <c r="G353" s="27"/>
      <c r="H353" s="27"/>
      <c r="I353" s="27"/>
      <c r="J353" s="27"/>
      <c r="K353" s="27"/>
      <c r="L353" s="27"/>
      <c r="M353" s="27"/>
      <c r="N353" s="27"/>
      <c r="O353" s="27"/>
      <c r="P353" s="27"/>
      <c r="Q353" s="27"/>
      <c r="R353" s="27"/>
      <c r="S353" s="27"/>
      <c r="T353" s="27"/>
      <c r="U353" s="27"/>
      <c r="V353" s="27"/>
      <c r="W353" s="27"/>
      <c r="X353" s="27"/>
      <c r="Y353" s="27"/>
      <c r="Z353" s="27"/>
      <c r="AA353" s="27"/>
      <c r="AB353" s="27"/>
      <c r="AC353" s="27"/>
      <c r="AD353" s="27"/>
      <c r="AE353" s="27"/>
      <c r="AF353" s="27"/>
      <c r="AG353" s="27"/>
      <c r="AH353" s="27"/>
      <c r="AI353" s="27"/>
      <c r="AJ353" s="27" t="s">
        <v>439</v>
      </c>
      <c r="AK353" s="27">
        <v>-2.2200000000000002</v>
      </c>
      <c r="AL353" s="27">
        <v>-4.6589305861055701</v>
      </c>
      <c r="AM353" s="27">
        <f t="shared" si="18"/>
        <v>2.4389305861055699</v>
      </c>
      <c r="AN353" s="27"/>
      <c r="AO353" s="27"/>
    </row>
    <row r="354" spans="1:41" x14ac:dyDescent="0.2">
      <c r="A354" s="27"/>
      <c r="B354" s="27"/>
      <c r="C354" s="27"/>
      <c r="D354" s="27"/>
      <c r="E354" s="27"/>
      <c r="F354" s="27"/>
      <c r="G354" s="27"/>
      <c r="H354" s="27"/>
      <c r="I354" s="27"/>
      <c r="J354" s="27"/>
      <c r="K354" s="27"/>
      <c r="L354" s="27"/>
      <c r="M354" s="27"/>
      <c r="N354" s="27"/>
      <c r="O354" s="27"/>
      <c r="P354" s="27"/>
      <c r="Q354" s="27"/>
      <c r="R354" s="27"/>
      <c r="S354" s="27"/>
      <c r="T354" s="27"/>
      <c r="U354" s="27"/>
      <c r="V354" s="27"/>
      <c r="W354" s="27"/>
      <c r="X354" s="27"/>
      <c r="Y354" s="27"/>
      <c r="Z354" s="27"/>
      <c r="AA354" s="27"/>
      <c r="AB354" s="27"/>
      <c r="AC354" s="27"/>
      <c r="AD354" s="27"/>
      <c r="AE354" s="27"/>
      <c r="AF354" s="27"/>
      <c r="AG354" s="27"/>
      <c r="AH354" s="27"/>
      <c r="AI354" s="27"/>
      <c r="AJ354" s="27" t="s">
        <v>440</v>
      </c>
      <c r="AK354" s="27">
        <v>-1.69</v>
      </c>
      <c r="AL354" s="27">
        <v>-3.6782359251212098</v>
      </c>
      <c r="AM354" s="27">
        <f t="shared" si="18"/>
        <v>1.9882359251212098</v>
      </c>
      <c r="AN354" s="27"/>
      <c r="AO354" s="27"/>
    </row>
    <row r="355" spans="1:41" x14ac:dyDescent="0.2">
      <c r="A355" s="27"/>
      <c r="B355" s="27"/>
      <c r="C355" s="27"/>
      <c r="D355" s="27"/>
      <c r="E355" s="27"/>
      <c r="F355" s="27"/>
      <c r="G355" s="27"/>
      <c r="H355" s="27"/>
      <c r="I355" s="27"/>
      <c r="J355" s="27"/>
      <c r="K355" s="27"/>
      <c r="L355" s="27"/>
      <c r="M355" s="27"/>
      <c r="N355" s="27"/>
      <c r="O355" s="27"/>
      <c r="P355" s="27"/>
      <c r="Q355" s="27"/>
      <c r="R355" s="27"/>
      <c r="S355" s="27"/>
      <c r="T355" s="27"/>
      <c r="U355" s="27"/>
      <c r="V355" s="27"/>
      <c r="W355" s="27"/>
      <c r="X355" s="27"/>
      <c r="Y355" s="27"/>
      <c r="Z355" s="27"/>
      <c r="AA355" s="27"/>
      <c r="AB355" s="27"/>
      <c r="AC355" s="27"/>
      <c r="AD355" s="27"/>
      <c r="AE355" s="27"/>
      <c r="AF355" s="27"/>
      <c r="AG355" s="27"/>
      <c r="AH355" s="27"/>
      <c r="AI355" s="27"/>
      <c r="AJ355" s="27" t="s">
        <v>441</v>
      </c>
      <c r="AK355" s="27">
        <v>0.16</v>
      </c>
      <c r="AL355" s="27">
        <v>-0.214607066179865</v>
      </c>
      <c r="AM355" s="27">
        <f t="shared" si="18"/>
        <v>0.374607066179865</v>
      </c>
      <c r="AN355" s="27"/>
      <c r="AO355" s="27"/>
    </row>
    <row r="356" spans="1:41" x14ac:dyDescent="0.2">
      <c r="A356" s="27"/>
      <c r="B356" s="27"/>
      <c r="C356" s="27"/>
      <c r="D356" s="27"/>
      <c r="E356" s="27"/>
      <c r="F356" s="27"/>
      <c r="G356" s="27"/>
      <c r="H356" s="27"/>
      <c r="I356" s="27"/>
      <c r="J356" s="27"/>
      <c r="K356" s="27"/>
      <c r="L356" s="27"/>
      <c r="M356" s="27"/>
      <c r="N356" s="27"/>
      <c r="O356" s="27"/>
      <c r="P356" s="27"/>
      <c r="Q356" s="27"/>
      <c r="R356" s="27"/>
      <c r="S356" s="27"/>
      <c r="T356" s="27"/>
      <c r="U356" s="27"/>
      <c r="V356" s="27"/>
      <c r="W356" s="27"/>
      <c r="X356" s="27"/>
      <c r="Y356" s="27"/>
      <c r="Z356" s="27"/>
      <c r="AA356" s="27"/>
      <c r="AB356" s="27"/>
      <c r="AC356" s="27"/>
      <c r="AD356" s="27"/>
      <c r="AE356" s="27"/>
      <c r="AF356" s="27"/>
      <c r="AG356" s="27"/>
      <c r="AH356" s="27"/>
      <c r="AI356" s="27"/>
      <c r="AJ356" s="27" t="s">
        <v>442</v>
      </c>
      <c r="AK356" s="27">
        <v>-2.86</v>
      </c>
      <c r="AL356" s="27">
        <v>-4.2988441547493101</v>
      </c>
      <c r="AM356" s="27">
        <f t="shared" si="18"/>
        <v>1.4388441547493103</v>
      </c>
      <c r="AN356" s="27"/>
      <c r="AO356" s="27"/>
    </row>
    <row r="357" spans="1:41" x14ac:dyDescent="0.2">
      <c r="A357" s="27"/>
      <c r="B357" s="27"/>
      <c r="C357" s="27"/>
      <c r="D357" s="27"/>
      <c r="E357" s="27"/>
      <c r="F357" s="27"/>
      <c r="G357" s="27"/>
      <c r="H357" s="27"/>
      <c r="I357" s="27"/>
      <c r="J357" s="27"/>
      <c r="K357" s="27"/>
      <c r="L357" s="27"/>
      <c r="M357" s="27"/>
      <c r="N357" s="27"/>
      <c r="O357" s="27"/>
      <c r="P357" s="27"/>
      <c r="Q357" s="27"/>
      <c r="R357" s="27"/>
      <c r="S357" s="27"/>
      <c r="T357" s="27"/>
      <c r="U357" s="27"/>
      <c r="V357" s="27"/>
      <c r="W357" s="27"/>
      <c r="X357" s="27"/>
      <c r="Y357" s="27"/>
      <c r="Z357" s="27"/>
      <c r="AA357" s="27"/>
      <c r="AB357" s="27"/>
      <c r="AC357" s="27"/>
      <c r="AD357" s="27"/>
      <c r="AE357" s="27"/>
      <c r="AF357" s="27"/>
      <c r="AG357" s="27"/>
      <c r="AH357" s="27"/>
      <c r="AI357" s="27"/>
      <c r="AJ357" s="27" t="s">
        <v>443</v>
      </c>
      <c r="AK357" s="27">
        <v>0.1</v>
      </c>
      <c r="AL357" s="27">
        <v>-3.6231471092844099</v>
      </c>
      <c r="AM357" s="27">
        <f t="shared" si="18"/>
        <v>3.72314710928441</v>
      </c>
      <c r="AN357" s="27"/>
      <c r="AO357" s="27"/>
    </row>
    <row r="358" spans="1:41" x14ac:dyDescent="0.2">
      <c r="A358" s="27"/>
      <c r="B358" s="27"/>
      <c r="C358" s="27"/>
      <c r="D358" s="27"/>
      <c r="E358" s="27"/>
      <c r="F358" s="27"/>
      <c r="G358" s="27"/>
      <c r="H358" s="27"/>
      <c r="I358" s="27"/>
      <c r="J358" s="27"/>
      <c r="K358" s="27"/>
      <c r="L358" s="27"/>
      <c r="M358" s="27"/>
      <c r="N358" s="27"/>
      <c r="O358" s="27"/>
      <c r="P358" s="27"/>
      <c r="Q358" s="27"/>
      <c r="R358" s="27"/>
      <c r="S358" s="27"/>
      <c r="T358" s="27"/>
      <c r="U358" s="27"/>
      <c r="V358" s="27"/>
      <c r="W358" s="27"/>
      <c r="X358" s="27"/>
      <c r="Y358" s="27"/>
      <c r="Z358" s="27"/>
      <c r="AA358" s="27"/>
      <c r="AB358" s="27"/>
      <c r="AC358" s="27"/>
      <c r="AD358" s="27"/>
      <c r="AE358" s="27"/>
      <c r="AF358" s="27"/>
      <c r="AG358" s="27"/>
      <c r="AH358" s="27"/>
      <c r="AI358" s="27"/>
      <c r="AJ358" s="27" t="s">
        <v>444</v>
      </c>
      <c r="AK358" s="27">
        <v>-2.64</v>
      </c>
      <c r="AL358" s="27">
        <v>-4.4810344977332699</v>
      </c>
      <c r="AM358" s="27">
        <f t="shared" si="18"/>
        <v>1.8410344977332698</v>
      </c>
      <c r="AN358" s="27"/>
      <c r="AO358" s="27"/>
    </row>
    <row r="359" spans="1:41" x14ac:dyDescent="0.2">
      <c r="A359" s="27"/>
      <c r="B359" s="27"/>
      <c r="C359" s="27"/>
      <c r="D359" s="27"/>
      <c r="E359" s="27"/>
      <c r="F359" s="27"/>
      <c r="G359" s="27"/>
      <c r="H359" s="27"/>
      <c r="I359" s="27"/>
      <c r="J359" s="27"/>
      <c r="K359" s="27"/>
      <c r="L359" s="27"/>
      <c r="M359" s="27"/>
      <c r="N359" s="27"/>
      <c r="O359" s="27"/>
      <c r="P359" s="27"/>
      <c r="Q359" s="27"/>
      <c r="R359" s="27"/>
      <c r="S359" s="27"/>
      <c r="T359" s="27"/>
      <c r="U359" s="27"/>
      <c r="V359" s="27"/>
      <c r="W359" s="27"/>
      <c r="X359" s="27"/>
      <c r="Y359" s="27"/>
      <c r="Z359" s="27"/>
      <c r="AA359" s="27"/>
      <c r="AB359" s="27"/>
      <c r="AC359" s="27"/>
      <c r="AD359" s="27"/>
      <c r="AE359" s="27"/>
      <c r="AF359" s="27"/>
      <c r="AG359" s="27"/>
      <c r="AH359" s="27"/>
      <c r="AI359" s="27"/>
      <c r="AJ359" s="27" t="s">
        <v>445</v>
      </c>
      <c r="AK359" s="27">
        <v>-2.02</v>
      </c>
      <c r="AL359" s="27">
        <v>-4.1588075717757196</v>
      </c>
      <c r="AM359" s="27">
        <f t="shared" si="18"/>
        <v>2.1388075717757196</v>
      </c>
      <c r="AN359" s="27"/>
      <c r="AO359" s="27"/>
    </row>
    <row r="360" spans="1:41" x14ac:dyDescent="0.2">
      <c r="A360" s="27"/>
      <c r="B360" s="27"/>
      <c r="C360" s="27"/>
      <c r="D360" s="27"/>
      <c r="E360" s="27"/>
      <c r="F360" s="27"/>
      <c r="G360" s="27"/>
      <c r="H360" s="27"/>
      <c r="I360" s="27"/>
      <c r="J360" s="27"/>
      <c r="K360" s="27"/>
      <c r="L360" s="27"/>
      <c r="M360" s="27"/>
      <c r="N360" s="27"/>
      <c r="O360" s="27"/>
      <c r="P360" s="27"/>
      <c r="Q360" s="27"/>
      <c r="R360" s="27"/>
      <c r="S360" s="27"/>
      <c r="T360" s="27"/>
      <c r="U360" s="27"/>
      <c r="V360" s="27"/>
      <c r="W360" s="27"/>
      <c r="X360" s="27"/>
      <c r="Y360" s="27"/>
      <c r="Z360" s="27"/>
      <c r="AA360" s="27"/>
      <c r="AB360" s="27"/>
      <c r="AC360" s="27"/>
      <c r="AD360" s="27"/>
      <c r="AE360" s="27"/>
      <c r="AF360" s="27"/>
      <c r="AG360" s="27"/>
      <c r="AH360" s="27"/>
      <c r="AI360" s="27"/>
      <c r="AJ360" s="27" t="s">
        <v>31</v>
      </c>
      <c r="AK360" s="27">
        <v>-0.3</v>
      </c>
      <c r="AL360" s="27">
        <v>-0.54904622536219205</v>
      </c>
      <c r="AM360" s="27">
        <f t="shared" si="18"/>
        <v>0.24904622536219206</v>
      </c>
      <c r="AN360" s="27"/>
      <c r="AO360" s="27"/>
    </row>
    <row r="361" spans="1:41" x14ac:dyDescent="0.2">
      <c r="A361" s="27"/>
      <c r="B361" s="27"/>
      <c r="C361" s="27"/>
      <c r="D361" s="27"/>
      <c r="E361" s="27"/>
      <c r="F361" s="27"/>
      <c r="G361" s="27"/>
      <c r="H361" s="27"/>
      <c r="I361" s="27"/>
      <c r="J361" s="27"/>
      <c r="K361" s="27"/>
      <c r="L361" s="27"/>
      <c r="M361" s="27"/>
      <c r="N361" s="27"/>
      <c r="O361" s="27"/>
      <c r="P361" s="27"/>
      <c r="Q361" s="27"/>
      <c r="R361" s="27"/>
      <c r="S361" s="27"/>
      <c r="T361" s="27"/>
      <c r="U361" s="27"/>
      <c r="V361" s="27"/>
      <c r="W361" s="27"/>
      <c r="X361" s="27"/>
      <c r="Y361" s="27"/>
      <c r="Z361" s="27"/>
      <c r="AA361" s="27"/>
      <c r="AB361" s="27"/>
      <c r="AC361" s="27"/>
      <c r="AD361" s="27"/>
      <c r="AE361" s="27"/>
      <c r="AF361" s="27"/>
      <c r="AG361" s="27"/>
      <c r="AH361" s="27"/>
      <c r="AI361" s="27"/>
      <c r="AJ361" s="27" t="s">
        <v>446</v>
      </c>
      <c r="AK361" s="27">
        <v>-84.1</v>
      </c>
      <c r="AL361" s="27">
        <v>-85.060725725828405</v>
      </c>
      <c r="AM361" s="27">
        <f t="shared" si="18"/>
        <v>0.96072572582841076</v>
      </c>
      <c r="AN361" s="27"/>
      <c r="AO361" s="27"/>
    </row>
    <row r="362" spans="1:41" x14ac:dyDescent="0.2">
      <c r="A362" s="27"/>
      <c r="B362" s="27"/>
      <c r="C362" s="27"/>
      <c r="D362" s="27"/>
      <c r="E362" s="27"/>
      <c r="F362" s="27"/>
      <c r="G362" s="27"/>
      <c r="H362" s="27"/>
      <c r="I362" s="27"/>
      <c r="J362" s="27"/>
      <c r="K362" s="27"/>
      <c r="L362" s="27"/>
      <c r="M362" s="27"/>
      <c r="N362" s="27"/>
      <c r="O362" s="27"/>
      <c r="P362" s="27"/>
      <c r="Q362" s="27"/>
      <c r="R362" s="27"/>
      <c r="S362" s="27"/>
      <c r="T362" s="27"/>
      <c r="U362" s="27"/>
      <c r="V362" s="27"/>
      <c r="W362" s="27"/>
      <c r="X362" s="27"/>
      <c r="Y362" s="27"/>
      <c r="Z362" s="27"/>
      <c r="AA362" s="27"/>
      <c r="AB362" s="27"/>
      <c r="AC362" s="27"/>
      <c r="AD362" s="27"/>
      <c r="AE362" s="27"/>
      <c r="AF362" s="27"/>
      <c r="AG362" s="27"/>
      <c r="AH362" s="27"/>
      <c r="AI362" s="27"/>
      <c r="AJ362" s="27" t="s">
        <v>447</v>
      </c>
      <c r="AK362" s="27">
        <v>-126.4</v>
      </c>
      <c r="AL362" s="27">
        <v>-126.745396006172</v>
      </c>
      <c r="AM362" s="27">
        <f t="shared" si="18"/>
        <v>0.3453960061719954</v>
      </c>
      <c r="AN362" s="27"/>
      <c r="AO362" s="27"/>
    </row>
    <row r="363" spans="1:41" x14ac:dyDescent="0.2">
      <c r="A363" s="27"/>
      <c r="B363" s="27"/>
      <c r="C363" s="27"/>
      <c r="D363" s="27"/>
      <c r="E363" s="27"/>
      <c r="F363" s="27"/>
      <c r="G363" s="27"/>
      <c r="H363" s="27"/>
      <c r="I363" s="27"/>
      <c r="J363" s="27"/>
      <c r="K363" s="27"/>
      <c r="L363" s="27"/>
      <c r="M363" s="27"/>
      <c r="N363" s="27"/>
      <c r="O363" s="27"/>
      <c r="P363" s="27"/>
      <c r="Q363" s="27"/>
      <c r="R363" s="27"/>
      <c r="S363" s="27"/>
      <c r="T363" s="27"/>
      <c r="U363" s="27"/>
      <c r="V363" s="27"/>
      <c r="W363" s="27"/>
      <c r="X363" s="27"/>
      <c r="Y363" s="27"/>
      <c r="Z363" s="27"/>
      <c r="AA363" s="27"/>
      <c r="AB363" s="27"/>
      <c r="AC363" s="27"/>
      <c r="AD363" s="27"/>
      <c r="AE363" s="27"/>
      <c r="AF363" s="27"/>
      <c r="AG363" s="27"/>
      <c r="AH363" s="27"/>
      <c r="AI363" s="27"/>
      <c r="AJ363" s="27" t="s">
        <v>448</v>
      </c>
      <c r="AK363" s="27">
        <v>1.07</v>
      </c>
      <c r="AL363" s="27">
        <v>-2.8598362128588399</v>
      </c>
      <c r="AM363" s="27">
        <f t="shared" si="18"/>
        <v>3.9298362128588398</v>
      </c>
      <c r="AN363" s="27"/>
      <c r="AO363" s="27"/>
    </row>
    <row r="364" spans="1:41" x14ac:dyDescent="0.2">
      <c r="A364" s="27"/>
      <c r="B364" s="27"/>
      <c r="C364" s="27"/>
      <c r="D364" s="27"/>
      <c r="E364" s="27"/>
      <c r="F364" s="27"/>
      <c r="G364" s="27"/>
      <c r="H364" s="27"/>
      <c r="I364" s="27"/>
      <c r="J364" s="27"/>
      <c r="K364" s="27"/>
      <c r="L364" s="27"/>
      <c r="M364" s="27"/>
      <c r="N364" s="27"/>
      <c r="O364" s="27"/>
      <c r="P364" s="27"/>
      <c r="Q364" s="27"/>
      <c r="R364" s="27"/>
      <c r="S364" s="27"/>
      <c r="T364" s="27"/>
      <c r="U364" s="27"/>
      <c r="V364" s="27"/>
      <c r="W364" s="27"/>
      <c r="X364" s="27"/>
      <c r="Y364" s="27"/>
      <c r="Z364" s="27"/>
      <c r="AA364" s="27"/>
      <c r="AB364" s="27"/>
      <c r="AC364" s="27"/>
      <c r="AD364" s="27"/>
      <c r="AE364" s="27"/>
      <c r="AF364" s="27"/>
      <c r="AG364" s="27"/>
      <c r="AH364" s="27"/>
      <c r="AI364" s="27"/>
      <c r="AJ364" s="27" t="s">
        <v>130</v>
      </c>
      <c r="AK364" s="27">
        <v>-5.49</v>
      </c>
      <c r="AL364" s="27">
        <v>-6.2681814093162096</v>
      </c>
      <c r="AM364" s="27">
        <f t="shared" si="18"/>
        <v>0.77818140931620938</v>
      </c>
      <c r="AN364" s="27"/>
      <c r="AO364" s="27"/>
    </row>
    <row r="365" spans="1:41" x14ac:dyDescent="0.2">
      <c r="A365" s="27"/>
      <c r="B365" s="27"/>
      <c r="C365" s="27"/>
      <c r="D365" s="27"/>
      <c r="E365" s="27"/>
      <c r="F365" s="27"/>
      <c r="G365" s="27"/>
      <c r="H365" s="27"/>
      <c r="I365" s="27"/>
      <c r="J365" s="27"/>
      <c r="K365" s="27"/>
      <c r="L365" s="27"/>
      <c r="M365" s="27"/>
      <c r="N365" s="27"/>
      <c r="O365" s="27"/>
      <c r="P365" s="27"/>
      <c r="Q365" s="27"/>
      <c r="R365" s="27"/>
      <c r="S365" s="27"/>
      <c r="T365" s="27"/>
      <c r="U365" s="27"/>
      <c r="V365" s="27"/>
      <c r="W365" s="27"/>
      <c r="X365" s="27"/>
      <c r="Y365" s="27"/>
      <c r="Z365" s="27"/>
      <c r="AA365" s="27"/>
      <c r="AB365" s="27"/>
      <c r="AC365" s="27"/>
      <c r="AD365" s="27"/>
      <c r="AE365" s="27"/>
      <c r="AF365" s="27"/>
      <c r="AG365" s="27"/>
      <c r="AH365" s="27"/>
      <c r="AI365" s="27"/>
      <c r="AJ365" s="27" t="s">
        <v>449</v>
      </c>
      <c r="AK365" s="27">
        <v>-0.83</v>
      </c>
      <c r="AL365" s="27">
        <v>-0.51110894265104401</v>
      </c>
      <c r="AM365" s="27">
        <f t="shared" si="18"/>
        <v>-0.31889105734895595</v>
      </c>
      <c r="AN365" s="27"/>
      <c r="AO365" s="27"/>
    </row>
    <row r="366" spans="1:41" x14ac:dyDescent="0.2">
      <c r="A366" s="27"/>
      <c r="B366" s="27"/>
      <c r="C366" s="27"/>
      <c r="D366" s="27"/>
      <c r="E366" s="27"/>
      <c r="F366" s="27"/>
      <c r="G366" s="27"/>
      <c r="H366" s="27"/>
      <c r="I366" s="27"/>
      <c r="J366" s="27"/>
      <c r="K366" s="27"/>
      <c r="L366" s="27"/>
      <c r="M366" s="27"/>
      <c r="N366" s="27"/>
      <c r="O366" s="27"/>
      <c r="P366" s="27"/>
      <c r="Q366" s="27"/>
      <c r="R366" s="27"/>
      <c r="S366" s="27"/>
      <c r="T366" s="27"/>
      <c r="U366" s="27"/>
      <c r="V366" s="27"/>
      <c r="W366" s="27"/>
      <c r="X366" s="27"/>
      <c r="Y366" s="27"/>
      <c r="Z366" s="27"/>
      <c r="AA366" s="27"/>
      <c r="AB366" s="27"/>
      <c r="AC366" s="27"/>
      <c r="AD366" s="27"/>
      <c r="AE366" s="27"/>
      <c r="AF366" s="27"/>
      <c r="AG366" s="27"/>
      <c r="AH366" s="27"/>
      <c r="AI366" s="27"/>
      <c r="AJ366" s="27" t="s">
        <v>450</v>
      </c>
      <c r="AK366" s="27">
        <v>1.99</v>
      </c>
      <c r="AL366" s="27">
        <v>2.1667347688937602</v>
      </c>
      <c r="AM366" s="27">
        <f t="shared" si="18"/>
        <v>-0.17673476889376016</v>
      </c>
      <c r="AN366" s="27"/>
      <c r="AO366" s="27"/>
    </row>
    <row r="367" spans="1:41" x14ac:dyDescent="0.2">
      <c r="A367" s="27"/>
      <c r="B367" s="27"/>
      <c r="C367" s="27"/>
      <c r="D367" s="27"/>
      <c r="E367" s="27"/>
      <c r="F367" s="27"/>
      <c r="G367" s="27"/>
      <c r="H367" s="27"/>
      <c r="I367" s="27"/>
      <c r="J367" s="27"/>
      <c r="K367" s="27"/>
      <c r="L367" s="27"/>
      <c r="M367" s="27"/>
      <c r="N367" s="27"/>
      <c r="O367" s="27"/>
      <c r="P367" s="27"/>
      <c r="Q367" s="27"/>
      <c r="R367" s="27"/>
      <c r="S367" s="27"/>
      <c r="T367" s="27"/>
      <c r="U367" s="27"/>
      <c r="V367" s="27"/>
      <c r="W367" s="27"/>
      <c r="X367" s="27"/>
      <c r="Y367" s="27"/>
      <c r="Z367" s="27"/>
      <c r="AA367" s="27"/>
      <c r="AB367" s="27"/>
      <c r="AC367" s="27"/>
      <c r="AD367" s="27"/>
      <c r="AE367" s="27"/>
      <c r="AF367" s="27"/>
      <c r="AG367" s="27"/>
      <c r="AH367" s="27"/>
      <c r="AI367" s="27"/>
      <c r="AJ367" s="27" t="s">
        <v>451</v>
      </c>
      <c r="AK367" s="27">
        <v>-4.87</v>
      </c>
      <c r="AL367" s="27">
        <v>-8.5236411697031897</v>
      </c>
      <c r="AM367" s="27">
        <f t="shared" si="18"/>
        <v>3.6536411697031896</v>
      </c>
      <c r="AN367" s="27"/>
      <c r="AO367" s="27"/>
    </row>
    <row r="368" spans="1:41" x14ac:dyDescent="0.2">
      <c r="A368" s="27"/>
      <c r="B368" s="27"/>
      <c r="C368" s="27"/>
      <c r="D368" s="27"/>
      <c r="E368" s="27"/>
      <c r="F368" s="27"/>
      <c r="G368" s="27"/>
      <c r="H368" s="27"/>
      <c r="I368" s="27"/>
      <c r="J368" s="27"/>
      <c r="K368" s="27"/>
      <c r="L368" s="27"/>
      <c r="M368" s="27"/>
      <c r="N368" s="27"/>
      <c r="O368" s="27"/>
      <c r="P368" s="27"/>
      <c r="Q368" s="27"/>
      <c r="R368" s="27"/>
      <c r="S368" s="27"/>
      <c r="T368" s="27"/>
      <c r="U368" s="27"/>
      <c r="V368" s="27"/>
      <c r="W368" s="27"/>
      <c r="X368" s="27"/>
      <c r="Y368" s="27"/>
      <c r="Z368" s="27"/>
      <c r="AA368" s="27"/>
      <c r="AB368" s="27"/>
      <c r="AC368" s="27"/>
      <c r="AD368" s="27"/>
      <c r="AE368" s="27"/>
      <c r="AF368" s="27"/>
      <c r="AG368" s="27"/>
      <c r="AH368" s="27"/>
      <c r="AI368" s="27"/>
      <c r="AJ368" s="27" t="s">
        <v>452</v>
      </c>
      <c r="AK368" s="27">
        <v>-1.24</v>
      </c>
      <c r="AL368" s="27">
        <v>-1.47106039938662</v>
      </c>
      <c r="AM368" s="27">
        <f t="shared" si="18"/>
        <v>0.23106039938662004</v>
      </c>
      <c r="AN368" s="27"/>
      <c r="AO368" s="27"/>
    </row>
    <row r="369" spans="1:41" x14ac:dyDescent="0.2">
      <c r="A369" s="27"/>
      <c r="B369" s="27"/>
      <c r="C369" s="27"/>
      <c r="D369" s="27"/>
      <c r="E369" s="27"/>
      <c r="F369" s="27"/>
      <c r="G369" s="27"/>
      <c r="H369" s="27"/>
      <c r="I369" s="27"/>
      <c r="J369" s="27"/>
      <c r="K369" s="27"/>
      <c r="L369" s="27"/>
      <c r="M369" s="27"/>
      <c r="N369" s="27"/>
      <c r="O369" s="27"/>
      <c r="P369" s="27"/>
      <c r="Q369" s="27"/>
      <c r="R369" s="27"/>
      <c r="S369" s="27"/>
      <c r="T369" s="27"/>
      <c r="U369" s="27"/>
      <c r="V369" s="27"/>
      <c r="W369" s="27"/>
      <c r="X369" s="27"/>
      <c r="Y369" s="27"/>
      <c r="Z369" s="27"/>
      <c r="AA369" s="27"/>
      <c r="AB369" s="27"/>
      <c r="AC369" s="27"/>
      <c r="AD369" s="27"/>
      <c r="AE369" s="27"/>
      <c r="AF369" s="27"/>
      <c r="AG369" s="27"/>
      <c r="AH369" s="27"/>
      <c r="AI369" s="27"/>
      <c r="AJ369" s="27" t="s">
        <v>76</v>
      </c>
      <c r="AK369" s="27">
        <v>-5.0999999999999996</v>
      </c>
      <c r="AL369" s="27">
        <v>-5.8503360905872004</v>
      </c>
      <c r="AM369" s="27">
        <f t="shared" si="18"/>
        <v>0.75033609058720074</v>
      </c>
      <c r="AN369" s="27"/>
      <c r="AO369" s="27"/>
    </row>
    <row r="370" spans="1:41" x14ac:dyDescent="0.2">
      <c r="A370" s="27"/>
      <c r="B370" s="27"/>
      <c r="C370" s="27"/>
      <c r="D370" s="27"/>
      <c r="E370" s="27"/>
      <c r="F370" s="27"/>
      <c r="G370" s="27"/>
      <c r="H370" s="27"/>
      <c r="I370" s="27"/>
      <c r="J370" s="27"/>
      <c r="K370" s="27"/>
      <c r="L370" s="27"/>
      <c r="M370" s="27"/>
      <c r="N370" s="27"/>
      <c r="O370" s="27"/>
      <c r="P370" s="27"/>
      <c r="Q370" s="27"/>
      <c r="R370" s="27"/>
      <c r="S370" s="27"/>
      <c r="T370" s="27"/>
      <c r="U370" s="27"/>
      <c r="V370" s="27"/>
      <c r="W370" s="27"/>
      <c r="X370" s="27"/>
      <c r="Y370" s="27"/>
      <c r="Z370" s="27"/>
      <c r="AA370" s="27"/>
      <c r="AB370" s="27"/>
      <c r="AC370" s="27"/>
      <c r="AD370" s="27"/>
      <c r="AE370" s="27"/>
      <c r="AF370" s="27"/>
      <c r="AG370" s="27"/>
      <c r="AH370" s="27"/>
      <c r="AI370" s="27"/>
      <c r="AJ370" s="27" t="s">
        <v>453</v>
      </c>
      <c r="AK370" s="27">
        <v>-1.1200000000000001</v>
      </c>
      <c r="AL370" s="27">
        <v>-1.2096703189808</v>
      </c>
      <c r="AM370" s="27">
        <f t="shared" si="18"/>
        <v>8.9670318980799912E-2</v>
      </c>
      <c r="AN370" s="27"/>
      <c r="AO370" s="27"/>
    </row>
    <row r="371" spans="1:41" x14ac:dyDescent="0.2">
      <c r="A371" s="27"/>
      <c r="B371" s="27"/>
      <c r="C371" s="27"/>
      <c r="D371" s="27"/>
      <c r="E371" s="27"/>
      <c r="F371" s="27"/>
      <c r="G371" s="27"/>
      <c r="H371" s="27"/>
      <c r="I371" s="27"/>
      <c r="J371" s="27"/>
      <c r="K371" s="27"/>
      <c r="L371" s="27"/>
      <c r="M371" s="27"/>
      <c r="N371" s="27"/>
      <c r="O371" s="27"/>
      <c r="P371" s="27"/>
      <c r="Q371" s="27"/>
      <c r="R371" s="27"/>
      <c r="S371" s="27"/>
      <c r="T371" s="27"/>
      <c r="U371" s="27"/>
      <c r="V371" s="27"/>
      <c r="W371" s="27"/>
      <c r="X371" s="27"/>
      <c r="Y371" s="27"/>
      <c r="Z371" s="27"/>
      <c r="AA371" s="27"/>
      <c r="AB371" s="27"/>
      <c r="AC371" s="27"/>
      <c r="AD371" s="27"/>
      <c r="AE371" s="27"/>
      <c r="AF371" s="27"/>
      <c r="AG371" s="27"/>
      <c r="AH371" s="27"/>
      <c r="AI371" s="27"/>
      <c r="AJ371" s="27" t="s">
        <v>133</v>
      </c>
      <c r="AK371" s="27">
        <v>-3.13</v>
      </c>
      <c r="AL371" s="27">
        <v>-5.7669980260046598</v>
      </c>
      <c r="AM371" s="27">
        <f t="shared" si="18"/>
        <v>2.6369980260046599</v>
      </c>
      <c r="AN371" s="27"/>
      <c r="AO371" s="27"/>
    </row>
    <row r="372" spans="1:41" x14ac:dyDescent="0.2">
      <c r="A372" s="27"/>
      <c r="B372" s="27"/>
      <c r="C372" s="27"/>
      <c r="D372" s="27"/>
      <c r="E372" s="27"/>
      <c r="F372" s="27"/>
      <c r="G372" s="27"/>
      <c r="H372" s="27"/>
      <c r="I372" s="27"/>
      <c r="J372" s="27"/>
      <c r="K372" s="27"/>
      <c r="L372" s="27"/>
      <c r="M372" s="27"/>
      <c r="N372" s="27"/>
      <c r="O372" s="27"/>
      <c r="P372" s="27"/>
      <c r="Q372" s="27"/>
      <c r="R372" s="27"/>
      <c r="S372" s="27"/>
      <c r="T372" s="27"/>
      <c r="U372" s="27"/>
      <c r="V372" s="27"/>
      <c r="W372" s="27"/>
      <c r="X372" s="27"/>
      <c r="Y372" s="27"/>
      <c r="Z372" s="27"/>
      <c r="AA372" s="27"/>
      <c r="AB372" s="27"/>
      <c r="AC372" s="27"/>
      <c r="AD372" s="27"/>
      <c r="AE372" s="27"/>
      <c r="AF372" s="27"/>
      <c r="AG372" s="27"/>
      <c r="AH372" s="27"/>
      <c r="AI372" s="27"/>
      <c r="AJ372" s="27" t="s">
        <v>454</v>
      </c>
      <c r="AK372" s="27">
        <v>-3.92</v>
      </c>
      <c r="AL372" s="27">
        <v>-6.4400380219334403</v>
      </c>
      <c r="AM372" s="27">
        <f t="shared" si="18"/>
        <v>2.5200380219334404</v>
      </c>
      <c r="AN372" s="27"/>
      <c r="AO372" s="27"/>
    </row>
    <row r="373" spans="1:41" x14ac:dyDescent="0.2">
      <c r="A373" s="27"/>
      <c r="B373" s="27"/>
      <c r="C373" s="27"/>
      <c r="D373" s="27"/>
      <c r="E373" s="27"/>
      <c r="F373" s="27"/>
      <c r="G373" s="27"/>
      <c r="H373" s="27"/>
      <c r="I373" s="27"/>
      <c r="J373" s="27"/>
      <c r="K373" s="27"/>
      <c r="L373" s="27"/>
      <c r="M373" s="27"/>
      <c r="N373" s="27"/>
      <c r="O373" s="27"/>
      <c r="P373" s="27"/>
      <c r="Q373" s="27"/>
      <c r="R373" s="27"/>
      <c r="S373" s="27"/>
      <c r="T373" s="27"/>
      <c r="U373" s="27"/>
      <c r="V373" s="27"/>
      <c r="W373" s="27"/>
      <c r="X373" s="27"/>
      <c r="Y373" s="27"/>
      <c r="Z373" s="27"/>
      <c r="AA373" s="27"/>
      <c r="AB373" s="27"/>
      <c r="AC373" s="27"/>
      <c r="AD373" s="27"/>
      <c r="AE373" s="27"/>
      <c r="AF373" s="27"/>
      <c r="AG373" s="27"/>
      <c r="AH373" s="27"/>
      <c r="AI373" s="27"/>
      <c r="AJ373" s="27" t="s">
        <v>455</v>
      </c>
      <c r="AK373" s="27">
        <v>-2.83</v>
      </c>
      <c r="AL373" s="27">
        <v>-4.7371554620620202</v>
      </c>
      <c r="AM373" s="27">
        <f t="shared" si="18"/>
        <v>1.9071554620620201</v>
      </c>
      <c r="AN373" s="27"/>
      <c r="AO373" s="27"/>
    </row>
    <row r="374" spans="1:41" x14ac:dyDescent="0.2">
      <c r="A374" s="27"/>
      <c r="B374" s="27"/>
      <c r="C374" s="27"/>
      <c r="D374" s="27"/>
      <c r="E374" s="27"/>
      <c r="F374" s="27"/>
      <c r="G374" s="27"/>
      <c r="H374" s="27"/>
      <c r="I374" s="27"/>
      <c r="J374" s="27"/>
      <c r="K374" s="27"/>
      <c r="L374" s="27"/>
      <c r="M374" s="27"/>
      <c r="N374" s="27"/>
      <c r="O374" s="27"/>
      <c r="P374" s="27"/>
      <c r="Q374" s="27"/>
      <c r="R374" s="27"/>
      <c r="S374" s="27"/>
      <c r="T374" s="27"/>
      <c r="U374" s="27"/>
      <c r="V374" s="27"/>
      <c r="W374" s="27"/>
      <c r="X374" s="27"/>
      <c r="Y374" s="27"/>
      <c r="Z374" s="27"/>
      <c r="AA374" s="27"/>
      <c r="AB374" s="27"/>
      <c r="AC374" s="27"/>
      <c r="AD374" s="27"/>
      <c r="AE374" s="27"/>
      <c r="AF374" s="27"/>
      <c r="AG374" s="27"/>
      <c r="AH374" s="27"/>
      <c r="AI374" s="27"/>
      <c r="AJ374" s="27" t="s">
        <v>456</v>
      </c>
      <c r="AK374" s="27">
        <v>-4</v>
      </c>
      <c r="AL374" s="27">
        <v>-5.3566426157762699</v>
      </c>
      <c r="AM374" s="27">
        <f t="shared" si="18"/>
        <v>1.3566426157762699</v>
      </c>
      <c r="AN374" s="27"/>
      <c r="AO374" s="27"/>
    </row>
    <row r="375" spans="1:41" x14ac:dyDescent="0.2">
      <c r="A375" s="27"/>
      <c r="B375" s="27"/>
      <c r="C375" s="27"/>
      <c r="D375" s="27"/>
      <c r="E375" s="27"/>
      <c r="F375" s="27"/>
      <c r="G375" s="27"/>
      <c r="H375" s="27"/>
      <c r="I375" s="27"/>
      <c r="J375" s="27"/>
      <c r="K375" s="27"/>
      <c r="L375" s="27"/>
      <c r="M375" s="27"/>
      <c r="N375" s="27"/>
      <c r="O375" s="27"/>
      <c r="P375" s="27"/>
      <c r="Q375" s="27"/>
      <c r="R375" s="27"/>
      <c r="S375" s="27"/>
      <c r="T375" s="27"/>
      <c r="U375" s="27"/>
      <c r="V375" s="27"/>
      <c r="W375" s="27"/>
      <c r="X375" s="27"/>
      <c r="Y375" s="27"/>
      <c r="Z375" s="27"/>
      <c r="AA375" s="27"/>
      <c r="AB375" s="27"/>
      <c r="AC375" s="27"/>
      <c r="AD375" s="27"/>
      <c r="AE375" s="27"/>
      <c r="AF375" s="27"/>
      <c r="AG375" s="27"/>
      <c r="AH375" s="27"/>
      <c r="AI375" s="27"/>
      <c r="AJ375" s="27" t="s">
        <v>457</v>
      </c>
      <c r="AK375" s="27">
        <v>-6.72</v>
      </c>
      <c r="AL375" s="27">
        <v>-8.0593124322567107</v>
      </c>
      <c r="AM375" s="27">
        <f t="shared" si="18"/>
        <v>1.3393124322567109</v>
      </c>
      <c r="AN375" s="27"/>
      <c r="AO375" s="27"/>
    </row>
    <row r="376" spans="1:41" x14ac:dyDescent="0.2">
      <c r="A376" s="27"/>
      <c r="B376" s="27"/>
      <c r="C376" s="27"/>
      <c r="D376" s="27"/>
      <c r="E376" s="27"/>
      <c r="F376" s="27"/>
      <c r="G376" s="27"/>
      <c r="H376" s="27"/>
      <c r="I376" s="27"/>
      <c r="J376" s="27"/>
      <c r="K376" s="27"/>
      <c r="L376" s="27"/>
      <c r="M376" s="27"/>
      <c r="N376" s="27"/>
      <c r="O376" s="27"/>
      <c r="P376" s="27"/>
      <c r="Q376" s="27"/>
      <c r="R376" s="27"/>
      <c r="S376" s="27"/>
      <c r="T376" s="27"/>
      <c r="U376" s="27"/>
      <c r="V376" s="27"/>
      <c r="W376" s="27"/>
      <c r="X376" s="27"/>
      <c r="Y376" s="27"/>
      <c r="Z376" s="27"/>
      <c r="AA376" s="27"/>
      <c r="AB376" s="27"/>
      <c r="AC376" s="27"/>
      <c r="AD376" s="27"/>
      <c r="AE376" s="27"/>
      <c r="AF376" s="27"/>
      <c r="AG376" s="27"/>
      <c r="AH376" s="27"/>
      <c r="AI376" s="27"/>
      <c r="AJ376" s="27" t="s">
        <v>458</v>
      </c>
      <c r="AK376" s="27">
        <v>-3.3</v>
      </c>
      <c r="AL376" s="27">
        <v>-4.0696679085051199</v>
      </c>
      <c r="AM376" s="27">
        <f t="shared" si="18"/>
        <v>0.76966790850512012</v>
      </c>
      <c r="AN376" s="27"/>
      <c r="AO376" s="27"/>
    </row>
    <row r="377" spans="1:41" x14ac:dyDescent="0.2">
      <c r="A377" s="27"/>
      <c r="B377" s="27"/>
      <c r="C377" s="27"/>
      <c r="D377" s="27"/>
      <c r="E377" s="27"/>
      <c r="F377" s="27"/>
      <c r="G377" s="27"/>
      <c r="H377" s="27"/>
      <c r="I377" s="27"/>
      <c r="J377" s="27"/>
      <c r="K377" s="27"/>
      <c r="L377" s="27"/>
      <c r="M377" s="27"/>
      <c r="N377" s="27"/>
      <c r="O377" s="27"/>
      <c r="P377" s="27"/>
      <c r="Q377" s="27"/>
      <c r="R377" s="27"/>
      <c r="S377" s="27"/>
      <c r="T377" s="27"/>
      <c r="U377" s="27"/>
      <c r="V377" s="27"/>
      <c r="W377" s="27"/>
      <c r="X377" s="27"/>
      <c r="Y377" s="27"/>
      <c r="Z377" s="27"/>
      <c r="AA377" s="27"/>
      <c r="AB377" s="27"/>
      <c r="AC377" s="27"/>
      <c r="AD377" s="27"/>
      <c r="AE377" s="27"/>
      <c r="AF377" s="27"/>
      <c r="AG377" s="27"/>
      <c r="AH377" s="27"/>
      <c r="AI377" s="27"/>
      <c r="AJ377" s="27" t="s">
        <v>459</v>
      </c>
      <c r="AK377" s="27">
        <v>-3.9</v>
      </c>
      <c r="AL377" s="27">
        <v>-3.8956301596355001</v>
      </c>
      <c r="AM377" s="27">
        <f t="shared" si="18"/>
        <v>-4.3698403644998329E-3</v>
      </c>
      <c r="AN377" s="27"/>
      <c r="AO377" s="27"/>
    </row>
    <row r="378" spans="1:41" x14ac:dyDescent="0.2">
      <c r="A378" s="27"/>
      <c r="B378" s="27"/>
      <c r="C378" s="27"/>
      <c r="D378" s="27"/>
      <c r="E378" s="27"/>
      <c r="F378" s="27"/>
      <c r="G378" s="27"/>
      <c r="H378" s="27"/>
      <c r="I378" s="27"/>
      <c r="J378" s="27"/>
      <c r="K378" s="27"/>
      <c r="L378" s="27"/>
      <c r="M378" s="27"/>
      <c r="N378" s="27"/>
      <c r="O378" s="27"/>
      <c r="P378" s="27"/>
      <c r="Q378" s="27"/>
      <c r="R378" s="27"/>
      <c r="S378" s="27"/>
      <c r="T378" s="27"/>
      <c r="U378" s="27"/>
      <c r="V378" s="27"/>
      <c r="W378" s="27"/>
      <c r="X378" s="27"/>
      <c r="Y378" s="27"/>
      <c r="Z378" s="27"/>
      <c r="AA378" s="27"/>
      <c r="AB378" s="27"/>
      <c r="AC378" s="27"/>
      <c r="AD378" s="27"/>
      <c r="AE378" s="27"/>
      <c r="AF378" s="27"/>
      <c r="AG378" s="27"/>
      <c r="AH378" s="27"/>
      <c r="AI378" s="27"/>
      <c r="AJ378" s="27" t="s">
        <v>460</v>
      </c>
      <c r="AK378" s="27">
        <v>-4.0999999999999996</v>
      </c>
      <c r="AL378" s="27">
        <v>-5.4032397666031304</v>
      </c>
      <c r="AM378" s="27">
        <f t="shared" si="18"/>
        <v>1.3032397666031308</v>
      </c>
      <c r="AN378" s="27"/>
      <c r="AO378" s="27"/>
    </row>
    <row r="379" spans="1:41" x14ac:dyDescent="0.2">
      <c r="A379" s="27"/>
      <c r="B379" s="27"/>
      <c r="C379" s="27"/>
      <c r="D379" s="27"/>
      <c r="E379" s="27"/>
      <c r="F379" s="27"/>
      <c r="G379" s="27"/>
      <c r="H379" s="27"/>
      <c r="I379" s="27"/>
      <c r="J379" s="27"/>
      <c r="K379" s="27"/>
      <c r="L379" s="27"/>
      <c r="M379" s="27"/>
      <c r="N379" s="27"/>
      <c r="O379" s="27"/>
      <c r="P379" s="27"/>
      <c r="Q379" s="27"/>
      <c r="R379" s="27"/>
      <c r="S379" s="27"/>
      <c r="T379" s="27"/>
      <c r="U379" s="27"/>
      <c r="V379" s="27"/>
      <c r="W379" s="27"/>
      <c r="X379" s="27"/>
      <c r="Y379" s="27"/>
      <c r="Z379" s="27"/>
      <c r="AA379" s="27"/>
      <c r="AB379" s="27"/>
      <c r="AC379" s="27"/>
      <c r="AD379" s="27"/>
      <c r="AE379" s="27"/>
      <c r="AF379" s="27"/>
      <c r="AG379" s="27"/>
      <c r="AH379" s="27"/>
      <c r="AI379" s="27"/>
      <c r="AJ379" s="27" t="s">
        <v>461</v>
      </c>
      <c r="AK379" s="27">
        <v>-4.6100000000000003</v>
      </c>
      <c r="AL379" s="27">
        <v>-3.8961587842994998</v>
      </c>
      <c r="AM379" s="27">
        <f t="shared" si="18"/>
        <v>-0.71384121570050052</v>
      </c>
      <c r="AN379" s="27"/>
      <c r="AO379" s="27"/>
    </row>
    <row r="380" spans="1:41" x14ac:dyDescent="0.2">
      <c r="A380" s="27"/>
      <c r="B380" s="27"/>
      <c r="C380" s="27"/>
      <c r="D380" s="27"/>
      <c r="E380" s="27"/>
      <c r="F380" s="27"/>
      <c r="G380" s="27"/>
      <c r="H380" s="27"/>
      <c r="I380" s="27"/>
      <c r="J380" s="27"/>
      <c r="K380" s="27"/>
      <c r="L380" s="27"/>
      <c r="M380" s="27"/>
      <c r="N380" s="27"/>
      <c r="O380" s="27"/>
      <c r="P380" s="27"/>
      <c r="Q380" s="27"/>
      <c r="R380" s="27"/>
      <c r="S380" s="27"/>
      <c r="T380" s="27"/>
      <c r="U380" s="27"/>
      <c r="V380" s="27"/>
      <c r="W380" s="27"/>
      <c r="X380" s="27"/>
      <c r="Y380" s="27"/>
      <c r="Z380" s="27"/>
      <c r="AA380" s="27"/>
      <c r="AB380" s="27"/>
      <c r="AC380" s="27"/>
      <c r="AD380" s="27"/>
      <c r="AE380" s="27"/>
      <c r="AF380" s="27"/>
      <c r="AG380" s="27"/>
      <c r="AH380" s="27"/>
      <c r="AI380" s="27"/>
      <c r="AJ380" s="27" t="s">
        <v>462</v>
      </c>
      <c r="AK380" s="27">
        <v>-2.1</v>
      </c>
      <c r="AL380" s="27">
        <v>-1.2837579077390999</v>
      </c>
      <c r="AM380" s="27">
        <f t="shared" si="18"/>
        <v>-0.81624209226090017</v>
      </c>
      <c r="AN380" s="27"/>
      <c r="AO380" s="27"/>
    </row>
    <row r="381" spans="1:41" x14ac:dyDescent="0.2">
      <c r="A381" s="27"/>
      <c r="B381" s="27"/>
      <c r="C381" s="27"/>
      <c r="D381" s="27"/>
      <c r="E381" s="27"/>
      <c r="F381" s="27"/>
      <c r="G381" s="27"/>
      <c r="H381" s="27"/>
      <c r="I381" s="27"/>
      <c r="J381" s="27"/>
      <c r="K381" s="27"/>
      <c r="L381" s="27"/>
      <c r="M381" s="27"/>
      <c r="N381" s="27"/>
      <c r="O381" s="27"/>
      <c r="P381" s="27"/>
      <c r="Q381" s="27"/>
      <c r="R381" s="27"/>
      <c r="S381" s="27"/>
      <c r="T381" s="27"/>
      <c r="U381" s="27"/>
      <c r="V381" s="27"/>
      <c r="W381" s="27"/>
      <c r="X381" s="27"/>
      <c r="Y381" s="27"/>
      <c r="Z381" s="27"/>
      <c r="AA381" s="27"/>
      <c r="AB381" s="27"/>
      <c r="AC381" s="27"/>
      <c r="AD381" s="27"/>
      <c r="AE381" s="27"/>
      <c r="AF381" s="27"/>
      <c r="AG381" s="27"/>
      <c r="AH381" s="27"/>
      <c r="AI381" s="27"/>
      <c r="AJ381" s="27" t="s">
        <v>463</v>
      </c>
      <c r="AK381" s="27">
        <v>-1.5</v>
      </c>
      <c r="AL381" s="27">
        <v>-0.19113953831856301</v>
      </c>
      <c r="AM381" s="27">
        <f t="shared" si="18"/>
        <v>-1.308860461681437</v>
      </c>
      <c r="AN381" s="27"/>
      <c r="AO381" s="27"/>
    </row>
    <row r="382" spans="1:41" x14ac:dyDescent="0.2">
      <c r="A382" s="27"/>
      <c r="B382" s="27"/>
      <c r="C382" s="27"/>
      <c r="D382" s="27"/>
      <c r="E382" s="27"/>
      <c r="F382" s="27"/>
      <c r="G382" s="27"/>
      <c r="H382" s="27"/>
      <c r="I382" s="27"/>
      <c r="J382" s="27"/>
      <c r="K382" s="27"/>
      <c r="L382" s="27"/>
      <c r="M382" s="27"/>
      <c r="N382" s="27"/>
      <c r="O382" s="27"/>
      <c r="P382" s="27"/>
      <c r="Q382" s="27"/>
      <c r="R382" s="27"/>
      <c r="S382" s="27"/>
      <c r="T382" s="27"/>
      <c r="U382" s="27"/>
      <c r="V382" s="27"/>
      <c r="W382" s="27"/>
      <c r="X382" s="27"/>
      <c r="Y382" s="27"/>
      <c r="Z382" s="27"/>
      <c r="AA382" s="27"/>
      <c r="AB382" s="27"/>
      <c r="AC382" s="27"/>
      <c r="AD382" s="27"/>
      <c r="AE382" s="27"/>
      <c r="AF382" s="27"/>
      <c r="AG382" s="27"/>
      <c r="AH382" s="27"/>
      <c r="AI382" s="27"/>
      <c r="AJ382" s="27" t="s">
        <v>464</v>
      </c>
      <c r="AK382" s="27">
        <v>-2.78</v>
      </c>
      <c r="AL382" s="27">
        <v>-4.8030942443418496</v>
      </c>
      <c r="AM382" s="27">
        <f t="shared" si="18"/>
        <v>2.0230942443418498</v>
      </c>
      <c r="AN382" s="27"/>
      <c r="AO382" s="27"/>
    </row>
    <row r="383" spans="1:41" x14ac:dyDescent="0.2">
      <c r="A383" s="27"/>
      <c r="B383" s="27"/>
      <c r="C383" s="27"/>
      <c r="D383" s="27"/>
      <c r="E383" s="27"/>
      <c r="F383" s="27"/>
      <c r="G383" s="27"/>
      <c r="H383" s="27"/>
      <c r="I383" s="27"/>
      <c r="J383" s="27"/>
      <c r="K383" s="27"/>
      <c r="L383" s="27"/>
      <c r="M383" s="27"/>
      <c r="N383" s="27"/>
      <c r="O383" s="27"/>
      <c r="P383" s="27"/>
      <c r="Q383" s="27"/>
      <c r="R383" s="27"/>
      <c r="S383" s="27"/>
      <c r="T383" s="27"/>
      <c r="U383" s="27"/>
      <c r="V383" s="27"/>
      <c r="W383" s="27"/>
      <c r="X383" s="27"/>
      <c r="Y383" s="27"/>
      <c r="Z383" s="27"/>
      <c r="AA383" s="27"/>
      <c r="AB383" s="27"/>
      <c r="AC383" s="27"/>
      <c r="AD383" s="27"/>
      <c r="AE383" s="27"/>
      <c r="AF383" s="27"/>
      <c r="AG383" s="27"/>
      <c r="AH383" s="27"/>
      <c r="AI383" s="27"/>
      <c r="AJ383" s="27" t="s">
        <v>135</v>
      </c>
      <c r="AK383" s="27">
        <v>-2.4900000000000002</v>
      </c>
      <c r="AL383" s="27">
        <v>-4.6390422072703101</v>
      </c>
      <c r="AM383" s="27">
        <f t="shared" si="18"/>
        <v>2.1490422072703099</v>
      </c>
      <c r="AN383" s="27"/>
      <c r="AO383" s="27"/>
    </row>
    <row r="384" spans="1:41" x14ac:dyDescent="0.2">
      <c r="A384" s="27"/>
      <c r="B384" s="27"/>
      <c r="C384" s="27"/>
      <c r="D384" s="27"/>
      <c r="E384" s="27"/>
      <c r="F384" s="27"/>
      <c r="G384" s="27"/>
      <c r="H384" s="27"/>
      <c r="I384" s="27"/>
      <c r="J384" s="27"/>
      <c r="K384" s="27"/>
      <c r="L384" s="27"/>
      <c r="M384" s="27"/>
      <c r="N384" s="27"/>
      <c r="O384" s="27"/>
      <c r="P384" s="27"/>
      <c r="Q384" s="27"/>
      <c r="R384" s="27"/>
      <c r="S384" s="27"/>
      <c r="T384" s="27"/>
      <c r="U384" s="27"/>
      <c r="V384" s="27"/>
      <c r="W384" s="27"/>
      <c r="X384" s="27"/>
      <c r="Y384" s="27"/>
      <c r="Z384" s="27"/>
      <c r="AA384" s="27"/>
      <c r="AB384" s="27"/>
      <c r="AC384" s="27"/>
      <c r="AD384" s="27"/>
      <c r="AE384" s="27"/>
      <c r="AF384" s="27"/>
      <c r="AG384" s="27"/>
      <c r="AH384" s="27"/>
      <c r="AI384" s="27"/>
      <c r="AJ384" s="27" t="s">
        <v>465</v>
      </c>
      <c r="AK384" s="27">
        <v>-2.0099999999999998</v>
      </c>
      <c r="AL384" s="27">
        <v>-1.1017059015780299</v>
      </c>
      <c r="AM384" s="27">
        <f t="shared" si="18"/>
        <v>-0.90829409842196984</v>
      </c>
      <c r="AN384" s="27"/>
      <c r="AO384" s="27"/>
    </row>
    <row r="385" spans="1:41" x14ac:dyDescent="0.2">
      <c r="A385" s="27"/>
      <c r="B385" s="27"/>
      <c r="C385" s="27"/>
      <c r="D385" s="27"/>
      <c r="E385" s="27"/>
      <c r="F385" s="27"/>
      <c r="G385" s="27"/>
      <c r="H385" s="27"/>
      <c r="I385" s="27"/>
      <c r="J385" s="27"/>
      <c r="K385" s="27"/>
      <c r="L385" s="27"/>
      <c r="M385" s="27"/>
      <c r="N385" s="27"/>
      <c r="O385" s="27"/>
      <c r="P385" s="27"/>
      <c r="Q385" s="27"/>
      <c r="R385" s="27"/>
      <c r="S385" s="27"/>
      <c r="T385" s="27"/>
      <c r="U385" s="27"/>
      <c r="V385" s="27"/>
      <c r="W385" s="27"/>
      <c r="X385" s="27"/>
      <c r="Y385" s="27"/>
      <c r="Z385" s="27"/>
      <c r="AA385" s="27"/>
      <c r="AB385" s="27"/>
      <c r="AC385" s="27"/>
      <c r="AD385" s="27"/>
      <c r="AE385" s="27"/>
      <c r="AF385" s="27"/>
      <c r="AG385" s="27"/>
      <c r="AH385" s="27"/>
      <c r="AI385" s="27"/>
      <c r="AJ385" s="27" t="s">
        <v>466</v>
      </c>
      <c r="AK385" s="27">
        <v>-4.87</v>
      </c>
      <c r="AL385" s="27">
        <v>-10.721960158833401</v>
      </c>
      <c r="AM385" s="27">
        <f t="shared" si="18"/>
        <v>5.8519601588334007</v>
      </c>
      <c r="AN385" s="27"/>
      <c r="AO385" s="27"/>
    </row>
    <row r="386" spans="1:41" x14ac:dyDescent="0.2">
      <c r="A386" s="27"/>
      <c r="B386" s="27"/>
      <c r="C386" s="27"/>
      <c r="D386" s="27"/>
      <c r="E386" s="27"/>
      <c r="F386" s="27"/>
      <c r="G386" s="27"/>
      <c r="H386" s="27"/>
      <c r="I386" s="27"/>
      <c r="J386" s="27"/>
      <c r="K386" s="27"/>
      <c r="L386" s="27"/>
      <c r="M386" s="27"/>
      <c r="N386" s="27"/>
      <c r="O386" s="27"/>
      <c r="P386" s="27"/>
      <c r="Q386" s="27"/>
      <c r="R386" s="27"/>
      <c r="S386" s="27"/>
      <c r="T386" s="27"/>
      <c r="U386" s="27"/>
      <c r="V386" s="27"/>
      <c r="W386" s="27"/>
      <c r="X386" s="27"/>
      <c r="Y386" s="27"/>
      <c r="Z386" s="27"/>
      <c r="AA386" s="27"/>
      <c r="AB386" s="27"/>
      <c r="AC386" s="27"/>
      <c r="AD386" s="27"/>
      <c r="AE386" s="27"/>
      <c r="AF386" s="27"/>
      <c r="AG386" s="27"/>
      <c r="AH386" s="27"/>
      <c r="AI386" s="27"/>
      <c r="AJ386" s="27" t="s">
        <v>467</v>
      </c>
      <c r="AK386" s="27">
        <v>-2.04</v>
      </c>
      <c r="AL386" s="27">
        <v>-4.3149999586211196</v>
      </c>
      <c r="AM386" s="27">
        <f t="shared" si="18"/>
        <v>2.2749999586211196</v>
      </c>
      <c r="AN386" s="27"/>
      <c r="AO386" s="27"/>
    </row>
    <row r="387" spans="1:41" x14ac:dyDescent="0.2">
      <c r="A387" s="27"/>
      <c r="B387" s="27"/>
      <c r="C387" s="27"/>
      <c r="D387" s="27"/>
      <c r="E387" s="27"/>
      <c r="F387" s="27"/>
      <c r="G387" s="27"/>
      <c r="H387" s="27"/>
      <c r="I387" s="27"/>
      <c r="J387" s="27"/>
      <c r="K387" s="27"/>
      <c r="L387" s="27"/>
      <c r="M387" s="27"/>
      <c r="N387" s="27"/>
      <c r="O387" s="27"/>
      <c r="P387" s="27"/>
      <c r="Q387" s="27"/>
      <c r="R387" s="27"/>
      <c r="S387" s="27"/>
      <c r="T387" s="27"/>
      <c r="U387" s="27"/>
      <c r="V387" s="27"/>
      <c r="W387" s="27"/>
      <c r="X387" s="27"/>
      <c r="Y387" s="27"/>
      <c r="Z387" s="27"/>
      <c r="AA387" s="27"/>
      <c r="AB387" s="27"/>
      <c r="AC387" s="27"/>
      <c r="AD387" s="27"/>
      <c r="AE387" s="27"/>
      <c r="AF387" s="27"/>
      <c r="AG387" s="27"/>
      <c r="AH387" s="27"/>
      <c r="AI387" s="27"/>
      <c r="AJ387" s="27" t="s">
        <v>468</v>
      </c>
      <c r="AK387" s="27">
        <v>-5.33</v>
      </c>
      <c r="AL387" s="27">
        <v>-8.1155029749814194</v>
      </c>
      <c r="AM387" s="27">
        <f t="shared" si="18"/>
        <v>2.7855029749814193</v>
      </c>
      <c r="AN387" s="27"/>
      <c r="AO387" s="27"/>
    </row>
    <row r="388" spans="1:41" x14ac:dyDescent="0.2">
      <c r="A388" s="27"/>
      <c r="B388" s="27"/>
      <c r="C388" s="27"/>
      <c r="D388" s="27"/>
      <c r="E388" s="27"/>
      <c r="F388" s="27"/>
      <c r="G388" s="27"/>
      <c r="H388" s="27"/>
      <c r="I388" s="27"/>
      <c r="J388" s="27"/>
      <c r="K388" s="27"/>
      <c r="L388" s="27"/>
      <c r="M388" s="27"/>
      <c r="N388" s="27"/>
      <c r="O388" s="27"/>
      <c r="P388" s="27"/>
      <c r="Q388" s="27"/>
      <c r="R388" s="27"/>
      <c r="S388" s="27"/>
      <c r="T388" s="27"/>
      <c r="U388" s="27"/>
      <c r="V388" s="27"/>
      <c r="W388" s="27"/>
      <c r="X388" s="27"/>
      <c r="Y388" s="27"/>
      <c r="Z388" s="27"/>
      <c r="AA388" s="27"/>
      <c r="AB388" s="27"/>
      <c r="AC388" s="27"/>
      <c r="AD388" s="27"/>
      <c r="AE388" s="27"/>
      <c r="AF388" s="27"/>
      <c r="AG388" s="27"/>
      <c r="AH388" s="27"/>
      <c r="AI388" s="27"/>
      <c r="AJ388" s="27" t="s">
        <v>469</v>
      </c>
      <c r="AK388" s="27">
        <v>-6.88</v>
      </c>
      <c r="AL388" s="27">
        <v>-6.42999873020187</v>
      </c>
      <c r="AM388" s="27">
        <f t="shared" si="18"/>
        <v>-0.45000126979812993</v>
      </c>
      <c r="AN388" s="27"/>
      <c r="AO388" s="27"/>
    </row>
    <row r="389" spans="1:41" x14ac:dyDescent="0.2">
      <c r="A389" s="27"/>
      <c r="B389" s="27"/>
      <c r="C389" s="27"/>
      <c r="D389" s="27"/>
      <c r="E389" s="27"/>
      <c r="F389" s="27"/>
      <c r="G389" s="27"/>
      <c r="H389" s="27"/>
      <c r="I389" s="27"/>
      <c r="J389" s="27"/>
      <c r="K389" s="27"/>
      <c r="L389" s="27"/>
      <c r="M389" s="27"/>
      <c r="N389" s="27"/>
      <c r="O389" s="27"/>
      <c r="P389" s="27"/>
      <c r="Q389" s="27"/>
      <c r="R389" s="27"/>
      <c r="S389" s="27"/>
      <c r="T389" s="27"/>
      <c r="U389" s="27"/>
      <c r="V389" s="27"/>
      <c r="W389" s="27"/>
      <c r="X389" s="27"/>
      <c r="Y389" s="27"/>
      <c r="Z389" s="27"/>
      <c r="AA389" s="27"/>
      <c r="AB389" s="27"/>
      <c r="AC389" s="27"/>
      <c r="AD389" s="27"/>
      <c r="AE389" s="27"/>
      <c r="AF389" s="27"/>
      <c r="AG389" s="27"/>
      <c r="AH389" s="27"/>
      <c r="AI389" s="27"/>
      <c r="AJ389" s="27" t="s">
        <v>137</v>
      </c>
      <c r="AK389" s="27">
        <v>-2.56</v>
      </c>
      <c r="AL389" s="27">
        <v>-4.9331843493405003</v>
      </c>
      <c r="AM389" s="27">
        <f t="shared" si="18"/>
        <v>2.3731843493405003</v>
      </c>
      <c r="AN389" s="27"/>
      <c r="AO389" s="27"/>
    </row>
    <row r="390" spans="1:41" x14ac:dyDescent="0.2">
      <c r="A390" s="27"/>
      <c r="B390" s="27"/>
      <c r="C390" s="27"/>
      <c r="D390" s="27"/>
      <c r="E390" s="27"/>
      <c r="F390" s="27"/>
      <c r="G390" s="27"/>
      <c r="H390" s="27"/>
      <c r="I390" s="27"/>
      <c r="J390" s="27"/>
      <c r="K390" s="27"/>
      <c r="L390" s="27"/>
      <c r="M390" s="27"/>
      <c r="N390" s="27"/>
      <c r="O390" s="27"/>
      <c r="P390" s="27"/>
      <c r="Q390" s="27"/>
      <c r="R390" s="27"/>
      <c r="S390" s="27"/>
      <c r="T390" s="27"/>
      <c r="U390" s="27"/>
      <c r="V390" s="27"/>
      <c r="W390" s="27"/>
      <c r="X390" s="27"/>
      <c r="Y390" s="27"/>
      <c r="Z390" s="27"/>
      <c r="AA390" s="27"/>
      <c r="AB390" s="27"/>
      <c r="AC390" s="27"/>
      <c r="AD390" s="27"/>
      <c r="AE390" s="27"/>
      <c r="AF390" s="27"/>
      <c r="AG390" s="27"/>
      <c r="AH390" s="27"/>
      <c r="AI390" s="27"/>
      <c r="AJ390" s="27" t="s">
        <v>139</v>
      </c>
      <c r="AK390" s="27">
        <v>-2.93</v>
      </c>
      <c r="AL390" s="27">
        <v>-5.2123983306488002</v>
      </c>
      <c r="AM390" s="27">
        <f t="shared" si="18"/>
        <v>2.2823983306488</v>
      </c>
      <c r="AN390" s="27"/>
      <c r="AO390" s="27"/>
    </row>
    <row r="391" spans="1:41" x14ac:dyDescent="0.2">
      <c r="A391" s="27"/>
      <c r="B391" s="27"/>
      <c r="C391" s="27"/>
      <c r="D391" s="27"/>
      <c r="E391" s="27"/>
      <c r="F391" s="27"/>
      <c r="G391" s="27"/>
      <c r="H391" s="27"/>
      <c r="I391" s="27"/>
      <c r="J391" s="27"/>
      <c r="K391" s="27"/>
      <c r="L391" s="27"/>
      <c r="M391" s="27"/>
      <c r="N391" s="27"/>
      <c r="O391" s="27"/>
      <c r="P391" s="27"/>
      <c r="Q391" s="27"/>
      <c r="R391" s="27"/>
      <c r="S391" s="27"/>
      <c r="T391" s="27"/>
      <c r="U391" s="27"/>
      <c r="V391" s="27"/>
      <c r="W391" s="27"/>
      <c r="X391" s="27"/>
      <c r="Y391" s="27"/>
      <c r="Z391" s="27"/>
      <c r="AA391" s="27"/>
      <c r="AB391" s="27"/>
      <c r="AC391" s="27"/>
      <c r="AD391" s="27"/>
      <c r="AE391" s="27"/>
      <c r="AF391" s="27"/>
      <c r="AG391" s="27"/>
      <c r="AH391" s="27"/>
      <c r="AI391" s="27"/>
      <c r="AJ391" s="27" t="s">
        <v>470</v>
      </c>
      <c r="AK391" s="27">
        <v>-1.66</v>
      </c>
      <c r="AL391" s="27">
        <v>-1.3538035845718399</v>
      </c>
      <c r="AM391" s="27">
        <f t="shared" si="18"/>
        <v>-0.30619641542816001</v>
      </c>
      <c r="AN391" s="27"/>
      <c r="AO391" s="27"/>
    </row>
    <row r="392" spans="1:41" x14ac:dyDescent="0.2">
      <c r="A392" s="27"/>
      <c r="B392" s="27"/>
      <c r="C392" s="27"/>
      <c r="D392" s="27"/>
      <c r="E392" s="27"/>
      <c r="F392" s="27"/>
      <c r="G392" s="27"/>
      <c r="H392" s="27"/>
      <c r="I392" s="27"/>
      <c r="J392" s="27"/>
      <c r="K392" s="27"/>
      <c r="L392" s="27"/>
      <c r="M392" s="27"/>
      <c r="N392" s="27"/>
      <c r="O392" s="27"/>
      <c r="P392" s="27"/>
      <c r="Q392" s="27"/>
      <c r="R392" s="27"/>
      <c r="S392" s="27"/>
      <c r="T392" s="27"/>
      <c r="U392" s="27"/>
      <c r="V392" s="27"/>
      <c r="W392" s="27"/>
      <c r="X392" s="27"/>
      <c r="Y392" s="27"/>
      <c r="Z392" s="27"/>
      <c r="AA392" s="27"/>
      <c r="AB392" s="27"/>
      <c r="AC392" s="27"/>
      <c r="AD392" s="27"/>
      <c r="AE392" s="27"/>
      <c r="AF392" s="27"/>
      <c r="AG392" s="27"/>
      <c r="AH392" s="27"/>
      <c r="AI392" s="27"/>
      <c r="AJ392" s="27" t="s">
        <v>471</v>
      </c>
      <c r="AK392" s="27">
        <v>-2.21</v>
      </c>
      <c r="AL392" s="27">
        <v>-0.85960377857241999</v>
      </c>
      <c r="AM392" s="27">
        <f t="shared" si="18"/>
        <v>-1.35039622142758</v>
      </c>
      <c r="AN392" s="27"/>
      <c r="AO392" s="27"/>
    </row>
    <row r="393" spans="1:41" x14ac:dyDescent="0.2">
      <c r="A393" s="27"/>
      <c r="B393" s="27"/>
      <c r="C393" s="27"/>
      <c r="D393" s="27"/>
      <c r="E393" s="27"/>
      <c r="F393" s="27"/>
      <c r="G393" s="27"/>
      <c r="H393" s="27"/>
      <c r="I393" s="27"/>
      <c r="J393" s="27"/>
      <c r="K393" s="27"/>
      <c r="L393" s="27"/>
      <c r="M393" s="27"/>
      <c r="N393" s="27"/>
      <c r="O393" s="27"/>
      <c r="P393" s="27"/>
      <c r="Q393" s="27"/>
      <c r="R393" s="27"/>
      <c r="S393" s="27"/>
      <c r="T393" s="27"/>
      <c r="U393" s="27"/>
      <c r="V393" s="27"/>
      <c r="W393" s="27"/>
      <c r="X393" s="27"/>
      <c r="Y393" s="27"/>
      <c r="Z393" s="27"/>
      <c r="AA393" s="27"/>
      <c r="AB393" s="27"/>
      <c r="AC393" s="27"/>
      <c r="AD393" s="27"/>
      <c r="AE393" s="27"/>
      <c r="AF393" s="27"/>
      <c r="AG393" s="27"/>
      <c r="AH393" s="27"/>
      <c r="AI393" s="27"/>
      <c r="AJ393" s="27" t="s">
        <v>472</v>
      </c>
      <c r="AK393" s="27">
        <v>-2.21</v>
      </c>
      <c r="AL393" s="27">
        <v>-0.86107468222471495</v>
      </c>
      <c r="AM393" s="27">
        <f t="shared" si="18"/>
        <v>-1.3489253177752851</v>
      </c>
      <c r="AN393" s="27"/>
      <c r="AO393" s="27"/>
    </row>
    <row r="394" spans="1:41" x14ac:dyDescent="0.2">
      <c r="A394" s="27"/>
      <c r="B394" s="27"/>
      <c r="C394" s="27"/>
      <c r="D394" s="27"/>
      <c r="E394" s="27"/>
      <c r="F394" s="27"/>
      <c r="G394" s="27"/>
      <c r="H394" s="27"/>
      <c r="I394" s="27"/>
      <c r="J394" s="27"/>
      <c r="K394" s="27"/>
      <c r="L394" s="27"/>
      <c r="M394" s="27"/>
      <c r="N394" s="27"/>
      <c r="O394" s="27"/>
      <c r="P394" s="27"/>
      <c r="Q394" s="27"/>
      <c r="R394" s="27"/>
      <c r="S394" s="27"/>
      <c r="T394" s="27"/>
      <c r="U394" s="27"/>
      <c r="V394" s="27"/>
      <c r="W394" s="27"/>
      <c r="X394" s="27"/>
      <c r="Y394" s="27"/>
      <c r="Z394" s="27"/>
      <c r="AA394" s="27"/>
      <c r="AB394" s="27"/>
      <c r="AC394" s="27"/>
      <c r="AD394" s="27"/>
      <c r="AE394" s="27"/>
      <c r="AF394" s="27"/>
      <c r="AG394" s="27"/>
      <c r="AH394" s="27"/>
      <c r="AI394" s="27"/>
      <c r="AJ394" s="27" t="s">
        <v>473</v>
      </c>
      <c r="AK394" s="27">
        <v>-1.1000000000000001</v>
      </c>
      <c r="AL394" s="27">
        <v>-3.0302654601782599</v>
      </c>
      <c r="AM394" s="27">
        <f t="shared" si="18"/>
        <v>1.9302654601782598</v>
      </c>
      <c r="AN394" s="27"/>
      <c r="AO394" s="27"/>
    </row>
    <row r="395" spans="1:41" x14ac:dyDescent="0.2">
      <c r="A395" s="27"/>
      <c r="B395" s="27"/>
      <c r="C395" s="27"/>
      <c r="D395" s="27"/>
      <c r="E395" s="27"/>
      <c r="F395" s="27"/>
      <c r="G395" s="27"/>
      <c r="H395" s="27"/>
      <c r="I395" s="27"/>
      <c r="J395" s="27"/>
      <c r="K395" s="27"/>
      <c r="L395" s="27"/>
      <c r="M395" s="27"/>
      <c r="N395" s="27"/>
      <c r="O395" s="27"/>
      <c r="P395" s="27"/>
      <c r="Q395" s="27"/>
      <c r="R395" s="27"/>
      <c r="S395" s="27"/>
      <c r="T395" s="27"/>
      <c r="U395" s="27"/>
      <c r="V395" s="27"/>
      <c r="W395" s="27"/>
      <c r="X395" s="27"/>
      <c r="Y395" s="27"/>
      <c r="Z395" s="27"/>
      <c r="AA395" s="27"/>
      <c r="AB395" s="27"/>
      <c r="AC395" s="27"/>
      <c r="AD395" s="27"/>
      <c r="AE395" s="27"/>
      <c r="AF395" s="27"/>
      <c r="AG395" s="27"/>
      <c r="AH395" s="27"/>
      <c r="AI395" s="27"/>
      <c r="AJ395" s="27" t="s">
        <v>474</v>
      </c>
      <c r="AK395" s="27">
        <v>-2.4</v>
      </c>
      <c r="AL395" s="27">
        <v>-4.1632037192120803</v>
      </c>
      <c r="AM395" s="27">
        <f t="shared" si="18"/>
        <v>1.7632037192120804</v>
      </c>
      <c r="AN395" s="27"/>
      <c r="AO395" s="27"/>
    </row>
    <row r="396" spans="1:41" x14ac:dyDescent="0.2">
      <c r="A396" s="27"/>
      <c r="B396" s="27"/>
      <c r="C396" s="27"/>
      <c r="D396" s="27"/>
      <c r="E396" s="27"/>
      <c r="F396" s="27"/>
      <c r="G396" s="27"/>
      <c r="H396" s="27"/>
      <c r="I396" s="27"/>
      <c r="J396" s="27"/>
      <c r="K396" s="27"/>
      <c r="L396" s="27"/>
      <c r="M396" s="27"/>
      <c r="N396" s="27"/>
      <c r="O396" s="27"/>
      <c r="P396" s="27"/>
      <c r="Q396" s="27"/>
      <c r="R396" s="27"/>
      <c r="S396" s="27"/>
      <c r="T396" s="27"/>
      <c r="U396" s="27"/>
      <c r="V396" s="27"/>
      <c r="W396" s="27"/>
      <c r="X396" s="27"/>
      <c r="Y396" s="27"/>
      <c r="Z396" s="27"/>
      <c r="AA396" s="27"/>
      <c r="AB396" s="27"/>
      <c r="AC396" s="27"/>
      <c r="AD396" s="27"/>
      <c r="AE396" s="27"/>
      <c r="AF396" s="27"/>
      <c r="AG396" s="27"/>
      <c r="AH396" s="27"/>
      <c r="AI396" s="27"/>
      <c r="AJ396" s="27" t="s">
        <v>141</v>
      </c>
      <c r="AK396" s="27">
        <v>-4.55</v>
      </c>
      <c r="AL396" s="27">
        <v>-5.6883505037194997</v>
      </c>
      <c r="AM396" s="27">
        <f t="shared" si="18"/>
        <v>1.1383505037194999</v>
      </c>
      <c r="AN396" s="27"/>
      <c r="AO396" s="27"/>
    </row>
    <row r="397" spans="1:41" x14ac:dyDescent="0.2">
      <c r="A397" s="27"/>
      <c r="B397" s="27"/>
      <c r="C397" s="27"/>
      <c r="D397" s="27"/>
      <c r="E397" s="27"/>
      <c r="F397" s="27"/>
      <c r="G397" s="27"/>
      <c r="H397" s="27"/>
      <c r="I397" s="27"/>
      <c r="J397" s="27"/>
      <c r="K397" s="27"/>
      <c r="L397" s="27"/>
      <c r="M397" s="27"/>
      <c r="N397" s="27"/>
      <c r="O397" s="27"/>
      <c r="P397" s="27"/>
      <c r="Q397" s="27"/>
      <c r="R397" s="27"/>
      <c r="S397" s="27"/>
      <c r="T397" s="27"/>
      <c r="U397" s="27"/>
      <c r="V397" s="27"/>
      <c r="W397" s="27"/>
      <c r="X397" s="27"/>
      <c r="Y397" s="27"/>
      <c r="Z397" s="27"/>
      <c r="AA397" s="27"/>
      <c r="AB397" s="27"/>
      <c r="AC397" s="27"/>
      <c r="AD397" s="27"/>
      <c r="AE397" s="27"/>
      <c r="AF397" s="27"/>
      <c r="AG397" s="27"/>
      <c r="AH397" s="27"/>
      <c r="AI397" s="27"/>
      <c r="AJ397" s="27" t="s">
        <v>475</v>
      </c>
      <c r="AK397" s="27">
        <v>1.7</v>
      </c>
      <c r="AL397" s="27">
        <v>2.4994301339300899</v>
      </c>
      <c r="AM397" s="27">
        <f t="shared" si="18"/>
        <v>-0.79943013393008999</v>
      </c>
      <c r="AN397" s="27"/>
      <c r="AO397" s="27"/>
    </row>
    <row r="398" spans="1:41" x14ac:dyDescent="0.2">
      <c r="A398" s="27"/>
      <c r="B398" s="27"/>
      <c r="C398" s="27"/>
      <c r="D398" s="27"/>
      <c r="E398" s="27"/>
      <c r="F398" s="27"/>
      <c r="G398" s="27"/>
      <c r="H398" s="27"/>
      <c r="I398" s="27"/>
      <c r="J398" s="27"/>
      <c r="K398" s="27"/>
      <c r="L398" s="27"/>
      <c r="M398" s="27"/>
      <c r="N398" s="27"/>
      <c r="O398" s="27"/>
      <c r="P398" s="27"/>
      <c r="Q398" s="27"/>
      <c r="R398" s="27"/>
      <c r="S398" s="27"/>
      <c r="T398" s="27"/>
      <c r="U398" s="27"/>
      <c r="V398" s="27"/>
      <c r="W398" s="27"/>
      <c r="X398" s="27"/>
      <c r="Y398" s="27"/>
      <c r="Z398" s="27"/>
      <c r="AA398" s="27"/>
      <c r="AB398" s="27"/>
      <c r="AC398" s="27"/>
      <c r="AD398" s="27"/>
      <c r="AE398" s="27"/>
      <c r="AF398" s="27"/>
      <c r="AG398" s="27"/>
      <c r="AH398" s="27"/>
      <c r="AI398" s="27"/>
      <c r="AJ398" s="27" t="s">
        <v>476</v>
      </c>
      <c r="AK398" s="27">
        <v>1.59</v>
      </c>
      <c r="AL398" s="27">
        <v>2.42581604785941</v>
      </c>
      <c r="AM398" s="27">
        <f t="shared" ref="AM398:AM461" si="19">-(AL398-AK398)</f>
        <v>-0.83581604785940988</v>
      </c>
      <c r="AN398" s="27"/>
      <c r="AO398" s="27"/>
    </row>
    <row r="399" spans="1:41" x14ac:dyDescent="0.2">
      <c r="A399" s="27"/>
      <c r="B399" s="27"/>
      <c r="C399" s="27"/>
      <c r="D399" s="27"/>
      <c r="E399" s="27"/>
      <c r="F399" s="27"/>
      <c r="G399" s="27"/>
      <c r="H399" s="27"/>
      <c r="I399" s="27"/>
      <c r="J399" s="27"/>
      <c r="K399" s="27"/>
      <c r="L399" s="27"/>
      <c r="M399" s="27"/>
      <c r="N399" s="27"/>
      <c r="O399" s="27"/>
      <c r="P399" s="27"/>
      <c r="Q399" s="27"/>
      <c r="R399" s="27"/>
      <c r="S399" s="27"/>
      <c r="T399" s="27"/>
      <c r="U399" s="27"/>
      <c r="V399" s="27"/>
      <c r="W399" s="27"/>
      <c r="X399" s="27"/>
      <c r="Y399" s="27"/>
      <c r="Z399" s="27"/>
      <c r="AA399" s="27"/>
      <c r="AB399" s="27"/>
      <c r="AC399" s="27"/>
      <c r="AD399" s="27"/>
      <c r="AE399" s="27"/>
      <c r="AF399" s="27"/>
      <c r="AG399" s="27"/>
      <c r="AH399" s="27"/>
      <c r="AI399" s="27"/>
      <c r="AJ399" s="27" t="s">
        <v>477</v>
      </c>
      <c r="AK399" s="27">
        <v>-7.17</v>
      </c>
      <c r="AL399" s="27">
        <v>-6.3048466483663601</v>
      </c>
      <c r="AM399" s="27">
        <f t="shared" si="19"/>
        <v>-0.86515335163363982</v>
      </c>
      <c r="AN399" s="27"/>
      <c r="AO399" s="27"/>
    </row>
    <row r="400" spans="1:41" x14ac:dyDescent="0.2">
      <c r="A400" s="27"/>
      <c r="B400" s="27"/>
      <c r="C400" s="27"/>
      <c r="D400" s="27"/>
      <c r="E400" s="27"/>
      <c r="F400" s="27"/>
      <c r="G400" s="27"/>
      <c r="H400" s="27"/>
      <c r="I400" s="27"/>
      <c r="J400" s="27"/>
      <c r="K400" s="27"/>
      <c r="L400" s="27"/>
      <c r="M400" s="27"/>
      <c r="N400" s="27"/>
      <c r="O400" s="27"/>
      <c r="P400" s="27"/>
      <c r="Q400" s="27"/>
      <c r="R400" s="27"/>
      <c r="S400" s="27"/>
      <c r="T400" s="27"/>
      <c r="U400" s="27"/>
      <c r="V400" s="27"/>
      <c r="W400" s="27"/>
      <c r="X400" s="27"/>
      <c r="Y400" s="27"/>
      <c r="Z400" s="27"/>
      <c r="AA400" s="27"/>
      <c r="AB400" s="27"/>
      <c r="AC400" s="27"/>
      <c r="AD400" s="27"/>
      <c r="AE400" s="27"/>
      <c r="AF400" s="27"/>
      <c r="AG400" s="27"/>
      <c r="AH400" s="27"/>
      <c r="AI400" s="27"/>
      <c r="AJ400" s="27" t="s">
        <v>478</v>
      </c>
      <c r="AK400" s="27">
        <v>-9.8000000000000007</v>
      </c>
      <c r="AL400" s="27">
        <v>-8.5583533358056894</v>
      </c>
      <c r="AM400" s="27">
        <f t="shared" si="19"/>
        <v>-1.2416466641943114</v>
      </c>
      <c r="AN400" s="27"/>
      <c r="AO400" s="27"/>
    </row>
    <row r="401" spans="1:41" x14ac:dyDescent="0.2">
      <c r="A401" s="27"/>
      <c r="B401" s="27"/>
      <c r="C401" s="27"/>
      <c r="D401" s="27"/>
      <c r="E401" s="27"/>
      <c r="F401" s="27"/>
      <c r="G401" s="27"/>
      <c r="H401" s="27"/>
      <c r="I401" s="27"/>
      <c r="J401" s="27"/>
      <c r="K401" s="27"/>
      <c r="L401" s="27"/>
      <c r="M401" s="27"/>
      <c r="N401" s="27"/>
      <c r="O401" s="27"/>
      <c r="P401" s="27"/>
      <c r="Q401" s="27"/>
      <c r="R401" s="27"/>
      <c r="S401" s="27"/>
      <c r="T401" s="27"/>
      <c r="U401" s="27"/>
      <c r="V401" s="27"/>
      <c r="W401" s="27"/>
      <c r="X401" s="27"/>
      <c r="Y401" s="27"/>
      <c r="Z401" s="27"/>
      <c r="AA401" s="27"/>
      <c r="AB401" s="27"/>
      <c r="AC401" s="27"/>
      <c r="AD401" s="27"/>
      <c r="AE401" s="27"/>
      <c r="AF401" s="27"/>
      <c r="AG401" s="27"/>
      <c r="AH401" s="27"/>
      <c r="AI401" s="27"/>
      <c r="AJ401" s="27" t="s">
        <v>479</v>
      </c>
      <c r="AK401" s="27">
        <v>2.0699999999999998</v>
      </c>
      <c r="AL401" s="27">
        <v>2.3936821115874798</v>
      </c>
      <c r="AM401" s="27">
        <f t="shared" si="19"/>
        <v>-0.32368211158747995</v>
      </c>
      <c r="AN401" s="27"/>
      <c r="AO401" s="27"/>
    </row>
    <row r="402" spans="1:41" x14ac:dyDescent="0.2">
      <c r="A402" s="27"/>
      <c r="B402" s="27"/>
      <c r="C402" s="27"/>
      <c r="D402" s="27"/>
      <c r="E402" s="27"/>
      <c r="F402" s="27"/>
      <c r="G402" s="27"/>
      <c r="H402" s="27"/>
      <c r="I402" s="27"/>
      <c r="J402" s="27"/>
      <c r="K402" s="27"/>
      <c r="L402" s="27"/>
      <c r="M402" s="27"/>
      <c r="N402" s="27"/>
      <c r="O402" s="27"/>
      <c r="P402" s="27"/>
      <c r="Q402" s="27"/>
      <c r="R402" s="27"/>
      <c r="S402" s="27"/>
      <c r="T402" s="27"/>
      <c r="U402" s="27"/>
      <c r="V402" s="27"/>
      <c r="W402" s="27"/>
      <c r="X402" s="27"/>
      <c r="Y402" s="27"/>
      <c r="Z402" s="27"/>
      <c r="AA402" s="27"/>
      <c r="AB402" s="27"/>
      <c r="AC402" s="27"/>
      <c r="AD402" s="27"/>
      <c r="AE402" s="27"/>
      <c r="AF402" s="27"/>
      <c r="AG402" s="27"/>
      <c r="AH402" s="27"/>
      <c r="AI402" s="27"/>
      <c r="AJ402" s="27" t="s">
        <v>480</v>
      </c>
      <c r="AK402" s="27">
        <v>-0.99</v>
      </c>
      <c r="AL402" s="27">
        <v>-1.2602082994021799</v>
      </c>
      <c r="AM402" s="27">
        <f t="shared" si="19"/>
        <v>0.27020829940217994</v>
      </c>
      <c r="AN402" s="27"/>
      <c r="AO402" s="27"/>
    </row>
    <row r="403" spans="1:41" x14ac:dyDescent="0.2">
      <c r="A403" s="27"/>
      <c r="B403" s="27"/>
      <c r="C403" s="27"/>
      <c r="D403" s="27"/>
      <c r="E403" s="27"/>
      <c r="F403" s="27"/>
      <c r="G403" s="27"/>
      <c r="H403" s="27"/>
      <c r="I403" s="27"/>
      <c r="J403" s="27"/>
      <c r="K403" s="27"/>
      <c r="L403" s="27"/>
      <c r="M403" s="27"/>
      <c r="N403" s="27"/>
      <c r="O403" s="27"/>
      <c r="P403" s="27"/>
      <c r="Q403" s="27"/>
      <c r="R403" s="27"/>
      <c r="S403" s="27"/>
      <c r="T403" s="27"/>
      <c r="U403" s="27"/>
      <c r="V403" s="27"/>
      <c r="W403" s="27"/>
      <c r="X403" s="27"/>
      <c r="Y403" s="27"/>
      <c r="Z403" s="27"/>
      <c r="AA403" s="27"/>
      <c r="AB403" s="27"/>
      <c r="AC403" s="27"/>
      <c r="AD403" s="27"/>
      <c r="AE403" s="27"/>
      <c r="AF403" s="27"/>
      <c r="AG403" s="27"/>
      <c r="AH403" s="27"/>
      <c r="AI403" s="27"/>
      <c r="AJ403" s="27" t="s">
        <v>143</v>
      </c>
      <c r="AK403" s="27">
        <v>-2.64</v>
      </c>
      <c r="AL403" s="27">
        <v>-4.8379926016297796</v>
      </c>
      <c r="AM403" s="27">
        <f t="shared" si="19"/>
        <v>2.1979926016297795</v>
      </c>
      <c r="AN403" s="27"/>
      <c r="AO403" s="27"/>
    </row>
    <row r="404" spans="1:41" x14ac:dyDescent="0.2">
      <c r="A404" s="27"/>
      <c r="B404" s="27"/>
      <c r="C404" s="27"/>
      <c r="D404" s="27"/>
      <c r="E404" s="27"/>
      <c r="F404" s="27"/>
      <c r="G404" s="27"/>
      <c r="H404" s="27"/>
      <c r="I404" s="27"/>
      <c r="J404" s="27"/>
      <c r="K404" s="27"/>
      <c r="L404" s="27"/>
      <c r="M404" s="27"/>
      <c r="N404" s="27"/>
      <c r="O404" s="27"/>
      <c r="P404" s="27"/>
      <c r="Q404" s="27"/>
      <c r="R404" s="27"/>
      <c r="S404" s="27"/>
      <c r="T404" s="27"/>
      <c r="U404" s="27"/>
      <c r="V404" s="27"/>
      <c r="W404" s="27"/>
      <c r="X404" s="27"/>
      <c r="Y404" s="27"/>
      <c r="Z404" s="27"/>
      <c r="AA404" s="27"/>
      <c r="AB404" s="27"/>
      <c r="AC404" s="27"/>
      <c r="AD404" s="27"/>
      <c r="AE404" s="27"/>
      <c r="AF404" s="27"/>
      <c r="AG404" s="27"/>
      <c r="AH404" s="27"/>
      <c r="AI404" s="27"/>
      <c r="AJ404" s="27" t="s">
        <v>481</v>
      </c>
      <c r="AK404" s="27">
        <v>-9.31</v>
      </c>
      <c r="AL404" s="27">
        <v>-11.097495548947</v>
      </c>
      <c r="AM404" s="27">
        <f t="shared" si="19"/>
        <v>1.7874955489469997</v>
      </c>
      <c r="AN404" s="27"/>
      <c r="AO404" s="27"/>
    </row>
    <row r="405" spans="1:41" x14ac:dyDescent="0.2">
      <c r="A405" s="27"/>
      <c r="B405" s="27"/>
      <c r="C405" s="27"/>
      <c r="D405" s="27"/>
      <c r="E405" s="27"/>
      <c r="F405" s="27"/>
      <c r="G405" s="27"/>
      <c r="H405" s="27"/>
      <c r="I405" s="27"/>
      <c r="J405" s="27"/>
      <c r="K405" s="27"/>
      <c r="L405" s="27"/>
      <c r="M405" s="27"/>
      <c r="N405" s="27"/>
      <c r="O405" s="27"/>
      <c r="P405" s="27"/>
      <c r="Q405" s="27"/>
      <c r="R405" s="27"/>
      <c r="S405" s="27"/>
      <c r="T405" s="27"/>
      <c r="U405" s="27"/>
      <c r="V405" s="27"/>
      <c r="W405" s="27"/>
      <c r="X405" s="27"/>
      <c r="Y405" s="27"/>
      <c r="Z405" s="27"/>
      <c r="AA405" s="27"/>
      <c r="AB405" s="27"/>
      <c r="AC405" s="27"/>
      <c r="AD405" s="27"/>
      <c r="AE405" s="27"/>
      <c r="AF405" s="27"/>
      <c r="AG405" s="27"/>
      <c r="AH405" s="27"/>
      <c r="AI405" s="27"/>
      <c r="AJ405" s="27" t="s">
        <v>482</v>
      </c>
      <c r="AK405" s="27">
        <v>-4.24</v>
      </c>
      <c r="AL405" s="27">
        <v>-5.0922716514980202</v>
      </c>
      <c r="AM405" s="27">
        <f t="shared" si="19"/>
        <v>0.85227165149801998</v>
      </c>
      <c r="AN405" s="27"/>
      <c r="AO405" s="27"/>
    </row>
    <row r="406" spans="1:41" x14ac:dyDescent="0.2">
      <c r="A406" s="27"/>
      <c r="B406" s="27"/>
      <c r="C406" s="27"/>
      <c r="D406" s="27"/>
      <c r="E406" s="27"/>
      <c r="F406" s="27"/>
      <c r="G406" s="27"/>
      <c r="H406" s="27"/>
      <c r="I406" s="27"/>
      <c r="J406" s="27"/>
      <c r="K406" s="27"/>
      <c r="L406" s="27"/>
      <c r="M406" s="27"/>
      <c r="N406" s="27"/>
      <c r="O406" s="27"/>
      <c r="P406" s="27"/>
      <c r="Q406" s="27"/>
      <c r="R406" s="27"/>
      <c r="S406" s="27"/>
      <c r="T406" s="27"/>
      <c r="U406" s="27"/>
      <c r="V406" s="27"/>
      <c r="W406" s="27"/>
      <c r="X406" s="27"/>
      <c r="Y406" s="27"/>
      <c r="Z406" s="27"/>
      <c r="AA406" s="27"/>
      <c r="AB406" s="27"/>
      <c r="AC406" s="27"/>
      <c r="AD406" s="27"/>
      <c r="AE406" s="27"/>
      <c r="AF406" s="27"/>
      <c r="AG406" s="27"/>
      <c r="AH406" s="27"/>
      <c r="AI406" s="27"/>
      <c r="AJ406" s="27" t="s">
        <v>483</v>
      </c>
      <c r="AK406" s="27">
        <v>-0.4</v>
      </c>
      <c r="AL406" s="27">
        <v>-0.48919575002891102</v>
      </c>
      <c r="AM406" s="27">
        <f t="shared" si="19"/>
        <v>8.9195750028911003E-2</v>
      </c>
      <c r="AN406" s="27"/>
      <c r="AO406" s="27"/>
    </row>
    <row r="407" spans="1:41" x14ac:dyDescent="0.2">
      <c r="A407" s="27"/>
      <c r="B407" s="27"/>
      <c r="C407" s="27"/>
      <c r="D407" s="27"/>
      <c r="E407" s="27"/>
      <c r="F407" s="27"/>
      <c r="G407" s="27"/>
      <c r="H407" s="27"/>
      <c r="I407" s="27"/>
      <c r="J407" s="27"/>
      <c r="K407" s="27"/>
      <c r="L407" s="27"/>
      <c r="M407" s="27"/>
      <c r="N407" s="27"/>
      <c r="O407" s="27"/>
      <c r="P407" s="27"/>
      <c r="Q407" s="27"/>
      <c r="R407" s="27"/>
      <c r="S407" s="27"/>
      <c r="T407" s="27"/>
      <c r="U407" s="27"/>
      <c r="V407" s="27"/>
      <c r="W407" s="27"/>
      <c r="X407" s="27"/>
      <c r="Y407" s="27"/>
      <c r="Z407" s="27"/>
      <c r="AA407" s="27"/>
      <c r="AB407" s="27"/>
      <c r="AC407" s="27"/>
      <c r="AD407" s="27"/>
      <c r="AE407" s="27"/>
      <c r="AF407" s="27"/>
      <c r="AG407" s="27"/>
      <c r="AH407" s="27"/>
      <c r="AI407" s="27"/>
      <c r="AJ407" s="27" t="s">
        <v>484</v>
      </c>
      <c r="AK407" s="27">
        <v>3.16</v>
      </c>
      <c r="AL407" s="27">
        <v>2.81703021081143</v>
      </c>
      <c r="AM407" s="27">
        <f t="shared" si="19"/>
        <v>0.34296978918857013</v>
      </c>
      <c r="AN407" s="27"/>
      <c r="AO407" s="27"/>
    </row>
    <row r="408" spans="1:41" x14ac:dyDescent="0.2">
      <c r="A408" s="27"/>
      <c r="B408" s="27"/>
      <c r="C408" s="27"/>
      <c r="D408" s="27"/>
      <c r="E408" s="27"/>
      <c r="F408" s="27"/>
      <c r="G408" s="27"/>
      <c r="H408" s="27"/>
      <c r="I408" s="27"/>
      <c r="J408" s="27"/>
      <c r="K408" s="27"/>
      <c r="L408" s="27"/>
      <c r="M408" s="27"/>
      <c r="N408" s="27"/>
      <c r="O408" s="27"/>
      <c r="P408" s="27"/>
      <c r="Q408" s="27"/>
      <c r="R408" s="27"/>
      <c r="S408" s="27"/>
      <c r="T408" s="27"/>
      <c r="U408" s="27"/>
      <c r="V408" s="27"/>
      <c r="W408" s="27"/>
      <c r="X408" s="27"/>
      <c r="Y408" s="27"/>
      <c r="Z408" s="27"/>
      <c r="AA408" s="27"/>
      <c r="AB408" s="27"/>
      <c r="AC408" s="27"/>
      <c r="AD408" s="27"/>
      <c r="AE408" s="27"/>
      <c r="AF408" s="27"/>
      <c r="AG408" s="27"/>
      <c r="AH408" s="27"/>
      <c r="AI408" s="27"/>
      <c r="AJ408" s="27" t="s">
        <v>485</v>
      </c>
      <c r="AK408" s="27">
        <v>2.67</v>
      </c>
      <c r="AL408" s="27">
        <v>2.6070773690475999</v>
      </c>
      <c r="AM408" s="27">
        <f t="shared" si="19"/>
        <v>6.2922630952400027E-2</v>
      </c>
      <c r="AN408" s="27"/>
      <c r="AO408" s="27"/>
    </row>
    <row r="409" spans="1:41" x14ac:dyDescent="0.2">
      <c r="A409" s="27"/>
      <c r="B409" s="27"/>
      <c r="C409" s="27"/>
      <c r="D409" s="27"/>
      <c r="E409" s="27"/>
      <c r="F409" s="27"/>
      <c r="G409" s="27"/>
      <c r="H409" s="27"/>
      <c r="I409" s="27"/>
      <c r="J409" s="27"/>
      <c r="K409" s="27"/>
      <c r="L409" s="27"/>
      <c r="M409" s="27"/>
      <c r="N409" s="27"/>
      <c r="O409" s="27"/>
      <c r="P409" s="27"/>
      <c r="Q409" s="27"/>
      <c r="R409" s="27"/>
      <c r="S409" s="27"/>
      <c r="T409" s="27"/>
      <c r="U409" s="27"/>
      <c r="V409" s="27"/>
      <c r="W409" s="27"/>
      <c r="X409" s="27"/>
      <c r="Y409" s="27"/>
      <c r="Z409" s="27"/>
      <c r="AA409" s="27"/>
      <c r="AB409" s="27"/>
      <c r="AC409" s="27"/>
      <c r="AD409" s="27"/>
      <c r="AE409" s="27"/>
      <c r="AF409" s="27"/>
      <c r="AG409" s="27"/>
      <c r="AH409" s="27"/>
      <c r="AI409" s="27"/>
      <c r="AJ409" s="27" t="s">
        <v>486</v>
      </c>
      <c r="AK409" s="27">
        <v>-3.79</v>
      </c>
      <c r="AL409" s="27">
        <v>-4.4003914364497403</v>
      </c>
      <c r="AM409" s="27">
        <f t="shared" si="19"/>
        <v>0.61039143644974025</v>
      </c>
      <c r="AN409" s="27"/>
      <c r="AO409" s="27"/>
    </row>
    <row r="410" spans="1:41" x14ac:dyDescent="0.2">
      <c r="A410" s="27"/>
      <c r="B410" s="27"/>
      <c r="C410" s="27"/>
      <c r="D410" s="27"/>
      <c r="E410" s="27"/>
      <c r="F410" s="27"/>
      <c r="G410" s="27"/>
      <c r="H410" s="27"/>
      <c r="I410" s="27"/>
      <c r="J410" s="27"/>
      <c r="K410" s="27"/>
      <c r="L410" s="27"/>
      <c r="M410" s="27"/>
      <c r="N410" s="27"/>
      <c r="O410" s="27"/>
      <c r="P410" s="27"/>
      <c r="Q410" s="27"/>
      <c r="R410" s="27"/>
      <c r="S410" s="27"/>
      <c r="T410" s="27"/>
      <c r="U410" s="27"/>
      <c r="V410" s="27"/>
      <c r="W410" s="27"/>
      <c r="X410" s="27"/>
      <c r="Y410" s="27"/>
      <c r="Z410" s="27"/>
      <c r="AA410" s="27"/>
      <c r="AB410" s="27"/>
      <c r="AC410" s="27"/>
      <c r="AD410" s="27"/>
      <c r="AE410" s="27"/>
      <c r="AF410" s="27"/>
      <c r="AG410" s="27"/>
      <c r="AH410" s="27"/>
      <c r="AI410" s="27"/>
      <c r="AJ410" s="27" t="s">
        <v>487</v>
      </c>
      <c r="AK410" s="27">
        <v>2.48</v>
      </c>
      <c r="AL410" s="27">
        <v>2.5344131755237198</v>
      </c>
      <c r="AM410" s="27">
        <f t="shared" si="19"/>
        <v>-5.4413175523719826E-2</v>
      </c>
      <c r="AN410" s="27"/>
      <c r="AO410" s="27"/>
    </row>
    <row r="411" spans="1:41" x14ac:dyDescent="0.2">
      <c r="A411" s="27"/>
      <c r="B411" s="27"/>
      <c r="C411" s="27"/>
      <c r="D411" s="27"/>
      <c r="E411" s="27"/>
      <c r="F411" s="27"/>
      <c r="G411" s="27"/>
      <c r="H411" s="27"/>
      <c r="I411" s="27"/>
      <c r="J411" s="27"/>
      <c r="K411" s="27"/>
      <c r="L411" s="27"/>
      <c r="M411" s="27"/>
      <c r="N411" s="27"/>
      <c r="O411" s="27"/>
      <c r="P411" s="27"/>
      <c r="Q411" s="27"/>
      <c r="R411" s="27"/>
      <c r="S411" s="27"/>
      <c r="T411" s="27"/>
      <c r="U411" s="27"/>
      <c r="V411" s="27"/>
      <c r="W411" s="27"/>
      <c r="X411" s="27"/>
      <c r="Y411" s="27"/>
      <c r="Z411" s="27"/>
      <c r="AA411" s="27"/>
      <c r="AB411" s="27"/>
      <c r="AC411" s="27"/>
      <c r="AD411" s="27"/>
      <c r="AE411" s="27"/>
      <c r="AF411" s="27"/>
      <c r="AG411" s="27"/>
      <c r="AH411" s="27"/>
      <c r="AI411" s="27"/>
      <c r="AJ411" s="27" t="s">
        <v>488</v>
      </c>
      <c r="AK411" s="27">
        <v>-2.2599999999999998</v>
      </c>
      <c r="AL411" s="27">
        <v>-4.5389541302926002</v>
      </c>
      <c r="AM411" s="27">
        <f t="shared" si="19"/>
        <v>2.2789541302926004</v>
      </c>
      <c r="AN411" s="27"/>
      <c r="AO411" s="27"/>
    </row>
    <row r="412" spans="1:41" x14ac:dyDescent="0.2">
      <c r="A412" s="27"/>
      <c r="B412" s="27"/>
      <c r="C412" s="27"/>
      <c r="D412" s="27"/>
      <c r="E412" s="27"/>
      <c r="F412" s="27"/>
      <c r="G412" s="27"/>
      <c r="H412" s="27"/>
      <c r="I412" s="27"/>
      <c r="J412" s="27"/>
      <c r="K412" s="27"/>
      <c r="L412" s="27"/>
      <c r="M412" s="27"/>
      <c r="N412" s="27"/>
      <c r="O412" s="27"/>
      <c r="P412" s="27"/>
      <c r="Q412" s="27"/>
      <c r="R412" s="27"/>
      <c r="S412" s="27"/>
      <c r="T412" s="27"/>
      <c r="U412" s="27"/>
      <c r="V412" s="27"/>
      <c r="W412" s="27"/>
      <c r="X412" s="27"/>
      <c r="Y412" s="27"/>
      <c r="Z412" s="27"/>
      <c r="AA412" s="27"/>
      <c r="AB412" s="27"/>
      <c r="AC412" s="27"/>
      <c r="AD412" s="27"/>
      <c r="AE412" s="27"/>
      <c r="AF412" s="27"/>
      <c r="AG412" s="27"/>
      <c r="AH412" s="27"/>
      <c r="AI412" s="27"/>
      <c r="AJ412" s="27" t="s">
        <v>489</v>
      </c>
      <c r="AK412" s="27">
        <v>-3.95</v>
      </c>
      <c r="AL412" s="27">
        <v>-4.4763120452586103</v>
      </c>
      <c r="AM412" s="27">
        <f t="shared" si="19"/>
        <v>0.52631204525861008</v>
      </c>
      <c r="AN412" s="27"/>
      <c r="AO412" s="27"/>
    </row>
    <row r="413" spans="1:41" x14ac:dyDescent="0.2">
      <c r="A413" s="27"/>
      <c r="B413" s="27"/>
      <c r="C413" s="27"/>
      <c r="D413" s="27"/>
      <c r="E413" s="27"/>
      <c r="F413" s="27"/>
      <c r="G413" s="27"/>
      <c r="H413" s="27"/>
      <c r="I413" s="27"/>
      <c r="J413" s="27"/>
      <c r="K413" s="27"/>
      <c r="L413" s="27"/>
      <c r="M413" s="27"/>
      <c r="N413" s="27"/>
      <c r="O413" s="27"/>
      <c r="P413" s="27"/>
      <c r="Q413" s="27"/>
      <c r="R413" s="27"/>
      <c r="S413" s="27"/>
      <c r="T413" s="27"/>
      <c r="U413" s="27"/>
      <c r="V413" s="27"/>
      <c r="W413" s="27"/>
      <c r="X413" s="27"/>
      <c r="Y413" s="27"/>
      <c r="Z413" s="27"/>
      <c r="AA413" s="27"/>
      <c r="AB413" s="27"/>
      <c r="AC413" s="27"/>
      <c r="AD413" s="27"/>
      <c r="AE413" s="27"/>
      <c r="AF413" s="27"/>
      <c r="AG413" s="27"/>
      <c r="AH413" s="27"/>
      <c r="AI413" s="27"/>
      <c r="AJ413" s="27" t="s">
        <v>490</v>
      </c>
      <c r="AK413" s="27">
        <v>-0.04</v>
      </c>
      <c r="AL413" s="27">
        <v>-0.35246454093122498</v>
      </c>
      <c r="AM413" s="27">
        <f t="shared" si="19"/>
        <v>0.312464540931225</v>
      </c>
      <c r="AN413" s="27"/>
      <c r="AO413" s="27"/>
    </row>
    <row r="414" spans="1:41" x14ac:dyDescent="0.2">
      <c r="A414" s="27"/>
      <c r="B414" s="27"/>
      <c r="C414" s="27"/>
      <c r="D414" s="27"/>
      <c r="E414" s="27"/>
      <c r="F414" s="27"/>
      <c r="G414" s="27"/>
      <c r="H414" s="27"/>
      <c r="I414" s="27"/>
      <c r="J414" s="27"/>
      <c r="K414" s="27"/>
      <c r="L414" s="27"/>
      <c r="M414" s="27"/>
      <c r="N414" s="27"/>
      <c r="O414" s="27"/>
      <c r="P414" s="27"/>
      <c r="Q414" s="27"/>
      <c r="R414" s="27"/>
      <c r="S414" s="27"/>
      <c r="T414" s="27"/>
      <c r="U414" s="27"/>
      <c r="V414" s="27"/>
      <c r="W414" s="27"/>
      <c r="X414" s="27"/>
      <c r="Y414" s="27"/>
      <c r="Z414" s="27"/>
      <c r="AA414" s="27"/>
      <c r="AB414" s="27"/>
      <c r="AC414" s="27"/>
      <c r="AD414" s="27"/>
      <c r="AE414" s="27"/>
      <c r="AF414" s="27"/>
      <c r="AG414" s="27"/>
      <c r="AH414" s="27"/>
      <c r="AI414" s="27"/>
      <c r="AJ414" s="27" t="s">
        <v>491</v>
      </c>
      <c r="AK414" s="27">
        <v>-1.92</v>
      </c>
      <c r="AL414" s="27">
        <v>-5.6212774210544501</v>
      </c>
      <c r="AM414" s="27">
        <f t="shared" si="19"/>
        <v>3.7012774210544501</v>
      </c>
      <c r="AN414" s="27"/>
      <c r="AO414" s="27"/>
    </row>
    <row r="415" spans="1:41" x14ac:dyDescent="0.2">
      <c r="A415" s="27"/>
      <c r="B415" s="27"/>
      <c r="C415" s="27"/>
      <c r="D415" s="27"/>
      <c r="E415" s="27"/>
      <c r="F415" s="27"/>
      <c r="G415" s="27"/>
      <c r="H415" s="27"/>
      <c r="I415" s="27"/>
      <c r="J415" s="27"/>
      <c r="K415" s="27"/>
      <c r="L415" s="27"/>
      <c r="M415" s="27"/>
      <c r="N415" s="27"/>
      <c r="O415" s="27"/>
      <c r="P415" s="27"/>
      <c r="Q415" s="27"/>
      <c r="R415" s="27"/>
      <c r="S415" s="27"/>
      <c r="T415" s="27"/>
      <c r="U415" s="27"/>
      <c r="V415" s="27"/>
      <c r="W415" s="27"/>
      <c r="X415" s="27"/>
      <c r="Y415" s="27"/>
      <c r="Z415" s="27"/>
      <c r="AA415" s="27"/>
      <c r="AB415" s="27"/>
      <c r="AC415" s="27"/>
      <c r="AD415" s="27"/>
      <c r="AE415" s="27"/>
      <c r="AF415" s="27"/>
      <c r="AG415" s="27"/>
      <c r="AH415" s="27"/>
      <c r="AI415" s="27"/>
      <c r="AJ415" s="27" t="s">
        <v>492</v>
      </c>
      <c r="AK415" s="27">
        <v>-10</v>
      </c>
      <c r="AL415" s="27">
        <v>-10.198510965122599</v>
      </c>
      <c r="AM415" s="27">
        <f t="shared" si="19"/>
        <v>0.19851096512259936</v>
      </c>
      <c r="AN415" s="27"/>
      <c r="AO415" s="27"/>
    </row>
    <row r="416" spans="1:41" x14ac:dyDescent="0.2">
      <c r="A416" s="27"/>
      <c r="B416" s="27"/>
      <c r="C416" s="27"/>
      <c r="D416" s="27"/>
      <c r="E416" s="27"/>
      <c r="F416" s="27"/>
      <c r="G416" s="27"/>
      <c r="H416" s="27"/>
      <c r="I416" s="27"/>
      <c r="J416" s="27"/>
      <c r="K416" s="27"/>
      <c r="L416" s="27"/>
      <c r="M416" s="27"/>
      <c r="N416" s="27"/>
      <c r="O416" s="27"/>
      <c r="P416" s="27"/>
      <c r="Q416" s="27"/>
      <c r="R416" s="27"/>
      <c r="S416" s="27"/>
      <c r="T416" s="27"/>
      <c r="U416" s="27"/>
      <c r="V416" s="27"/>
      <c r="W416" s="27"/>
      <c r="X416" s="27"/>
      <c r="Y416" s="27"/>
      <c r="Z416" s="27"/>
      <c r="AA416" s="27"/>
      <c r="AB416" s="27"/>
      <c r="AC416" s="27"/>
      <c r="AD416" s="27"/>
      <c r="AE416" s="27"/>
      <c r="AF416" s="27"/>
      <c r="AG416" s="27"/>
      <c r="AH416" s="27"/>
      <c r="AI416" s="27"/>
      <c r="AJ416" s="27" t="s">
        <v>493</v>
      </c>
      <c r="AK416" s="27">
        <v>-4.6900000000000004</v>
      </c>
      <c r="AL416" s="27">
        <v>-5.9401174378166601</v>
      </c>
      <c r="AM416" s="27">
        <f t="shared" si="19"/>
        <v>1.2501174378166597</v>
      </c>
      <c r="AN416" s="27"/>
      <c r="AO416" s="27"/>
    </row>
    <row r="417" spans="1:41" x14ac:dyDescent="0.2">
      <c r="A417" s="27"/>
      <c r="B417" s="27"/>
      <c r="C417" s="27"/>
      <c r="D417" s="27"/>
      <c r="E417" s="27"/>
      <c r="F417" s="27"/>
      <c r="G417" s="27"/>
      <c r="H417" s="27"/>
      <c r="I417" s="27"/>
      <c r="J417" s="27"/>
      <c r="K417" s="27"/>
      <c r="L417" s="27"/>
      <c r="M417" s="27"/>
      <c r="N417" s="27"/>
      <c r="O417" s="27"/>
      <c r="P417" s="27"/>
      <c r="Q417" s="27"/>
      <c r="R417" s="27"/>
      <c r="S417" s="27"/>
      <c r="T417" s="27"/>
      <c r="U417" s="27"/>
      <c r="V417" s="27"/>
      <c r="W417" s="27"/>
      <c r="X417" s="27"/>
      <c r="Y417" s="27"/>
      <c r="Z417" s="27"/>
      <c r="AA417" s="27"/>
      <c r="AB417" s="27"/>
      <c r="AC417" s="27"/>
      <c r="AD417" s="27"/>
      <c r="AE417" s="27"/>
      <c r="AF417" s="27"/>
      <c r="AG417" s="27"/>
      <c r="AH417" s="27"/>
      <c r="AI417" s="27"/>
      <c r="AJ417" s="27" t="s">
        <v>494</v>
      </c>
      <c r="AK417" s="27">
        <v>-6.32</v>
      </c>
      <c r="AL417" s="27">
        <v>-5.1127005933399303</v>
      </c>
      <c r="AM417" s="27">
        <f t="shared" si="19"/>
        <v>-1.20729940666007</v>
      </c>
      <c r="AN417" s="27"/>
      <c r="AO417" s="27"/>
    </row>
    <row r="418" spans="1:41" x14ac:dyDescent="0.2">
      <c r="A418" s="27"/>
      <c r="B418" s="27"/>
      <c r="C418" s="27"/>
      <c r="D418" s="27"/>
      <c r="E418" s="27"/>
      <c r="F418" s="27"/>
      <c r="G418" s="27"/>
      <c r="H418" s="27"/>
      <c r="I418" s="27"/>
      <c r="J418" s="27"/>
      <c r="K418" s="27"/>
      <c r="L418" s="27"/>
      <c r="M418" s="27"/>
      <c r="N418" s="27"/>
      <c r="O418" s="27"/>
      <c r="P418" s="27"/>
      <c r="Q418" s="27"/>
      <c r="R418" s="27"/>
      <c r="S418" s="27"/>
      <c r="T418" s="27"/>
      <c r="U418" s="27"/>
      <c r="V418" s="27"/>
      <c r="W418" s="27"/>
      <c r="X418" s="27"/>
      <c r="Y418" s="27"/>
      <c r="Z418" s="27"/>
      <c r="AA418" s="27"/>
      <c r="AB418" s="27"/>
      <c r="AC418" s="27"/>
      <c r="AD418" s="27"/>
      <c r="AE418" s="27"/>
      <c r="AF418" s="27"/>
      <c r="AG418" s="27"/>
      <c r="AH418" s="27"/>
      <c r="AI418" s="27"/>
      <c r="AJ418" s="27" t="s">
        <v>495</v>
      </c>
      <c r="AK418" s="27">
        <v>-7.77</v>
      </c>
      <c r="AL418" s="27">
        <v>-7.3850969751979703</v>
      </c>
      <c r="AM418" s="27">
        <f t="shared" si="19"/>
        <v>-0.38490302480202931</v>
      </c>
      <c r="AN418" s="27"/>
      <c r="AO418" s="27"/>
    </row>
    <row r="419" spans="1:41" x14ac:dyDescent="0.2">
      <c r="A419" s="27"/>
      <c r="B419" s="27"/>
      <c r="C419" s="27"/>
      <c r="D419" s="27"/>
      <c r="E419" s="27"/>
      <c r="F419" s="27"/>
      <c r="G419" s="27"/>
      <c r="H419" s="27"/>
      <c r="I419" s="27"/>
      <c r="J419" s="27"/>
      <c r="K419" s="27"/>
      <c r="L419" s="27"/>
      <c r="M419" s="27"/>
      <c r="N419" s="27"/>
      <c r="O419" s="27"/>
      <c r="P419" s="27"/>
      <c r="Q419" s="27"/>
      <c r="R419" s="27"/>
      <c r="S419" s="27"/>
      <c r="T419" s="27"/>
      <c r="U419" s="27"/>
      <c r="V419" s="27"/>
      <c r="W419" s="27"/>
      <c r="X419" s="27"/>
      <c r="Y419" s="27"/>
      <c r="Z419" s="27"/>
      <c r="AA419" s="27"/>
      <c r="AB419" s="27"/>
      <c r="AC419" s="27"/>
      <c r="AD419" s="27"/>
      <c r="AE419" s="27"/>
      <c r="AF419" s="27"/>
      <c r="AG419" s="27"/>
      <c r="AH419" s="27"/>
      <c r="AI419" s="27"/>
      <c r="AJ419" s="27" t="s">
        <v>496</v>
      </c>
      <c r="AK419" s="27">
        <v>-3.88</v>
      </c>
      <c r="AL419" s="27">
        <v>-2.3325033971928302</v>
      </c>
      <c r="AM419" s="27">
        <f t="shared" si="19"/>
        <v>-1.5474966028071697</v>
      </c>
      <c r="AN419" s="27"/>
      <c r="AO419" s="27"/>
    </row>
    <row r="420" spans="1:41" x14ac:dyDescent="0.2">
      <c r="A420" s="27"/>
      <c r="B420" s="27"/>
      <c r="C420" s="27"/>
      <c r="D420" s="27"/>
      <c r="E420" s="27"/>
      <c r="F420" s="27"/>
      <c r="G420" s="27"/>
      <c r="H420" s="27"/>
      <c r="I420" s="27"/>
      <c r="J420" s="27"/>
      <c r="K420" s="27"/>
      <c r="L420" s="27"/>
      <c r="M420" s="27"/>
      <c r="N420" s="27"/>
      <c r="O420" s="27"/>
      <c r="P420" s="27"/>
      <c r="Q420" s="27"/>
      <c r="R420" s="27"/>
      <c r="S420" s="27"/>
      <c r="T420" s="27"/>
      <c r="U420" s="27"/>
      <c r="V420" s="27"/>
      <c r="W420" s="27"/>
      <c r="X420" s="27"/>
      <c r="Y420" s="27"/>
      <c r="Z420" s="27"/>
      <c r="AA420" s="27"/>
      <c r="AB420" s="27"/>
      <c r="AC420" s="27"/>
      <c r="AD420" s="27"/>
      <c r="AE420" s="27"/>
      <c r="AF420" s="27"/>
      <c r="AG420" s="27"/>
      <c r="AH420" s="27"/>
      <c r="AI420" s="27"/>
      <c r="AJ420" s="27" t="s">
        <v>497</v>
      </c>
      <c r="AK420" s="27">
        <v>3.13</v>
      </c>
      <c r="AL420" s="27">
        <v>2.7463245616882599</v>
      </c>
      <c r="AM420" s="27">
        <f t="shared" si="19"/>
        <v>0.38367543831174</v>
      </c>
      <c r="AN420" s="27"/>
      <c r="AO420" s="27"/>
    </row>
    <row r="421" spans="1:41" x14ac:dyDescent="0.2">
      <c r="A421" s="27"/>
      <c r="B421" s="27"/>
      <c r="C421" s="27"/>
      <c r="D421" s="27"/>
      <c r="E421" s="27"/>
      <c r="F421" s="27"/>
      <c r="G421" s="27"/>
      <c r="H421" s="27"/>
      <c r="I421" s="27"/>
      <c r="J421" s="27"/>
      <c r="K421" s="27"/>
      <c r="L421" s="27"/>
      <c r="M421" s="27"/>
      <c r="N421" s="27"/>
      <c r="O421" s="27"/>
      <c r="P421" s="27"/>
      <c r="Q421" s="27"/>
      <c r="R421" s="27"/>
      <c r="S421" s="27"/>
      <c r="T421" s="27"/>
      <c r="U421" s="27"/>
      <c r="V421" s="27"/>
      <c r="W421" s="27"/>
      <c r="X421" s="27"/>
      <c r="Y421" s="27"/>
      <c r="Z421" s="27"/>
      <c r="AA421" s="27"/>
      <c r="AB421" s="27"/>
      <c r="AC421" s="27"/>
      <c r="AD421" s="27"/>
      <c r="AE421" s="27"/>
      <c r="AF421" s="27"/>
      <c r="AG421" s="27"/>
      <c r="AH421" s="27"/>
      <c r="AI421" s="27"/>
      <c r="AJ421" s="27" t="s">
        <v>145</v>
      </c>
      <c r="AK421" s="27">
        <v>2.88</v>
      </c>
      <c r="AL421" s="27">
        <v>2.6760546421472702</v>
      </c>
      <c r="AM421" s="27">
        <f t="shared" si="19"/>
        <v>0.20394535785272971</v>
      </c>
      <c r="AN421" s="27"/>
      <c r="AO421" s="27"/>
    </row>
    <row r="422" spans="1:41" x14ac:dyDescent="0.2">
      <c r="A422" s="27"/>
      <c r="B422" s="27"/>
      <c r="C422" s="27"/>
      <c r="D422" s="27"/>
      <c r="E422" s="27"/>
      <c r="F422" s="27"/>
      <c r="G422" s="27"/>
      <c r="H422" s="27"/>
      <c r="I422" s="27"/>
      <c r="J422" s="27"/>
      <c r="K422" s="27"/>
      <c r="L422" s="27"/>
      <c r="M422" s="27"/>
      <c r="N422" s="27"/>
      <c r="O422" s="27"/>
      <c r="P422" s="27"/>
      <c r="Q422" s="27"/>
      <c r="R422" s="27"/>
      <c r="S422" s="27"/>
      <c r="T422" s="27"/>
      <c r="U422" s="27"/>
      <c r="V422" s="27"/>
      <c r="W422" s="27"/>
      <c r="X422" s="27"/>
      <c r="Y422" s="27"/>
      <c r="Z422" s="27"/>
      <c r="AA422" s="27"/>
      <c r="AB422" s="27"/>
      <c r="AC422" s="27"/>
      <c r="AD422" s="27"/>
      <c r="AE422" s="27"/>
      <c r="AF422" s="27"/>
      <c r="AG422" s="27"/>
      <c r="AH422" s="27"/>
      <c r="AI422" s="27"/>
      <c r="AJ422" s="27" t="s">
        <v>498</v>
      </c>
      <c r="AK422" s="27">
        <v>-3.65</v>
      </c>
      <c r="AL422" s="27">
        <v>-4.7581212716470302</v>
      </c>
      <c r="AM422" s="27">
        <f t="shared" si="19"/>
        <v>1.1081212716470303</v>
      </c>
      <c r="AN422" s="27"/>
      <c r="AO422" s="27"/>
    </row>
    <row r="423" spans="1:41" x14ac:dyDescent="0.2">
      <c r="A423" s="27"/>
      <c r="B423" s="27"/>
      <c r="C423" s="27"/>
      <c r="D423" s="27"/>
      <c r="E423" s="27"/>
      <c r="F423" s="27"/>
      <c r="G423" s="27"/>
      <c r="H423" s="27"/>
      <c r="I423" s="27"/>
      <c r="J423" s="27"/>
      <c r="K423" s="27"/>
      <c r="L423" s="27"/>
      <c r="M423" s="27"/>
      <c r="N423" s="27"/>
      <c r="O423" s="27"/>
      <c r="P423" s="27"/>
      <c r="Q423" s="27"/>
      <c r="R423" s="27"/>
      <c r="S423" s="27"/>
      <c r="T423" s="27"/>
      <c r="U423" s="27"/>
      <c r="V423" s="27"/>
      <c r="W423" s="27"/>
      <c r="X423" s="27"/>
      <c r="Y423" s="27"/>
      <c r="Z423" s="27"/>
      <c r="AA423" s="27"/>
      <c r="AB423" s="27"/>
      <c r="AC423" s="27"/>
      <c r="AD423" s="27"/>
      <c r="AE423" s="27"/>
      <c r="AF423" s="27"/>
      <c r="AG423" s="27"/>
      <c r="AH423" s="27"/>
      <c r="AI423" s="27"/>
      <c r="AJ423" s="27" t="s">
        <v>499</v>
      </c>
      <c r="AK423" s="27">
        <v>2.3199999999999998</v>
      </c>
      <c r="AL423" s="27">
        <v>2.4627230043782302</v>
      </c>
      <c r="AM423" s="27">
        <f t="shared" si="19"/>
        <v>-0.14272300437823038</v>
      </c>
      <c r="AN423" s="27"/>
      <c r="AO423" s="27"/>
    </row>
    <row r="424" spans="1:41" x14ac:dyDescent="0.2">
      <c r="A424" s="27"/>
      <c r="B424" s="27"/>
      <c r="C424" s="27"/>
      <c r="D424" s="27"/>
      <c r="E424" s="27"/>
      <c r="F424" s="27"/>
      <c r="G424" s="27"/>
      <c r="H424" s="27"/>
      <c r="I424" s="27"/>
      <c r="J424" s="27"/>
      <c r="K424" s="27"/>
      <c r="L424" s="27"/>
      <c r="M424" s="27"/>
      <c r="N424" s="27"/>
      <c r="O424" s="27"/>
      <c r="P424" s="27"/>
      <c r="Q424" s="27"/>
      <c r="R424" s="27"/>
      <c r="S424" s="27"/>
      <c r="T424" s="27"/>
      <c r="U424" s="27"/>
      <c r="V424" s="27"/>
      <c r="W424" s="27"/>
      <c r="X424" s="27"/>
      <c r="Y424" s="27"/>
      <c r="Z424" s="27"/>
      <c r="AA424" s="27"/>
      <c r="AB424" s="27"/>
      <c r="AC424" s="27"/>
      <c r="AD424" s="27"/>
      <c r="AE424" s="27"/>
      <c r="AF424" s="27"/>
      <c r="AG424" s="27"/>
      <c r="AH424" s="27"/>
      <c r="AI424" s="27"/>
      <c r="AJ424" s="27" t="s">
        <v>500</v>
      </c>
      <c r="AK424" s="27">
        <v>-2.5099999999999998</v>
      </c>
      <c r="AL424" s="27">
        <v>-4.8630178513068696</v>
      </c>
      <c r="AM424" s="27">
        <f t="shared" si="19"/>
        <v>2.3530178513068698</v>
      </c>
      <c r="AN424" s="27"/>
      <c r="AO424" s="27"/>
    </row>
    <row r="425" spans="1:41" x14ac:dyDescent="0.2">
      <c r="A425" s="27"/>
      <c r="B425" s="27"/>
      <c r="C425" s="27"/>
      <c r="D425" s="27"/>
      <c r="E425" s="27"/>
      <c r="F425" s="27"/>
      <c r="G425" s="27"/>
      <c r="H425" s="27"/>
      <c r="I425" s="27"/>
      <c r="J425" s="27"/>
      <c r="K425" s="27"/>
      <c r="L425" s="27"/>
      <c r="M425" s="27"/>
      <c r="N425" s="27"/>
      <c r="O425" s="27"/>
      <c r="P425" s="27"/>
      <c r="Q425" s="27"/>
      <c r="R425" s="27"/>
      <c r="S425" s="27"/>
      <c r="T425" s="27"/>
      <c r="U425" s="27"/>
      <c r="V425" s="27"/>
      <c r="W425" s="27"/>
      <c r="X425" s="27"/>
      <c r="Y425" s="27"/>
      <c r="Z425" s="27"/>
      <c r="AA425" s="27"/>
      <c r="AB425" s="27"/>
      <c r="AC425" s="27"/>
      <c r="AD425" s="27"/>
      <c r="AE425" s="27"/>
      <c r="AF425" s="27"/>
      <c r="AG425" s="27"/>
      <c r="AH425" s="27"/>
      <c r="AI425" s="27"/>
      <c r="AJ425" s="27" t="s">
        <v>501</v>
      </c>
      <c r="AK425" s="27">
        <v>-2.11</v>
      </c>
      <c r="AL425" s="27">
        <v>-4.5255188773141102</v>
      </c>
      <c r="AM425" s="27">
        <f t="shared" si="19"/>
        <v>2.4155188773141103</v>
      </c>
      <c r="AN425" s="27"/>
      <c r="AO425" s="27"/>
    </row>
    <row r="426" spans="1:41" x14ac:dyDescent="0.2">
      <c r="A426" s="27"/>
      <c r="B426" s="27"/>
      <c r="C426" s="27"/>
      <c r="D426" s="27"/>
      <c r="E426" s="27"/>
      <c r="F426" s="27"/>
      <c r="G426" s="27"/>
      <c r="H426" s="27"/>
      <c r="I426" s="27"/>
      <c r="J426" s="27"/>
      <c r="K426" s="27"/>
      <c r="L426" s="27"/>
      <c r="M426" s="27"/>
      <c r="N426" s="27"/>
      <c r="O426" s="27"/>
      <c r="P426" s="27"/>
      <c r="Q426" s="27"/>
      <c r="R426" s="27"/>
      <c r="S426" s="27"/>
      <c r="T426" s="27"/>
      <c r="U426" s="27"/>
      <c r="V426" s="27"/>
      <c r="W426" s="27"/>
      <c r="X426" s="27"/>
      <c r="Y426" s="27"/>
      <c r="Z426" s="27"/>
      <c r="AA426" s="27"/>
      <c r="AB426" s="27"/>
      <c r="AC426" s="27"/>
      <c r="AD426" s="27"/>
      <c r="AE426" s="27"/>
      <c r="AF426" s="27"/>
      <c r="AG426" s="27"/>
      <c r="AH426" s="27"/>
      <c r="AI426" s="27"/>
      <c r="AJ426" s="27" t="s">
        <v>502</v>
      </c>
      <c r="AK426" s="27">
        <v>-4.09</v>
      </c>
      <c r="AL426" s="27">
        <v>-5.3998871882263497</v>
      </c>
      <c r="AM426" s="27">
        <f t="shared" si="19"/>
        <v>1.3098871882263499</v>
      </c>
      <c r="AN426" s="27"/>
      <c r="AO426" s="27"/>
    </row>
    <row r="427" spans="1:41" x14ac:dyDescent="0.2">
      <c r="A427" s="27"/>
      <c r="B427" s="27"/>
      <c r="C427" s="27"/>
      <c r="D427" s="27"/>
      <c r="E427" s="27"/>
      <c r="F427" s="27"/>
      <c r="G427" s="27"/>
      <c r="H427" s="27"/>
      <c r="I427" s="27"/>
      <c r="J427" s="27"/>
      <c r="K427" s="27"/>
      <c r="L427" s="27"/>
      <c r="M427" s="27"/>
      <c r="N427" s="27"/>
      <c r="O427" s="27"/>
      <c r="P427" s="27"/>
      <c r="Q427" s="27"/>
      <c r="R427" s="27"/>
      <c r="S427" s="27"/>
      <c r="T427" s="27"/>
      <c r="U427" s="27"/>
      <c r="V427" s="27"/>
      <c r="W427" s="27"/>
      <c r="X427" s="27"/>
      <c r="Y427" s="27"/>
      <c r="Z427" s="27"/>
      <c r="AA427" s="27"/>
      <c r="AB427" s="27"/>
      <c r="AC427" s="27"/>
      <c r="AD427" s="27"/>
      <c r="AE427" s="27"/>
      <c r="AF427" s="27"/>
      <c r="AG427" s="27"/>
      <c r="AH427" s="27"/>
      <c r="AI427" s="27"/>
      <c r="AJ427" s="27" t="s">
        <v>503</v>
      </c>
      <c r="AK427" s="27">
        <v>-0.23</v>
      </c>
      <c r="AL427" s="27">
        <v>-0.41883303787957699</v>
      </c>
      <c r="AM427" s="27">
        <f t="shared" si="19"/>
        <v>0.18883303787957698</v>
      </c>
      <c r="AN427" s="27"/>
      <c r="AO427" s="27"/>
    </row>
    <row r="428" spans="1:41" x14ac:dyDescent="0.2">
      <c r="A428" s="27"/>
      <c r="B428" s="27"/>
      <c r="C428" s="27"/>
      <c r="D428" s="27"/>
      <c r="E428" s="27"/>
      <c r="F428" s="27"/>
      <c r="G428" s="27"/>
      <c r="H428" s="27"/>
      <c r="I428" s="27"/>
      <c r="J428" s="27"/>
      <c r="K428" s="27"/>
      <c r="L428" s="27"/>
      <c r="M428" s="27"/>
      <c r="N428" s="27"/>
      <c r="O428" s="27"/>
      <c r="P428" s="27"/>
      <c r="Q428" s="27"/>
      <c r="R428" s="27"/>
      <c r="S428" s="27"/>
      <c r="T428" s="27"/>
      <c r="U428" s="27"/>
      <c r="V428" s="27"/>
      <c r="W428" s="27"/>
      <c r="X428" s="27"/>
      <c r="Y428" s="27"/>
      <c r="Z428" s="27"/>
      <c r="AA428" s="27"/>
      <c r="AB428" s="27"/>
      <c r="AC428" s="27"/>
      <c r="AD428" s="27"/>
      <c r="AE428" s="27"/>
      <c r="AF428" s="27"/>
      <c r="AG428" s="27"/>
      <c r="AH428" s="27"/>
      <c r="AI428" s="27"/>
      <c r="AJ428" s="27" t="s">
        <v>504</v>
      </c>
      <c r="AK428" s="27">
        <v>2.5499999999999998</v>
      </c>
      <c r="AL428" s="27">
        <v>2.69914533634888</v>
      </c>
      <c r="AM428" s="27">
        <f t="shared" si="19"/>
        <v>-0.14914533634888016</v>
      </c>
      <c r="AN428" s="27"/>
      <c r="AO428" s="27"/>
    </row>
    <row r="429" spans="1:41" x14ac:dyDescent="0.2">
      <c r="A429" s="27"/>
      <c r="B429" s="27"/>
      <c r="C429" s="27"/>
      <c r="D429" s="27"/>
      <c r="E429" s="27"/>
      <c r="F429" s="27"/>
      <c r="G429" s="27"/>
      <c r="H429" s="27"/>
      <c r="I429" s="27"/>
      <c r="J429" s="27"/>
      <c r="K429" s="27"/>
      <c r="L429" s="27"/>
      <c r="M429" s="27"/>
      <c r="N429" s="27"/>
      <c r="O429" s="27"/>
      <c r="P429" s="27"/>
      <c r="Q429" s="27"/>
      <c r="R429" s="27"/>
      <c r="S429" s="27"/>
      <c r="T429" s="27"/>
      <c r="U429" s="27"/>
      <c r="V429" s="27"/>
      <c r="W429" s="27"/>
      <c r="X429" s="27"/>
      <c r="Y429" s="27"/>
      <c r="Z429" s="27"/>
      <c r="AA429" s="27"/>
      <c r="AB429" s="27"/>
      <c r="AC429" s="27"/>
      <c r="AD429" s="27"/>
      <c r="AE429" s="27"/>
      <c r="AF429" s="27"/>
      <c r="AG429" s="27"/>
      <c r="AH429" s="27"/>
      <c r="AI429" s="27"/>
      <c r="AJ429" s="27" t="s">
        <v>505</v>
      </c>
      <c r="AK429" s="27">
        <v>-1.06</v>
      </c>
      <c r="AL429" s="27">
        <v>-0.52256860456588194</v>
      </c>
      <c r="AM429" s="27">
        <f t="shared" si="19"/>
        <v>-0.53743139543411811</v>
      </c>
      <c r="AN429" s="27"/>
      <c r="AO429" s="27"/>
    </row>
    <row r="430" spans="1:41" x14ac:dyDescent="0.2">
      <c r="A430" s="27"/>
      <c r="B430" s="27"/>
      <c r="C430" s="27"/>
      <c r="D430" s="27"/>
      <c r="E430" s="27"/>
      <c r="F430" s="27"/>
      <c r="G430" s="27"/>
      <c r="H430" s="27"/>
      <c r="I430" s="27"/>
      <c r="J430" s="27"/>
      <c r="K430" s="27"/>
      <c r="L430" s="27"/>
      <c r="M430" s="27"/>
      <c r="N430" s="27"/>
      <c r="O430" s="27"/>
      <c r="P430" s="27"/>
      <c r="Q430" s="27"/>
      <c r="R430" s="27"/>
      <c r="S430" s="27"/>
      <c r="T430" s="27"/>
      <c r="U430" s="27"/>
      <c r="V430" s="27"/>
      <c r="W430" s="27"/>
      <c r="X430" s="27"/>
      <c r="Y430" s="27"/>
      <c r="Z430" s="27"/>
      <c r="AA430" s="27"/>
      <c r="AB430" s="27"/>
      <c r="AC430" s="27"/>
      <c r="AD430" s="27"/>
      <c r="AE430" s="27"/>
      <c r="AF430" s="27"/>
      <c r="AG430" s="27"/>
      <c r="AH430" s="27"/>
      <c r="AI430" s="27"/>
      <c r="AJ430" s="27" t="s">
        <v>147</v>
      </c>
      <c r="AK430" s="27">
        <v>-2.79</v>
      </c>
      <c r="AL430" s="27">
        <v>-4.7279226223233</v>
      </c>
      <c r="AM430" s="27">
        <f t="shared" si="19"/>
        <v>1.9379226223232999</v>
      </c>
      <c r="AN430" s="27"/>
      <c r="AO430" s="27"/>
    </row>
    <row r="431" spans="1:41" x14ac:dyDescent="0.2">
      <c r="A431" s="27"/>
      <c r="B431" s="27"/>
      <c r="C431" s="27"/>
      <c r="D431" s="27"/>
      <c r="E431" s="27"/>
      <c r="F431" s="27"/>
      <c r="G431" s="27"/>
      <c r="H431" s="27"/>
      <c r="I431" s="27"/>
      <c r="J431" s="27"/>
      <c r="K431" s="27"/>
      <c r="L431" s="27"/>
      <c r="M431" s="27"/>
      <c r="N431" s="27"/>
      <c r="O431" s="27"/>
      <c r="P431" s="27"/>
      <c r="Q431" s="27"/>
      <c r="R431" s="27"/>
      <c r="S431" s="27"/>
      <c r="T431" s="27"/>
      <c r="U431" s="27"/>
      <c r="V431" s="27"/>
      <c r="W431" s="27"/>
      <c r="X431" s="27"/>
      <c r="Y431" s="27"/>
      <c r="Z431" s="27"/>
      <c r="AA431" s="27"/>
      <c r="AB431" s="27"/>
      <c r="AC431" s="27"/>
      <c r="AD431" s="27"/>
      <c r="AE431" s="27"/>
      <c r="AF431" s="27"/>
      <c r="AG431" s="27"/>
      <c r="AH431" s="27"/>
      <c r="AI431" s="27"/>
      <c r="AJ431" s="27" t="s">
        <v>506</v>
      </c>
      <c r="AK431" s="27">
        <v>-2.2799999999999998</v>
      </c>
      <c r="AL431" s="27">
        <v>-4.1324525140704003</v>
      </c>
      <c r="AM431" s="27">
        <f t="shared" si="19"/>
        <v>1.8524525140704005</v>
      </c>
      <c r="AN431" s="27"/>
      <c r="AO431" s="27"/>
    </row>
    <row r="432" spans="1:41" x14ac:dyDescent="0.2">
      <c r="A432" s="27"/>
      <c r="B432" s="27"/>
      <c r="C432" s="27"/>
      <c r="D432" s="27"/>
      <c r="E432" s="27"/>
      <c r="F432" s="27"/>
      <c r="G432" s="27"/>
      <c r="H432" s="27"/>
      <c r="I432" s="27"/>
      <c r="J432" s="27"/>
      <c r="K432" s="27"/>
      <c r="L432" s="27"/>
      <c r="M432" s="27"/>
      <c r="N432" s="27"/>
      <c r="O432" s="27"/>
      <c r="P432" s="27"/>
      <c r="Q432" s="27"/>
      <c r="R432" s="27"/>
      <c r="S432" s="27"/>
      <c r="T432" s="27"/>
      <c r="U432" s="27"/>
      <c r="V432" s="27"/>
      <c r="W432" s="27"/>
      <c r="X432" s="27"/>
      <c r="Y432" s="27"/>
      <c r="Z432" s="27"/>
      <c r="AA432" s="27"/>
      <c r="AB432" s="27"/>
      <c r="AC432" s="27"/>
      <c r="AD432" s="27"/>
      <c r="AE432" s="27"/>
      <c r="AF432" s="27"/>
      <c r="AG432" s="27"/>
      <c r="AH432" s="27"/>
      <c r="AI432" s="27"/>
      <c r="AJ432" s="27" t="s">
        <v>507</v>
      </c>
      <c r="AK432" s="27">
        <v>-2.48</v>
      </c>
      <c r="AL432" s="27">
        <v>-5.04499748689501</v>
      </c>
      <c r="AM432" s="27">
        <f t="shared" si="19"/>
        <v>2.5649974868950101</v>
      </c>
      <c r="AN432" s="27"/>
      <c r="AO432" s="27"/>
    </row>
    <row r="433" spans="1:41" x14ac:dyDescent="0.2">
      <c r="A433" s="27"/>
      <c r="B433" s="27"/>
      <c r="C433" s="27"/>
      <c r="D433" s="27"/>
      <c r="E433" s="27"/>
      <c r="F433" s="27"/>
      <c r="G433" s="27"/>
      <c r="H433" s="27"/>
      <c r="I433" s="27"/>
      <c r="J433" s="27"/>
      <c r="K433" s="27"/>
      <c r="L433" s="27"/>
      <c r="M433" s="27"/>
      <c r="N433" s="27"/>
      <c r="O433" s="27"/>
      <c r="P433" s="27"/>
      <c r="Q433" s="27"/>
      <c r="R433" s="27"/>
      <c r="S433" s="27"/>
      <c r="T433" s="27"/>
      <c r="U433" s="27"/>
      <c r="V433" s="27"/>
      <c r="W433" s="27"/>
      <c r="X433" s="27"/>
      <c r="Y433" s="27"/>
      <c r="Z433" s="27"/>
      <c r="AA433" s="27"/>
      <c r="AB433" s="27"/>
      <c r="AC433" s="27"/>
      <c r="AD433" s="27"/>
      <c r="AE433" s="27"/>
      <c r="AF433" s="27"/>
      <c r="AG433" s="27"/>
      <c r="AH433" s="27"/>
      <c r="AI433" s="27"/>
      <c r="AJ433" s="27" t="s">
        <v>508</v>
      </c>
      <c r="AK433" s="27">
        <v>-2.44</v>
      </c>
      <c r="AL433" s="27">
        <v>-4.5672729909634402</v>
      </c>
      <c r="AM433" s="27">
        <f t="shared" si="19"/>
        <v>2.1272729909634402</v>
      </c>
      <c r="AN433" s="27"/>
      <c r="AO433" s="27"/>
    </row>
    <row r="434" spans="1:41" x14ac:dyDescent="0.2">
      <c r="A434" s="27"/>
      <c r="B434" s="27"/>
      <c r="C434" s="27"/>
      <c r="D434" s="27"/>
      <c r="E434" s="27"/>
      <c r="F434" s="27"/>
      <c r="G434" s="27"/>
      <c r="H434" s="27"/>
      <c r="I434" s="27"/>
      <c r="J434" s="27"/>
      <c r="K434" s="27"/>
      <c r="L434" s="27"/>
      <c r="M434" s="27"/>
      <c r="N434" s="27"/>
      <c r="O434" s="27"/>
      <c r="P434" s="27"/>
      <c r="Q434" s="27"/>
      <c r="R434" s="27"/>
      <c r="S434" s="27"/>
      <c r="T434" s="27"/>
      <c r="U434" s="27"/>
      <c r="V434" s="27"/>
      <c r="W434" s="27"/>
      <c r="X434" s="27"/>
      <c r="Y434" s="27"/>
      <c r="Z434" s="27"/>
      <c r="AA434" s="27"/>
      <c r="AB434" s="27"/>
      <c r="AC434" s="27"/>
      <c r="AD434" s="27"/>
      <c r="AE434" s="27"/>
      <c r="AF434" s="27"/>
      <c r="AG434" s="27"/>
      <c r="AH434" s="27"/>
      <c r="AI434" s="27"/>
      <c r="AJ434" s="27" t="s">
        <v>149</v>
      </c>
      <c r="AK434" s="27">
        <v>-4.3899999999999997</v>
      </c>
      <c r="AL434" s="27">
        <v>-4.7866803195591103</v>
      </c>
      <c r="AM434" s="27">
        <f t="shared" si="19"/>
        <v>0.39668031955911065</v>
      </c>
      <c r="AN434" s="27"/>
      <c r="AO434" s="27"/>
    </row>
    <row r="435" spans="1:41" x14ac:dyDescent="0.2">
      <c r="A435" s="27"/>
      <c r="B435" s="27"/>
      <c r="C435" s="27"/>
      <c r="D435" s="27"/>
      <c r="E435" s="27"/>
      <c r="F435" s="27"/>
      <c r="G435" s="27"/>
      <c r="H435" s="27"/>
      <c r="I435" s="27"/>
      <c r="J435" s="27"/>
      <c r="K435" s="27"/>
      <c r="L435" s="27"/>
      <c r="M435" s="27"/>
      <c r="N435" s="27"/>
      <c r="O435" s="27"/>
      <c r="P435" s="27"/>
      <c r="Q435" s="27"/>
      <c r="R435" s="27"/>
      <c r="S435" s="27"/>
      <c r="T435" s="27"/>
      <c r="U435" s="27"/>
      <c r="V435" s="27"/>
      <c r="W435" s="27"/>
      <c r="X435" s="27"/>
      <c r="Y435" s="27"/>
      <c r="Z435" s="27"/>
      <c r="AA435" s="27"/>
      <c r="AB435" s="27"/>
      <c r="AC435" s="27"/>
      <c r="AD435" s="27"/>
      <c r="AE435" s="27"/>
      <c r="AF435" s="27"/>
      <c r="AG435" s="27"/>
      <c r="AH435" s="27"/>
      <c r="AI435" s="27"/>
      <c r="AJ435" s="27" t="s">
        <v>509</v>
      </c>
      <c r="AK435" s="27">
        <v>-0.53</v>
      </c>
      <c r="AL435" s="27">
        <v>-0.51946254968370997</v>
      </c>
      <c r="AM435" s="27">
        <f t="shared" si="19"/>
        <v>-1.0537450316290053E-2</v>
      </c>
      <c r="AN435" s="27"/>
      <c r="AO435" s="27"/>
    </row>
    <row r="436" spans="1:41" x14ac:dyDescent="0.2">
      <c r="A436" s="27"/>
      <c r="B436" s="27"/>
      <c r="C436" s="27"/>
      <c r="D436" s="27"/>
      <c r="E436" s="27"/>
      <c r="F436" s="27"/>
      <c r="G436" s="27"/>
      <c r="H436" s="27"/>
      <c r="I436" s="27"/>
      <c r="J436" s="27"/>
      <c r="K436" s="27"/>
      <c r="L436" s="27"/>
      <c r="M436" s="27"/>
      <c r="N436" s="27"/>
      <c r="O436" s="27"/>
      <c r="P436" s="27"/>
      <c r="Q436" s="27"/>
      <c r="R436" s="27"/>
      <c r="S436" s="27"/>
      <c r="T436" s="27"/>
      <c r="U436" s="27"/>
      <c r="V436" s="27"/>
      <c r="W436" s="27"/>
      <c r="X436" s="27"/>
      <c r="Y436" s="27"/>
      <c r="Z436" s="27"/>
      <c r="AA436" s="27"/>
      <c r="AB436" s="27"/>
      <c r="AC436" s="27"/>
      <c r="AD436" s="27"/>
      <c r="AE436" s="27"/>
      <c r="AF436" s="27"/>
      <c r="AG436" s="27"/>
      <c r="AH436" s="27"/>
      <c r="AI436" s="27"/>
      <c r="AJ436" s="27" t="s">
        <v>510</v>
      </c>
      <c r="AK436" s="27">
        <v>2.13</v>
      </c>
      <c r="AL436" s="27">
        <v>2.5581241864174999</v>
      </c>
      <c r="AM436" s="27">
        <f t="shared" si="19"/>
        <v>-0.42812418641750005</v>
      </c>
      <c r="AN436" s="27"/>
      <c r="AO436" s="27"/>
    </row>
    <row r="437" spans="1:41" x14ac:dyDescent="0.2">
      <c r="A437" s="27"/>
      <c r="B437" s="27"/>
      <c r="C437" s="27"/>
      <c r="D437" s="27"/>
      <c r="E437" s="27"/>
      <c r="F437" s="27"/>
      <c r="G437" s="27"/>
      <c r="H437" s="27"/>
      <c r="I437" s="27"/>
      <c r="J437" s="27"/>
      <c r="K437" s="27"/>
      <c r="L437" s="27"/>
      <c r="M437" s="27"/>
      <c r="N437" s="27"/>
      <c r="O437" s="27"/>
      <c r="P437" s="27"/>
      <c r="Q437" s="27"/>
      <c r="R437" s="27"/>
      <c r="S437" s="27"/>
      <c r="T437" s="27"/>
      <c r="U437" s="27"/>
      <c r="V437" s="27"/>
      <c r="W437" s="27"/>
      <c r="X437" s="27"/>
      <c r="Y437" s="27"/>
      <c r="Z437" s="27"/>
      <c r="AA437" s="27"/>
      <c r="AB437" s="27"/>
      <c r="AC437" s="27"/>
      <c r="AD437" s="27"/>
      <c r="AE437" s="27"/>
      <c r="AF437" s="27"/>
      <c r="AG437" s="27"/>
      <c r="AH437" s="27"/>
      <c r="AI437" s="27"/>
      <c r="AJ437" s="27" t="s">
        <v>511</v>
      </c>
      <c r="AK437" s="27">
        <v>-101.3</v>
      </c>
      <c r="AL437" s="27">
        <v>-100.01540481391</v>
      </c>
      <c r="AM437" s="27">
        <f t="shared" si="19"/>
        <v>-1.2845951860900016</v>
      </c>
      <c r="AN437" s="27"/>
      <c r="AO437" s="27"/>
    </row>
    <row r="438" spans="1:41" x14ac:dyDescent="0.2">
      <c r="A438" s="27"/>
      <c r="B438" s="27"/>
      <c r="C438" s="27"/>
      <c r="D438" s="27"/>
      <c r="E438" s="27"/>
      <c r="F438" s="27"/>
      <c r="G438" s="27"/>
      <c r="H438" s="27"/>
      <c r="I438" s="27"/>
      <c r="J438" s="27"/>
      <c r="K438" s="27"/>
      <c r="L438" s="27"/>
      <c r="M438" s="27"/>
      <c r="N438" s="27"/>
      <c r="O438" s="27"/>
      <c r="P438" s="27"/>
      <c r="Q438" s="27"/>
      <c r="R438" s="27"/>
      <c r="S438" s="27"/>
      <c r="T438" s="27"/>
      <c r="U438" s="27"/>
      <c r="V438" s="27"/>
      <c r="W438" s="27"/>
      <c r="X438" s="27"/>
      <c r="Y438" s="27"/>
      <c r="Z438" s="27"/>
      <c r="AA438" s="27"/>
      <c r="AB438" s="27"/>
      <c r="AC438" s="27"/>
      <c r="AD438" s="27"/>
      <c r="AE438" s="27"/>
      <c r="AF438" s="27"/>
      <c r="AG438" s="27"/>
      <c r="AH438" s="27"/>
      <c r="AI438" s="27"/>
      <c r="AJ438" s="27" t="s">
        <v>512</v>
      </c>
      <c r="AK438" s="27">
        <v>-2.4</v>
      </c>
      <c r="AL438" s="27">
        <v>-2.7871509866239501</v>
      </c>
      <c r="AM438" s="27">
        <f t="shared" si="19"/>
        <v>0.3871509866239502</v>
      </c>
      <c r="AN438" s="27"/>
      <c r="AO438" s="27"/>
    </row>
    <row r="439" spans="1:41" x14ac:dyDescent="0.2">
      <c r="A439" s="27"/>
      <c r="B439" s="27"/>
      <c r="C439" s="27"/>
      <c r="D439" s="27"/>
      <c r="E439" s="27"/>
      <c r="F439" s="27"/>
      <c r="G439" s="27"/>
      <c r="H439" s="27"/>
      <c r="I439" s="27"/>
      <c r="J439" s="27"/>
      <c r="K439" s="27"/>
      <c r="L439" s="27"/>
      <c r="M439" s="27"/>
      <c r="N439" s="27"/>
      <c r="O439" s="27"/>
      <c r="P439" s="27"/>
      <c r="Q439" s="27"/>
      <c r="R439" s="27"/>
      <c r="S439" s="27"/>
      <c r="T439" s="27"/>
      <c r="U439" s="27"/>
      <c r="V439" s="27"/>
      <c r="W439" s="27"/>
      <c r="X439" s="27"/>
      <c r="Y439" s="27"/>
      <c r="Z439" s="27"/>
      <c r="AA439" s="27"/>
      <c r="AB439" s="27"/>
      <c r="AC439" s="27"/>
      <c r="AD439" s="27"/>
      <c r="AE439" s="27"/>
      <c r="AF439" s="27"/>
      <c r="AG439" s="27"/>
      <c r="AH439" s="27"/>
      <c r="AI439" s="27"/>
      <c r="AJ439" s="27" t="s">
        <v>93</v>
      </c>
      <c r="AK439" s="27">
        <v>-4.12</v>
      </c>
      <c r="AL439" s="27">
        <v>-2.2293628841915401</v>
      </c>
      <c r="AM439" s="27">
        <f t="shared" si="19"/>
        <v>-1.8906371158084601</v>
      </c>
      <c r="AN439" s="27"/>
      <c r="AO439" s="27"/>
    </row>
    <row r="440" spans="1:41" x14ac:dyDescent="0.2">
      <c r="A440" s="27"/>
      <c r="B440" s="27"/>
      <c r="C440" s="27"/>
      <c r="D440" s="27"/>
      <c r="E440" s="27"/>
      <c r="F440" s="27"/>
      <c r="G440" s="27"/>
      <c r="H440" s="27"/>
      <c r="I440" s="27"/>
      <c r="J440" s="27"/>
      <c r="K440" s="27"/>
      <c r="L440" s="27"/>
      <c r="M440" s="27"/>
      <c r="N440" s="27"/>
      <c r="O440" s="27"/>
      <c r="P440" s="27"/>
      <c r="Q440" s="27"/>
      <c r="R440" s="27"/>
      <c r="S440" s="27"/>
      <c r="T440" s="27"/>
      <c r="U440" s="27"/>
      <c r="V440" s="27"/>
      <c r="W440" s="27"/>
      <c r="X440" s="27"/>
      <c r="Y440" s="27"/>
      <c r="Z440" s="27"/>
      <c r="AA440" s="27"/>
      <c r="AB440" s="27"/>
      <c r="AC440" s="27"/>
      <c r="AD440" s="27"/>
      <c r="AE440" s="27"/>
      <c r="AF440" s="27"/>
      <c r="AG440" s="27"/>
      <c r="AH440" s="27"/>
      <c r="AI440" s="27"/>
      <c r="AJ440" s="27" t="s">
        <v>25</v>
      </c>
      <c r="AK440" s="27">
        <v>-3.71</v>
      </c>
      <c r="AL440" s="27">
        <v>-1.00279619110423</v>
      </c>
      <c r="AM440" s="27">
        <f t="shared" si="19"/>
        <v>-2.7072038088957697</v>
      </c>
      <c r="AN440" s="27"/>
      <c r="AO440" s="27"/>
    </row>
    <row r="441" spans="1:41" x14ac:dyDescent="0.2">
      <c r="A441" s="27"/>
      <c r="B441" s="27"/>
      <c r="C441" s="27"/>
      <c r="D441" s="27"/>
      <c r="E441" s="27"/>
      <c r="F441" s="27"/>
      <c r="G441" s="27"/>
      <c r="H441" s="27"/>
      <c r="I441" s="27"/>
      <c r="J441" s="27"/>
      <c r="K441" s="27"/>
      <c r="L441" s="27"/>
      <c r="M441" s="27"/>
      <c r="N441" s="27"/>
      <c r="O441" s="27"/>
      <c r="P441" s="27"/>
      <c r="Q441" s="27"/>
      <c r="R441" s="27"/>
      <c r="S441" s="27"/>
      <c r="T441" s="27"/>
      <c r="U441" s="27"/>
      <c r="V441" s="27"/>
      <c r="W441" s="27"/>
      <c r="X441" s="27"/>
      <c r="Y441" s="27"/>
      <c r="Z441" s="27"/>
      <c r="AA441" s="27"/>
      <c r="AB441" s="27"/>
      <c r="AC441" s="27"/>
      <c r="AD441" s="27"/>
      <c r="AE441" s="27"/>
      <c r="AF441" s="27"/>
      <c r="AG441" s="27"/>
      <c r="AH441" s="27"/>
      <c r="AI441" s="27"/>
      <c r="AJ441" s="27" t="s">
        <v>94</v>
      </c>
      <c r="AK441" s="27">
        <v>-4.0199999999999996</v>
      </c>
      <c r="AL441" s="27">
        <v>-1.3216831308460499</v>
      </c>
      <c r="AM441" s="27">
        <f t="shared" si="19"/>
        <v>-2.6983168691539499</v>
      </c>
      <c r="AN441" s="27"/>
      <c r="AO441" s="27"/>
    </row>
    <row r="442" spans="1:41" x14ac:dyDescent="0.2">
      <c r="A442" s="27"/>
      <c r="B442" s="27"/>
      <c r="C442" s="27"/>
      <c r="D442" s="27"/>
      <c r="E442" s="27"/>
      <c r="F442" s="27"/>
      <c r="G442" s="27"/>
      <c r="H442" s="27"/>
      <c r="I442" s="27"/>
      <c r="J442" s="27"/>
      <c r="K442" s="27"/>
      <c r="L442" s="27"/>
      <c r="M442" s="27"/>
      <c r="N442" s="27"/>
      <c r="O442" s="27"/>
      <c r="P442" s="27"/>
      <c r="Q442" s="27"/>
      <c r="R442" s="27"/>
      <c r="S442" s="27"/>
      <c r="T442" s="27"/>
      <c r="U442" s="27"/>
      <c r="V442" s="27"/>
      <c r="W442" s="27"/>
      <c r="X442" s="27"/>
      <c r="Y442" s="27"/>
      <c r="Z442" s="27"/>
      <c r="AA442" s="27"/>
      <c r="AB442" s="27"/>
      <c r="AC442" s="27"/>
      <c r="AD442" s="27"/>
      <c r="AE442" s="27"/>
      <c r="AF442" s="27"/>
      <c r="AG442" s="27"/>
      <c r="AH442" s="27"/>
      <c r="AI442" s="27"/>
      <c r="AJ442" s="27" t="s">
        <v>513</v>
      </c>
      <c r="AK442" s="27">
        <v>-11.01</v>
      </c>
      <c r="AL442" s="27">
        <v>-9.7203319932665302</v>
      </c>
      <c r="AM442" s="27">
        <f t="shared" si="19"/>
        <v>-1.2896680067334696</v>
      </c>
      <c r="AN442" s="27"/>
      <c r="AO442" s="27"/>
    </row>
    <row r="443" spans="1:41" x14ac:dyDescent="0.2">
      <c r="A443" s="27"/>
      <c r="B443" s="27"/>
      <c r="C443" s="27"/>
      <c r="D443" s="27"/>
      <c r="E443" s="27"/>
      <c r="F443" s="27"/>
      <c r="G443" s="27"/>
      <c r="H443" s="27"/>
      <c r="I443" s="27"/>
      <c r="J443" s="27"/>
      <c r="K443" s="27"/>
      <c r="L443" s="27"/>
      <c r="M443" s="27"/>
      <c r="N443" s="27"/>
      <c r="O443" s="27"/>
      <c r="P443" s="27"/>
      <c r="Q443" s="27"/>
      <c r="R443" s="27"/>
      <c r="S443" s="27"/>
      <c r="T443" s="27"/>
      <c r="U443" s="27"/>
      <c r="V443" s="27"/>
      <c r="W443" s="27"/>
      <c r="X443" s="27"/>
      <c r="Y443" s="27"/>
      <c r="Z443" s="27"/>
      <c r="AA443" s="27"/>
      <c r="AB443" s="27"/>
      <c r="AC443" s="27"/>
      <c r="AD443" s="27"/>
      <c r="AE443" s="27"/>
      <c r="AF443" s="27"/>
      <c r="AG443" s="27"/>
      <c r="AH443" s="27"/>
      <c r="AI443" s="27"/>
      <c r="AJ443" s="27" t="s">
        <v>514</v>
      </c>
      <c r="AK443" s="27">
        <v>-9.76</v>
      </c>
      <c r="AL443" s="27">
        <v>-10.553472729182699</v>
      </c>
      <c r="AM443" s="27">
        <f t="shared" si="19"/>
        <v>0.79347272918269951</v>
      </c>
      <c r="AN443" s="27"/>
      <c r="AO443" s="27"/>
    </row>
    <row r="444" spans="1:41" x14ac:dyDescent="0.2">
      <c r="A444" s="27"/>
      <c r="B444" s="27"/>
      <c r="C444" s="27"/>
      <c r="D444" s="27"/>
      <c r="E444" s="27"/>
      <c r="F444" s="27"/>
      <c r="G444" s="27"/>
      <c r="H444" s="27"/>
      <c r="I444" s="27"/>
      <c r="J444" s="27"/>
      <c r="K444" s="27"/>
      <c r="L444" s="27"/>
      <c r="M444" s="27"/>
      <c r="N444" s="27"/>
      <c r="O444" s="27"/>
      <c r="P444" s="27"/>
      <c r="Q444" s="27"/>
      <c r="R444" s="27"/>
      <c r="S444" s="27"/>
      <c r="T444" s="27"/>
      <c r="U444" s="27"/>
      <c r="V444" s="27"/>
      <c r="W444" s="27"/>
      <c r="X444" s="27"/>
      <c r="Y444" s="27"/>
      <c r="Z444" s="27"/>
      <c r="AA444" s="27"/>
      <c r="AB444" s="27"/>
      <c r="AC444" s="27"/>
      <c r="AD444" s="27"/>
      <c r="AE444" s="27"/>
      <c r="AF444" s="27"/>
      <c r="AG444" s="27"/>
      <c r="AH444" s="27"/>
      <c r="AI444" s="27"/>
      <c r="AJ444" s="27" t="s">
        <v>515</v>
      </c>
      <c r="AK444" s="27">
        <v>-11.95</v>
      </c>
      <c r="AL444" s="27">
        <v>-4.1964691601919402</v>
      </c>
      <c r="AM444" s="27">
        <f t="shared" si="19"/>
        <v>-7.7535308398080591</v>
      </c>
      <c r="AN444" s="27"/>
      <c r="AO444" s="27"/>
    </row>
    <row r="445" spans="1:41" x14ac:dyDescent="0.2">
      <c r="A445" s="27"/>
      <c r="B445" s="27"/>
      <c r="C445" s="27"/>
      <c r="D445" s="27"/>
      <c r="E445" s="27"/>
      <c r="F445" s="27"/>
      <c r="G445" s="27"/>
      <c r="H445" s="27"/>
      <c r="I445" s="27"/>
      <c r="J445" s="27"/>
      <c r="K445" s="27"/>
      <c r="L445" s="27"/>
      <c r="M445" s="27"/>
      <c r="N445" s="27"/>
      <c r="O445" s="27"/>
      <c r="P445" s="27"/>
      <c r="Q445" s="27"/>
      <c r="R445" s="27"/>
      <c r="S445" s="27"/>
      <c r="T445" s="27"/>
      <c r="U445" s="27"/>
      <c r="V445" s="27"/>
      <c r="W445" s="27"/>
      <c r="X445" s="27"/>
      <c r="Y445" s="27"/>
      <c r="Z445" s="27"/>
      <c r="AA445" s="27"/>
      <c r="AB445" s="27"/>
      <c r="AC445" s="27"/>
      <c r="AD445" s="27"/>
      <c r="AE445" s="27"/>
      <c r="AF445" s="27"/>
      <c r="AG445" s="27"/>
      <c r="AH445" s="27"/>
      <c r="AI445" s="27"/>
      <c r="AJ445" s="27" t="s">
        <v>516</v>
      </c>
      <c r="AK445" s="27">
        <v>-3.45</v>
      </c>
      <c r="AL445" s="27">
        <v>-10.173572845604401</v>
      </c>
      <c r="AM445" s="27">
        <f t="shared" si="19"/>
        <v>6.7235728456044006</v>
      </c>
      <c r="AN445" s="27"/>
      <c r="AO445" s="27"/>
    </row>
    <row r="446" spans="1:41" x14ac:dyDescent="0.2">
      <c r="A446" s="27"/>
      <c r="B446" s="27"/>
      <c r="C446" s="27"/>
      <c r="D446" s="27"/>
      <c r="E446" s="27"/>
      <c r="F446" s="27"/>
      <c r="G446" s="27"/>
      <c r="H446" s="27"/>
      <c r="I446" s="27"/>
      <c r="J446" s="27"/>
      <c r="K446" s="27"/>
      <c r="L446" s="27"/>
      <c r="M446" s="27"/>
      <c r="N446" s="27"/>
      <c r="O446" s="27"/>
      <c r="P446" s="27"/>
      <c r="Q446" s="27"/>
      <c r="R446" s="27"/>
      <c r="S446" s="27"/>
      <c r="T446" s="27"/>
      <c r="U446" s="27"/>
      <c r="V446" s="27"/>
      <c r="W446" s="27"/>
      <c r="X446" s="27"/>
      <c r="Y446" s="27"/>
      <c r="Z446" s="27"/>
      <c r="AA446" s="27"/>
      <c r="AB446" s="27"/>
      <c r="AC446" s="27"/>
      <c r="AD446" s="27"/>
      <c r="AE446" s="27"/>
      <c r="AF446" s="27"/>
      <c r="AG446" s="27"/>
      <c r="AH446" s="27"/>
      <c r="AI446" s="27"/>
      <c r="AJ446" s="27" t="s">
        <v>517</v>
      </c>
      <c r="AK446" s="27">
        <v>-7.81</v>
      </c>
      <c r="AL446" s="27">
        <v>-7.94586812627659</v>
      </c>
      <c r="AM446" s="27">
        <f t="shared" si="19"/>
        <v>0.1358681262765904</v>
      </c>
      <c r="AN446" s="27"/>
      <c r="AO446" s="27"/>
    </row>
    <row r="447" spans="1:41" x14ac:dyDescent="0.2">
      <c r="A447" s="27"/>
      <c r="B447" s="27"/>
      <c r="C447" s="27"/>
      <c r="D447" s="27"/>
      <c r="E447" s="27"/>
      <c r="F447" s="27"/>
      <c r="G447" s="27"/>
      <c r="H447" s="27"/>
      <c r="I447" s="27"/>
      <c r="J447" s="27"/>
      <c r="K447" s="27"/>
      <c r="L447" s="27"/>
      <c r="M447" s="27"/>
      <c r="N447" s="27"/>
      <c r="O447" s="27"/>
      <c r="P447" s="27"/>
      <c r="Q447" s="27"/>
      <c r="R447" s="27"/>
      <c r="S447" s="27"/>
      <c r="T447" s="27"/>
      <c r="U447" s="27"/>
      <c r="V447" s="27"/>
      <c r="W447" s="27"/>
      <c r="X447" s="27"/>
      <c r="Y447" s="27"/>
      <c r="Z447" s="27"/>
      <c r="AA447" s="27"/>
      <c r="AB447" s="27"/>
      <c r="AC447" s="27"/>
      <c r="AD447" s="27"/>
      <c r="AE447" s="27"/>
      <c r="AF447" s="27"/>
      <c r="AG447" s="27"/>
      <c r="AH447" s="27"/>
      <c r="AI447" s="27"/>
      <c r="AJ447" s="27" t="s">
        <v>518</v>
      </c>
      <c r="AK447" s="27">
        <v>2.06</v>
      </c>
      <c r="AL447" s="27">
        <v>2.0819293737448601</v>
      </c>
      <c r="AM447" s="27">
        <f t="shared" si="19"/>
        <v>-2.1929373744860037E-2</v>
      </c>
      <c r="AN447" s="27"/>
      <c r="AO447" s="27"/>
    </row>
    <row r="448" spans="1:41" x14ac:dyDescent="0.2">
      <c r="A448" s="27"/>
      <c r="B448" s="27"/>
      <c r="C448" s="27"/>
      <c r="D448" s="27"/>
      <c r="E448" s="27"/>
      <c r="F448" s="27"/>
      <c r="G448" s="27"/>
      <c r="H448" s="27"/>
      <c r="I448" s="27"/>
      <c r="J448" s="27"/>
      <c r="K448" s="27"/>
      <c r="L448" s="27"/>
      <c r="M448" s="27"/>
      <c r="N448" s="27"/>
      <c r="O448" s="27"/>
      <c r="P448" s="27"/>
      <c r="Q448" s="27"/>
      <c r="R448" s="27"/>
      <c r="S448" s="27"/>
      <c r="T448" s="27"/>
      <c r="U448" s="27"/>
      <c r="V448" s="27"/>
      <c r="W448" s="27"/>
      <c r="X448" s="27"/>
      <c r="Y448" s="27"/>
      <c r="Z448" s="27"/>
      <c r="AA448" s="27"/>
      <c r="AB448" s="27"/>
      <c r="AC448" s="27"/>
      <c r="AD448" s="27"/>
      <c r="AE448" s="27"/>
      <c r="AF448" s="27"/>
      <c r="AG448" s="27"/>
      <c r="AH448" s="27"/>
      <c r="AI448" s="27"/>
      <c r="AJ448" s="27" t="s">
        <v>519</v>
      </c>
      <c r="AK448" s="27">
        <v>-3.88</v>
      </c>
      <c r="AL448" s="27">
        <v>-5.0280736703285198</v>
      </c>
      <c r="AM448" s="27">
        <f t="shared" si="19"/>
        <v>1.1480736703285199</v>
      </c>
      <c r="AN448" s="27"/>
      <c r="AO448" s="27"/>
    </row>
    <row r="449" spans="1:41" x14ac:dyDescent="0.2">
      <c r="A449" s="27"/>
      <c r="B449" s="27"/>
      <c r="C449" s="27"/>
      <c r="D449" s="27"/>
      <c r="E449" s="27"/>
      <c r="F449" s="27"/>
      <c r="G449" s="27"/>
      <c r="H449" s="27"/>
      <c r="I449" s="27"/>
      <c r="J449" s="27"/>
      <c r="K449" s="27"/>
      <c r="L449" s="27"/>
      <c r="M449" s="27"/>
      <c r="N449" s="27"/>
      <c r="O449" s="27"/>
      <c r="P449" s="27"/>
      <c r="Q449" s="27"/>
      <c r="R449" s="27"/>
      <c r="S449" s="27"/>
      <c r="T449" s="27"/>
      <c r="U449" s="27"/>
      <c r="V449" s="27"/>
      <c r="W449" s="27"/>
      <c r="X449" s="27"/>
      <c r="Y449" s="27"/>
      <c r="Z449" s="27"/>
      <c r="AA449" s="27"/>
      <c r="AB449" s="27"/>
      <c r="AC449" s="27"/>
      <c r="AD449" s="27"/>
      <c r="AE449" s="27"/>
      <c r="AF449" s="27"/>
      <c r="AG449" s="27"/>
      <c r="AH449" s="27"/>
      <c r="AI449" s="27"/>
      <c r="AJ449" s="27" t="s">
        <v>520</v>
      </c>
      <c r="AK449" s="27">
        <v>-2.4900000000000002</v>
      </c>
      <c r="AL449" s="27">
        <v>-3.8494007411634099</v>
      </c>
      <c r="AM449" s="27">
        <f t="shared" si="19"/>
        <v>1.3594007411634097</v>
      </c>
      <c r="AN449" s="27"/>
      <c r="AO449" s="27"/>
    </row>
    <row r="450" spans="1:41" x14ac:dyDescent="0.2">
      <c r="A450" s="27"/>
      <c r="B450" s="27"/>
      <c r="C450" s="27"/>
      <c r="D450" s="27"/>
      <c r="E450" s="27"/>
      <c r="F450" s="27"/>
      <c r="G450" s="27"/>
      <c r="H450" s="27"/>
      <c r="I450" s="27"/>
      <c r="J450" s="27"/>
      <c r="K450" s="27"/>
      <c r="L450" s="27"/>
      <c r="M450" s="27"/>
      <c r="N450" s="27"/>
      <c r="O450" s="27"/>
      <c r="P450" s="27"/>
      <c r="Q450" s="27"/>
      <c r="R450" s="27"/>
      <c r="S450" s="27"/>
      <c r="T450" s="27"/>
      <c r="U450" s="27"/>
      <c r="V450" s="27"/>
      <c r="W450" s="27"/>
      <c r="X450" s="27"/>
      <c r="Y450" s="27"/>
      <c r="Z450" s="27"/>
      <c r="AA450" s="27"/>
      <c r="AB450" s="27"/>
      <c r="AC450" s="27"/>
      <c r="AD450" s="27"/>
      <c r="AE450" s="27"/>
      <c r="AF450" s="27"/>
      <c r="AG450" s="27"/>
      <c r="AH450" s="27"/>
      <c r="AI450" s="27"/>
      <c r="AJ450" s="27" t="s">
        <v>521</v>
      </c>
      <c r="AK450" s="27">
        <v>-2.64</v>
      </c>
      <c r="AL450" s="27">
        <v>-3.51096399529394</v>
      </c>
      <c r="AM450" s="27">
        <f t="shared" si="19"/>
        <v>0.87096399529393986</v>
      </c>
      <c r="AN450" s="27"/>
      <c r="AO450" s="27"/>
    </row>
    <row r="451" spans="1:41" x14ac:dyDescent="0.2">
      <c r="A451" s="27"/>
      <c r="B451" s="27"/>
      <c r="C451" s="27"/>
      <c r="D451" s="27"/>
      <c r="E451" s="27"/>
      <c r="F451" s="27"/>
      <c r="G451" s="27"/>
      <c r="H451" s="27"/>
      <c r="I451" s="27"/>
      <c r="J451" s="27"/>
      <c r="K451" s="27"/>
      <c r="L451" s="27"/>
      <c r="M451" s="27"/>
      <c r="N451" s="27"/>
      <c r="O451" s="27"/>
      <c r="P451" s="27"/>
      <c r="Q451" s="27"/>
      <c r="R451" s="27"/>
      <c r="S451" s="27"/>
      <c r="T451" s="27"/>
      <c r="U451" s="27"/>
      <c r="V451" s="27"/>
      <c r="W451" s="27"/>
      <c r="X451" s="27"/>
      <c r="Y451" s="27"/>
      <c r="Z451" s="27"/>
      <c r="AA451" s="27"/>
      <c r="AB451" s="27"/>
      <c r="AC451" s="27"/>
      <c r="AD451" s="27"/>
      <c r="AE451" s="27"/>
      <c r="AF451" s="27"/>
      <c r="AG451" s="27"/>
      <c r="AH451" s="27"/>
      <c r="AI451" s="27"/>
      <c r="AJ451" s="27" t="s">
        <v>522</v>
      </c>
      <c r="AK451" s="27">
        <v>-2.0699999999999998</v>
      </c>
      <c r="AL451" s="27">
        <v>-4.0510507070853699</v>
      </c>
      <c r="AM451" s="27">
        <f t="shared" si="19"/>
        <v>1.98105070708537</v>
      </c>
      <c r="AN451" s="27"/>
      <c r="AO451" s="27"/>
    </row>
    <row r="452" spans="1:41" x14ac:dyDescent="0.2">
      <c r="A452" s="27"/>
      <c r="B452" s="27"/>
      <c r="C452" s="27"/>
      <c r="D452" s="27"/>
      <c r="E452" s="27"/>
      <c r="F452" s="27"/>
      <c r="G452" s="27"/>
      <c r="H452" s="27"/>
      <c r="I452" s="27"/>
      <c r="J452" s="27"/>
      <c r="K452" s="27"/>
      <c r="L452" s="27"/>
      <c r="M452" s="27"/>
      <c r="N452" s="27"/>
      <c r="O452" s="27"/>
      <c r="P452" s="27"/>
      <c r="Q452" s="27"/>
      <c r="R452" s="27"/>
      <c r="S452" s="27"/>
      <c r="T452" s="27"/>
      <c r="U452" s="27"/>
      <c r="V452" s="27"/>
      <c r="W452" s="27"/>
      <c r="X452" s="27"/>
      <c r="Y452" s="27"/>
      <c r="Z452" s="27"/>
      <c r="AA452" s="27"/>
      <c r="AB452" s="27"/>
      <c r="AC452" s="27"/>
      <c r="AD452" s="27"/>
      <c r="AE452" s="27"/>
      <c r="AF452" s="27"/>
      <c r="AG452" s="27"/>
      <c r="AH452" s="27"/>
      <c r="AI452" s="27"/>
      <c r="AJ452" s="27" t="s">
        <v>152</v>
      </c>
      <c r="AK452" s="27">
        <v>-5.87</v>
      </c>
      <c r="AL452" s="27">
        <v>-6.0330260676880298</v>
      </c>
      <c r="AM452" s="27">
        <f t="shared" si="19"/>
        <v>0.16302606768802974</v>
      </c>
      <c r="AN452" s="27"/>
      <c r="AO452" s="27"/>
    </row>
    <row r="453" spans="1:41" x14ac:dyDescent="0.2">
      <c r="A453" s="27"/>
      <c r="B453" s="27"/>
      <c r="C453" s="27"/>
      <c r="D453" s="27"/>
      <c r="E453" s="27"/>
      <c r="F453" s="27"/>
      <c r="G453" s="27"/>
      <c r="H453" s="27"/>
      <c r="I453" s="27"/>
      <c r="J453" s="27"/>
      <c r="K453" s="27"/>
      <c r="L453" s="27"/>
      <c r="M453" s="27"/>
      <c r="N453" s="27"/>
      <c r="O453" s="27"/>
      <c r="P453" s="27"/>
      <c r="Q453" s="27"/>
      <c r="R453" s="27"/>
      <c r="S453" s="27"/>
      <c r="T453" s="27"/>
      <c r="U453" s="27"/>
      <c r="V453" s="27"/>
      <c r="W453" s="27"/>
      <c r="X453" s="27"/>
      <c r="Y453" s="27"/>
      <c r="Z453" s="27"/>
      <c r="AA453" s="27"/>
      <c r="AB453" s="27"/>
      <c r="AC453" s="27"/>
      <c r="AD453" s="27"/>
      <c r="AE453" s="27"/>
      <c r="AF453" s="27"/>
      <c r="AG453" s="27"/>
      <c r="AH453" s="27"/>
      <c r="AI453" s="27"/>
      <c r="AJ453" s="27" t="s">
        <v>523</v>
      </c>
      <c r="AK453" s="27">
        <v>-5.53</v>
      </c>
      <c r="AL453" s="27">
        <v>-6.0983585677213998</v>
      </c>
      <c r="AM453" s="27">
        <f t="shared" si="19"/>
        <v>0.56835856772139959</v>
      </c>
      <c r="AN453" s="27"/>
      <c r="AO453" s="27"/>
    </row>
    <row r="454" spans="1:41" x14ac:dyDescent="0.2">
      <c r="A454" s="27"/>
      <c r="B454" s="27"/>
      <c r="C454" s="27"/>
      <c r="D454" s="27"/>
      <c r="E454" s="27"/>
      <c r="F454" s="27"/>
      <c r="G454" s="27"/>
      <c r="H454" s="27"/>
      <c r="I454" s="27"/>
      <c r="J454" s="27"/>
      <c r="K454" s="27"/>
      <c r="L454" s="27"/>
      <c r="M454" s="27"/>
      <c r="N454" s="27"/>
      <c r="O454" s="27"/>
      <c r="P454" s="27"/>
      <c r="Q454" s="27"/>
      <c r="R454" s="27"/>
      <c r="S454" s="27"/>
      <c r="T454" s="27"/>
      <c r="U454" s="27"/>
      <c r="V454" s="27"/>
      <c r="W454" s="27"/>
      <c r="X454" s="27"/>
      <c r="Y454" s="27"/>
      <c r="Z454" s="27"/>
      <c r="AA454" s="27"/>
      <c r="AB454" s="27"/>
      <c r="AC454" s="27"/>
      <c r="AD454" s="27"/>
      <c r="AE454" s="27"/>
      <c r="AF454" s="27"/>
      <c r="AG454" s="27"/>
      <c r="AH454" s="27"/>
      <c r="AI454" s="27"/>
      <c r="AJ454" s="27" t="s">
        <v>524</v>
      </c>
      <c r="AK454" s="27">
        <v>-0.9</v>
      </c>
      <c r="AL454" s="27">
        <v>-0.56148430856014797</v>
      </c>
      <c r="AM454" s="27">
        <f t="shared" si="19"/>
        <v>-0.33851569143985205</v>
      </c>
      <c r="AN454" s="27"/>
      <c r="AO454" s="27"/>
    </row>
    <row r="455" spans="1:41" x14ac:dyDescent="0.2">
      <c r="A455" s="27"/>
      <c r="B455" s="27"/>
      <c r="C455" s="27"/>
      <c r="D455" s="27"/>
      <c r="E455" s="27"/>
      <c r="F455" s="27"/>
      <c r="G455" s="27"/>
      <c r="H455" s="27"/>
      <c r="I455" s="27"/>
      <c r="J455" s="27"/>
      <c r="K455" s="27"/>
      <c r="L455" s="27"/>
      <c r="M455" s="27"/>
      <c r="N455" s="27"/>
      <c r="O455" s="27"/>
      <c r="P455" s="27"/>
      <c r="Q455" s="27"/>
      <c r="R455" s="27"/>
      <c r="S455" s="27"/>
      <c r="T455" s="27"/>
      <c r="U455" s="27"/>
      <c r="V455" s="27"/>
      <c r="W455" s="27"/>
      <c r="X455" s="27"/>
      <c r="Y455" s="27"/>
      <c r="Z455" s="27"/>
      <c r="AA455" s="27"/>
      <c r="AB455" s="27"/>
      <c r="AC455" s="27"/>
      <c r="AD455" s="27"/>
      <c r="AE455" s="27"/>
      <c r="AF455" s="27"/>
      <c r="AG455" s="27"/>
      <c r="AH455" s="27"/>
      <c r="AI455" s="27"/>
      <c r="AJ455" s="27" t="s">
        <v>525</v>
      </c>
      <c r="AK455" s="27">
        <v>1.92</v>
      </c>
      <c r="AL455" s="27">
        <v>2.02479469252948</v>
      </c>
      <c r="AM455" s="27">
        <f t="shared" si="19"/>
        <v>-0.10479469252948004</v>
      </c>
      <c r="AN455" s="27"/>
      <c r="AO455" s="27"/>
    </row>
    <row r="456" spans="1:41" x14ac:dyDescent="0.2">
      <c r="A456" s="27"/>
      <c r="B456" s="27"/>
      <c r="C456" s="27"/>
      <c r="D456" s="27"/>
      <c r="E456" s="27"/>
      <c r="F456" s="27"/>
      <c r="G456" s="27"/>
      <c r="H456" s="27"/>
      <c r="I456" s="27"/>
      <c r="J456" s="27"/>
      <c r="K456" s="27"/>
      <c r="L456" s="27"/>
      <c r="M456" s="27"/>
      <c r="N456" s="27"/>
      <c r="O456" s="27"/>
      <c r="P456" s="27"/>
      <c r="Q456" s="27"/>
      <c r="R456" s="27"/>
      <c r="S456" s="27"/>
      <c r="T456" s="27"/>
      <c r="U456" s="27"/>
      <c r="V456" s="27"/>
      <c r="W456" s="27"/>
      <c r="X456" s="27"/>
      <c r="Y456" s="27"/>
      <c r="Z456" s="27"/>
      <c r="AA456" s="27"/>
      <c r="AB456" s="27"/>
      <c r="AC456" s="27"/>
      <c r="AD456" s="27"/>
      <c r="AE456" s="27"/>
      <c r="AF456" s="27"/>
      <c r="AG456" s="27"/>
      <c r="AH456" s="27"/>
      <c r="AI456" s="27"/>
      <c r="AJ456" s="27" t="s">
        <v>526</v>
      </c>
      <c r="AK456" s="27">
        <v>0.71</v>
      </c>
      <c r="AL456" s="27">
        <v>1.3436279042410899</v>
      </c>
      <c r="AM456" s="27">
        <f t="shared" si="19"/>
        <v>-0.63362790424108995</v>
      </c>
      <c r="AN456" s="27"/>
      <c r="AO456" s="27"/>
    </row>
    <row r="457" spans="1:41" x14ac:dyDescent="0.2">
      <c r="A457" s="27"/>
      <c r="B457" s="27"/>
      <c r="C457" s="27"/>
      <c r="D457" s="27"/>
      <c r="E457" s="27"/>
      <c r="F457" s="27"/>
      <c r="G457" s="27"/>
      <c r="H457" s="27"/>
      <c r="I457" s="27"/>
      <c r="J457" s="27"/>
      <c r="K457" s="27"/>
      <c r="L457" s="27"/>
      <c r="M457" s="27"/>
      <c r="N457" s="27"/>
      <c r="O457" s="27"/>
      <c r="P457" s="27"/>
      <c r="Q457" s="27"/>
      <c r="R457" s="27"/>
      <c r="S457" s="27"/>
      <c r="T457" s="27"/>
      <c r="U457" s="27"/>
      <c r="V457" s="27"/>
      <c r="W457" s="27"/>
      <c r="X457" s="27"/>
      <c r="Y457" s="27"/>
      <c r="Z457" s="27"/>
      <c r="AA457" s="27"/>
      <c r="AB457" s="27"/>
      <c r="AC457" s="27"/>
      <c r="AD457" s="27"/>
      <c r="AE457" s="27"/>
      <c r="AF457" s="27"/>
      <c r="AG457" s="27"/>
      <c r="AH457" s="27"/>
      <c r="AI457" s="27"/>
      <c r="AJ457" s="27" t="s">
        <v>527</v>
      </c>
      <c r="AK457" s="27">
        <v>-4.09</v>
      </c>
      <c r="AL457" s="27">
        <v>-5.6297160236326897</v>
      </c>
      <c r="AM457" s="27">
        <f t="shared" si="19"/>
        <v>1.5397160236326899</v>
      </c>
      <c r="AN457" s="27"/>
      <c r="AO457" s="27"/>
    </row>
    <row r="458" spans="1:41" x14ac:dyDescent="0.2">
      <c r="A458" s="27"/>
      <c r="B458" s="27"/>
      <c r="C458" s="27"/>
      <c r="D458" s="27"/>
      <c r="E458" s="27"/>
      <c r="F458" s="27"/>
      <c r="G458" s="27"/>
      <c r="H458" s="27"/>
      <c r="I458" s="27"/>
      <c r="J458" s="27"/>
      <c r="K458" s="27"/>
      <c r="L458" s="27"/>
      <c r="M458" s="27"/>
      <c r="N458" s="27"/>
      <c r="O458" s="27"/>
      <c r="P458" s="27"/>
      <c r="Q458" s="27"/>
      <c r="R458" s="27"/>
      <c r="S458" s="27"/>
      <c r="T458" s="27"/>
      <c r="U458" s="27"/>
      <c r="V458" s="27"/>
      <c r="W458" s="27"/>
      <c r="X458" s="27"/>
      <c r="Y458" s="27"/>
      <c r="Z458" s="27"/>
      <c r="AA458" s="27"/>
      <c r="AB458" s="27"/>
      <c r="AC458" s="27"/>
      <c r="AD458" s="27"/>
      <c r="AE458" s="27"/>
      <c r="AF458" s="27"/>
      <c r="AG458" s="27"/>
      <c r="AH458" s="27"/>
      <c r="AI458" s="27"/>
      <c r="AJ458" s="27" t="s">
        <v>528</v>
      </c>
      <c r="AK458" s="27">
        <v>-2.88</v>
      </c>
      <c r="AL458" s="27">
        <v>-3.9309327012719701</v>
      </c>
      <c r="AM458" s="27">
        <f t="shared" si="19"/>
        <v>1.0509327012719702</v>
      </c>
      <c r="AN458" s="27"/>
      <c r="AO458" s="27"/>
    </row>
    <row r="459" spans="1:41" x14ac:dyDescent="0.2">
      <c r="A459" s="27"/>
      <c r="B459" s="27"/>
      <c r="C459" s="27"/>
      <c r="D459" s="27"/>
      <c r="E459" s="27"/>
      <c r="F459" s="27"/>
      <c r="G459" s="27"/>
      <c r="H459" s="27"/>
      <c r="I459" s="27"/>
      <c r="J459" s="27"/>
      <c r="K459" s="27"/>
      <c r="L459" s="27"/>
      <c r="M459" s="27"/>
      <c r="N459" s="27"/>
      <c r="O459" s="27"/>
      <c r="P459" s="27"/>
      <c r="Q459" s="27"/>
      <c r="R459" s="27"/>
      <c r="S459" s="27"/>
      <c r="T459" s="27"/>
      <c r="U459" s="27"/>
      <c r="V459" s="27"/>
      <c r="W459" s="27"/>
      <c r="X459" s="27"/>
      <c r="Y459" s="27"/>
      <c r="Z459" s="27"/>
      <c r="AA459" s="27"/>
      <c r="AB459" s="27"/>
      <c r="AC459" s="27"/>
      <c r="AD459" s="27"/>
      <c r="AE459" s="27"/>
      <c r="AF459" s="27"/>
      <c r="AG459" s="27"/>
      <c r="AH459" s="27"/>
      <c r="AI459" s="27"/>
      <c r="AJ459" s="27" t="s">
        <v>529</v>
      </c>
      <c r="AK459" s="27">
        <v>-2.29</v>
      </c>
      <c r="AL459" s="27">
        <v>-4.2371287512648896</v>
      </c>
      <c r="AM459" s="27">
        <f t="shared" si="19"/>
        <v>1.9471287512648896</v>
      </c>
      <c r="AN459" s="27"/>
      <c r="AO459" s="27"/>
    </row>
    <row r="460" spans="1:41" x14ac:dyDescent="0.2">
      <c r="A460" s="27"/>
      <c r="B460" s="27"/>
      <c r="C460" s="27"/>
      <c r="D460" s="27"/>
      <c r="E460" s="27"/>
      <c r="F460" s="27"/>
      <c r="G460" s="27"/>
      <c r="H460" s="27"/>
      <c r="I460" s="27"/>
      <c r="J460" s="27"/>
      <c r="K460" s="27"/>
      <c r="L460" s="27"/>
      <c r="M460" s="27"/>
      <c r="N460" s="27"/>
      <c r="O460" s="27"/>
      <c r="P460" s="27"/>
      <c r="Q460" s="27"/>
      <c r="R460" s="27"/>
      <c r="S460" s="27"/>
      <c r="T460" s="27"/>
      <c r="U460" s="27"/>
      <c r="V460" s="27"/>
      <c r="W460" s="27"/>
      <c r="X460" s="27"/>
      <c r="Y460" s="27"/>
      <c r="Z460" s="27"/>
      <c r="AA460" s="27"/>
      <c r="AB460" s="27"/>
      <c r="AC460" s="27"/>
      <c r="AD460" s="27"/>
      <c r="AE460" s="27"/>
      <c r="AF460" s="27"/>
      <c r="AG460" s="27"/>
      <c r="AH460" s="27"/>
      <c r="AI460" s="27"/>
      <c r="AJ460" s="27" t="s">
        <v>154</v>
      </c>
      <c r="AK460" s="27">
        <v>-6.13</v>
      </c>
      <c r="AL460" s="27">
        <v>-6.5694551610288299</v>
      </c>
      <c r="AM460" s="27">
        <f t="shared" si="19"/>
        <v>0.43945516102882998</v>
      </c>
      <c r="AN460" s="27"/>
      <c r="AO460" s="27"/>
    </row>
    <row r="461" spans="1:41" x14ac:dyDescent="0.2">
      <c r="A461" s="27"/>
      <c r="B461" s="27"/>
      <c r="C461" s="27"/>
      <c r="D461" s="27"/>
      <c r="E461" s="27"/>
      <c r="F461" s="27"/>
      <c r="G461" s="27"/>
      <c r="H461" s="27"/>
      <c r="I461" s="27"/>
      <c r="J461" s="27"/>
      <c r="K461" s="27"/>
      <c r="L461" s="27"/>
      <c r="M461" s="27"/>
      <c r="N461" s="27"/>
      <c r="O461" s="27"/>
      <c r="P461" s="27"/>
      <c r="Q461" s="27"/>
      <c r="R461" s="27"/>
      <c r="S461" s="27"/>
      <c r="T461" s="27"/>
      <c r="U461" s="27"/>
      <c r="V461" s="27"/>
      <c r="W461" s="27"/>
      <c r="X461" s="27"/>
      <c r="Y461" s="27"/>
      <c r="Z461" s="27"/>
      <c r="AA461" s="27"/>
      <c r="AB461" s="27"/>
      <c r="AC461" s="27"/>
      <c r="AD461" s="27"/>
      <c r="AE461" s="27"/>
      <c r="AF461" s="27"/>
      <c r="AG461" s="27"/>
      <c r="AH461" s="27"/>
      <c r="AI461" s="27"/>
      <c r="AJ461" s="27" t="s">
        <v>530</v>
      </c>
      <c r="AK461" s="27">
        <v>-2.2999999999999998</v>
      </c>
      <c r="AL461" s="27">
        <v>-3.1384239598426498E-3</v>
      </c>
      <c r="AM461" s="27">
        <f t="shared" si="19"/>
        <v>-2.2968615760401572</v>
      </c>
      <c r="AN461" s="27"/>
      <c r="AO461" s="27"/>
    </row>
    <row r="462" spans="1:41" x14ac:dyDescent="0.2">
      <c r="A462" s="27"/>
      <c r="B462" s="27"/>
      <c r="C462" s="27"/>
      <c r="D462" s="27"/>
      <c r="E462" s="27"/>
      <c r="F462" s="27"/>
      <c r="G462" s="27"/>
      <c r="H462" s="27"/>
      <c r="I462" s="27"/>
      <c r="J462" s="27"/>
      <c r="K462" s="27"/>
      <c r="L462" s="27"/>
      <c r="M462" s="27"/>
      <c r="N462" s="27"/>
      <c r="O462" s="27"/>
      <c r="P462" s="27"/>
      <c r="Q462" s="27"/>
      <c r="R462" s="27"/>
      <c r="S462" s="27"/>
      <c r="T462" s="27"/>
      <c r="U462" s="27"/>
      <c r="V462" s="27"/>
      <c r="W462" s="27"/>
      <c r="X462" s="27"/>
      <c r="Y462" s="27"/>
      <c r="Z462" s="27"/>
      <c r="AA462" s="27"/>
      <c r="AB462" s="27"/>
      <c r="AC462" s="27"/>
      <c r="AD462" s="27"/>
      <c r="AE462" s="27"/>
      <c r="AF462" s="27"/>
      <c r="AG462" s="27"/>
      <c r="AH462" s="27"/>
      <c r="AI462" s="27"/>
      <c r="AJ462" s="27" t="s">
        <v>531</v>
      </c>
      <c r="AK462" s="27">
        <v>-5.57</v>
      </c>
      <c r="AL462" s="27">
        <v>-6.5989440739926799</v>
      </c>
      <c r="AM462" s="27">
        <f t="shared" ref="AM462:AM524" si="20">-(AL462-AK462)</f>
        <v>1.0289440739926796</v>
      </c>
      <c r="AN462" s="27"/>
      <c r="AO462" s="27"/>
    </row>
    <row r="463" spans="1:41" x14ac:dyDescent="0.2">
      <c r="A463" s="27"/>
      <c r="B463" s="27"/>
      <c r="C463" s="27"/>
      <c r="D463" s="27"/>
      <c r="E463" s="27"/>
      <c r="F463" s="27"/>
      <c r="G463" s="27"/>
      <c r="H463" s="27"/>
      <c r="I463" s="27"/>
      <c r="J463" s="27"/>
      <c r="K463" s="27"/>
      <c r="L463" s="27"/>
      <c r="M463" s="27"/>
      <c r="N463" s="27"/>
      <c r="O463" s="27"/>
      <c r="P463" s="27"/>
      <c r="Q463" s="27"/>
      <c r="R463" s="27"/>
      <c r="S463" s="27"/>
      <c r="T463" s="27"/>
      <c r="U463" s="27"/>
      <c r="V463" s="27"/>
      <c r="W463" s="27"/>
      <c r="X463" s="27"/>
      <c r="Y463" s="27"/>
      <c r="Z463" s="27"/>
      <c r="AA463" s="27"/>
      <c r="AB463" s="27"/>
      <c r="AC463" s="27"/>
      <c r="AD463" s="27"/>
      <c r="AE463" s="27"/>
      <c r="AF463" s="27"/>
      <c r="AG463" s="27"/>
      <c r="AH463" s="27"/>
      <c r="AI463" s="27"/>
      <c r="AJ463" s="27" t="s">
        <v>532</v>
      </c>
      <c r="AK463" s="27">
        <v>-0.8</v>
      </c>
      <c r="AL463" s="27">
        <v>-0.53432232925503897</v>
      </c>
      <c r="AM463" s="27">
        <f t="shared" si="20"/>
        <v>-0.26567767074496107</v>
      </c>
      <c r="AN463" s="27"/>
      <c r="AO463" s="27"/>
    </row>
    <row r="464" spans="1:41" x14ac:dyDescent="0.2">
      <c r="A464" s="27"/>
      <c r="B464" s="27"/>
      <c r="C464" s="27"/>
      <c r="D464" s="27"/>
      <c r="E464" s="27"/>
      <c r="F464" s="27"/>
      <c r="G464" s="27"/>
      <c r="H464" s="27"/>
      <c r="I464" s="27"/>
      <c r="J464" s="27"/>
      <c r="K464" s="27"/>
      <c r="L464" s="27"/>
      <c r="M464" s="27"/>
      <c r="N464" s="27"/>
      <c r="O464" s="27"/>
      <c r="P464" s="27"/>
      <c r="Q464" s="27"/>
      <c r="R464" s="27"/>
      <c r="S464" s="27"/>
      <c r="T464" s="27"/>
      <c r="U464" s="27"/>
      <c r="V464" s="27"/>
      <c r="W464" s="27"/>
      <c r="X464" s="27"/>
      <c r="Y464" s="27"/>
      <c r="Z464" s="27"/>
      <c r="AA464" s="27"/>
      <c r="AB464" s="27"/>
      <c r="AC464" s="27"/>
      <c r="AD464" s="27"/>
      <c r="AE464" s="27"/>
      <c r="AF464" s="27"/>
      <c r="AG464" s="27"/>
      <c r="AH464" s="27"/>
      <c r="AI464" s="27"/>
      <c r="AJ464" s="27" t="s">
        <v>533</v>
      </c>
      <c r="AK464" s="27">
        <v>1.68</v>
      </c>
      <c r="AL464" s="27">
        <v>1.8003362074649001</v>
      </c>
      <c r="AM464" s="27">
        <f t="shared" si="20"/>
        <v>-0.12033620746490015</v>
      </c>
      <c r="AN464" s="27"/>
      <c r="AO464" s="27"/>
    </row>
    <row r="465" spans="1:41" x14ac:dyDescent="0.2">
      <c r="A465" s="27"/>
      <c r="B465" s="27"/>
      <c r="C465" s="27"/>
      <c r="D465" s="27"/>
      <c r="E465" s="27"/>
      <c r="F465" s="27"/>
      <c r="G465" s="27"/>
      <c r="H465" s="27"/>
      <c r="I465" s="27"/>
      <c r="J465" s="27"/>
      <c r="K465" s="27"/>
      <c r="L465" s="27"/>
      <c r="M465" s="27"/>
      <c r="N465" s="27"/>
      <c r="O465" s="27"/>
      <c r="P465" s="27"/>
      <c r="Q465" s="27"/>
      <c r="R465" s="27"/>
      <c r="S465" s="27"/>
      <c r="T465" s="27"/>
      <c r="U465" s="27"/>
      <c r="V465" s="27"/>
      <c r="W465" s="27"/>
      <c r="X465" s="27"/>
      <c r="Y465" s="27"/>
      <c r="Z465" s="27"/>
      <c r="AA465" s="27"/>
      <c r="AB465" s="27"/>
      <c r="AC465" s="27"/>
      <c r="AD465" s="27"/>
      <c r="AE465" s="27"/>
      <c r="AF465" s="27"/>
      <c r="AG465" s="27"/>
      <c r="AH465" s="27"/>
      <c r="AI465" s="27"/>
      <c r="AJ465" s="27" t="s">
        <v>534</v>
      </c>
      <c r="AK465" s="27">
        <v>0.01</v>
      </c>
      <c r="AL465" s="27">
        <v>1.1219057563487</v>
      </c>
      <c r="AM465" s="27">
        <f t="shared" si="20"/>
        <v>-1.1119057563487</v>
      </c>
      <c r="AN465" s="27"/>
      <c r="AO465" s="27"/>
    </row>
    <row r="466" spans="1:41" x14ac:dyDescent="0.2">
      <c r="A466" s="27"/>
      <c r="B466" s="27"/>
      <c r="C466" s="27"/>
      <c r="D466" s="27"/>
      <c r="E466" s="27"/>
      <c r="F466" s="27"/>
      <c r="G466" s="27"/>
      <c r="H466" s="27"/>
      <c r="I466" s="27"/>
      <c r="J466" s="27"/>
      <c r="K466" s="27"/>
      <c r="L466" s="27"/>
      <c r="M466" s="27"/>
      <c r="N466" s="27"/>
      <c r="O466" s="27"/>
      <c r="P466" s="27"/>
      <c r="Q466" s="27"/>
      <c r="R466" s="27"/>
      <c r="S466" s="27"/>
      <c r="T466" s="27"/>
      <c r="U466" s="27"/>
      <c r="V466" s="27"/>
      <c r="W466" s="27"/>
      <c r="X466" s="27"/>
      <c r="Y466" s="27"/>
      <c r="Z466" s="27"/>
      <c r="AA466" s="27"/>
      <c r="AB466" s="27"/>
      <c r="AC466" s="27"/>
      <c r="AD466" s="27"/>
      <c r="AE466" s="27"/>
      <c r="AF466" s="27"/>
      <c r="AG466" s="27"/>
      <c r="AH466" s="27"/>
      <c r="AI466" s="27"/>
      <c r="AJ466" s="27" t="s">
        <v>535</v>
      </c>
      <c r="AK466" s="27">
        <v>0.93</v>
      </c>
      <c r="AL466" s="27">
        <v>0.98313409173925403</v>
      </c>
      <c r="AM466" s="27">
        <f t="shared" si="20"/>
        <v>-5.3134091739253986E-2</v>
      </c>
      <c r="AN466" s="27"/>
      <c r="AO466" s="27"/>
    </row>
    <row r="467" spans="1:41" x14ac:dyDescent="0.2">
      <c r="A467" s="27"/>
      <c r="B467" s="27"/>
      <c r="C467" s="27"/>
      <c r="D467" s="27"/>
      <c r="E467" s="27"/>
      <c r="F467" s="27"/>
      <c r="G467" s="27"/>
      <c r="H467" s="27"/>
      <c r="I467" s="27"/>
      <c r="J467" s="27"/>
      <c r="K467" s="27"/>
      <c r="L467" s="27"/>
      <c r="M467" s="27"/>
      <c r="N467" s="27"/>
      <c r="O467" s="27"/>
      <c r="P467" s="27"/>
      <c r="Q467" s="27"/>
      <c r="R467" s="27"/>
      <c r="S467" s="27"/>
      <c r="T467" s="27"/>
      <c r="U467" s="27"/>
      <c r="V467" s="27"/>
      <c r="W467" s="27"/>
      <c r="X467" s="27"/>
      <c r="Y467" s="27"/>
      <c r="Z467" s="27"/>
      <c r="AA467" s="27"/>
      <c r="AB467" s="27"/>
      <c r="AC467" s="27"/>
      <c r="AD467" s="27"/>
      <c r="AE467" s="27"/>
      <c r="AF467" s="27"/>
      <c r="AG467" s="27"/>
      <c r="AH467" s="27"/>
      <c r="AI467" s="27"/>
      <c r="AJ467" s="27" t="s">
        <v>536</v>
      </c>
      <c r="AK467" s="27">
        <v>-1.39</v>
      </c>
      <c r="AL467" s="27">
        <v>0.975710193765286</v>
      </c>
      <c r="AM467" s="27">
        <f t="shared" si="20"/>
        <v>-2.365710193765286</v>
      </c>
      <c r="AN467" s="27"/>
      <c r="AO467" s="27"/>
    </row>
    <row r="468" spans="1:41" x14ac:dyDescent="0.2">
      <c r="A468" s="27"/>
      <c r="B468" s="27"/>
      <c r="C468" s="27"/>
      <c r="D468" s="27"/>
      <c r="E468" s="27"/>
      <c r="F468" s="27"/>
      <c r="G468" s="27"/>
      <c r="H468" s="27"/>
      <c r="I468" s="27"/>
      <c r="J468" s="27"/>
      <c r="K468" s="27"/>
      <c r="L468" s="27"/>
      <c r="M468" s="27"/>
      <c r="N468" s="27"/>
      <c r="O468" s="27"/>
      <c r="P468" s="27"/>
      <c r="Q468" s="27"/>
      <c r="R468" s="27"/>
      <c r="S468" s="27"/>
      <c r="T468" s="27"/>
      <c r="U468" s="27"/>
      <c r="V468" s="27"/>
      <c r="W468" s="27"/>
      <c r="X468" s="27"/>
      <c r="Y468" s="27"/>
      <c r="Z468" s="27"/>
      <c r="AA468" s="27"/>
      <c r="AB468" s="27"/>
      <c r="AC468" s="27"/>
      <c r="AD468" s="27"/>
      <c r="AE468" s="27"/>
      <c r="AF468" s="27"/>
      <c r="AG468" s="27"/>
      <c r="AH468" s="27"/>
      <c r="AI468" s="27"/>
      <c r="AJ468" s="27" t="s">
        <v>156</v>
      </c>
      <c r="AK468" s="27">
        <v>-4.57</v>
      </c>
      <c r="AL468" s="27">
        <v>-4.3252481703033103</v>
      </c>
      <c r="AM468" s="27">
        <f t="shared" si="20"/>
        <v>-0.24475182969668996</v>
      </c>
      <c r="AN468" s="27"/>
      <c r="AO468" s="27"/>
    </row>
    <row r="469" spans="1:41" x14ac:dyDescent="0.2">
      <c r="A469" s="27"/>
      <c r="B469" s="27"/>
      <c r="C469" s="27"/>
      <c r="D469" s="27"/>
      <c r="E469" s="27"/>
      <c r="F469" s="27"/>
      <c r="G469" s="27"/>
      <c r="H469" s="27"/>
      <c r="I469" s="27"/>
      <c r="J469" s="27"/>
      <c r="K469" s="27"/>
      <c r="L469" s="27"/>
      <c r="M469" s="27"/>
      <c r="N469" s="27"/>
      <c r="O469" s="27"/>
      <c r="P469" s="27"/>
      <c r="Q469" s="27"/>
      <c r="R469" s="27"/>
      <c r="S469" s="27"/>
      <c r="T469" s="27"/>
      <c r="U469" s="27"/>
      <c r="V469" s="27"/>
      <c r="W469" s="27"/>
      <c r="X469" s="27"/>
      <c r="Y469" s="27"/>
      <c r="Z469" s="27"/>
      <c r="AA469" s="27"/>
      <c r="AB469" s="27"/>
      <c r="AC469" s="27"/>
      <c r="AD469" s="27"/>
      <c r="AE469" s="27"/>
      <c r="AF469" s="27"/>
      <c r="AG469" s="27"/>
      <c r="AH469" s="27"/>
      <c r="AI469" s="27"/>
      <c r="AJ469" s="27" t="s">
        <v>537</v>
      </c>
      <c r="AK469" s="27">
        <v>-4.3899999999999997</v>
      </c>
      <c r="AL469" s="27">
        <v>-4.1108453891793397</v>
      </c>
      <c r="AM469" s="27">
        <f t="shared" si="20"/>
        <v>-0.27915461082065995</v>
      </c>
      <c r="AN469" s="27"/>
      <c r="AO469" s="27"/>
    </row>
    <row r="470" spans="1:41" x14ac:dyDescent="0.2">
      <c r="A470" s="27"/>
      <c r="B470" s="27"/>
      <c r="C470" s="27"/>
      <c r="D470" s="27"/>
      <c r="E470" s="27"/>
      <c r="F470" s="27"/>
      <c r="G470" s="27"/>
      <c r="H470" s="27"/>
      <c r="I470" s="27"/>
      <c r="J470" s="27"/>
      <c r="K470" s="27"/>
      <c r="L470" s="27"/>
      <c r="M470" s="27"/>
      <c r="N470" s="27"/>
      <c r="O470" s="27"/>
      <c r="P470" s="27"/>
      <c r="Q470" s="27"/>
      <c r="R470" s="27"/>
      <c r="S470" s="27"/>
      <c r="T470" s="27"/>
      <c r="U470" s="27"/>
      <c r="V470" s="27"/>
      <c r="W470" s="27"/>
      <c r="X470" s="27"/>
      <c r="Y470" s="27"/>
      <c r="Z470" s="27"/>
      <c r="AA470" s="27"/>
      <c r="AB470" s="27"/>
      <c r="AC470" s="27"/>
      <c r="AD470" s="27"/>
      <c r="AE470" s="27"/>
      <c r="AF470" s="27"/>
      <c r="AG470" s="27"/>
      <c r="AH470" s="27"/>
      <c r="AI470" s="27"/>
      <c r="AJ470" s="27" t="s">
        <v>158</v>
      </c>
      <c r="AK470" s="27">
        <v>-3.52</v>
      </c>
      <c r="AL470" s="27">
        <v>-4.2600253505965098</v>
      </c>
      <c r="AM470" s="27">
        <f t="shared" si="20"/>
        <v>0.74002535059650976</v>
      </c>
      <c r="AN470" s="27"/>
      <c r="AO470" s="27"/>
    </row>
    <row r="471" spans="1:41" x14ac:dyDescent="0.2">
      <c r="A471" s="27"/>
      <c r="B471" s="27"/>
      <c r="C471" s="27"/>
      <c r="D471" s="27"/>
      <c r="E471" s="27"/>
      <c r="F471" s="27"/>
      <c r="G471" s="27"/>
      <c r="H471" s="27"/>
      <c r="I471" s="27"/>
      <c r="J471" s="27"/>
      <c r="K471" s="27"/>
      <c r="L471" s="27"/>
      <c r="M471" s="27"/>
      <c r="N471" s="27"/>
      <c r="O471" s="27"/>
      <c r="P471" s="27"/>
      <c r="Q471" s="27"/>
      <c r="R471" s="27"/>
      <c r="S471" s="27"/>
      <c r="T471" s="27"/>
      <c r="U471" s="27"/>
      <c r="V471" s="27"/>
      <c r="W471" s="27"/>
      <c r="X471" s="27"/>
      <c r="Y471" s="27"/>
      <c r="Z471" s="27"/>
      <c r="AA471" s="27"/>
      <c r="AB471" s="27"/>
      <c r="AC471" s="27"/>
      <c r="AD471" s="27"/>
      <c r="AE471" s="27"/>
      <c r="AF471" s="27"/>
      <c r="AG471" s="27"/>
      <c r="AH471" s="27"/>
      <c r="AI471" s="27"/>
      <c r="AJ471" s="27" t="s">
        <v>538</v>
      </c>
      <c r="AK471" s="27">
        <v>-4.3499999999999996</v>
      </c>
      <c r="AL471" s="27">
        <v>-3.8227128858291102</v>
      </c>
      <c r="AM471" s="27">
        <f t="shared" si="20"/>
        <v>-0.52728711417088947</v>
      </c>
      <c r="AN471" s="27"/>
      <c r="AO471" s="27"/>
    </row>
    <row r="472" spans="1:41" x14ac:dyDescent="0.2">
      <c r="A472" s="27"/>
      <c r="B472" s="27"/>
      <c r="C472" s="27"/>
      <c r="D472" s="27"/>
      <c r="E472" s="27"/>
      <c r="F472" s="27"/>
      <c r="G472" s="27"/>
      <c r="H472" s="27"/>
      <c r="I472" s="27"/>
      <c r="J472" s="27"/>
      <c r="K472" s="27"/>
      <c r="L472" s="27"/>
      <c r="M472" s="27"/>
      <c r="N472" s="27"/>
      <c r="O472" s="27"/>
      <c r="P472" s="27"/>
      <c r="Q472" s="27"/>
      <c r="R472" s="27"/>
      <c r="S472" s="27"/>
      <c r="T472" s="27"/>
      <c r="U472" s="27"/>
      <c r="V472" s="27"/>
      <c r="W472" s="27"/>
      <c r="X472" s="27"/>
      <c r="Y472" s="27"/>
      <c r="Z472" s="27"/>
      <c r="AA472" s="27"/>
      <c r="AB472" s="27"/>
      <c r="AC472" s="27"/>
      <c r="AD472" s="27"/>
      <c r="AE472" s="27"/>
      <c r="AF472" s="27"/>
      <c r="AG472" s="27"/>
      <c r="AH472" s="27"/>
      <c r="AI472" s="27"/>
      <c r="AJ472" s="27" t="s">
        <v>539</v>
      </c>
      <c r="AK472" s="27">
        <v>-3.41</v>
      </c>
      <c r="AL472" s="27">
        <v>-3.87039009612444</v>
      </c>
      <c r="AM472" s="27">
        <f t="shared" si="20"/>
        <v>0.46039009612443982</v>
      </c>
      <c r="AN472" s="27"/>
      <c r="AO472" s="27"/>
    </row>
    <row r="473" spans="1:41" x14ac:dyDescent="0.2">
      <c r="A473" s="27"/>
      <c r="B473" s="27"/>
      <c r="C473" s="27"/>
      <c r="D473" s="27"/>
      <c r="E473" s="27"/>
      <c r="F473" s="27"/>
      <c r="G473" s="27"/>
      <c r="H473" s="27"/>
      <c r="I473" s="27"/>
      <c r="J473" s="27"/>
      <c r="K473" s="27"/>
      <c r="L473" s="27"/>
      <c r="M473" s="27"/>
      <c r="N473" s="27"/>
      <c r="O473" s="27"/>
      <c r="P473" s="27"/>
      <c r="Q473" s="27"/>
      <c r="R473" s="27"/>
      <c r="S473" s="27"/>
      <c r="T473" s="27"/>
      <c r="U473" s="27"/>
      <c r="V473" s="27"/>
      <c r="W473" s="27"/>
      <c r="X473" s="27"/>
      <c r="Y473" s="27"/>
      <c r="Z473" s="27"/>
      <c r="AA473" s="27"/>
      <c r="AB473" s="27"/>
      <c r="AC473" s="27"/>
      <c r="AD473" s="27"/>
      <c r="AE473" s="27"/>
      <c r="AF473" s="27"/>
      <c r="AG473" s="27"/>
      <c r="AH473" s="27"/>
      <c r="AI473" s="27"/>
      <c r="AJ473" s="27" t="s">
        <v>540</v>
      </c>
      <c r="AK473" s="27">
        <v>-3.03</v>
      </c>
      <c r="AL473" s="27">
        <v>-4.30372197300637</v>
      </c>
      <c r="AM473" s="27">
        <f t="shared" si="20"/>
        <v>1.2737219730063702</v>
      </c>
      <c r="AN473" s="27"/>
      <c r="AO473" s="27"/>
    </row>
    <row r="474" spans="1:41" x14ac:dyDescent="0.2">
      <c r="A474" s="27"/>
      <c r="B474" s="27"/>
      <c r="C474" s="27"/>
      <c r="D474" s="27"/>
      <c r="E474" s="27"/>
      <c r="F474" s="27"/>
      <c r="G474" s="27"/>
      <c r="H474" s="27"/>
      <c r="I474" s="27"/>
      <c r="J474" s="27"/>
      <c r="K474" s="27"/>
      <c r="L474" s="27"/>
      <c r="M474" s="27"/>
      <c r="N474" s="27"/>
      <c r="O474" s="27"/>
      <c r="P474" s="27"/>
      <c r="Q474" s="27"/>
      <c r="R474" s="27"/>
      <c r="S474" s="27"/>
      <c r="T474" s="27"/>
      <c r="U474" s="27"/>
      <c r="V474" s="27"/>
      <c r="W474" s="27"/>
      <c r="X474" s="27"/>
      <c r="Y474" s="27"/>
      <c r="Z474" s="27"/>
      <c r="AA474" s="27"/>
      <c r="AB474" s="27"/>
      <c r="AC474" s="27"/>
      <c r="AD474" s="27"/>
      <c r="AE474" s="27"/>
      <c r="AF474" s="27"/>
      <c r="AG474" s="27"/>
      <c r="AH474" s="27"/>
      <c r="AI474" s="27"/>
      <c r="AJ474" s="27" t="s">
        <v>541</v>
      </c>
      <c r="AK474" s="27">
        <v>-3.52</v>
      </c>
      <c r="AL474" s="27">
        <v>-1.99934729908901</v>
      </c>
      <c r="AM474" s="27">
        <f t="shared" si="20"/>
        <v>-1.52065270091099</v>
      </c>
      <c r="AN474" s="27"/>
      <c r="AO474" s="27"/>
    </row>
    <row r="475" spans="1:41" x14ac:dyDescent="0.2">
      <c r="A475" s="27"/>
      <c r="B475" s="27"/>
      <c r="C475" s="27"/>
      <c r="D475" s="27"/>
      <c r="E475" s="27"/>
      <c r="F475" s="27"/>
      <c r="G475" s="27"/>
      <c r="H475" s="27"/>
      <c r="I475" s="27"/>
      <c r="J475" s="27"/>
      <c r="K475" s="27"/>
      <c r="L475" s="27"/>
      <c r="M475" s="27"/>
      <c r="N475" s="27"/>
      <c r="O475" s="27"/>
      <c r="P475" s="27"/>
      <c r="Q475" s="27"/>
      <c r="R475" s="27"/>
      <c r="S475" s="27"/>
      <c r="T475" s="27"/>
      <c r="U475" s="27"/>
      <c r="V475" s="27"/>
      <c r="W475" s="27"/>
      <c r="X475" s="27"/>
      <c r="Y475" s="27"/>
      <c r="Z475" s="27"/>
      <c r="AA475" s="27"/>
      <c r="AB475" s="27"/>
      <c r="AC475" s="27"/>
      <c r="AD475" s="27"/>
      <c r="AE475" s="27"/>
      <c r="AF475" s="27"/>
      <c r="AG475" s="27"/>
      <c r="AH475" s="27"/>
      <c r="AI475" s="27"/>
      <c r="AJ475" s="27" t="s">
        <v>160</v>
      </c>
      <c r="AK475" s="27">
        <v>-6.16</v>
      </c>
      <c r="AL475" s="27">
        <v>-9.6343806555098794</v>
      </c>
      <c r="AM475" s="27">
        <f t="shared" si="20"/>
        <v>3.4743806555098793</v>
      </c>
      <c r="AN475" s="27"/>
      <c r="AO475" s="27"/>
    </row>
    <row r="476" spans="1:41" x14ac:dyDescent="0.2">
      <c r="A476" s="27"/>
      <c r="B476" s="27"/>
      <c r="C476" s="27"/>
      <c r="D476" s="27"/>
      <c r="E476" s="27"/>
      <c r="F476" s="27"/>
      <c r="G476" s="27"/>
      <c r="H476" s="27"/>
      <c r="I476" s="27"/>
      <c r="J476" s="27"/>
      <c r="K476" s="27"/>
      <c r="L476" s="27"/>
      <c r="M476" s="27"/>
      <c r="N476" s="27"/>
      <c r="O476" s="27"/>
      <c r="P476" s="27"/>
      <c r="Q476" s="27"/>
      <c r="R476" s="27"/>
      <c r="S476" s="27"/>
      <c r="T476" s="27"/>
      <c r="U476" s="27"/>
      <c r="V476" s="27"/>
      <c r="W476" s="27"/>
      <c r="X476" s="27"/>
      <c r="Y476" s="27"/>
      <c r="Z476" s="27"/>
      <c r="AA476" s="27"/>
      <c r="AB476" s="27"/>
      <c r="AC476" s="27"/>
      <c r="AD476" s="27"/>
      <c r="AE476" s="27"/>
      <c r="AF476" s="27"/>
      <c r="AG476" s="27"/>
      <c r="AH476" s="27"/>
      <c r="AI476" s="27"/>
      <c r="AJ476" s="27" t="s">
        <v>542</v>
      </c>
      <c r="AK476" s="27">
        <v>-3.88</v>
      </c>
      <c r="AL476" s="27">
        <v>-4.2552040761300498</v>
      </c>
      <c r="AM476" s="27">
        <f t="shared" si="20"/>
        <v>0.37520407613004991</v>
      </c>
      <c r="AN476" s="27"/>
      <c r="AO476" s="27"/>
    </row>
    <row r="477" spans="1:41" x14ac:dyDescent="0.2">
      <c r="A477" s="27"/>
      <c r="B477" s="27"/>
      <c r="C477" s="27"/>
      <c r="D477" s="27"/>
      <c r="E477" s="27"/>
      <c r="F477" s="27"/>
      <c r="G477" s="27"/>
      <c r="H477" s="27"/>
      <c r="I477" s="27"/>
      <c r="J477" s="27"/>
      <c r="K477" s="27"/>
      <c r="L477" s="27"/>
      <c r="M477" s="27"/>
      <c r="N477" s="27"/>
      <c r="O477" s="27"/>
      <c r="P477" s="27"/>
      <c r="Q477" s="27"/>
      <c r="R477" s="27"/>
      <c r="S477" s="27"/>
      <c r="T477" s="27"/>
      <c r="U477" s="27"/>
      <c r="V477" s="27"/>
      <c r="W477" s="27"/>
      <c r="X477" s="27"/>
      <c r="Y477" s="27"/>
      <c r="Z477" s="27"/>
      <c r="AA477" s="27"/>
      <c r="AB477" s="27"/>
      <c r="AC477" s="27"/>
      <c r="AD477" s="27"/>
      <c r="AE477" s="27"/>
      <c r="AF477" s="27"/>
      <c r="AG477" s="27"/>
      <c r="AH477" s="27"/>
      <c r="AI477" s="27"/>
      <c r="AJ477" s="27" t="s">
        <v>162</v>
      </c>
      <c r="AK477" s="27">
        <v>-6.61</v>
      </c>
      <c r="AL477" s="27">
        <v>-6.8208017906486598</v>
      </c>
      <c r="AM477" s="27">
        <f t="shared" si="20"/>
        <v>0.21080179064865945</v>
      </c>
      <c r="AN477" s="27"/>
      <c r="AO477" s="27"/>
    </row>
    <row r="478" spans="1:41" x14ac:dyDescent="0.2">
      <c r="A478" s="27"/>
      <c r="B478" s="27"/>
      <c r="C478" s="27"/>
      <c r="D478" s="27"/>
      <c r="E478" s="27"/>
      <c r="F478" s="27"/>
      <c r="G478" s="27"/>
      <c r="H478" s="27"/>
      <c r="I478" s="27"/>
      <c r="J478" s="27"/>
      <c r="K478" s="27"/>
      <c r="L478" s="27"/>
      <c r="M478" s="27"/>
      <c r="N478" s="27"/>
      <c r="O478" s="27"/>
      <c r="P478" s="27"/>
      <c r="Q478" s="27"/>
      <c r="R478" s="27"/>
      <c r="S478" s="27"/>
      <c r="T478" s="27"/>
      <c r="U478" s="27"/>
      <c r="V478" s="27"/>
      <c r="W478" s="27"/>
      <c r="X478" s="27"/>
      <c r="Y478" s="27"/>
      <c r="Z478" s="27"/>
      <c r="AA478" s="27"/>
      <c r="AB478" s="27"/>
      <c r="AC478" s="27"/>
      <c r="AD478" s="27"/>
      <c r="AE478" s="27"/>
      <c r="AF478" s="27"/>
      <c r="AG478" s="27"/>
      <c r="AH478" s="27"/>
      <c r="AI478" s="27"/>
      <c r="AJ478" s="27" t="s">
        <v>543</v>
      </c>
      <c r="AK478" s="27">
        <v>-3.82</v>
      </c>
      <c r="AL478" s="27">
        <v>-7.0374491665720997</v>
      </c>
      <c r="AM478" s="27">
        <f t="shared" si="20"/>
        <v>3.2174491665720999</v>
      </c>
      <c r="AN478" s="27"/>
      <c r="AO478" s="27"/>
    </row>
    <row r="479" spans="1:41" x14ac:dyDescent="0.2">
      <c r="A479" s="27"/>
      <c r="B479" s="27"/>
      <c r="C479" s="27"/>
      <c r="D479" s="27"/>
      <c r="E479" s="27"/>
      <c r="F479" s="27"/>
      <c r="G479" s="27"/>
      <c r="H479" s="27"/>
      <c r="I479" s="27"/>
      <c r="J479" s="27"/>
      <c r="K479" s="27"/>
      <c r="L479" s="27"/>
      <c r="M479" s="27"/>
      <c r="N479" s="27"/>
      <c r="O479" s="27"/>
      <c r="P479" s="27"/>
      <c r="Q479" s="27"/>
      <c r="R479" s="27"/>
      <c r="S479" s="27"/>
      <c r="T479" s="27"/>
      <c r="U479" s="27"/>
      <c r="V479" s="27"/>
      <c r="W479" s="27"/>
      <c r="X479" s="27"/>
      <c r="Y479" s="27"/>
      <c r="Z479" s="27"/>
      <c r="AA479" s="27"/>
      <c r="AB479" s="27"/>
      <c r="AC479" s="27"/>
      <c r="AD479" s="27"/>
      <c r="AE479" s="27"/>
      <c r="AF479" s="27"/>
      <c r="AG479" s="27"/>
      <c r="AH479" s="27"/>
      <c r="AI479" s="27"/>
      <c r="AJ479" s="27" t="s">
        <v>544</v>
      </c>
      <c r="AK479" s="27">
        <v>-2.73</v>
      </c>
      <c r="AL479" s="27">
        <v>-1.53775876259859</v>
      </c>
      <c r="AM479" s="27">
        <f t="shared" si="20"/>
        <v>-1.19224123740141</v>
      </c>
      <c r="AN479" s="27"/>
      <c r="AO479" s="27"/>
    </row>
    <row r="480" spans="1:41" x14ac:dyDescent="0.2">
      <c r="A480" s="27"/>
      <c r="B480" s="27"/>
      <c r="C480" s="27"/>
      <c r="D480" s="27"/>
      <c r="E480" s="27"/>
      <c r="F480" s="27"/>
      <c r="G480" s="27"/>
      <c r="H480" s="27"/>
      <c r="I480" s="27"/>
      <c r="J480" s="27"/>
      <c r="K480" s="27"/>
      <c r="L480" s="27"/>
      <c r="M480" s="27"/>
      <c r="N480" s="27"/>
      <c r="O480" s="27"/>
      <c r="P480" s="27"/>
      <c r="Q480" s="27"/>
      <c r="R480" s="27"/>
      <c r="S480" s="27"/>
      <c r="T480" s="27"/>
      <c r="U480" s="27"/>
      <c r="V480" s="27"/>
      <c r="W480" s="27"/>
      <c r="X480" s="27"/>
      <c r="Y480" s="27"/>
      <c r="Z480" s="27"/>
      <c r="AA480" s="27"/>
      <c r="AB480" s="27"/>
      <c r="AC480" s="27"/>
      <c r="AD480" s="27"/>
      <c r="AE480" s="27"/>
      <c r="AF480" s="27"/>
      <c r="AG480" s="27"/>
      <c r="AH480" s="27"/>
      <c r="AI480" s="27"/>
      <c r="AJ480" s="27" t="s">
        <v>545</v>
      </c>
      <c r="AK480" s="27">
        <v>-1.29</v>
      </c>
      <c r="AL480" s="27">
        <v>-5.2413355670400499</v>
      </c>
      <c r="AM480" s="27">
        <f t="shared" si="20"/>
        <v>3.9513355670400498</v>
      </c>
      <c r="AN480" s="27"/>
      <c r="AO480" s="27"/>
    </row>
    <row r="481" spans="1:41" x14ac:dyDescent="0.2">
      <c r="A481" s="27"/>
      <c r="B481" s="27"/>
      <c r="C481" s="27"/>
      <c r="D481" s="27"/>
      <c r="E481" s="27"/>
      <c r="F481" s="27"/>
      <c r="G481" s="27"/>
      <c r="H481" s="27"/>
      <c r="I481" s="27"/>
      <c r="J481" s="27"/>
      <c r="K481" s="27"/>
      <c r="L481" s="27"/>
      <c r="M481" s="27"/>
      <c r="N481" s="27"/>
      <c r="O481" s="27"/>
      <c r="P481" s="27"/>
      <c r="Q481" s="27"/>
      <c r="R481" s="27"/>
      <c r="S481" s="27"/>
      <c r="T481" s="27"/>
      <c r="U481" s="27"/>
      <c r="V481" s="27"/>
      <c r="W481" s="27"/>
      <c r="X481" s="27"/>
      <c r="Y481" s="27"/>
      <c r="Z481" s="27"/>
      <c r="AA481" s="27"/>
      <c r="AB481" s="27"/>
      <c r="AC481" s="27"/>
      <c r="AD481" s="27"/>
      <c r="AE481" s="27"/>
      <c r="AF481" s="27"/>
      <c r="AG481" s="27"/>
      <c r="AH481" s="27"/>
      <c r="AI481" s="27"/>
      <c r="AJ481" s="27" t="s">
        <v>546</v>
      </c>
      <c r="AK481" s="27">
        <v>-7.4</v>
      </c>
      <c r="AL481" s="27">
        <v>-7.9630642504111702</v>
      </c>
      <c r="AM481" s="27">
        <f t="shared" si="20"/>
        <v>0.56306425041116981</v>
      </c>
      <c r="AN481" s="27"/>
      <c r="AO481" s="27"/>
    </row>
    <row r="482" spans="1:41" x14ac:dyDescent="0.2">
      <c r="A482" s="27"/>
      <c r="B482" s="27"/>
      <c r="C482" s="27"/>
      <c r="D482" s="27"/>
      <c r="E482" s="27"/>
      <c r="F482" s="27"/>
      <c r="G482" s="27"/>
      <c r="H482" s="27"/>
      <c r="I482" s="27"/>
      <c r="J482" s="27"/>
      <c r="K482" s="27"/>
      <c r="L482" s="27"/>
      <c r="M482" s="27"/>
      <c r="N482" s="27"/>
      <c r="O482" s="27"/>
      <c r="P482" s="27"/>
      <c r="Q482" s="27"/>
      <c r="R482" s="27"/>
      <c r="S482" s="27"/>
      <c r="T482" s="27"/>
      <c r="U482" s="27"/>
      <c r="V482" s="27"/>
      <c r="W482" s="27"/>
      <c r="X482" s="27"/>
      <c r="Y482" s="27"/>
      <c r="Z482" s="27"/>
      <c r="AA482" s="27"/>
      <c r="AB482" s="27"/>
      <c r="AC482" s="27"/>
      <c r="AD482" s="27"/>
      <c r="AE482" s="27"/>
      <c r="AF482" s="27"/>
      <c r="AG482" s="27"/>
      <c r="AH482" s="27"/>
      <c r="AI482" s="27"/>
      <c r="AJ482" s="27" t="s">
        <v>164</v>
      </c>
      <c r="AK482" s="27">
        <v>-5.1100000000000003</v>
      </c>
      <c r="AL482" s="27">
        <v>-3.0778720899369598</v>
      </c>
      <c r="AM482" s="27">
        <f t="shared" si="20"/>
        <v>-2.0321279100630405</v>
      </c>
      <c r="AN482" s="27"/>
      <c r="AO482" s="27"/>
    </row>
    <row r="483" spans="1:41" x14ac:dyDescent="0.2">
      <c r="A483" s="27"/>
      <c r="B483" s="27"/>
      <c r="C483" s="27"/>
      <c r="D483" s="27"/>
      <c r="E483" s="27"/>
      <c r="F483" s="27"/>
      <c r="G483" s="27"/>
      <c r="H483" s="27"/>
      <c r="I483" s="27"/>
      <c r="J483" s="27"/>
      <c r="K483" s="27"/>
      <c r="L483" s="27"/>
      <c r="M483" s="27"/>
      <c r="N483" s="27"/>
      <c r="O483" s="27"/>
      <c r="P483" s="27"/>
      <c r="Q483" s="27"/>
      <c r="R483" s="27"/>
      <c r="S483" s="27"/>
      <c r="T483" s="27"/>
      <c r="U483" s="27"/>
      <c r="V483" s="27"/>
      <c r="W483" s="27"/>
      <c r="X483" s="27"/>
      <c r="Y483" s="27"/>
      <c r="Z483" s="27"/>
      <c r="AA483" s="27"/>
      <c r="AB483" s="27"/>
      <c r="AC483" s="27"/>
      <c r="AD483" s="27"/>
      <c r="AE483" s="27"/>
      <c r="AF483" s="27"/>
      <c r="AG483" s="27"/>
      <c r="AH483" s="27"/>
      <c r="AI483" s="27"/>
      <c r="AJ483" s="27" t="s">
        <v>547</v>
      </c>
      <c r="AK483" s="27">
        <v>-5.03</v>
      </c>
      <c r="AL483" s="27">
        <v>-4.9163667800666504</v>
      </c>
      <c r="AM483" s="27">
        <f t="shared" si="20"/>
        <v>-0.11363321993334985</v>
      </c>
      <c r="AN483" s="27"/>
      <c r="AO483" s="27"/>
    </row>
    <row r="484" spans="1:41" x14ac:dyDescent="0.2">
      <c r="A484" s="27"/>
      <c r="B484" s="27"/>
      <c r="C484" s="27"/>
      <c r="D484" s="27"/>
      <c r="E484" s="27"/>
      <c r="F484" s="27"/>
      <c r="G484" s="27"/>
      <c r="H484" s="27"/>
      <c r="I484" s="27"/>
      <c r="J484" s="27"/>
      <c r="K484" s="27"/>
      <c r="L484" s="27"/>
      <c r="M484" s="27"/>
      <c r="N484" s="27"/>
      <c r="O484" s="27"/>
      <c r="P484" s="27"/>
      <c r="Q484" s="27"/>
      <c r="R484" s="27"/>
      <c r="S484" s="27"/>
      <c r="T484" s="27"/>
      <c r="U484" s="27"/>
      <c r="V484" s="27"/>
      <c r="W484" s="27"/>
      <c r="X484" s="27"/>
      <c r="Y484" s="27"/>
      <c r="Z484" s="27"/>
      <c r="AA484" s="27"/>
      <c r="AB484" s="27"/>
      <c r="AC484" s="27"/>
      <c r="AD484" s="27"/>
      <c r="AE484" s="27"/>
      <c r="AF484" s="27"/>
      <c r="AG484" s="27"/>
      <c r="AH484" s="27"/>
      <c r="AI484" s="27"/>
      <c r="AJ484" s="27" t="s">
        <v>166</v>
      </c>
      <c r="AK484" s="27">
        <v>-4.8499999999999996</v>
      </c>
      <c r="AL484" s="27">
        <v>-4.6858111937185596</v>
      </c>
      <c r="AM484" s="27">
        <f t="shared" si="20"/>
        <v>-0.16418880628144006</v>
      </c>
      <c r="AN484" s="27"/>
      <c r="AO484" s="27"/>
    </row>
    <row r="485" spans="1:41" x14ac:dyDescent="0.2">
      <c r="A485" s="27"/>
      <c r="B485" s="27"/>
      <c r="C485" s="27"/>
      <c r="D485" s="27"/>
      <c r="E485" s="27"/>
      <c r="F485" s="27"/>
      <c r="G485" s="27"/>
      <c r="H485" s="27"/>
      <c r="I485" s="27"/>
      <c r="J485" s="27"/>
      <c r="K485" s="27"/>
      <c r="L485" s="27"/>
      <c r="M485" s="27"/>
      <c r="N485" s="27"/>
      <c r="O485" s="27"/>
      <c r="P485" s="27"/>
      <c r="Q485" s="27"/>
      <c r="R485" s="27"/>
      <c r="S485" s="27"/>
      <c r="T485" s="27"/>
      <c r="U485" s="27"/>
      <c r="V485" s="27"/>
      <c r="W485" s="27"/>
      <c r="X485" s="27"/>
      <c r="Y485" s="27"/>
      <c r="Z485" s="27"/>
      <c r="AA485" s="27"/>
      <c r="AB485" s="27"/>
      <c r="AC485" s="27"/>
      <c r="AD485" s="27"/>
      <c r="AE485" s="27"/>
      <c r="AF485" s="27"/>
      <c r="AG485" s="27"/>
      <c r="AH485" s="27"/>
      <c r="AI485" s="27"/>
      <c r="AJ485" s="27" t="s">
        <v>548</v>
      </c>
      <c r="AK485" s="27">
        <v>-4.74</v>
      </c>
      <c r="AL485" s="27">
        <v>-4.4412329631846497</v>
      </c>
      <c r="AM485" s="27">
        <f t="shared" si="20"/>
        <v>-0.29876703681535055</v>
      </c>
      <c r="AN485" s="27"/>
      <c r="AO485" s="27"/>
    </row>
    <row r="486" spans="1:41" x14ac:dyDescent="0.2">
      <c r="A486" s="27"/>
      <c r="B486" s="27"/>
      <c r="C486" s="27"/>
      <c r="D486" s="27"/>
      <c r="E486" s="27"/>
      <c r="F486" s="27"/>
      <c r="G486" s="27"/>
      <c r="H486" s="27"/>
      <c r="I486" s="27"/>
      <c r="J486" s="27"/>
      <c r="K486" s="27"/>
      <c r="L486" s="27"/>
      <c r="M486" s="27"/>
      <c r="N486" s="27"/>
      <c r="O486" s="27"/>
      <c r="P486" s="27"/>
      <c r="Q486" s="27"/>
      <c r="R486" s="27"/>
      <c r="S486" s="27"/>
      <c r="T486" s="27"/>
      <c r="U486" s="27"/>
      <c r="V486" s="27"/>
      <c r="W486" s="27"/>
      <c r="X486" s="27"/>
      <c r="Y486" s="27"/>
      <c r="Z486" s="27"/>
      <c r="AA486" s="27"/>
      <c r="AB486" s="27"/>
      <c r="AC486" s="27"/>
      <c r="AD486" s="27"/>
      <c r="AE486" s="27"/>
      <c r="AF486" s="27"/>
      <c r="AG486" s="27"/>
      <c r="AH486" s="27"/>
      <c r="AI486" s="27"/>
      <c r="AJ486" s="27" t="s">
        <v>549</v>
      </c>
      <c r="AK486" s="27">
        <v>1.96</v>
      </c>
      <c r="AL486" s="27">
        <v>2.3229466075945302</v>
      </c>
      <c r="AM486" s="27">
        <f t="shared" si="20"/>
        <v>-0.36294660759453024</v>
      </c>
      <c r="AN486" s="27"/>
      <c r="AO486" s="27"/>
    </row>
    <row r="487" spans="1:41" x14ac:dyDescent="0.2">
      <c r="A487" s="27"/>
      <c r="B487" s="27"/>
      <c r="C487" s="27"/>
      <c r="D487" s="27"/>
      <c r="E487" s="27"/>
      <c r="F487" s="27"/>
      <c r="G487" s="27"/>
      <c r="H487" s="27"/>
      <c r="I487" s="27"/>
      <c r="J487" s="27"/>
      <c r="K487" s="27"/>
      <c r="L487" s="27"/>
      <c r="M487" s="27"/>
      <c r="N487" s="27"/>
      <c r="O487" s="27"/>
      <c r="P487" s="27"/>
      <c r="Q487" s="27"/>
      <c r="R487" s="27"/>
      <c r="S487" s="27"/>
      <c r="T487" s="27"/>
      <c r="U487" s="27"/>
      <c r="V487" s="27"/>
      <c r="W487" s="27"/>
      <c r="X487" s="27"/>
      <c r="Y487" s="27"/>
      <c r="Z487" s="27"/>
      <c r="AA487" s="27"/>
      <c r="AB487" s="27"/>
      <c r="AC487" s="27"/>
      <c r="AD487" s="27"/>
      <c r="AE487" s="27"/>
      <c r="AF487" s="27"/>
      <c r="AG487" s="27"/>
      <c r="AH487" s="27"/>
      <c r="AI487" s="27"/>
      <c r="AJ487" s="27" t="s">
        <v>550</v>
      </c>
      <c r="AK487" s="27">
        <v>-3.84</v>
      </c>
      <c r="AL487" s="27">
        <v>-2.2505947940656701</v>
      </c>
      <c r="AM487" s="27">
        <f t="shared" si="20"/>
        <v>-1.5894052059343298</v>
      </c>
      <c r="AN487" s="27"/>
      <c r="AO487" s="27"/>
    </row>
    <row r="488" spans="1:41" x14ac:dyDescent="0.2">
      <c r="A488" s="27"/>
      <c r="B488" s="27"/>
      <c r="C488" s="27"/>
      <c r="D488" s="27"/>
      <c r="E488" s="27"/>
      <c r="F488" s="27"/>
      <c r="G488" s="27"/>
      <c r="H488" s="27"/>
      <c r="I488" s="27"/>
      <c r="J488" s="27"/>
      <c r="K488" s="27"/>
      <c r="L488" s="27"/>
      <c r="M488" s="27"/>
      <c r="N488" s="27"/>
      <c r="O488" s="27"/>
      <c r="P488" s="27"/>
      <c r="Q488" s="27"/>
      <c r="R488" s="27"/>
      <c r="S488" s="27"/>
      <c r="T488" s="27"/>
      <c r="U488" s="27"/>
      <c r="V488" s="27"/>
      <c r="W488" s="27"/>
      <c r="X488" s="27"/>
      <c r="Y488" s="27"/>
      <c r="Z488" s="27"/>
      <c r="AA488" s="27"/>
      <c r="AB488" s="27"/>
      <c r="AC488" s="27"/>
      <c r="AD488" s="27"/>
      <c r="AE488" s="27"/>
      <c r="AF488" s="27"/>
      <c r="AG488" s="27"/>
      <c r="AH488" s="27"/>
      <c r="AI488" s="27"/>
      <c r="AJ488" s="27" t="s">
        <v>168</v>
      </c>
      <c r="AK488" s="27">
        <v>-6.46</v>
      </c>
      <c r="AL488" s="27">
        <v>-10.598607136862499</v>
      </c>
      <c r="AM488" s="27">
        <f t="shared" si="20"/>
        <v>4.1386071368624995</v>
      </c>
      <c r="AN488" s="27"/>
      <c r="AO488" s="27"/>
    </row>
    <row r="489" spans="1:41" x14ac:dyDescent="0.2">
      <c r="A489" s="27"/>
      <c r="B489" s="27"/>
      <c r="C489" s="27"/>
      <c r="D489" s="27"/>
      <c r="E489" s="27"/>
      <c r="F489" s="27"/>
      <c r="G489" s="27"/>
      <c r="H489" s="27"/>
      <c r="I489" s="27"/>
      <c r="J489" s="27"/>
      <c r="K489" s="27"/>
      <c r="L489" s="27"/>
      <c r="M489" s="27"/>
      <c r="N489" s="27"/>
      <c r="O489" s="27"/>
      <c r="P489" s="27"/>
      <c r="Q489" s="27"/>
      <c r="R489" s="27"/>
      <c r="S489" s="27"/>
      <c r="T489" s="27"/>
      <c r="U489" s="27"/>
      <c r="V489" s="27"/>
      <c r="W489" s="27"/>
      <c r="X489" s="27"/>
      <c r="Y489" s="27"/>
      <c r="Z489" s="27"/>
      <c r="AA489" s="27"/>
      <c r="AB489" s="27"/>
      <c r="AC489" s="27"/>
      <c r="AD489" s="27"/>
      <c r="AE489" s="27"/>
      <c r="AF489" s="27"/>
      <c r="AG489" s="27"/>
      <c r="AH489" s="27"/>
      <c r="AI489" s="27"/>
      <c r="AJ489" s="27" t="s">
        <v>83</v>
      </c>
      <c r="AK489" s="27">
        <v>-3.8</v>
      </c>
      <c r="AL489" s="27">
        <v>-4.5787290143986903</v>
      </c>
      <c r="AM489" s="27">
        <f t="shared" si="20"/>
        <v>0.77872901439869047</v>
      </c>
      <c r="AN489" s="27"/>
      <c r="AO489" s="27"/>
    </row>
    <row r="490" spans="1:41" x14ac:dyDescent="0.2">
      <c r="A490" s="27"/>
      <c r="B490" s="27"/>
      <c r="C490" s="27"/>
      <c r="D490" s="27"/>
      <c r="E490" s="27"/>
      <c r="F490" s="27"/>
      <c r="G490" s="27"/>
      <c r="H490" s="27"/>
      <c r="I490" s="27"/>
      <c r="J490" s="27"/>
      <c r="K490" s="27"/>
      <c r="L490" s="27"/>
      <c r="M490" s="27"/>
      <c r="N490" s="27"/>
      <c r="O490" s="27"/>
      <c r="P490" s="27"/>
      <c r="Q490" s="27"/>
      <c r="R490" s="27"/>
      <c r="S490" s="27"/>
      <c r="T490" s="27"/>
      <c r="U490" s="27"/>
      <c r="V490" s="27"/>
      <c r="W490" s="27"/>
      <c r="X490" s="27"/>
      <c r="Y490" s="27"/>
      <c r="Z490" s="27"/>
      <c r="AA490" s="27"/>
      <c r="AB490" s="27"/>
      <c r="AC490" s="27"/>
      <c r="AD490" s="27"/>
      <c r="AE490" s="27"/>
      <c r="AF490" s="27"/>
      <c r="AG490" s="27"/>
      <c r="AH490" s="27"/>
      <c r="AI490" s="27"/>
      <c r="AJ490" s="27" t="s">
        <v>551</v>
      </c>
      <c r="AK490" s="27">
        <v>1.32</v>
      </c>
      <c r="AL490" s="27">
        <v>1.57308062871518</v>
      </c>
      <c r="AM490" s="27">
        <f t="shared" si="20"/>
        <v>-0.25308062871517989</v>
      </c>
      <c r="AN490" s="27"/>
      <c r="AO490" s="27"/>
    </row>
    <row r="491" spans="1:41" x14ac:dyDescent="0.2">
      <c r="A491" s="27"/>
      <c r="B491" s="27"/>
      <c r="C491" s="27"/>
      <c r="D491" s="27"/>
      <c r="E491" s="27"/>
      <c r="F491" s="27"/>
      <c r="G491" s="27"/>
      <c r="H491" s="27"/>
      <c r="I491" s="27"/>
      <c r="J491" s="27"/>
      <c r="K491" s="27"/>
      <c r="L491" s="27"/>
      <c r="M491" s="27"/>
      <c r="N491" s="27"/>
      <c r="O491" s="27"/>
      <c r="P491" s="27"/>
      <c r="Q491" s="27"/>
      <c r="R491" s="27"/>
      <c r="S491" s="27"/>
      <c r="T491" s="27"/>
      <c r="U491" s="27"/>
      <c r="V491" s="27"/>
      <c r="W491" s="27"/>
      <c r="X491" s="27"/>
      <c r="Y491" s="27"/>
      <c r="Z491" s="27"/>
      <c r="AA491" s="27"/>
      <c r="AB491" s="27"/>
      <c r="AC491" s="27"/>
      <c r="AD491" s="27"/>
      <c r="AE491" s="27"/>
      <c r="AF491" s="27"/>
      <c r="AG491" s="27"/>
      <c r="AH491" s="27"/>
      <c r="AI491" s="27"/>
      <c r="AJ491" s="27" t="s">
        <v>552</v>
      </c>
      <c r="AK491" s="27">
        <v>-3.43</v>
      </c>
      <c r="AL491" s="27">
        <v>-4.43823536970452</v>
      </c>
      <c r="AM491" s="27">
        <f t="shared" si="20"/>
        <v>1.0082353697045199</v>
      </c>
      <c r="AN491" s="27"/>
      <c r="AO491" s="27"/>
    </row>
    <row r="492" spans="1:41" x14ac:dyDescent="0.2">
      <c r="A492" s="27"/>
      <c r="B492" s="27"/>
      <c r="C492" s="27"/>
      <c r="D492" s="27"/>
      <c r="E492" s="27"/>
      <c r="F492" s="27"/>
      <c r="G492" s="27"/>
      <c r="H492" s="27"/>
      <c r="I492" s="27"/>
      <c r="J492" s="27"/>
      <c r="K492" s="27"/>
      <c r="L492" s="27"/>
      <c r="M492" s="27"/>
      <c r="N492" s="27"/>
      <c r="O492" s="27"/>
      <c r="P492" s="27"/>
      <c r="Q492" s="27"/>
      <c r="R492" s="27"/>
      <c r="S492" s="27"/>
      <c r="T492" s="27"/>
      <c r="U492" s="27"/>
      <c r="V492" s="27"/>
      <c r="W492" s="27"/>
      <c r="X492" s="27"/>
      <c r="Y492" s="27"/>
      <c r="Z492" s="27"/>
      <c r="AA492" s="27"/>
      <c r="AB492" s="27"/>
      <c r="AC492" s="27"/>
      <c r="AD492" s="27"/>
      <c r="AE492" s="27"/>
      <c r="AF492" s="27"/>
      <c r="AG492" s="27"/>
      <c r="AH492" s="27"/>
      <c r="AI492" s="27"/>
      <c r="AJ492" s="27" t="s">
        <v>553</v>
      </c>
      <c r="AK492" s="27">
        <v>-0.48</v>
      </c>
      <c r="AL492" s="27">
        <v>0.81654980770799701</v>
      </c>
      <c r="AM492" s="27">
        <f t="shared" si="20"/>
        <v>-1.2965498077079971</v>
      </c>
      <c r="AN492" s="27"/>
      <c r="AO492" s="27"/>
    </row>
    <row r="493" spans="1:41" x14ac:dyDescent="0.2">
      <c r="A493" s="27"/>
      <c r="B493" s="27"/>
      <c r="C493" s="27"/>
      <c r="D493" s="27"/>
      <c r="E493" s="27"/>
      <c r="F493" s="27"/>
      <c r="G493" s="27"/>
      <c r="H493" s="27"/>
      <c r="I493" s="27"/>
      <c r="J493" s="27"/>
      <c r="K493" s="27"/>
      <c r="L493" s="27"/>
      <c r="M493" s="27"/>
      <c r="N493" s="27"/>
      <c r="O493" s="27"/>
      <c r="P493" s="27"/>
      <c r="Q493" s="27"/>
      <c r="R493" s="27"/>
      <c r="S493" s="27"/>
      <c r="T493" s="27"/>
      <c r="U493" s="27"/>
      <c r="V493" s="27"/>
      <c r="W493" s="27"/>
      <c r="X493" s="27"/>
      <c r="Y493" s="27"/>
      <c r="Z493" s="27"/>
      <c r="AA493" s="27"/>
      <c r="AB493" s="27"/>
      <c r="AC493" s="27"/>
      <c r="AD493" s="27"/>
      <c r="AE493" s="27"/>
      <c r="AF493" s="27"/>
      <c r="AG493" s="27"/>
      <c r="AH493" s="27"/>
      <c r="AI493" s="27"/>
      <c r="AJ493" s="27" t="s">
        <v>554</v>
      </c>
      <c r="AK493" s="27">
        <v>-4.5199999999999996</v>
      </c>
      <c r="AL493" s="27">
        <v>-5.0825972026857196</v>
      </c>
      <c r="AM493" s="27">
        <f t="shared" si="20"/>
        <v>0.56259720268572</v>
      </c>
      <c r="AN493" s="27"/>
      <c r="AO493" s="27"/>
    </row>
    <row r="494" spans="1:41" x14ac:dyDescent="0.2">
      <c r="A494" s="27"/>
      <c r="B494" s="27"/>
      <c r="C494" s="27"/>
      <c r="D494" s="27"/>
      <c r="E494" s="27"/>
      <c r="F494" s="27"/>
      <c r="G494" s="27"/>
      <c r="H494" s="27"/>
      <c r="I494" s="27"/>
      <c r="J494" s="27"/>
      <c r="K494" s="27"/>
      <c r="L494" s="27"/>
      <c r="M494" s="27"/>
      <c r="N494" s="27"/>
      <c r="O494" s="27"/>
      <c r="P494" s="27"/>
      <c r="Q494" s="27"/>
      <c r="R494" s="27"/>
      <c r="S494" s="27"/>
      <c r="T494" s="27"/>
      <c r="U494" s="27"/>
      <c r="V494" s="27"/>
      <c r="W494" s="27"/>
      <c r="X494" s="27"/>
      <c r="Y494" s="27"/>
      <c r="Z494" s="27"/>
      <c r="AA494" s="27"/>
      <c r="AB494" s="27"/>
      <c r="AC494" s="27"/>
      <c r="AD494" s="27"/>
      <c r="AE494" s="27"/>
      <c r="AF494" s="27"/>
      <c r="AG494" s="27"/>
      <c r="AH494" s="27"/>
      <c r="AI494" s="27"/>
      <c r="AJ494" s="27" t="s">
        <v>171</v>
      </c>
      <c r="AK494" s="27">
        <v>-4.6900000000000004</v>
      </c>
      <c r="AL494" s="27">
        <v>-4.0562761509974896</v>
      </c>
      <c r="AM494" s="27">
        <f t="shared" si="20"/>
        <v>-0.63372384900251078</v>
      </c>
      <c r="AN494" s="27"/>
      <c r="AO494" s="27"/>
    </row>
    <row r="495" spans="1:41" x14ac:dyDescent="0.2">
      <c r="A495" s="27"/>
      <c r="B495" s="27"/>
      <c r="C495" s="27"/>
      <c r="D495" s="27"/>
      <c r="E495" s="27"/>
      <c r="F495" s="27"/>
      <c r="G495" s="27"/>
      <c r="H495" s="27"/>
      <c r="I495" s="27"/>
      <c r="J495" s="27"/>
      <c r="K495" s="27"/>
      <c r="L495" s="27"/>
      <c r="M495" s="27"/>
      <c r="N495" s="27"/>
      <c r="O495" s="27"/>
      <c r="P495" s="27"/>
      <c r="Q495" s="27"/>
      <c r="R495" s="27"/>
      <c r="S495" s="27"/>
      <c r="T495" s="27"/>
      <c r="U495" s="27"/>
      <c r="V495" s="27"/>
      <c r="W495" s="27"/>
      <c r="X495" s="27"/>
      <c r="Y495" s="27"/>
      <c r="Z495" s="27"/>
      <c r="AA495" s="27"/>
      <c r="AB495" s="27"/>
      <c r="AC495" s="27"/>
      <c r="AD495" s="27"/>
      <c r="AE495" s="27"/>
      <c r="AF495" s="27"/>
      <c r="AG495" s="27"/>
      <c r="AH495" s="27"/>
      <c r="AI495" s="27"/>
      <c r="AJ495" s="27" t="s">
        <v>555</v>
      </c>
      <c r="AK495" s="27">
        <v>-4.78</v>
      </c>
      <c r="AL495" s="27">
        <v>-4.7269803900742797</v>
      </c>
      <c r="AM495" s="27">
        <f t="shared" si="20"/>
        <v>-5.3019609925720523E-2</v>
      </c>
      <c r="AN495" s="27"/>
      <c r="AO495" s="27"/>
    </row>
    <row r="496" spans="1:41" x14ac:dyDescent="0.2">
      <c r="A496" s="27"/>
      <c r="B496" s="27"/>
      <c r="C496" s="27"/>
      <c r="D496" s="27"/>
      <c r="E496" s="27"/>
      <c r="F496" s="27"/>
      <c r="G496" s="27"/>
      <c r="H496" s="27"/>
      <c r="I496" s="27"/>
      <c r="J496" s="27"/>
      <c r="K496" s="27"/>
      <c r="L496" s="27"/>
      <c r="M496" s="27"/>
      <c r="N496" s="27"/>
      <c r="O496" s="27"/>
      <c r="P496" s="27"/>
      <c r="Q496" s="27"/>
      <c r="R496" s="27"/>
      <c r="S496" s="27"/>
      <c r="T496" s="27"/>
      <c r="U496" s="27"/>
      <c r="V496" s="27"/>
      <c r="W496" s="27"/>
      <c r="X496" s="27"/>
      <c r="Y496" s="27"/>
      <c r="Z496" s="27"/>
      <c r="AA496" s="27"/>
      <c r="AB496" s="27"/>
      <c r="AC496" s="27"/>
      <c r="AD496" s="27"/>
      <c r="AE496" s="27"/>
      <c r="AF496" s="27"/>
      <c r="AG496" s="27"/>
      <c r="AH496" s="27"/>
      <c r="AI496" s="27"/>
      <c r="AJ496" s="27" t="s">
        <v>556</v>
      </c>
      <c r="AK496" s="27">
        <v>-5.48</v>
      </c>
      <c r="AL496" s="27">
        <v>-4.1380634566959102</v>
      </c>
      <c r="AM496" s="27">
        <f t="shared" si="20"/>
        <v>-1.3419365433040902</v>
      </c>
      <c r="AN496" s="27"/>
      <c r="AO496" s="27"/>
    </row>
    <row r="497" spans="1:41" x14ac:dyDescent="0.2">
      <c r="A497" s="27"/>
      <c r="B497" s="27"/>
      <c r="C497" s="27"/>
      <c r="D497" s="27"/>
      <c r="E497" s="27"/>
      <c r="F497" s="27"/>
      <c r="G497" s="27"/>
      <c r="H497" s="27"/>
      <c r="I497" s="27"/>
      <c r="J497" s="27"/>
      <c r="K497" s="27"/>
      <c r="L497" s="27"/>
      <c r="M497" s="27"/>
      <c r="N497" s="27"/>
      <c r="O497" s="27"/>
      <c r="P497" s="27"/>
      <c r="Q497" s="27"/>
      <c r="R497" s="27"/>
      <c r="S497" s="27"/>
      <c r="T497" s="27"/>
      <c r="U497" s="27"/>
      <c r="V497" s="27"/>
      <c r="W497" s="27"/>
      <c r="X497" s="27"/>
      <c r="Y497" s="27"/>
      <c r="Z497" s="27"/>
      <c r="AA497" s="27"/>
      <c r="AB497" s="27"/>
      <c r="AC497" s="27"/>
      <c r="AD497" s="27"/>
      <c r="AE497" s="27"/>
      <c r="AF497" s="27"/>
      <c r="AG497" s="27"/>
      <c r="AH497" s="27"/>
      <c r="AI497" s="27"/>
      <c r="AJ497" s="27" t="s">
        <v>557</v>
      </c>
      <c r="AK497" s="27">
        <v>-5.72</v>
      </c>
      <c r="AL497" s="27">
        <v>-4.8232374212284004</v>
      </c>
      <c r="AM497" s="27">
        <f t="shared" si="20"/>
        <v>-0.89676257877159937</v>
      </c>
      <c r="AN497" s="27"/>
      <c r="AO497" s="27"/>
    </row>
    <row r="498" spans="1:41" x14ac:dyDescent="0.2">
      <c r="A498" s="27"/>
      <c r="B498" s="27"/>
      <c r="C498" s="27"/>
      <c r="D498" s="27"/>
      <c r="E498" s="27"/>
      <c r="F498" s="27"/>
      <c r="G498" s="27"/>
      <c r="H498" s="27"/>
      <c r="I498" s="27"/>
      <c r="J498" s="27"/>
      <c r="K498" s="27"/>
      <c r="L498" s="27"/>
      <c r="M498" s="27"/>
      <c r="N498" s="27"/>
      <c r="O498" s="27"/>
      <c r="P498" s="27"/>
      <c r="Q498" s="27"/>
      <c r="R498" s="27"/>
      <c r="S498" s="27"/>
      <c r="T498" s="27"/>
      <c r="U498" s="27"/>
      <c r="V498" s="27"/>
      <c r="W498" s="27"/>
      <c r="X498" s="27"/>
      <c r="Y498" s="27"/>
      <c r="Z498" s="27"/>
      <c r="AA498" s="27"/>
      <c r="AB498" s="27"/>
      <c r="AC498" s="27"/>
      <c r="AD498" s="27"/>
      <c r="AE498" s="27"/>
      <c r="AF498" s="27"/>
      <c r="AG498" s="27"/>
      <c r="AH498" s="27"/>
      <c r="AI498" s="27"/>
      <c r="AJ498" s="27" t="s">
        <v>558</v>
      </c>
      <c r="AK498" s="27">
        <v>-78.599999999999994</v>
      </c>
      <c r="AL498" s="27">
        <v>-81.243019439206606</v>
      </c>
      <c r="AM498" s="27">
        <f t="shared" si="20"/>
        <v>2.6430194392066113</v>
      </c>
      <c r="AN498" s="27"/>
      <c r="AO498" s="27"/>
    </row>
    <row r="499" spans="1:41" x14ac:dyDescent="0.2">
      <c r="A499" s="27"/>
      <c r="B499" s="27"/>
      <c r="C499" s="27"/>
      <c r="D499" s="27"/>
      <c r="E499" s="27"/>
      <c r="F499" s="27"/>
      <c r="G499" s="27"/>
      <c r="H499" s="27"/>
      <c r="I499" s="27"/>
      <c r="J499" s="27"/>
      <c r="K499" s="27"/>
      <c r="L499" s="27"/>
      <c r="M499" s="27"/>
      <c r="N499" s="27"/>
      <c r="O499" s="27"/>
      <c r="P499" s="27"/>
      <c r="Q499" s="27"/>
      <c r="R499" s="27"/>
      <c r="S499" s="27"/>
      <c r="T499" s="27"/>
      <c r="U499" s="27"/>
      <c r="V499" s="27"/>
      <c r="W499" s="27"/>
      <c r="X499" s="27"/>
      <c r="Y499" s="27"/>
      <c r="Z499" s="27"/>
      <c r="AA499" s="27"/>
      <c r="AB499" s="27"/>
      <c r="AC499" s="27"/>
      <c r="AD499" s="27"/>
      <c r="AE499" s="27"/>
      <c r="AF499" s="27"/>
      <c r="AG499" s="27"/>
      <c r="AH499" s="27"/>
      <c r="AI499" s="27"/>
      <c r="AJ499" s="27" t="s">
        <v>559</v>
      </c>
      <c r="AK499" s="27">
        <v>-0.45</v>
      </c>
      <c r="AL499" s="27">
        <v>-0.35185782771892399</v>
      </c>
      <c r="AM499" s="27">
        <f t="shared" si="20"/>
        <v>-9.8142172281076023E-2</v>
      </c>
      <c r="AN499" s="27"/>
      <c r="AO499" s="27"/>
    </row>
    <row r="500" spans="1:41" x14ac:dyDescent="0.2">
      <c r="A500" s="27"/>
      <c r="B500" s="27"/>
      <c r="C500" s="27"/>
      <c r="D500" s="27"/>
      <c r="E500" s="27"/>
      <c r="F500" s="27"/>
      <c r="G500" s="27"/>
      <c r="H500" s="27"/>
      <c r="I500" s="27"/>
      <c r="J500" s="27"/>
      <c r="K500" s="27"/>
      <c r="L500" s="27"/>
      <c r="M500" s="27"/>
      <c r="N500" s="27"/>
      <c r="O500" s="27"/>
      <c r="P500" s="27"/>
      <c r="Q500" s="27"/>
      <c r="R500" s="27"/>
      <c r="S500" s="27"/>
      <c r="T500" s="27"/>
      <c r="U500" s="27"/>
      <c r="V500" s="27"/>
      <c r="W500" s="27"/>
      <c r="X500" s="27"/>
      <c r="Y500" s="27"/>
      <c r="Z500" s="27"/>
      <c r="AA500" s="27"/>
      <c r="AB500" s="27"/>
      <c r="AC500" s="27"/>
      <c r="AD500" s="27"/>
      <c r="AE500" s="27"/>
      <c r="AF500" s="27"/>
      <c r="AG500" s="27"/>
      <c r="AH500" s="27"/>
      <c r="AI500" s="27"/>
      <c r="AJ500" s="27" t="s">
        <v>560</v>
      </c>
      <c r="AK500" s="27">
        <v>-1.24</v>
      </c>
      <c r="AL500" s="27">
        <v>-1.50150863336458</v>
      </c>
      <c r="AM500" s="27">
        <f t="shared" si="20"/>
        <v>0.26150863336457997</v>
      </c>
      <c r="AN500" s="27"/>
      <c r="AO500" s="27"/>
    </row>
    <row r="501" spans="1:41" x14ac:dyDescent="0.2">
      <c r="A501" s="27"/>
      <c r="B501" s="27"/>
      <c r="C501" s="27"/>
      <c r="D501" s="27"/>
      <c r="E501" s="27"/>
      <c r="F501" s="27"/>
      <c r="G501" s="27"/>
      <c r="H501" s="27"/>
      <c r="I501" s="27"/>
      <c r="J501" s="27"/>
      <c r="K501" s="27"/>
      <c r="L501" s="27"/>
      <c r="M501" s="27"/>
      <c r="N501" s="27"/>
      <c r="O501" s="27"/>
      <c r="P501" s="27"/>
      <c r="Q501" s="27"/>
      <c r="R501" s="27"/>
      <c r="S501" s="27"/>
      <c r="T501" s="27"/>
      <c r="U501" s="27"/>
      <c r="V501" s="27"/>
      <c r="W501" s="27"/>
      <c r="X501" s="27"/>
      <c r="Y501" s="27"/>
      <c r="Z501" s="27"/>
      <c r="AA501" s="27"/>
      <c r="AB501" s="27"/>
      <c r="AC501" s="27"/>
      <c r="AD501" s="27"/>
      <c r="AE501" s="27"/>
      <c r="AF501" s="27"/>
      <c r="AG501" s="27"/>
      <c r="AH501" s="27"/>
      <c r="AI501" s="27"/>
      <c r="AJ501" s="27" t="s">
        <v>561</v>
      </c>
      <c r="AK501" s="27">
        <v>0.5</v>
      </c>
      <c r="AL501" s="27">
        <v>-0.41216476264058899</v>
      </c>
      <c r="AM501" s="27">
        <f t="shared" si="20"/>
        <v>0.91216476264058899</v>
      </c>
      <c r="AN501" s="27"/>
      <c r="AO501" s="27"/>
    </row>
    <row r="502" spans="1:41" x14ac:dyDescent="0.2">
      <c r="A502" s="27"/>
      <c r="B502" s="27"/>
      <c r="C502" s="27"/>
      <c r="D502" s="27"/>
      <c r="E502" s="27"/>
      <c r="F502" s="27"/>
      <c r="G502" s="27"/>
      <c r="H502" s="27"/>
      <c r="I502" s="27"/>
      <c r="J502" s="27"/>
      <c r="K502" s="27"/>
      <c r="L502" s="27"/>
      <c r="M502" s="27"/>
      <c r="N502" s="27"/>
      <c r="O502" s="27"/>
      <c r="P502" s="27"/>
      <c r="Q502" s="27"/>
      <c r="R502" s="27"/>
      <c r="S502" s="27"/>
      <c r="T502" s="27"/>
      <c r="U502" s="27"/>
      <c r="V502" s="27"/>
      <c r="W502" s="27"/>
      <c r="X502" s="27"/>
      <c r="Y502" s="27"/>
      <c r="Z502" s="27"/>
      <c r="AA502" s="27"/>
      <c r="AB502" s="27"/>
      <c r="AC502" s="27"/>
      <c r="AD502" s="27"/>
      <c r="AE502" s="27"/>
      <c r="AF502" s="27"/>
      <c r="AG502" s="27"/>
      <c r="AH502" s="27"/>
      <c r="AI502" s="27"/>
      <c r="AJ502" s="27" t="s">
        <v>562</v>
      </c>
      <c r="AK502" s="27">
        <v>-0.44</v>
      </c>
      <c r="AL502" s="27">
        <v>-0.51345513591480396</v>
      </c>
      <c r="AM502" s="27">
        <f t="shared" si="20"/>
        <v>7.345513591480396E-2</v>
      </c>
      <c r="AN502" s="27"/>
      <c r="AO502" s="27"/>
    </row>
    <row r="503" spans="1:41" x14ac:dyDescent="0.2">
      <c r="A503" s="27"/>
      <c r="B503" s="27"/>
      <c r="C503" s="27"/>
      <c r="D503" s="27"/>
      <c r="E503" s="27"/>
      <c r="F503" s="27"/>
      <c r="G503" s="27"/>
      <c r="H503" s="27"/>
      <c r="I503" s="27"/>
      <c r="J503" s="27"/>
      <c r="K503" s="27"/>
      <c r="L503" s="27"/>
      <c r="M503" s="27"/>
      <c r="N503" s="27"/>
      <c r="O503" s="27"/>
      <c r="P503" s="27"/>
      <c r="Q503" s="27"/>
      <c r="R503" s="27"/>
      <c r="S503" s="27"/>
      <c r="T503" s="27"/>
      <c r="U503" s="27"/>
      <c r="V503" s="27"/>
      <c r="W503" s="27"/>
      <c r="X503" s="27"/>
      <c r="Y503" s="27"/>
      <c r="Z503" s="27"/>
      <c r="AA503" s="27"/>
      <c r="AB503" s="27"/>
      <c r="AC503" s="27"/>
      <c r="AD503" s="27"/>
      <c r="AE503" s="27"/>
      <c r="AF503" s="27"/>
      <c r="AG503" s="27"/>
      <c r="AH503" s="27"/>
      <c r="AI503" s="27"/>
      <c r="AJ503" s="27" t="s">
        <v>10</v>
      </c>
      <c r="AK503" s="27">
        <v>0.1</v>
      </c>
      <c r="AL503" s="27">
        <v>2.34648514035969</v>
      </c>
      <c r="AM503" s="27">
        <f t="shared" si="20"/>
        <v>-2.2464851403596899</v>
      </c>
      <c r="AN503" s="27"/>
      <c r="AO503" s="27"/>
    </row>
    <row r="504" spans="1:41" x14ac:dyDescent="0.2">
      <c r="A504" s="27"/>
      <c r="B504" s="27"/>
      <c r="C504" s="27"/>
      <c r="D504" s="27"/>
      <c r="E504" s="27"/>
      <c r="F504" s="27"/>
      <c r="G504" s="27"/>
      <c r="H504" s="27"/>
      <c r="I504" s="27"/>
      <c r="J504" s="27"/>
      <c r="K504" s="27"/>
      <c r="L504" s="27"/>
      <c r="M504" s="27"/>
      <c r="N504" s="27"/>
      <c r="O504" s="27"/>
      <c r="P504" s="27"/>
      <c r="Q504" s="27"/>
      <c r="R504" s="27"/>
      <c r="S504" s="27"/>
      <c r="T504" s="27"/>
      <c r="U504" s="27"/>
      <c r="V504" s="27"/>
      <c r="W504" s="27"/>
      <c r="X504" s="27"/>
      <c r="Y504" s="27"/>
      <c r="Z504" s="27"/>
      <c r="AA504" s="27"/>
      <c r="AB504" s="27"/>
      <c r="AC504" s="27"/>
      <c r="AD504" s="27"/>
      <c r="AE504" s="27"/>
      <c r="AF504" s="27"/>
      <c r="AG504" s="27"/>
      <c r="AH504" s="27"/>
      <c r="AI504" s="27"/>
      <c r="AJ504" s="27" t="s">
        <v>563</v>
      </c>
      <c r="AK504" s="27">
        <v>0.08</v>
      </c>
      <c r="AL504" s="27">
        <v>2.1994844590485001</v>
      </c>
      <c r="AM504" s="27">
        <f t="shared" si="20"/>
        <v>-2.1194844590485</v>
      </c>
      <c r="AN504" s="27"/>
      <c r="AO504" s="27"/>
    </row>
    <row r="505" spans="1:41" x14ac:dyDescent="0.2">
      <c r="A505" s="27"/>
      <c r="B505" s="27"/>
      <c r="C505" s="27"/>
      <c r="D505" s="27"/>
      <c r="E505" s="27"/>
      <c r="F505" s="27"/>
      <c r="G505" s="27"/>
      <c r="H505" s="27"/>
      <c r="I505" s="27"/>
      <c r="J505" s="27"/>
      <c r="K505" s="27"/>
      <c r="L505" s="27"/>
      <c r="M505" s="27"/>
      <c r="N505" s="27"/>
      <c r="O505" s="27"/>
      <c r="P505" s="27"/>
      <c r="Q505" s="27"/>
      <c r="R505" s="27"/>
      <c r="S505" s="27"/>
      <c r="T505" s="27"/>
      <c r="U505" s="27"/>
      <c r="V505" s="27"/>
      <c r="W505" s="27"/>
      <c r="X505" s="27"/>
      <c r="Y505" s="27"/>
      <c r="Z505" s="27"/>
      <c r="AA505" s="27"/>
      <c r="AB505" s="27"/>
      <c r="AC505" s="27"/>
      <c r="AD505" s="27"/>
      <c r="AE505" s="27"/>
      <c r="AF505" s="27"/>
      <c r="AG505" s="27"/>
      <c r="AH505" s="27"/>
      <c r="AI505" s="27"/>
      <c r="AJ505" s="27" t="s">
        <v>564</v>
      </c>
      <c r="AK505" s="27">
        <v>3.12</v>
      </c>
      <c r="AL505" s="27">
        <v>1.5097042481351199</v>
      </c>
      <c r="AM505" s="27">
        <f t="shared" si="20"/>
        <v>1.6102957518648802</v>
      </c>
      <c r="AN505" s="27"/>
      <c r="AO505" s="27"/>
    </row>
    <row r="506" spans="1:41" x14ac:dyDescent="0.2">
      <c r="A506" s="27"/>
      <c r="B506" s="27"/>
      <c r="C506" s="27"/>
      <c r="D506" s="27"/>
      <c r="E506" s="27"/>
      <c r="F506" s="27"/>
      <c r="G506" s="27"/>
      <c r="H506" s="27"/>
      <c r="I506" s="27"/>
      <c r="J506" s="27"/>
      <c r="K506" s="27"/>
      <c r="L506" s="27"/>
      <c r="M506" s="27"/>
      <c r="N506" s="27"/>
      <c r="O506" s="27"/>
      <c r="P506" s="27"/>
      <c r="Q506" s="27"/>
      <c r="R506" s="27"/>
      <c r="S506" s="27"/>
      <c r="T506" s="27"/>
      <c r="U506" s="27"/>
      <c r="V506" s="27"/>
      <c r="W506" s="27"/>
      <c r="X506" s="27"/>
      <c r="Y506" s="27"/>
      <c r="Z506" s="27"/>
      <c r="AA506" s="27"/>
      <c r="AB506" s="27"/>
      <c r="AC506" s="27"/>
      <c r="AD506" s="27"/>
      <c r="AE506" s="27"/>
      <c r="AF506" s="27"/>
      <c r="AG506" s="27"/>
      <c r="AH506" s="27"/>
      <c r="AI506" s="27"/>
      <c r="AJ506" s="27" t="s">
        <v>9</v>
      </c>
      <c r="AK506" s="27">
        <v>-3.47</v>
      </c>
      <c r="AL506" s="27">
        <v>-1.9513793604816101</v>
      </c>
      <c r="AM506" s="27">
        <f t="shared" si="20"/>
        <v>-1.5186206395183901</v>
      </c>
      <c r="AN506" s="27"/>
      <c r="AO506" s="27"/>
    </row>
    <row r="507" spans="1:41" x14ac:dyDescent="0.2">
      <c r="A507" s="27"/>
      <c r="B507" s="27"/>
      <c r="C507" s="27"/>
      <c r="D507" s="27"/>
      <c r="E507" s="27"/>
      <c r="F507" s="27"/>
      <c r="G507" s="27"/>
      <c r="H507" s="27"/>
      <c r="I507" s="27"/>
      <c r="J507" s="27"/>
      <c r="K507" s="27"/>
      <c r="L507" s="27"/>
      <c r="M507" s="27"/>
      <c r="N507" s="27"/>
      <c r="O507" s="27"/>
      <c r="P507" s="27"/>
      <c r="Q507" s="27"/>
      <c r="R507" s="27"/>
      <c r="S507" s="27"/>
      <c r="T507" s="27"/>
      <c r="U507" s="27"/>
      <c r="V507" s="27"/>
      <c r="W507" s="27"/>
      <c r="X507" s="27"/>
      <c r="Y507" s="27"/>
      <c r="Z507" s="27"/>
      <c r="AA507" s="27"/>
      <c r="AB507" s="27"/>
      <c r="AC507" s="27"/>
      <c r="AD507" s="27"/>
      <c r="AE507" s="27"/>
      <c r="AF507" s="27"/>
      <c r="AG507" s="27"/>
      <c r="AH507" s="27"/>
      <c r="AI507" s="27"/>
      <c r="AJ507" s="27" t="s">
        <v>565</v>
      </c>
      <c r="AK507" s="27">
        <v>-3.12</v>
      </c>
      <c r="AL507" s="27">
        <v>-1.12082203731857</v>
      </c>
      <c r="AM507" s="27">
        <f t="shared" si="20"/>
        <v>-1.9991779626814301</v>
      </c>
      <c r="AN507" s="27"/>
      <c r="AO507" s="27"/>
    </row>
    <row r="508" spans="1:41" x14ac:dyDescent="0.2">
      <c r="A508" s="27"/>
      <c r="B508" s="27"/>
      <c r="C508" s="27"/>
      <c r="D508" s="27"/>
      <c r="E508" s="27"/>
      <c r="F508" s="27"/>
      <c r="G508" s="27"/>
      <c r="H508" s="27"/>
      <c r="I508" s="27"/>
      <c r="J508" s="27"/>
      <c r="K508" s="27"/>
      <c r="L508" s="27"/>
      <c r="M508" s="27"/>
      <c r="N508" s="27"/>
      <c r="O508" s="27"/>
      <c r="P508" s="27"/>
      <c r="Q508" s="27"/>
      <c r="R508" s="27"/>
      <c r="S508" s="27"/>
      <c r="T508" s="27"/>
      <c r="U508" s="27"/>
      <c r="V508" s="27"/>
      <c r="W508" s="27"/>
      <c r="X508" s="27"/>
      <c r="Y508" s="27"/>
      <c r="Z508" s="27"/>
      <c r="AA508" s="27"/>
      <c r="AB508" s="27"/>
      <c r="AC508" s="27"/>
      <c r="AD508" s="27"/>
      <c r="AE508" s="27"/>
      <c r="AF508" s="27"/>
      <c r="AG508" s="27"/>
      <c r="AH508" s="27"/>
      <c r="AI508" s="27"/>
      <c r="AJ508" s="27" t="s">
        <v>566</v>
      </c>
      <c r="AK508" s="27">
        <v>-1.42</v>
      </c>
      <c r="AL508" s="27">
        <v>-0.444189443232891</v>
      </c>
      <c r="AM508" s="27">
        <f t="shared" si="20"/>
        <v>-0.97581055676710893</v>
      </c>
      <c r="AN508" s="27"/>
      <c r="AO508" s="27"/>
    </row>
    <row r="509" spans="1:41" x14ac:dyDescent="0.2">
      <c r="A509" s="27"/>
      <c r="B509" s="27"/>
      <c r="C509" s="27"/>
      <c r="D509" s="27"/>
      <c r="E509" s="27"/>
      <c r="F509" s="27"/>
      <c r="G509" s="27"/>
      <c r="H509" s="27"/>
      <c r="I509" s="27"/>
      <c r="J509" s="27"/>
      <c r="K509" s="27"/>
      <c r="L509" s="27"/>
      <c r="M509" s="27"/>
      <c r="N509" s="27"/>
      <c r="O509" s="27"/>
      <c r="P509" s="27"/>
      <c r="Q509" s="27"/>
      <c r="R509" s="27"/>
      <c r="S509" s="27"/>
      <c r="T509" s="27"/>
      <c r="U509" s="27"/>
      <c r="V509" s="27"/>
      <c r="W509" s="27"/>
      <c r="X509" s="27"/>
      <c r="Y509" s="27"/>
      <c r="Z509" s="27"/>
      <c r="AA509" s="27"/>
      <c r="AB509" s="27"/>
      <c r="AC509" s="27"/>
      <c r="AD509" s="27"/>
      <c r="AE509" s="27"/>
      <c r="AF509" s="27"/>
      <c r="AG509" s="27"/>
      <c r="AH509" s="27"/>
      <c r="AI509" s="27"/>
      <c r="AJ509" s="27" t="s">
        <v>567</v>
      </c>
      <c r="AK509" s="27">
        <v>-2.5499999999999998</v>
      </c>
      <c r="AL509" s="27">
        <v>-2.55758528424668</v>
      </c>
      <c r="AM509" s="27">
        <f t="shared" si="20"/>
        <v>7.5852842466801462E-3</v>
      </c>
      <c r="AN509" s="27"/>
      <c r="AO509" s="27"/>
    </row>
    <row r="510" spans="1:41" x14ac:dyDescent="0.2">
      <c r="A510" s="27"/>
      <c r="B510" s="27"/>
      <c r="C510" s="27"/>
      <c r="D510" s="27"/>
      <c r="E510" s="27"/>
      <c r="F510" s="27"/>
      <c r="G510" s="27"/>
      <c r="H510" s="27"/>
      <c r="I510" s="27"/>
      <c r="J510" s="27"/>
      <c r="K510" s="27"/>
      <c r="L510" s="27"/>
      <c r="M510" s="27"/>
      <c r="N510" s="27"/>
      <c r="O510" s="27"/>
      <c r="P510" s="27"/>
      <c r="Q510" s="27"/>
      <c r="R510" s="27"/>
      <c r="S510" s="27"/>
      <c r="T510" s="27"/>
      <c r="U510" s="27"/>
      <c r="V510" s="27"/>
      <c r="W510" s="27"/>
      <c r="X510" s="27"/>
      <c r="Y510" s="27"/>
      <c r="Z510" s="27"/>
      <c r="AA510" s="27"/>
      <c r="AB510" s="27"/>
      <c r="AC510" s="27"/>
      <c r="AD510" s="27"/>
      <c r="AE510" s="27"/>
      <c r="AF510" s="27"/>
      <c r="AG510" s="27"/>
      <c r="AH510" s="27"/>
      <c r="AI510" s="27"/>
      <c r="AJ510" s="27" t="s">
        <v>71</v>
      </c>
      <c r="AK510" s="27">
        <v>-0.89</v>
      </c>
      <c r="AL510" s="27">
        <v>-0.76158890890937903</v>
      </c>
      <c r="AM510" s="27">
        <f t="shared" si="20"/>
        <v>-0.12841109109062099</v>
      </c>
      <c r="AN510" s="27"/>
      <c r="AO510" s="27"/>
    </row>
    <row r="511" spans="1:41" x14ac:dyDescent="0.2">
      <c r="A511" s="27"/>
      <c r="B511" s="27"/>
      <c r="C511" s="27"/>
      <c r="D511" s="27"/>
      <c r="E511" s="27"/>
      <c r="F511" s="27"/>
      <c r="G511" s="27"/>
      <c r="H511" s="27"/>
      <c r="I511" s="27"/>
      <c r="J511" s="27"/>
      <c r="K511" s="27"/>
      <c r="L511" s="27"/>
      <c r="M511" s="27"/>
      <c r="N511" s="27"/>
      <c r="O511" s="27"/>
      <c r="P511" s="27"/>
      <c r="Q511" s="27"/>
      <c r="R511" s="27"/>
      <c r="S511" s="27"/>
      <c r="T511" s="27"/>
      <c r="U511" s="27"/>
      <c r="V511" s="27"/>
      <c r="W511" s="27"/>
      <c r="X511" s="27"/>
      <c r="Y511" s="27"/>
      <c r="Z511" s="27"/>
      <c r="AA511" s="27"/>
      <c r="AB511" s="27"/>
      <c r="AC511" s="27"/>
      <c r="AD511" s="27"/>
      <c r="AE511" s="27"/>
      <c r="AF511" s="27"/>
      <c r="AG511" s="27"/>
      <c r="AH511" s="27"/>
      <c r="AI511" s="27"/>
      <c r="AJ511" s="27" t="s">
        <v>568</v>
      </c>
      <c r="AK511" s="27">
        <v>2.11</v>
      </c>
      <c r="AL511" s="27">
        <v>2.5569521826148498</v>
      </c>
      <c r="AM511" s="27">
        <f t="shared" si="20"/>
        <v>-0.44695218261484992</v>
      </c>
      <c r="AN511" s="27"/>
      <c r="AO511" s="27"/>
    </row>
    <row r="512" spans="1:41" x14ac:dyDescent="0.2">
      <c r="A512" s="27"/>
      <c r="B512" s="27"/>
      <c r="C512" s="27"/>
      <c r="D512" s="27"/>
      <c r="E512" s="27"/>
      <c r="F512" s="27"/>
      <c r="G512" s="27"/>
      <c r="H512" s="27"/>
      <c r="I512" s="27"/>
      <c r="J512" s="27"/>
      <c r="K512" s="27"/>
      <c r="L512" s="27"/>
      <c r="M512" s="27"/>
      <c r="N512" s="27"/>
      <c r="O512" s="27"/>
      <c r="P512" s="27"/>
      <c r="Q512" s="27"/>
      <c r="R512" s="27"/>
      <c r="S512" s="27"/>
      <c r="T512" s="27"/>
      <c r="U512" s="27"/>
      <c r="V512" s="27"/>
      <c r="W512" s="27"/>
      <c r="X512" s="27"/>
      <c r="Y512" s="27"/>
      <c r="Z512" s="27"/>
      <c r="AA512" s="27"/>
      <c r="AB512" s="27"/>
      <c r="AC512" s="27"/>
      <c r="AD512" s="27"/>
      <c r="AE512" s="27"/>
      <c r="AF512" s="27"/>
      <c r="AG512" s="27"/>
      <c r="AH512" s="27"/>
      <c r="AI512" s="27"/>
      <c r="AJ512" s="27" t="s">
        <v>569</v>
      </c>
      <c r="AK512" s="27">
        <v>-8.84</v>
      </c>
      <c r="AL512" s="27">
        <v>-17.296266580498902</v>
      </c>
      <c r="AM512" s="27">
        <f t="shared" si="20"/>
        <v>8.4562665804989017</v>
      </c>
      <c r="AN512" s="27"/>
      <c r="AO512" s="27"/>
    </row>
    <row r="513" spans="1:41" x14ac:dyDescent="0.2">
      <c r="A513" s="27"/>
      <c r="B513" s="27"/>
      <c r="C513" s="27"/>
      <c r="D513" s="27"/>
      <c r="E513" s="27"/>
      <c r="F513" s="27"/>
      <c r="G513" s="27"/>
      <c r="H513" s="27"/>
      <c r="I513" s="27"/>
      <c r="J513" s="27"/>
      <c r="K513" s="27"/>
      <c r="L513" s="27"/>
      <c r="M513" s="27"/>
      <c r="N513" s="27"/>
      <c r="O513" s="27"/>
      <c r="P513" s="27"/>
      <c r="Q513" s="27"/>
      <c r="R513" s="27"/>
      <c r="S513" s="27"/>
      <c r="T513" s="27"/>
      <c r="U513" s="27"/>
      <c r="V513" s="27"/>
      <c r="W513" s="27"/>
      <c r="X513" s="27"/>
      <c r="Y513" s="27"/>
      <c r="Z513" s="27"/>
      <c r="AA513" s="27"/>
      <c r="AB513" s="27"/>
      <c r="AC513" s="27"/>
      <c r="AD513" s="27"/>
      <c r="AE513" s="27"/>
      <c r="AF513" s="27"/>
      <c r="AG513" s="27"/>
      <c r="AH513" s="27"/>
      <c r="AI513" s="27"/>
      <c r="AJ513" s="27" t="s">
        <v>570</v>
      </c>
      <c r="AK513" s="27">
        <v>-2.13</v>
      </c>
      <c r="AL513" s="27">
        <v>1.31810047430833</v>
      </c>
      <c r="AM513" s="27">
        <f t="shared" si="20"/>
        <v>-3.4481004743083297</v>
      </c>
      <c r="AN513" s="27"/>
      <c r="AO513" s="27"/>
    </row>
    <row r="514" spans="1:41" x14ac:dyDescent="0.2">
      <c r="A514" s="27"/>
      <c r="B514" s="27"/>
      <c r="C514" s="27"/>
      <c r="D514" s="27"/>
      <c r="E514" s="27"/>
      <c r="F514" s="27"/>
      <c r="G514" s="27"/>
      <c r="H514" s="27"/>
      <c r="I514" s="27"/>
      <c r="J514" s="27"/>
      <c r="K514" s="27"/>
      <c r="L514" s="27"/>
      <c r="M514" s="27"/>
      <c r="N514" s="27"/>
      <c r="O514" s="27"/>
      <c r="P514" s="27"/>
      <c r="Q514" s="27"/>
      <c r="R514" s="27"/>
      <c r="S514" s="27"/>
      <c r="T514" s="27"/>
      <c r="U514" s="27"/>
      <c r="V514" s="27"/>
      <c r="W514" s="27"/>
      <c r="X514" s="27"/>
      <c r="Y514" s="27"/>
      <c r="Z514" s="27"/>
      <c r="AA514" s="27"/>
      <c r="AB514" s="27"/>
      <c r="AC514" s="27"/>
      <c r="AD514" s="27"/>
      <c r="AE514" s="27"/>
      <c r="AF514" s="27"/>
      <c r="AG514" s="27"/>
      <c r="AH514" s="27"/>
      <c r="AI514" s="27"/>
      <c r="AJ514" s="27" t="s">
        <v>571</v>
      </c>
      <c r="AK514" s="27">
        <v>-0.44</v>
      </c>
      <c r="AL514" s="27">
        <v>1.24900578884012</v>
      </c>
      <c r="AM514" s="27">
        <f t="shared" si="20"/>
        <v>-1.68900578884012</v>
      </c>
      <c r="AN514" s="27"/>
      <c r="AO514" s="27"/>
    </row>
    <row r="515" spans="1:41" x14ac:dyDescent="0.2">
      <c r="A515" s="27"/>
      <c r="B515" s="27"/>
      <c r="C515" s="27"/>
      <c r="D515" s="27"/>
      <c r="E515" s="27"/>
      <c r="F515" s="27"/>
      <c r="G515" s="27"/>
      <c r="H515" s="27"/>
      <c r="I515" s="27"/>
      <c r="J515" s="27"/>
      <c r="K515" s="27"/>
      <c r="L515" s="27"/>
      <c r="M515" s="27"/>
      <c r="N515" s="27"/>
      <c r="O515" s="27"/>
      <c r="P515" s="27"/>
      <c r="Q515" s="27"/>
      <c r="R515" s="27"/>
      <c r="S515" s="27"/>
      <c r="T515" s="27"/>
      <c r="U515" s="27"/>
      <c r="V515" s="27"/>
      <c r="W515" s="27"/>
      <c r="X515" s="27"/>
      <c r="Y515" s="27"/>
      <c r="Z515" s="27"/>
      <c r="AA515" s="27"/>
      <c r="AB515" s="27"/>
      <c r="AC515" s="27"/>
      <c r="AD515" s="27"/>
      <c r="AE515" s="27"/>
      <c r="AF515" s="27"/>
      <c r="AG515" s="27"/>
      <c r="AH515" s="27"/>
      <c r="AI515" s="27"/>
      <c r="AJ515" s="27" t="s">
        <v>572</v>
      </c>
      <c r="AK515" s="27">
        <v>-1.08</v>
      </c>
      <c r="AL515" s="27">
        <v>0.50033284269093603</v>
      </c>
      <c r="AM515" s="27">
        <f t="shared" si="20"/>
        <v>-1.580332842690936</v>
      </c>
      <c r="AN515" s="27"/>
      <c r="AO515" s="27"/>
    </row>
    <row r="516" spans="1:41" x14ac:dyDescent="0.2">
      <c r="A516" s="27"/>
      <c r="B516" s="27"/>
      <c r="C516" s="27"/>
      <c r="D516" s="27"/>
      <c r="E516" s="27"/>
      <c r="F516" s="27"/>
      <c r="G516" s="27"/>
      <c r="H516" s="27"/>
      <c r="I516" s="27"/>
      <c r="J516" s="27"/>
      <c r="K516" s="27"/>
      <c r="L516" s="27"/>
      <c r="M516" s="27"/>
      <c r="N516" s="27"/>
      <c r="O516" s="27"/>
      <c r="P516" s="27"/>
      <c r="Q516" s="27"/>
      <c r="R516" s="27"/>
      <c r="S516" s="27"/>
      <c r="T516" s="27"/>
      <c r="U516" s="27"/>
      <c r="V516" s="27"/>
      <c r="W516" s="27"/>
      <c r="X516" s="27"/>
      <c r="Y516" s="27"/>
      <c r="Z516" s="27"/>
      <c r="AA516" s="27"/>
      <c r="AB516" s="27"/>
      <c r="AC516" s="27"/>
      <c r="AD516" s="27"/>
      <c r="AE516" s="27"/>
      <c r="AF516" s="27"/>
      <c r="AG516" s="27"/>
      <c r="AH516" s="27"/>
      <c r="AI516" s="27"/>
      <c r="AJ516" s="27" t="s">
        <v>573</v>
      </c>
      <c r="AK516" s="27">
        <v>-7.54</v>
      </c>
      <c r="AL516" s="27">
        <v>-13.599649149845</v>
      </c>
      <c r="AM516" s="27">
        <f t="shared" si="20"/>
        <v>6.0596491498449998</v>
      </c>
      <c r="AN516" s="27"/>
      <c r="AO516" s="27"/>
    </row>
    <row r="517" spans="1:41" x14ac:dyDescent="0.2">
      <c r="A517" s="27"/>
      <c r="B517" s="27"/>
      <c r="C517" s="27"/>
      <c r="D517" s="27"/>
      <c r="E517" s="27"/>
      <c r="F517" s="27"/>
      <c r="G517" s="27"/>
      <c r="H517" s="27"/>
      <c r="I517" s="27"/>
      <c r="J517" s="27"/>
      <c r="K517" s="27"/>
      <c r="L517" s="27"/>
      <c r="M517" s="27"/>
      <c r="N517" s="27"/>
      <c r="O517" s="27"/>
      <c r="P517" s="27"/>
      <c r="Q517" s="27"/>
      <c r="R517" s="27"/>
      <c r="S517" s="27"/>
      <c r="T517" s="27"/>
      <c r="U517" s="27"/>
      <c r="V517" s="27"/>
      <c r="W517" s="27"/>
      <c r="X517" s="27"/>
      <c r="Y517" s="27"/>
      <c r="Z517" s="27"/>
      <c r="AA517" s="27"/>
      <c r="AB517" s="27"/>
      <c r="AC517" s="27"/>
      <c r="AD517" s="27"/>
      <c r="AE517" s="27"/>
      <c r="AF517" s="27"/>
      <c r="AG517" s="27"/>
      <c r="AH517" s="27"/>
      <c r="AI517" s="27"/>
      <c r="AJ517" s="27" t="s">
        <v>4</v>
      </c>
      <c r="AK517" s="27">
        <v>-3.22</v>
      </c>
      <c r="AL517" s="27">
        <v>-1.50010513744901</v>
      </c>
      <c r="AM517" s="27">
        <f t="shared" si="20"/>
        <v>-1.7198948625509902</v>
      </c>
      <c r="AN517" s="27"/>
      <c r="AO517" s="27"/>
    </row>
    <row r="518" spans="1:41" x14ac:dyDescent="0.2">
      <c r="A518" s="27"/>
      <c r="B518" s="27"/>
      <c r="C518" s="27"/>
      <c r="D518" s="27"/>
      <c r="E518" s="27"/>
      <c r="F518" s="27"/>
      <c r="G518" s="27"/>
      <c r="H518" s="27"/>
      <c r="I518" s="27"/>
      <c r="J518" s="27"/>
      <c r="K518" s="27"/>
      <c r="L518" s="27"/>
      <c r="M518" s="27"/>
      <c r="N518" s="27"/>
      <c r="O518" s="27"/>
      <c r="P518" s="27"/>
      <c r="Q518" s="27"/>
      <c r="R518" s="27"/>
      <c r="S518" s="27"/>
      <c r="T518" s="27"/>
      <c r="U518" s="27"/>
      <c r="V518" s="27"/>
      <c r="W518" s="27"/>
      <c r="X518" s="27"/>
      <c r="Y518" s="27"/>
      <c r="Z518" s="27"/>
      <c r="AA518" s="27"/>
      <c r="AB518" s="27"/>
      <c r="AC518" s="27"/>
      <c r="AD518" s="27"/>
      <c r="AE518" s="27"/>
      <c r="AF518" s="27"/>
      <c r="AG518" s="27"/>
      <c r="AH518" s="27"/>
      <c r="AI518" s="27"/>
      <c r="AJ518" s="27" t="s">
        <v>574</v>
      </c>
      <c r="AK518" s="27">
        <v>-4.42</v>
      </c>
      <c r="AL518" s="27">
        <v>-5.492371795145</v>
      </c>
      <c r="AM518" s="27">
        <f t="shared" si="20"/>
        <v>1.072371795145</v>
      </c>
      <c r="AN518" s="27"/>
      <c r="AO518" s="27"/>
    </row>
    <row r="519" spans="1:41" x14ac:dyDescent="0.2">
      <c r="A519" s="27"/>
      <c r="B519" s="27"/>
      <c r="C519" s="27"/>
      <c r="D519" s="27"/>
      <c r="E519" s="27"/>
      <c r="F519" s="27"/>
      <c r="G519" s="27"/>
      <c r="H519" s="27"/>
      <c r="I519" s="27"/>
      <c r="J519" s="27"/>
      <c r="K519" s="27"/>
      <c r="L519" s="27"/>
      <c r="M519" s="27"/>
      <c r="N519" s="27"/>
      <c r="O519" s="27"/>
      <c r="P519" s="27"/>
      <c r="Q519" s="27"/>
      <c r="R519" s="27"/>
      <c r="S519" s="27"/>
      <c r="T519" s="27"/>
      <c r="U519" s="27"/>
      <c r="V519" s="27"/>
      <c r="W519" s="27"/>
      <c r="X519" s="27"/>
      <c r="Y519" s="27"/>
      <c r="Z519" s="27"/>
      <c r="AA519" s="27"/>
      <c r="AB519" s="27"/>
      <c r="AC519" s="27"/>
      <c r="AD519" s="27"/>
      <c r="AE519" s="27"/>
      <c r="AF519" s="27"/>
      <c r="AG519" s="27"/>
      <c r="AH519" s="27"/>
      <c r="AI519" s="27"/>
      <c r="AJ519" s="27" t="s">
        <v>575</v>
      </c>
      <c r="AK519" s="27">
        <v>-4.04</v>
      </c>
      <c r="AL519" s="27">
        <v>-6.98208387824823</v>
      </c>
      <c r="AM519" s="27">
        <f t="shared" si="20"/>
        <v>2.9420838782482299</v>
      </c>
      <c r="AN519" s="27"/>
      <c r="AO519" s="27"/>
    </row>
    <row r="520" spans="1:41" x14ac:dyDescent="0.2">
      <c r="A520" s="27"/>
      <c r="B520" s="27"/>
      <c r="C520" s="27"/>
      <c r="D520" s="27"/>
      <c r="E520" s="27"/>
      <c r="F520" s="27"/>
      <c r="G520" s="27"/>
      <c r="H520" s="27"/>
      <c r="I520" s="27"/>
      <c r="J520" s="27"/>
      <c r="K520" s="27"/>
      <c r="L520" s="27"/>
      <c r="M520" s="27"/>
      <c r="N520" s="27"/>
      <c r="O520" s="27"/>
      <c r="P520" s="27"/>
      <c r="Q520" s="27"/>
      <c r="R520" s="27"/>
      <c r="S520" s="27"/>
      <c r="T520" s="27"/>
      <c r="U520" s="27"/>
      <c r="V520" s="27"/>
      <c r="W520" s="27"/>
      <c r="X520" s="27"/>
      <c r="Y520" s="27"/>
      <c r="Z520" s="27"/>
      <c r="AA520" s="27"/>
      <c r="AB520" s="27"/>
      <c r="AC520" s="27"/>
      <c r="AD520" s="27"/>
      <c r="AE520" s="27"/>
      <c r="AF520" s="27"/>
      <c r="AG520" s="27"/>
      <c r="AH520" s="27"/>
      <c r="AI520" s="27"/>
      <c r="AJ520" s="27" t="s">
        <v>576</v>
      </c>
      <c r="AK520" s="27">
        <v>-8.6999999999999993</v>
      </c>
      <c r="AL520" s="27">
        <v>-14.3284654423412</v>
      </c>
      <c r="AM520" s="27">
        <f t="shared" si="20"/>
        <v>5.6284654423412004</v>
      </c>
      <c r="AN520" s="27"/>
      <c r="AO520" s="27"/>
    </row>
    <row r="521" spans="1:41" x14ac:dyDescent="0.2">
      <c r="A521" s="27"/>
      <c r="B521" s="27"/>
      <c r="C521" s="27"/>
      <c r="D521" s="27"/>
      <c r="E521" s="27"/>
      <c r="F521" s="27"/>
      <c r="G521" s="27"/>
      <c r="H521" s="27"/>
      <c r="I521" s="27"/>
      <c r="J521" s="27"/>
      <c r="K521" s="27"/>
      <c r="L521" s="27"/>
      <c r="M521" s="27"/>
      <c r="N521" s="27"/>
      <c r="O521" s="27"/>
      <c r="P521" s="27"/>
      <c r="Q521" s="27"/>
      <c r="R521" s="27"/>
      <c r="S521" s="27"/>
      <c r="T521" s="27"/>
      <c r="U521" s="27"/>
      <c r="V521" s="27"/>
      <c r="W521" s="27"/>
      <c r="X521" s="27"/>
      <c r="Y521" s="27"/>
      <c r="Z521" s="27"/>
      <c r="AA521" s="27"/>
      <c r="AB521" s="27"/>
      <c r="AC521" s="27"/>
      <c r="AD521" s="27"/>
      <c r="AE521" s="27"/>
      <c r="AF521" s="27"/>
      <c r="AG521" s="27"/>
      <c r="AH521" s="27"/>
      <c r="AI521" s="27"/>
      <c r="AJ521" s="27" t="s">
        <v>174</v>
      </c>
      <c r="AK521" s="27">
        <v>-3.2</v>
      </c>
      <c r="AL521" s="27">
        <v>-2.9208025879559298</v>
      </c>
      <c r="AM521" s="27">
        <f t="shared" si="20"/>
        <v>-0.27919741204407034</v>
      </c>
      <c r="AN521" s="27"/>
      <c r="AO521" s="27"/>
    </row>
    <row r="522" spans="1:41" x14ac:dyDescent="0.2">
      <c r="A522" s="27"/>
      <c r="B522" s="27"/>
      <c r="C522" s="27"/>
      <c r="D522" s="27"/>
      <c r="E522" s="27"/>
      <c r="F522" s="27"/>
      <c r="G522" s="27"/>
      <c r="H522" s="27"/>
      <c r="I522" s="27"/>
      <c r="J522" s="27"/>
      <c r="K522" s="27"/>
      <c r="L522" s="27"/>
      <c r="M522" s="27"/>
      <c r="N522" s="27"/>
      <c r="O522" s="27"/>
      <c r="P522" s="27"/>
      <c r="Q522" s="27"/>
      <c r="R522" s="27"/>
      <c r="S522" s="27"/>
      <c r="T522" s="27"/>
      <c r="U522" s="27"/>
      <c r="V522" s="27"/>
      <c r="W522" s="27"/>
      <c r="X522" s="27"/>
      <c r="Y522" s="27"/>
      <c r="Z522" s="27"/>
      <c r="AA522" s="27"/>
      <c r="AB522" s="27"/>
      <c r="AC522" s="27"/>
      <c r="AD522" s="27"/>
      <c r="AE522" s="27"/>
      <c r="AF522" s="27"/>
      <c r="AG522" s="27"/>
      <c r="AH522" s="27"/>
      <c r="AI522" s="27"/>
      <c r="AJ522" s="27" t="s">
        <v>577</v>
      </c>
      <c r="AK522" s="27">
        <v>-2.15</v>
      </c>
      <c r="AL522" s="27">
        <v>-4.0369665774790304</v>
      </c>
      <c r="AM522" s="27">
        <f t="shared" si="20"/>
        <v>1.8869665774790305</v>
      </c>
      <c r="AN522" s="27"/>
      <c r="AO522" s="27"/>
    </row>
    <row r="523" spans="1:41" x14ac:dyDescent="0.2">
      <c r="A523" s="27"/>
      <c r="B523" s="27"/>
      <c r="C523" s="27"/>
      <c r="D523" s="27"/>
      <c r="E523" s="27"/>
      <c r="F523" s="27"/>
      <c r="G523" s="27"/>
      <c r="H523" s="27"/>
      <c r="I523" s="27"/>
      <c r="J523" s="27"/>
      <c r="K523" s="27"/>
      <c r="L523" s="27"/>
      <c r="M523" s="27"/>
      <c r="N523" s="27"/>
      <c r="O523" s="27"/>
      <c r="P523" s="27"/>
      <c r="Q523" s="27"/>
      <c r="R523" s="27"/>
      <c r="S523" s="27"/>
      <c r="T523" s="27"/>
      <c r="U523" s="27"/>
      <c r="V523" s="27"/>
      <c r="W523" s="27"/>
      <c r="X523" s="27"/>
      <c r="Y523" s="27"/>
      <c r="Z523" s="27"/>
      <c r="AA523" s="27"/>
      <c r="AB523" s="27"/>
      <c r="AC523" s="27"/>
      <c r="AD523" s="27"/>
      <c r="AE523" s="27"/>
      <c r="AF523" s="27"/>
      <c r="AG523" s="27"/>
      <c r="AH523" s="27"/>
      <c r="AI523" s="27"/>
      <c r="AJ523" s="27" t="s">
        <v>578</v>
      </c>
      <c r="AK523" s="27">
        <v>-1.17</v>
      </c>
      <c r="AL523" s="27">
        <v>1.05281635856676E-2</v>
      </c>
      <c r="AM523" s="27">
        <f t="shared" si="20"/>
        <v>-1.1805281635856675</v>
      </c>
      <c r="AN523" s="27"/>
      <c r="AO523" s="27"/>
    </row>
    <row r="524" spans="1:41" x14ac:dyDescent="0.2">
      <c r="A524" s="27"/>
      <c r="B524" s="27"/>
      <c r="C524" s="27"/>
      <c r="D524" s="27"/>
      <c r="E524" s="27"/>
      <c r="F524" s="27"/>
      <c r="G524" s="27"/>
      <c r="H524" s="27"/>
      <c r="I524" s="27"/>
      <c r="J524" s="27"/>
      <c r="K524" s="27"/>
      <c r="L524" s="27"/>
      <c r="M524" s="27"/>
      <c r="N524" s="27"/>
      <c r="O524" s="27"/>
      <c r="P524" s="27"/>
      <c r="Q524" s="27"/>
      <c r="R524" s="27"/>
      <c r="S524" s="27"/>
      <c r="T524" s="27"/>
      <c r="U524" s="27"/>
      <c r="V524" s="27"/>
      <c r="W524" s="27"/>
      <c r="X524" s="27"/>
      <c r="Y524" s="27"/>
      <c r="Z524" s="27"/>
      <c r="AA524" s="27"/>
      <c r="AB524" s="27"/>
      <c r="AC524" s="27"/>
      <c r="AD524" s="27"/>
      <c r="AE524" s="27"/>
      <c r="AF524" s="27"/>
      <c r="AG524" s="27"/>
      <c r="AH524" s="27"/>
      <c r="AI524" s="27"/>
      <c r="AJ524" s="27" t="s">
        <v>579</v>
      </c>
      <c r="AK524" s="27">
        <v>1.31</v>
      </c>
      <c r="AL524" s="27">
        <v>1.75623667749035</v>
      </c>
      <c r="AM524" s="27">
        <f t="shared" si="20"/>
        <v>-0.4462366774903499</v>
      </c>
      <c r="AN524" s="27"/>
      <c r="AO524" s="27"/>
    </row>
  </sheetData>
  <mergeCells count="6">
    <mergeCell ref="A10:D11"/>
    <mergeCell ref="AJ10:AM11"/>
    <mergeCell ref="AC10:AF11"/>
    <mergeCell ref="V10:Y11"/>
    <mergeCell ref="O10:R11"/>
    <mergeCell ref="H10:K11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524"/>
  <sheetViews>
    <sheetView topLeftCell="Z7" workbookViewId="0">
      <selection activeCell="C4" sqref="C4"/>
    </sheetView>
  </sheetViews>
  <sheetFormatPr baseColWidth="10" defaultRowHeight="16" x14ac:dyDescent="0.2"/>
  <cols>
    <col min="11" max="11" width="18.6640625" customWidth="1"/>
  </cols>
  <sheetData>
    <row r="1" spans="1:42" x14ac:dyDescent="0.2">
      <c r="A1" s="3" t="s">
        <v>587</v>
      </c>
      <c r="B1" s="3" t="s">
        <v>588</v>
      </c>
      <c r="C1" s="3" t="s">
        <v>589</v>
      </c>
      <c r="D1" s="3" t="s">
        <v>590</v>
      </c>
      <c r="E1" s="3" t="s">
        <v>591</v>
      </c>
      <c r="F1" s="3" t="s">
        <v>592</v>
      </c>
      <c r="G1" s="3" t="s">
        <v>593</v>
      </c>
      <c r="H1" s="3" t="s">
        <v>643</v>
      </c>
      <c r="I1" s="3" t="s">
        <v>594</v>
      </c>
      <c r="J1" s="3" t="s">
        <v>596</v>
      </c>
      <c r="K1" s="3" t="s">
        <v>613</v>
      </c>
    </row>
    <row r="2" spans="1:42" ht="53" customHeight="1" x14ac:dyDescent="0.2">
      <c r="A2" s="5" t="s">
        <v>642</v>
      </c>
      <c r="B2" s="5">
        <v>0.57722260783499801</v>
      </c>
      <c r="C2" s="5">
        <v>-26.207708012335999</v>
      </c>
      <c r="D2" s="5">
        <v>2.1399149952331501E-2</v>
      </c>
      <c r="E2" s="5">
        <v>-0.146723261897029</v>
      </c>
      <c r="F2" s="5">
        <v>1.1296623476235601</v>
      </c>
      <c r="G2" s="5">
        <v>2.07537682523276E-3</v>
      </c>
      <c r="H2" s="5">
        <v>1.37955246772213</v>
      </c>
      <c r="I2" s="5">
        <v>1.5651999999999999</v>
      </c>
      <c r="J2" s="15">
        <v>78.36</v>
      </c>
      <c r="L2">
        <f>AVERAGE(Alkanols!X2:X19)</f>
        <v>305.31677777777782</v>
      </c>
    </row>
    <row r="3" spans="1:42" ht="53" customHeight="1" x14ac:dyDescent="0.2">
      <c r="A3" s="5" t="s">
        <v>638</v>
      </c>
      <c r="B3" s="5">
        <v>0.59801393593506802</v>
      </c>
      <c r="C3" s="5">
        <v>-11.331790180994901</v>
      </c>
      <c r="D3" s="5">
        <v>2.31333142990864E-2</v>
      </c>
      <c r="E3" s="5">
        <v>-0.15061304767077699</v>
      </c>
      <c r="F3" s="5">
        <v>3.82701573376603</v>
      </c>
      <c r="G3" s="23">
        <v>-2.43004315915217E-2</v>
      </c>
      <c r="H3" s="21">
        <v>5.7899240763688304</v>
      </c>
      <c r="I3" s="5">
        <v>1.8254999999999999</v>
      </c>
      <c r="J3" s="15">
        <v>32.613</v>
      </c>
    </row>
    <row r="4" spans="1:42" ht="53" customHeight="1" x14ac:dyDescent="0.2">
      <c r="A4" s="5" t="s">
        <v>639</v>
      </c>
      <c r="B4" s="5">
        <v>0.62729791103825205</v>
      </c>
      <c r="C4" s="5">
        <v>-10.411121445056599</v>
      </c>
      <c r="D4" s="5">
        <v>6.43503477745999E-2</v>
      </c>
      <c r="E4" s="5">
        <v>-0.14932049553665599</v>
      </c>
      <c r="F4" s="5">
        <v>3.5599888626713398</v>
      </c>
      <c r="G4" s="23">
        <v>-2.5753507171371499E-2</v>
      </c>
      <c r="H4" s="21">
        <v>6.0334474888501699</v>
      </c>
      <c r="I4" s="5">
        <v>1.4464999999999999</v>
      </c>
      <c r="J4" s="15">
        <v>24.852</v>
      </c>
    </row>
    <row r="5" spans="1:42" ht="53" customHeight="1" x14ac:dyDescent="0.2">
      <c r="A5" s="5" t="s">
        <v>640</v>
      </c>
      <c r="B5" s="5">
        <v>0.59552824471578003</v>
      </c>
      <c r="C5" s="5">
        <v>-15.907336608658101</v>
      </c>
      <c r="D5" s="5">
        <v>0.222953545798148</v>
      </c>
      <c r="E5" s="5">
        <v>-4.0951761596770699E-2</v>
      </c>
      <c r="F5" s="5">
        <v>2.2192404207710199</v>
      </c>
      <c r="G5" s="23">
        <v>-2.5481244017275698E-2</v>
      </c>
      <c r="H5" s="21">
        <v>6.2064059030986201</v>
      </c>
      <c r="I5" s="5">
        <v>1.4516</v>
      </c>
      <c r="J5" s="15">
        <v>20.523700000000002</v>
      </c>
    </row>
    <row r="6" spans="1:42" ht="53" customHeight="1" x14ac:dyDescent="0.2">
      <c r="A6" s="5" t="s">
        <v>614</v>
      </c>
      <c r="B6" s="5">
        <v>0.36509946138171101</v>
      </c>
      <c r="C6" s="5">
        <v>-90.534560568266997</v>
      </c>
      <c r="D6" s="5">
        <v>-1.06732800202958E-2</v>
      </c>
      <c r="E6" s="5">
        <v>-0.16840073073814699</v>
      </c>
      <c r="F6" s="5">
        <v>-2.3532815038375299</v>
      </c>
      <c r="G6" s="23">
        <v>-2.6335005605740799E-2</v>
      </c>
      <c r="H6" s="21">
        <v>6.8826572269668898</v>
      </c>
      <c r="I6" s="5">
        <v>2.3517000000000001</v>
      </c>
      <c r="J6" s="15">
        <v>17.3323</v>
      </c>
    </row>
    <row r="7" spans="1:42" ht="53" customHeight="1" x14ac:dyDescent="0.2">
      <c r="A7" s="5" t="s">
        <v>641</v>
      </c>
      <c r="B7" s="5">
        <v>0.46367801487190302</v>
      </c>
      <c r="C7" s="5">
        <v>-16.543927054020699</v>
      </c>
      <c r="D7" s="5">
        <v>-0.136992165079283</v>
      </c>
      <c r="E7" s="5">
        <v>-7.9587032502302396E-2</v>
      </c>
      <c r="F7" s="5">
        <v>3.11853330007717</v>
      </c>
      <c r="G7" s="5">
        <v>-2.2176813763459299E-2</v>
      </c>
      <c r="H7" s="5">
        <v>6.1734373892373302</v>
      </c>
      <c r="I7" s="5">
        <v>2.44</v>
      </c>
      <c r="J7" s="15">
        <v>10.3</v>
      </c>
    </row>
    <row r="8" spans="1:42" x14ac:dyDescent="0.2">
      <c r="I8">
        <f>(512*I2+60*I3+45*I4+37*I5+47*I6+195*I7)/(512+60+35+45+47+195)</f>
        <v>1.8076554809843399</v>
      </c>
    </row>
    <row r="10" spans="1:42" x14ac:dyDescent="0.2">
      <c r="A10" s="59" t="s">
        <v>641</v>
      </c>
      <c r="B10" s="59"/>
      <c r="C10" s="59"/>
      <c r="D10" s="59"/>
      <c r="E10" s="27"/>
      <c r="F10" s="27"/>
      <c r="G10" s="27"/>
      <c r="H10" s="59" t="s">
        <v>640</v>
      </c>
      <c r="I10" s="59"/>
      <c r="J10" s="59"/>
      <c r="K10" s="59"/>
      <c r="L10" s="27"/>
      <c r="M10" s="27"/>
      <c r="N10" s="27"/>
      <c r="O10" s="59" t="s">
        <v>638</v>
      </c>
      <c r="P10" s="59"/>
      <c r="Q10" s="59"/>
      <c r="R10" s="59"/>
      <c r="S10" s="27"/>
      <c r="T10" s="27"/>
      <c r="U10" s="27"/>
      <c r="V10" s="59" t="s">
        <v>639</v>
      </c>
      <c r="W10" s="59"/>
      <c r="X10" s="59"/>
      <c r="Y10" s="59"/>
      <c r="Z10" s="27"/>
      <c r="AA10" s="27"/>
      <c r="AB10" s="27"/>
      <c r="AC10" s="59" t="s">
        <v>614</v>
      </c>
      <c r="AD10" s="59"/>
      <c r="AE10" s="59"/>
      <c r="AF10" s="59"/>
      <c r="AG10" s="27"/>
      <c r="AH10" s="27"/>
      <c r="AI10" s="27"/>
      <c r="AJ10" s="59" t="s">
        <v>642</v>
      </c>
      <c r="AK10" s="59"/>
      <c r="AL10" s="59"/>
      <c r="AM10" s="59"/>
      <c r="AN10" s="27"/>
      <c r="AO10" s="27"/>
    </row>
    <row r="11" spans="1:42" x14ac:dyDescent="0.2">
      <c r="A11" s="59"/>
      <c r="B11" s="59"/>
      <c r="C11" s="59"/>
      <c r="D11" s="59"/>
      <c r="E11" s="27"/>
      <c r="F11" s="27"/>
      <c r="G11" s="27"/>
      <c r="H11" s="59"/>
      <c r="I11" s="59"/>
      <c r="J11" s="59"/>
      <c r="K11" s="59"/>
      <c r="L11" s="27"/>
      <c r="M11" s="27"/>
      <c r="N11" s="27"/>
      <c r="O11" s="59"/>
      <c r="P11" s="59"/>
      <c r="Q11" s="59"/>
      <c r="R11" s="59"/>
      <c r="S11" s="27"/>
      <c r="T11" s="27"/>
      <c r="U11" s="27"/>
      <c r="V11" s="59"/>
      <c r="W11" s="59"/>
      <c r="X11" s="59"/>
      <c r="Y11" s="59"/>
      <c r="Z11" s="27"/>
      <c r="AA11" s="27"/>
      <c r="AB11" s="27"/>
      <c r="AC11" s="59"/>
      <c r="AD11" s="59"/>
      <c r="AE11" s="59"/>
      <c r="AF11" s="59"/>
      <c r="AG11" s="27"/>
      <c r="AH11" s="27"/>
      <c r="AI11" s="27"/>
      <c r="AJ11" s="59"/>
      <c r="AK11" s="59"/>
      <c r="AL11" s="59"/>
      <c r="AM11" s="59"/>
      <c r="AN11" s="27"/>
      <c r="AO11" s="27"/>
    </row>
    <row r="12" spans="1:42" x14ac:dyDescent="0.2">
      <c r="A12" s="27" t="s">
        <v>648</v>
      </c>
      <c r="B12" s="27" t="s">
        <v>650</v>
      </c>
      <c r="C12" s="27" t="s">
        <v>649</v>
      </c>
      <c r="D12" s="27" t="s">
        <v>651</v>
      </c>
      <c r="E12" s="27" t="s">
        <v>652</v>
      </c>
      <c r="F12" s="27"/>
      <c r="G12" s="27"/>
      <c r="H12" s="27" t="s">
        <v>648</v>
      </c>
      <c r="I12" s="27" t="s">
        <v>650</v>
      </c>
      <c r="J12" s="27" t="s">
        <v>649</v>
      </c>
      <c r="K12" s="27" t="s">
        <v>651</v>
      </c>
      <c r="L12" s="27" t="s">
        <v>652</v>
      </c>
      <c r="M12" s="27"/>
      <c r="N12" s="27"/>
      <c r="O12" s="27" t="s">
        <v>648</v>
      </c>
      <c r="P12" s="27" t="s">
        <v>650</v>
      </c>
      <c r="Q12" s="27" t="s">
        <v>649</v>
      </c>
      <c r="R12" s="27" t="s">
        <v>651</v>
      </c>
      <c r="S12" s="27" t="s">
        <v>652</v>
      </c>
      <c r="T12" s="27"/>
      <c r="U12" s="27"/>
      <c r="V12" s="27" t="s">
        <v>648</v>
      </c>
      <c r="W12" s="27" t="s">
        <v>650</v>
      </c>
      <c r="X12" s="27" t="s">
        <v>649</v>
      </c>
      <c r="Y12" s="27" t="s">
        <v>651</v>
      </c>
      <c r="Z12" s="27" t="s">
        <v>652</v>
      </c>
      <c r="AA12" s="27"/>
      <c r="AB12" s="27"/>
      <c r="AC12" s="27" t="s">
        <v>648</v>
      </c>
      <c r="AD12" s="27" t="s">
        <v>650</v>
      </c>
      <c r="AE12" s="27" t="s">
        <v>649</v>
      </c>
      <c r="AF12" s="27" t="s">
        <v>651</v>
      </c>
      <c r="AG12" s="27" t="s">
        <v>652</v>
      </c>
      <c r="AH12" s="27"/>
      <c r="AI12" s="27"/>
      <c r="AJ12" s="27" t="s">
        <v>648</v>
      </c>
      <c r="AK12" s="27" t="s">
        <v>650</v>
      </c>
      <c r="AL12" s="27" t="s">
        <v>649</v>
      </c>
      <c r="AM12" s="27" t="s">
        <v>651</v>
      </c>
      <c r="AN12" s="27" t="s">
        <v>652</v>
      </c>
      <c r="AO12" s="27"/>
    </row>
    <row r="13" spans="1:42" x14ac:dyDescent="0.2">
      <c r="A13" s="27" t="s">
        <v>100</v>
      </c>
      <c r="B13" s="27">
        <v>-4.16</v>
      </c>
      <c r="C13" s="27">
        <v>-1.71652751094975</v>
      </c>
      <c r="D13" s="27">
        <f>-(C13-B13)</f>
        <v>-2.4434724890502499</v>
      </c>
      <c r="E13" s="27" t="s">
        <v>346</v>
      </c>
      <c r="F13" s="27">
        <f>VLOOKUP(E$13:E$30,A$13:D$512,4,FALSE)</f>
        <v>-0.17912286171929992</v>
      </c>
      <c r="G13" s="27"/>
      <c r="H13" s="27" t="s">
        <v>96</v>
      </c>
      <c r="I13" s="27">
        <v>-4.6100000000000003</v>
      </c>
      <c r="J13" s="27">
        <v>-5.6768119574473799</v>
      </c>
      <c r="K13" s="27">
        <f>-(J13-I13)</f>
        <v>1.0668119574473796</v>
      </c>
      <c r="L13" s="27" t="s">
        <v>346</v>
      </c>
      <c r="M13" s="27">
        <f>VLOOKUP(AG$13:AG$30,H$13:K$512,4,FALSE)</f>
        <v>0.21198495097910097</v>
      </c>
      <c r="N13" s="27"/>
      <c r="O13" s="27" t="s">
        <v>194</v>
      </c>
      <c r="P13" s="27">
        <v>-5.78</v>
      </c>
      <c r="Q13" s="27">
        <v>-3.8749654488225498</v>
      </c>
      <c r="R13" s="27">
        <f>-(Q13-P13)</f>
        <v>-1.9050345511774505</v>
      </c>
      <c r="S13" s="27" t="s">
        <v>346</v>
      </c>
      <c r="T13" s="27">
        <f>VLOOKUP(AN$13:AN$30,O$13:R$512,4,FALSE)</f>
        <v>0.35595393801099817</v>
      </c>
      <c r="U13" s="27"/>
      <c r="V13" s="27" t="s">
        <v>153</v>
      </c>
      <c r="W13" s="27">
        <v>-3.24</v>
      </c>
      <c r="X13" s="27">
        <v>-1.02139379300931</v>
      </c>
      <c r="Y13" s="27">
        <f>-(X13-W13)</f>
        <v>-2.2186062069906902</v>
      </c>
      <c r="Z13" s="27" t="s">
        <v>346</v>
      </c>
      <c r="AA13" s="27">
        <f>VLOOKUP(AN$13:AN$30,V$13:Y$512,4,FALSE)</f>
        <v>0.45279145873699633</v>
      </c>
      <c r="AB13" s="27"/>
      <c r="AC13" s="27" t="s">
        <v>181</v>
      </c>
      <c r="AD13" s="27">
        <v>-8.69</v>
      </c>
      <c r="AE13" s="27">
        <v>-14.5947281590388</v>
      </c>
      <c r="AF13" s="27">
        <f>-(AE13-AD13)</f>
        <v>5.9047281590388003</v>
      </c>
      <c r="AG13" s="27" t="s">
        <v>346</v>
      </c>
      <c r="AH13" s="27">
        <f>VLOOKUP(AG$13:AG$30,AC$13:AF$512,4,FALSE)</f>
        <v>-0.91834018771169923</v>
      </c>
      <c r="AI13" s="27"/>
      <c r="AJ13" s="27" t="s">
        <v>95</v>
      </c>
      <c r="AK13" s="27">
        <v>-1.95</v>
      </c>
      <c r="AL13" s="27">
        <v>-0.16576408837703199</v>
      </c>
      <c r="AM13" s="27">
        <f>-(AL13-AK13)</f>
        <v>-1.784235911622968</v>
      </c>
      <c r="AN13" s="27" t="s">
        <v>346</v>
      </c>
      <c r="AO13" s="27">
        <f>VLOOKUP(AN$13:AN$30,AJ$13:AM$512,4,FALSE)</f>
        <v>0.44821185880608994</v>
      </c>
      <c r="AP13">
        <v>0</v>
      </c>
    </row>
    <row r="14" spans="1:42" x14ac:dyDescent="0.2">
      <c r="A14" s="27" t="s">
        <v>107</v>
      </c>
      <c r="B14" s="27">
        <v>-4.68</v>
      </c>
      <c r="C14" s="27">
        <v>-2.4231654114683998</v>
      </c>
      <c r="D14" s="27">
        <f t="shared" ref="D14:D77" si="0">-(C14-B14)</f>
        <v>-2.2568345885315999</v>
      </c>
      <c r="E14" s="25" t="s">
        <v>361</v>
      </c>
      <c r="F14" s="25">
        <f t="shared" ref="F14:F30" si="1">VLOOKUP(E$13:E$30,A$13:D$512,4,FALSE)</f>
        <v>-3.2578704390225965</v>
      </c>
      <c r="G14" s="27"/>
      <c r="H14" s="27" t="s">
        <v>329</v>
      </c>
      <c r="I14" s="27">
        <v>-12.63</v>
      </c>
      <c r="J14" s="27">
        <v>-12.9486687269315</v>
      </c>
      <c r="K14" s="27">
        <f t="shared" ref="K14:K49" si="2">-(J14-I14)</f>
        <v>0.31866872693149872</v>
      </c>
      <c r="L14" s="25" t="s">
        <v>361</v>
      </c>
      <c r="M14" s="25">
        <f t="shared" ref="M14:M30" si="3">VLOOKUP(AG$13:AG$30,H$13:K$512,4,FALSE)</f>
        <v>-2.846531912638099</v>
      </c>
      <c r="N14" s="27"/>
      <c r="O14" s="27" t="s">
        <v>241</v>
      </c>
      <c r="P14" s="27">
        <v>-10.14</v>
      </c>
      <c r="Q14" s="27">
        <v>-13.523201193777201</v>
      </c>
      <c r="R14" s="27">
        <f t="shared" ref="R14:R72" si="4">-(Q14-P14)</f>
        <v>3.3832011937772002</v>
      </c>
      <c r="S14" s="25" t="s">
        <v>361</v>
      </c>
      <c r="T14" s="25">
        <f t="shared" ref="T14:T30" si="5">VLOOKUP(AN$13:AN$30,O$13:R$512,4,FALSE)</f>
        <v>-3.0125989893629992</v>
      </c>
      <c r="U14" s="27"/>
      <c r="V14" s="27" t="s">
        <v>96</v>
      </c>
      <c r="W14" s="27">
        <v>-4.68</v>
      </c>
      <c r="X14" s="27">
        <v>-5.7426786858752896</v>
      </c>
      <c r="Y14" s="27">
        <f t="shared" ref="Y14:Y57" si="6">-(X14-W14)</f>
        <v>1.0626786858752899</v>
      </c>
      <c r="Z14" s="25" t="s">
        <v>361</v>
      </c>
      <c r="AA14" s="25">
        <f t="shared" ref="AA14:AA30" si="7">VLOOKUP(AN$13:AN$30,V$13:Y$512,4,FALSE)</f>
        <v>-2.9888930192093994</v>
      </c>
      <c r="AB14" s="27"/>
      <c r="AC14" s="27" t="s">
        <v>329</v>
      </c>
      <c r="AD14" s="27">
        <v>-12.44</v>
      </c>
      <c r="AE14" s="27">
        <v>-12.5746512850312</v>
      </c>
      <c r="AF14" s="27">
        <f t="shared" ref="AF14:AF59" si="8">-(AE14-AD14)</f>
        <v>0.13465128503120027</v>
      </c>
      <c r="AG14" s="27" t="s">
        <v>361</v>
      </c>
      <c r="AH14" s="27">
        <f t="shared" ref="AH14:AH30" si="9">VLOOKUP(AG$13:AG$30,AC$13:AF$512,4,FALSE)</f>
        <v>-8.6898329833701382E-2</v>
      </c>
      <c r="AI14" s="27"/>
      <c r="AJ14" s="27" t="s">
        <v>98</v>
      </c>
      <c r="AK14" s="27">
        <v>-0.03</v>
      </c>
      <c r="AL14" s="27">
        <v>0.61430716156361398</v>
      </c>
      <c r="AM14" s="27">
        <f t="shared" ref="AM14:AM77" si="10">-(AL14-AK14)</f>
        <v>-0.64430716156361401</v>
      </c>
      <c r="AN14" s="25" t="s">
        <v>361</v>
      </c>
      <c r="AO14" s="25">
        <f t="shared" ref="AO14:AO29" si="11">VLOOKUP(AN$13:AN$30,AJ$13:AM$512,4,FALSE)</f>
        <v>-3.0529156217450009</v>
      </c>
      <c r="AP14">
        <v>5</v>
      </c>
    </row>
    <row r="15" spans="1:42" x14ac:dyDescent="0.2">
      <c r="A15" s="27" t="s">
        <v>109</v>
      </c>
      <c r="B15" s="27">
        <v>-3.42</v>
      </c>
      <c r="C15" s="27">
        <v>-0.99166266364394196</v>
      </c>
      <c r="D15" s="27">
        <f t="shared" si="0"/>
        <v>-2.4283373363560581</v>
      </c>
      <c r="E15" s="25" t="s">
        <v>431</v>
      </c>
      <c r="F15" s="25">
        <f t="shared" si="1"/>
        <v>2.0203457417396962</v>
      </c>
      <c r="G15" s="27"/>
      <c r="H15" s="27" t="s">
        <v>336</v>
      </c>
      <c r="I15" s="27">
        <v>-9.85</v>
      </c>
      <c r="J15" s="27">
        <v>-9.7586424089332997</v>
      </c>
      <c r="K15" s="27">
        <f t="shared" si="2"/>
        <v>-9.1357591066699939E-2</v>
      </c>
      <c r="L15" s="25" t="s">
        <v>431</v>
      </c>
      <c r="M15" s="25">
        <f t="shared" si="3"/>
        <v>2.4722042393481019</v>
      </c>
      <c r="N15" s="27"/>
      <c r="O15" s="27" t="s">
        <v>252</v>
      </c>
      <c r="P15" s="27">
        <v>-5.72</v>
      </c>
      <c r="Q15" s="27">
        <v>-9.3289133001636699</v>
      </c>
      <c r="R15" s="27">
        <f t="shared" si="4"/>
        <v>3.6089133001636702</v>
      </c>
      <c r="S15" s="25" t="s">
        <v>431</v>
      </c>
      <c r="T15" s="25">
        <f t="shared" si="5"/>
        <v>2.3626949544289957</v>
      </c>
      <c r="U15" s="27"/>
      <c r="V15" s="27" t="s">
        <v>329</v>
      </c>
      <c r="W15" s="27">
        <v>-12.93</v>
      </c>
      <c r="X15" s="27">
        <v>-13.207095693721801</v>
      </c>
      <c r="Y15" s="27">
        <f t="shared" si="6"/>
        <v>0.27709569372180098</v>
      </c>
      <c r="Z15" s="25" t="s">
        <v>431</v>
      </c>
      <c r="AA15" s="25">
        <f t="shared" si="7"/>
        <v>2.3089141833171993</v>
      </c>
      <c r="AB15" s="27"/>
      <c r="AC15" s="27" t="s">
        <v>103</v>
      </c>
      <c r="AD15" s="27">
        <v>-6.81</v>
      </c>
      <c r="AE15" s="27">
        <v>-11.280015353631599</v>
      </c>
      <c r="AF15" s="27">
        <f t="shared" si="8"/>
        <v>4.4700153536315996</v>
      </c>
      <c r="AG15" s="27" t="s">
        <v>431</v>
      </c>
      <c r="AH15" s="27">
        <f t="shared" si="9"/>
        <v>0.44845168738930141</v>
      </c>
      <c r="AI15" s="27"/>
      <c r="AJ15" s="27" t="s">
        <v>100</v>
      </c>
      <c r="AK15" s="27">
        <v>-0.4</v>
      </c>
      <c r="AL15" s="27">
        <v>0.58477455678884305</v>
      </c>
      <c r="AM15" s="27">
        <f t="shared" si="10"/>
        <v>-0.98477455678884307</v>
      </c>
      <c r="AN15" s="25" t="s">
        <v>431</v>
      </c>
      <c r="AO15" s="25">
        <f t="shared" si="11"/>
        <v>2.4023261848973974</v>
      </c>
      <c r="AP15">
        <v>5</v>
      </c>
    </row>
    <row r="16" spans="1:42" x14ac:dyDescent="0.2">
      <c r="A16" s="27" t="s">
        <v>119</v>
      </c>
      <c r="B16" s="27">
        <v>-3.06</v>
      </c>
      <c r="C16" s="27">
        <v>-0.90937147955477704</v>
      </c>
      <c r="D16" s="27">
        <f t="shared" si="0"/>
        <v>-2.1506285204452231</v>
      </c>
      <c r="E16" s="27" t="s">
        <v>446</v>
      </c>
      <c r="F16" s="27">
        <f t="shared" si="1"/>
        <v>-0.20457168355230237</v>
      </c>
      <c r="G16" s="27"/>
      <c r="H16" s="27" t="s">
        <v>88</v>
      </c>
      <c r="I16" s="27">
        <v>-3.79</v>
      </c>
      <c r="J16" s="27">
        <v>-3.2056697629494102</v>
      </c>
      <c r="K16" s="27">
        <f t="shared" si="2"/>
        <v>-0.58433023705058984</v>
      </c>
      <c r="L16" s="27" t="s">
        <v>446</v>
      </c>
      <c r="M16" s="27">
        <f t="shared" si="3"/>
        <v>0.32173882683490262</v>
      </c>
      <c r="N16" s="27"/>
      <c r="O16" s="27" t="s">
        <v>329</v>
      </c>
      <c r="P16" s="27">
        <v>-13.21</v>
      </c>
      <c r="Q16" s="27">
        <v>-13.373328515823101</v>
      </c>
      <c r="R16" s="27">
        <f t="shared" si="4"/>
        <v>0.16332851582309971</v>
      </c>
      <c r="S16" s="27" t="s">
        <v>446</v>
      </c>
      <c r="T16" s="27">
        <f t="shared" si="5"/>
        <v>3.429973576770351E-2</v>
      </c>
      <c r="U16" s="27"/>
      <c r="V16" s="27" t="s">
        <v>81</v>
      </c>
      <c r="W16" s="27">
        <v>-3.95</v>
      </c>
      <c r="X16" s="27">
        <v>-3.2980573676317899</v>
      </c>
      <c r="Y16" s="27">
        <f t="shared" si="6"/>
        <v>-0.65194263236821026</v>
      </c>
      <c r="Z16" s="27" t="s">
        <v>446</v>
      </c>
      <c r="AA16" s="27">
        <f t="shared" si="7"/>
        <v>0.16153606173580215</v>
      </c>
      <c r="AB16" s="27"/>
      <c r="AC16" s="27" t="s">
        <v>81</v>
      </c>
      <c r="AD16" s="27">
        <v>-3.54</v>
      </c>
      <c r="AE16" s="27">
        <v>-2.9108010250413701</v>
      </c>
      <c r="AF16" s="27">
        <f t="shared" si="8"/>
        <v>-0.62919897495862998</v>
      </c>
      <c r="AG16" s="27" t="s">
        <v>446</v>
      </c>
      <c r="AH16" s="27">
        <f t="shared" si="9"/>
        <v>-0.86424247629270212</v>
      </c>
      <c r="AI16" s="27"/>
      <c r="AJ16" s="27" t="s">
        <v>102</v>
      </c>
      <c r="AK16" s="27">
        <v>0.34</v>
      </c>
      <c r="AL16" s="27">
        <v>0.79317317860829295</v>
      </c>
      <c r="AM16" s="27">
        <f t="shared" si="10"/>
        <v>-0.45317317860829293</v>
      </c>
      <c r="AN16" s="27" t="s">
        <v>446</v>
      </c>
      <c r="AO16" s="27">
        <f t="shared" si="11"/>
        <v>0.95321194657010722</v>
      </c>
      <c r="AP16">
        <v>0</v>
      </c>
    </row>
    <row r="17" spans="1:42" x14ac:dyDescent="0.2">
      <c r="A17" s="27" t="s">
        <v>123</v>
      </c>
      <c r="B17" s="27">
        <v>-4.4400000000000004</v>
      </c>
      <c r="C17" s="27">
        <v>-3.1210297421442101</v>
      </c>
      <c r="D17" s="27">
        <f t="shared" si="0"/>
        <v>-1.3189702578557903</v>
      </c>
      <c r="E17" s="27" t="s">
        <v>447</v>
      </c>
      <c r="F17" s="27">
        <f t="shared" si="1"/>
        <v>-0.15075102174199628</v>
      </c>
      <c r="G17" s="27"/>
      <c r="H17" s="27" t="s">
        <v>346</v>
      </c>
      <c r="I17" s="27">
        <v>-61.17</v>
      </c>
      <c r="J17" s="27">
        <v>-61.381984950979103</v>
      </c>
      <c r="K17" s="27">
        <f t="shared" si="2"/>
        <v>0.21198495097910097</v>
      </c>
      <c r="L17" s="25" t="s">
        <v>447</v>
      </c>
      <c r="M17" s="25">
        <f t="shared" si="3"/>
        <v>1.8502703997084922</v>
      </c>
      <c r="N17" s="27"/>
      <c r="O17" s="27" t="s">
        <v>81</v>
      </c>
      <c r="P17" s="27">
        <v>-4.0199999999999996</v>
      </c>
      <c r="Q17" s="27">
        <v>-3.4136423676833298</v>
      </c>
      <c r="R17" s="27">
        <f t="shared" si="4"/>
        <v>-0.60635763231666973</v>
      </c>
      <c r="S17" s="27" t="s">
        <v>447</v>
      </c>
      <c r="T17" s="27">
        <f t="shared" si="5"/>
        <v>-0.13402778409098914</v>
      </c>
      <c r="U17" s="27"/>
      <c r="V17" s="27" t="s">
        <v>64</v>
      </c>
      <c r="W17" s="27">
        <v>-7.19</v>
      </c>
      <c r="X17" s="27">
        <v>-9.7341317304734893</v>
      </c>
      <c r="Y17" s="27">
        <f t="shared" si="6"/>
        <v>2.544131730473489</v>
      </c>
      <c r="Z17" s="27" t="s">
        <v>447</v>
      </c>
      <c r="AA17" s="27">
        <f t="shared" si="7"/>
        <v>-9.3062915545004898E-2</v>
      </c>
      <c r="AB17" s="27"/>
      <c r="AC17" s="27" t="s">
        <v>336</v>
      </c>
      <c r="AD17" s="27">
        <v>-9.7899999999999991</v>
      </c>
      <c r="AE17" s="27">
        <v>-9.7693211391279995</v>
      </c>
      <c r="AF17" s="27">
        <f t="shared" si="8"/>
        <v>-2.067886087199966E-2</v>
      </c>
      <c r="AG17" s="25" t="s">
        <v>558</v>
      </c>
      <c r="AH17" s="25">
        <f t="shared" si="9"/>
        <v>1.0855016101962036</v>
      </c>
      <c r="AI17" s="27"/>
      <c r="AJ17" s="27" t="s">
        <v>104</v>
      </c>
      <c r="AK17" s="27">
        <v>0.18</v>
      </c>
      <c r="AL17" s="27">
        <v>0.751469571691184</v>
      </c>
      <c r="AM17" s="27">
        <f t="shared" si="10"/>
        <v>-0.57146957169118395</v>
      </c>
      <c r="AN17" s="27" t="s">
        <v>447</v>
      </c>
      <c r="AO17" s="27">
        <f t="shared" si="11"/>
        <v>0.26523478989300031</v>
      </c>
      <c r="AP17">
        <v>2</v>
      </c>
    </row>
    <row r="18" spans="1:42" x14ac:dyDescent="0.2">
      <c r="A18" s="27" t="s">
        <v>131</v>
      </c>
      <c r="B18" s="27">
        <v>-3.99</v>
      </c>
      <c r="C18" s="27">
        <v>-2.4076601402833102</v>
      </c>
      <c r="D18" s="27">
        <f t="shared" si="0"/>
        <v>-1.58233985971669</v>
      </c>
      <c r="E18" s="27" t="s">
        <v>511</v>
      </c>
      <c r="F18" s="27">
        <f t="shared" si="1"/>
        <v>-0.40422590692540439</v>
      </c>
      <c r="G18" s="27"/>
      <c r="H18" s="27" t="s">
        <v>106</v>
      </c>
      <c r="I18" s="27">
        <v>-6.1</v>
      </c>
      <c r="J18" s="27">
        <v>-7.0697438556858403</v>
      </c>
      <c r="K18" s="27">
        <f t="shared" si="2"/>
        <v>0.96974385568584065</v>
      </c>
      <c r="L18" s="27" t="s">
        <v>511</v>
      </c>
      <c r="M18" s="27">
        <f t="shared" si="3"/>
        <v>-0.28779458908739741</v>
      </c>
      <c r="N18" s="27"/>
      <c r="O18" s="27" t="s">
        <v>65</v>
      </c>
      <c r="P18" s="27">
        <v>-6.92</v>
      </c>
      <c r="Q18" s="27">
        <v>-9.3430604438938705</v>
      </c>
      <c r="R18" s="27">
        <f t="shared" si="4"/>
        <v>2.4230604438938705</v>
      </c>
      <c r="S18" s="27" t="s">
        <v>511</v>
      </c>
      <c r="T18" s="27">
        <f t="shared" si="5"/>
        <v>-0.12158208849670871</v>
      </c>
      <c r="U18" s="27"/>
      <c r="V18" s="27" t="s">
        <v>336</v>
      </c>
      <c r="W18" s="27">
        <v>-10.199999999999999</v>
      </c>
      <c r="X18" s="27">
        <v>-9.9334659334681401</v>
      </c>
      <c r="Y18" s="27">
        <f t="shared" si="6"/>
        <v>-0.26653406653185918</v>
      </c>
      <c r="Z18" s="27" t="s">
        <v>511</v>
      </c>
      <c r="AA18" s="27">
        <f t="shared" si="7"/>
        <v>-0.24826524848079146</v>
      </c>
      <c r="AB18" s="27"/>
      <c r="AC18" s="27" t="s">
        <v>88</v>
      </c>
      <c r="AD18" s="27">
        <v>-3.39</v>
      </c>
      <c r="AE18" s="27">
        <v>-3.00631475338789</v>
      </c>
      <c r="AF18" s="27">
        <f t="shared" si="8"/>
        <v>-0.38368524661211012</v>
      </c>
      <c r="AG18" s="27" t="s">
        <v>511</v>
      </c>
      <c r="AH18" s="27">
        <f t="shared" si="9"/>
        <v>-0.37669477956220021</v>
      </c>
      <c r="AI18" s="27"/>
      <c r="AJ18" s="27" t="s">
        <v>105</v>
      </c>
      <c r="AK18" s="27">
        <v>0.52</v>
      </c>
      <c r="AL18" s="27">
        <v>0.86801266253787002</v>
      </c>
      <c r="AM18" s="27">
        <f t="shared" si="10"/>
        <v>-0.34801266253787</v>
      </c>
      <c r="AN18" s="27" t="s">
        <v>511</v>
      </c>
      <c r="AO18" s="27">
        <f t="shared" si="11"/>
        <v>-0.75444773176799629</v>
      </c>
      <c r="AP18">
        <v>0</v>
      </c>
    </row>
    <row r="19" spans="1:42" x14ac:dyDescent="0.2">
      <c r="A19" s="27" t="s">
        <v>142</v>
      </c>
      <c r="B19" s="27">
        <v>-10.34</v>
      </c>
      <c r="C19" s="27">
        <v>-12.4801371278598</v>
      </c>
      <c r="D19" s="27">
        <f t="shared" si="0"/>
        <v>2.1401371278598003</v>
      </c>
      <c r="E19" s="26" t="s">
        <v>329</v>
      </c>
      <c r="F19" s="25">
        <f t="shared" si="1"/>
        <v>1.7967151305434008</v>
      </c>
      <c r="G19" s="27"/>
      <c r="H19" s="27" t="s">
        <v>57</v>
      </c>
      <c r="I19" s="27">
        <v>-4.1500000000000004</v>
      </c>
      <c r="J19" s="27">
        <v>-6.1742651285162404</v>
      </c>
      <c r="K19" s="27">
        <f t="shared" si="2"/>
        <v>2.0242651285162401</v>
      </c>
      <c r="L19" s="28" t="s">
        <v>329</v>
      </c>
      <c r="M19" s="27">
        <f t="shared" si="3"/>
        <v>0.31866872693149872</v>
      </c>
      <c r="N19" s="27"/>
      <c r="O19" s="27" t="s">
        <v>64</v>
      </c>
      <c r="P19" s="27">
        <v>-7.48</v>
      </c>
      <c r="Q19" s="27">
        <v>-9.9167519864050693</v>
      </c>
      <c r="R19" s="27">
        <f t="shared" si="4"/>
        <v>2.4367519864050688</v>
      </c>
      <c r="S19" s="28" t="s">
        <v>329</v>
      </c>
      <c r="T19" s="27">
        <f t="shared" si="5"/>
        <v>0.16332851582309971</v>
      </c>
      <c r="U19" s="27"/>
      <c r="V19" s="27" t="s">
        <v>88</v>
      </c>
      <c r="W19" s="27">
        <v>-3.79</v>
      </c>
      <c r="X19" s="27">
        <v>-3.3891354343778199</v>
      </c>
      <c r="Y19" s="27">
        <f t="shared" si="6"/>
        <v>-0.40086456562218009</v>
      </c>
      <c r="Z19" s="28" t="s">
        <v>329</v>
      </c>
      <c r="AA19" s="27">
        <f t="shared" si="7"/>
        <v>0.27709569372180098</v>
      </c>
      <c r="AB19" s="27"/>
      <c r="AC19" s="27" t="s">
        <v>346</v>
      </c>
      <c r="AD19" s="27">
        <v>-60.75</v>
      </c>
      <c r="AE19" s="27">
        <v>-59.831659812288301</v>
      </c>
      <c r="AF19" s="27">
        <f t="shared" si="8"/>
        <v>-0.91834018771169923</v>
      </c>
      <c r="AG19" s="28" t="s">
        <v>329</v>
      </c>
      <c r="AH19" s="27">
        <f t="shared" si="9"/>
        <v>0.13465128503120027</v>
      </c>
      <c r="AI19" s="27"/>
      <c r="AJ19" s="27" t="s">
        <v>107</v>
      </c>
      <c r="AK19" s="27">
        <v>-0.1</v>
      </c>
      <c r="AL19" s="27">
        <v>0.68417597038363598</v>
      </c>
      <c r="AM19" s="27">
        <f t="shared" si="10"/>
        <v>-0.78417597038363596</v>
      </c>
      <c r="AN19" s="26" t="s">
        <v>329</v>
      </c>
      <c r="AO19" s="25">
        <f t="shared" si="11"/>
        <v>-0.92771135601831034</v>
      </c>
      <c r="AP19">
        <v>2</v>
      </c>
    </row>
    <row r="20" spans="1:42" x14ac:dyDescent="0.2">
      <c r="A20" s="27" t="s">
        <v>144</v>
      </c>
      <c r="B20" s="27">
        <v>-5.1100000000000003</v>
      </c>
      <c r="C20" s="27">
        <v>-3.6648527105291402</v>
      </c>
      <c r="D20" s="27">
        <f t="shared" si="0"/>
        <v>-1.4451472894708601</v>
      </c>
      <c r="E20" s="26" t="s">
        <v>336</v>
      </c>
      <c r="F20" s="25">
        <f t="shared" si="1"/>
        <v>-1.1288046948659307</v>
      </c>
      <c r="G20" s="27"/>
      <c r="H20" s="27" t="s">
        <v>361</v>
      </c>
      <c r="I20" s="27">
        <v>-66.61</v>
      </c>
      <c r="J20" s="27">
        <v>-63.7634680873619</v>
      </c>
      <c r="K20" s="27">
        <f t="shared" si="2"/>
        <v>-2.846531912638099</v>
      </c>
      <c r="L20" s="28" t="s">
        <v>336</v>
      </c>
      <c r="M20" s="27">
        <f t="shared" si="3"/>
        <v>-9.1357591066699939E-2</v>
      </c>
      <c r="N20" s="27"/>
      <c r="O20" s="27" t="s">
        <v>335</v>
      </c>
      <c r="P20" s="27">
        <v>-5.62</v>
      </c>
      <c r="Q20" s="27">
        <v>-6.2717577791436296</v>
      </c>
      <c r="R20" s="27">
        <f t="shared" si="4"/>
        <v>0.65175777914362953</v>
      </c>
      <c r="S20" s="28" t="s">
        <v>336</v>
      </c>
      <c r="T20" s="27">
        <f t="shared" si="5"/>
        <v>-0.59238633826187126</v>
      </c>
      <c r="U20" s="27"/>
      <c r="V20" s="27" t="s">
        <v>344</v>
      </c>
      <c r="W20" s="27">
        <v>-8.2899999999999991</v>
      </c>
      <c r="X20" s="27">
        <v>-8.3143805348099296</v>
      </c>
      <c r="Y20" s="27">
        <f t="shared" si="6"/>
        <v>2.438053480993041E-2</v>
      </c>
      <c r="Z20" s="28" t="s">
        <v>336</v>
      </c>
      <c r="AA20" s="27">
        <f t="shared" si="7"/>
        <v>-0.26653406653185918</v>
      </c>
      <c r="AB20" s="27"/>
      <c r="AC20" s="27" t="s">
        <v>106</v>
      </c>
      <c r="AD20" s="27">
        <v>-6.03</v>
      </c>
      <c r="AE20" s="27">
        <v>-7.0993485235253297</v>
      </c>
      <c r="AF20" s="27">
        <f t="shared" si="8"/>
        <v>1.0693485235253295</v>
      </c>
      <c r="AG20" s="28" t="s">
        <v>336</v>
      </c>
      <c r="AH20" s="27">
        <f t="shared" si="9"/>
        <v>-2.067886087199966E-2</v>
      </c>
      <c r="AI20" s="27"/>
      <c r="AJ20" s="27" t="s">
        <v>109</v>
      </c>
      <c r="AK20" s="27">
        <v>-0.56000000000000005</v>
      </c>
      <c r="AL20" s="27">
        <v>0.52035169435391004</v>
      </c>
      <c r="AM20" s="27">
        <f t="shared" si="10"/>
        <v>-1.0803516943539102</v>
      </c>
      <c r="AN20" s="28" t="s">
        <v>336</v>
      </c>
      <c r="AO20" s="27">
        <f t="shared" si="11"/>
        <v>0.29658569501782939</v>
      </c>
      <c r="AP20">
        <v>1</v>
      </c>
    </row>
    <row r="21" spans="1:42" x14ac:dyDescent="0.2">
      <c r="A21" s="27" t="s">
        <v>148</v>
      </c>
      <c r="B21" s="27">
        <v>-4.4400000000000004</v>
      </c>
      <c r="C21" s="27">
        <v>-2.98912944753594</v>
      </c>
      <c r="D21" s="27">
        <f t="shared" si="0"/>
        <v>-1.4508705524640604</v>
      </c>
      <c r="E21" s="26" t="s">
        <v>88</v>
      </c>
      <c r="F21" s="25">
        <f t="shared" si="1"/>
        <v>-0.93279095304713033</v>
      </c>
      <c r="G21" s="27"/>
      <c r="H21" s="27" t="s">
        <v>362</v>
      </c>
      <c r="I21" s="27">
        <v>-68.930000000000007</v>
      </c>
      <c r="J21" s="27">
        <v>-70.050155773369596</v>
      </c>
      <c r="K21" s="27">
        <f t="shared" si="2"/>
        <v>1.1201557733695893</v>
      </c>
      <c r="L21" s="28" t="s">
        <v>88</v>
      </c>
      <c r="M21" s="27">
        <f t="shared" si="3"/>
        <v>-0.58433023705058984</v>
      </c>
      <c r="N21" s="27"/>
      <c r="O21" s="27" t="s">
        <v>336</v>
      </c>
      <c r="P21" s="27">
        <v>-10.48</v>
      </c>
      <c r="Q21" s="27">
        <v>-9.8876136617381292</v>
      </c>
      <c r="R21" s="27">
        <f t="shared" si="4"/>
        <v>-0.59238633826187126</v>
      </c>
      <c r="S21" s="28" t="s">
        <v>88</v>
      </c>
      <c r="T21" s="27">
        <f t="shared" si="5"/>
        <v>-0.36629360666034971</v>
      </c>
      <c r="U21" s="27"/>
      <c r="V21" s="27" t="s">
        <v>346</v>
      </c>
      <c r="W21" s="27">
        <v>-62.09</v>
      </c>
      <c r="X21" s="27">
        <v>-62.542791458737</v>
      </c>
      <c r="Y21" s="27">
        <f t="shared" si="6"/>
        <v>0.45279145873699633</v>
      </c>
      <c r="Z21" s="28" t="s">
        <v>88</v>
      </c>
      <c r="AA21" s="27">
        <f t="shared" si="7"/>
        <v>-0.40086456562218009</v>
      </c>
      <c r="AB21" s="27"/>
      <c r="AC21" s="27" t="s">
        <v>108</v>
      </c>
      <c r="AD21" s="27">
        <v>-7.66</v>
      </c>
      <c r="AE21" s="27">
        <v>-12.542976223972399</v>
      </c>
      <c r="AF21" s="27">
        <f t="shared" si="8"/>
        <v>4.8829762239723991</v>
      </c>
      <c r="AG21" s="28" t="s">
        <v>88</v>
      </c>
      <c r="AH21" s="27">
        <f t="shared" si="9"/>
        <v>-0.38368524661211012</v>
      </c>
      <c r="AI21" s="27"/>
      <c r="AJ21" s="27" t="s">
        <v>110</v>
      </c>
      <c r="AK21" s="27">
        <v>0.06</v>
      </c>
      <c r="AL21" s="27">
        <v>-1.1265296263973501</v>
      </c>
      <c r="AM21" s="27">
        <f t="shared" si="10"/>
        <v>1.1865296263973502</v>
      </c>
      <c r="AN21" s="28" t="s">
        <v>88</v>
      </c>
      <c r="AO21" s="27">
        <f t="shared" si="11"/>
        <v>0.33739075501675997</v>
      </c>
      <c r="AP21">
        <v>1</v>
      </c>
    </row>
    <row r="22" spans="1:42" x14ac:dyDescent="0.2">
      <c r="A22" s="27" t="s">
        <v>157</v>
      </c>
      <c r="B22" s="27">
        <v>-1.1299999999999999</v>
      </c>
      <c r="C22" s="27">
        <v>-1.73045641169229</v>
      </c>
      <c r="D22" s="27">
        <f t="shared" si="0"/>
        <v>0.60045641169229014</v>
      </c>
      <c r="E22" s="26" t="s">
        <v>106</v>
      </c>
      <c r="F22" s="25">
        <f t="shared" si="1"/>
        <v>1.1907919997115002</v>
      </c>
      <c r="G22" s="27"/>
      <c r="H22" s="27" t="s">
        <v>84</v>
      </c>
      <c r="I22" s="27">
        <v>-3.47</v>
      </c>
      <c r="J22" s="27">
        <v>-1.2102581124799301</v>
      </c>
      <c r="K22" s="27">
        <f t="shared" si="2"/>
        <v>-2.2597418875200699</v>
      </c>
      <c r="L22" s="28" t="s">
        <v>106</v>
      </c>
      <c r="M22" s="27">
        <f t="shared" si="3"/>
        <v>0.96974385568584065</v>
      </c>
      <c r="N22" s="27"/>
      <c r="O22" s="27" t="s">
        <v>339</v>
      </c>
      <c r="P22" s="27">
        <v>-10.09</v>
      </c>
      <c r="Q22" s="27">
        <v>-14.861132227456199</v>
      </c>
      <c r="R22" s="27">
        <f t="shared" si="4"/>
        <v>4.7711322274561994</v>
      </c>
      <c r="S22" s="26" t="s">
        <v>106</v>
      </c>
      <c r="T22" s="25">
        <f t="shared" si="5"/>
        <v>1.1102400431429098</v>
      </c>
      <c r="U22" s="27"/>
      <c r="V22" s="27" t="s">
        <v>60</v>
      </c>
      <c r="W22" s="27">
        <v>-3.03</v>
      </c>
      <c r="X22" s="27">
        <v>-1.11040004255313</v>
      </c>
      <c r="Y22" s="27">
        <f t="shared" si="6"/>
        <v>-1.9195999574468698</v>
      </c>
      <c r="Z22" s="28" t="s">
        <v>106</v>
      </c>
      <c r="AA22" s="27">
        <f t="shared" si="7"/>
        <v>0.87959576689716013</v>
      </c>
      <c r="AB22" s="27"/>
      <c r="AC22" s="27" t="s">
        <v>57</v>
      </c>
      <c r="AD22" s="27">
        <v>-4.12</v>
      </c>
      <c r="AE22" s="27">
        <v>-6.5060510373578504</v>
      </c>
      <c r="AF22" s="27">
        <f t="shared" si="8"/>
        <v>2.3860510373578503</v>
      </c>
      <c r="AG22" s="26" t="s">
        <v>106</v>
      </c>
      <c r="AH22" s="25">
        <f t="shared" si="9"/>
        <v>1.0693485235253295</v>
      </c>
      <c r="AI22" s="27"/>
      <c r="AJ22" s="27" t="s">
        <v>112</v>
      </c>
      <c r="AK22" s="27">
        <v>-0.16</v>
      </c>
      <c r="AL22" s="27">
        <v>0.43065059226093899</v>
      </c>
      <c r="AM22" s="27">
        <f t="shared" si="10"/>
        <v>-0.59065059226093897</v>
      </c>
      <c r="AN22" s="28" t="s">
        <v>106</v>
      </c>
      <c r="AO22" s="27">
        <f t="shared" si="11"/>
        <v>8.7237315834602924E-3</v>
      </c>
      <c r="AP22">
        <v>3</v>
      </c>
    </row>
    <row r="23" spans="1:42" x14ac:dyDescent="0.2">
      <c r="A23" s="27" t="s">
        <v>159</v>
      </c>
      <c r="B23" s="27">
        <v>-3.69</v>
      </c>
      <c r="C23" s="27">
        <v>-1.09005912991667</v>
      </c>
      <c r="D23" s="27">
        <f t="shared" si="0"/>
        <v>-2.59994087008333</v>
      </c>
      <c r="E23" s="26" t="s">
        <v>57</v>
      </c>
      <c r="F23" s="25">
        <f t="shared" si="1"/>
        <v>2.1687480771202003</v>
      </c>
      <c r="G23" s="27"/>
      <c r="H23" s="27" t="s">
        <v>111</v>
      </c>
      <c r="I23" s="27">
        <v>-5.62</v>
      </c>
      <c r="J23" s="27">
        <v>-5.2795824214849798</v>
      </c>
      <c r="K23" s="27">
        <f t="shared" si="2"/>
        <v>-0.3404175785150203</v>
      </c>
      <c r="L23" s="26" t="s">
        <v>57</v>
      </c>
      <c r="M23" s="25">
        <f t="shared" si="3"/>
        <v>2.0242651285162401</v>
      </c>
      <c r="N23" s="27"/>
      <c r="O23" s="27" t="s">
        <v>88</v>
      </c>
      <c r="P23" s="27">
        <v>-3.76</v>
      </c>
      <c r="Q23" s="27">
        <v>-3.3937063933396501</v>
      </c>
      <c r="R23" s="27">
        <f t="shared" si="4"/>
        <v>-0.36629360666034971</v>
      </c>
      <c r="S23" s="26" t="s">
        <v>57</v>
      </c>
      <c r="T23" s="25">
        <f t="shared" si="5"/>
        <v>1.7919826630040401</v>
      </c>
      <c r="U23" s="27"/>
      <c r="V23" s="27" t="s">
        <v>106</v>
      </c>
      <c r="W23" s="27">
        <v>-6.35</v>
      </c>
      <c r="X23" s="27">
        <v>-7.2295957668971598</v>
      </c>
      <c r="Y23" s="27">
        <f t="shared" si="6"/>
        <v>0.87959576689716013</v>
      </c>
      <c r="Z23" s="26" t="s">
        <v>57</v>
      </c>
      <c r="AA23" s="25">
        <f t="shared" si="7"/>
        <v>1.9240902194167901</v>
      </c>
      <c r="AB23" s="27"/>
      <c r="AC23" s="27" t="s">
        <v>361</v>
      </c>
      <c r="AD23" s="27">
        <v>-65.73</v>
      </c>
      <c r="AE23" s="27">
        <v>-65.643101670166303</v>
      </c>
      <c r="AF23" s="27">
        <f t="shared" si="8"/>
        <v>-8.6898329833701382E-2</v>
      </c>
      <c r="AG23" s="26" t="s">
        <v>57</v>
      </c>
      <c r="AH23" s="25">
        <f t="shared" si="9"/>
        <v>2.3860510373578503</v>
      </c>
      <c r="AI23" s="27"/>
      <c r="AJ23" s="27" t="s">
        <v>114</v>
      </c>
      <c r="AK23" s="27">
        <v>0.28999999999999998</v>
      </c>
      <c r="AL23" s="27">
        <v>0.63114478103223604</v>
      </c>
      <c r="AM23" s="27">
        <f t="shared" si="10"/>
        <v>-0.34114478103223606</v>
      </c>
      <c r="AN23" s="28" t="s">
        <v>57</v>
      </c>
      <c r="AO23" s="27">
        <f t="shared" si="11"/>
        <v>0.66171784931936983</v>
      </c>
      <c r="AP23">
        <v>5</v>
      </c>
    </row>
    <row r="24" spans="1:42" x14ac:dyDescent="0.2">
      <c r="A24" s="27" t="s">
        <v>163</v>
      </c>
      <c r="B24" s="27">
        <v>-5.12</v>
      </c>
      <c r="C24" s="27">
        <v>-10.2800904466246</v>
      </c>
      <c r="D24" s="27">
        <f t="shared" si="0"/>
        <v>5.1600904466245998</v>
      </c>
      <c r="E24" s="26" t="s">
        <v>84</v>
      </c>
      <c r="F24" s="25">
        <f t="shared" si="1"/>
        <v>-3.166895479984571</v>
      </c>
      <c r="G24" s="27"/>
      <c r="H24" s="27" t="s">
        <v>113</v>
      </c>
      <c r="I24" s="27">
        <v>-2.98</v>
      </c>
      <c r="J24" s="27">
        <v>-4.7578645940778701</v>
      </c>
      <c r="K24" s="27">
        <f t="shared" si="2"/>
        <v>1.7778645940778701</v>
      </c>
      <c r="L24" s="26" t="s">
        <v>84</v>
      </c>
      <c r="M24" s="25">
        <f t="shared" si="3"/>
        <v>-2.2597418875200699</v>
      </c>
      <c r="N24" s="27"/>
      <c r="O24" s="27" t="s">
        <v>341</v>
      </c>
      <c r="P24" s="27">
        <v>-7.54</v>
      </c>
      <c r="Q24" s="27">
        <v>-9.7882445787510406</v>
      </c>
      <c r="R24" s="27">
        <f t="shared" si="4"/>
        <v>2.2482445787510406</v>
      </c>
      <c r="S24" s="26" t="s">
        <v>84</v>
      </c>
      <c r="T24" s="25">
        <f t="shared" si="5"/>
        <v>-1.8734848725769502</v>
      </c>
      <c r="U24" s="27"/>
      <c r="V24" s="27" t="s">
        <v>57</v>
      </c>
      <c r="W24" s="27">
        <v>-4.32</v>
      </c>
      <c r="X24" s="27">
        <v>-6.2440902194167904</v>
      </c>
      <c r="Y24" s="27">
        <f t="shared" si="6"/>
        <v>1.9240902194167901</v>
      </c>
      <c r="Z24" s="26" t="s">
        <v>84</v>
      </c>
      <c r="AA24" s="25">
        <f t="shared" si="7"/>
        <v>-2.0085039205577502</v>
      </c>
      <c r="AB24" s="27"/>
      <c r="AC24" s="27" t="s">
        <v>362</v>
      </c>
      <c r="AD24" s="27">
        <v>-68.67</v>
      </c>
      <c r="AE24" s="27">
        <v>-68.879679624547606</v>
      </c>
      <c r="AF24" s="27">
        <f t="shared" si="8"/>
        <v>0.20967962454760425</v>
      </c>
      <c r="AG24" s="26" t="s">
        <v>84</v>
      </c>
      <c r="AH24" s="25">
        <f t="shared" si="9"/>
        <v>-2.7187673900151212</v>
      </c>
      <c r="AI24" s="27"/>
      <c r="AJ24" s="27" t="s">
        <v>115</v>
      </c>
      <c r="AK24" s="27">
        <v>0</v>
      </c>
      <c r="AL24" s="27">
        <v>0.51208479094989501</v>
      </c>
      <c r="AM24" s="27">
        <f t="shared" si="10"/>
        <v>-0.51208479094989501</v>
      </c>
      <c r="AN24" s="28" t="s">
        <v>84</v>
      </c>
      <c r="AO24" s="27">
        <f t="shared" si="11"/>
        <v>-0.70388498209669992</v>
      </c>
      <c r="AP24">
        <v>5</v>
      </c>
    </row>
    <row r="25" spans="1:42" x14ac:dyDescent="0.2">
      <c r="A25" s="27" t="s">
        <v>169</v>
      </c>
      <c r="B25" s="27">
        <v>-2.54</v>
      </c>
      <c r="C25" s="27">
        <v>-0.65090563706270299</v>
      </c>
      <c r="D25" s="27">
        <f t="shared" si="0"/>
        <v>-1.8890943629372972</v>
      </c>
      <c r="E25" s="26" t="s">
        <v>77</v>
      </c>
      <c r="F25" s="25">
        <f t="shared" si="1"/>
        <v>1.8253552638638197</v>
      </c>
      <c r="G25" s="27"/>
      <c r="H25" s="27" t="s">
        <v>405</v>
      </c>
      <c r="I25" s="27">
        <v>-0.61</v>
      </c>
      <c r="J25" s="27">
        <v>1.1226628887440999</v>
      </c>
      <c r="K25" s="27">
        <f t="shared" si="2"/>
        <v>-1.7326628887441</v>
      </c>
      <c r="L25" s="26" t="s">
        <v>77</v>
      </c>
      <c r="M25" s="25">
        <f t="shared" si="3"/>
        <v>1.1329400084916799</v>
      </c>
      <c r="N25" s="27"/>
      <c r="O25" s="27" t="s">
        <v>344</v>
      </c>
      <c r="P25" s="27">
        <v>-7.87</v>
      </c>
      <c r="Q25" s="27">
        <v>-8.2132849347927301</v>
      </c>
      <c r="R25" s="27">
        <f t="shared" si="4"/>
        <v>0.34328493479273003</v>
      </c>
      <c r="S25" s="26" t="s">
        <v>77</v>
      </c>
      <c r="T25" s="25">
        <f t="shared" si="5"/>
        <v>1.1713565090742604</v>
      </c>
      <c r="U25" s="27"/>
      <c r="V25" s="27" t="s">
        <v>53</v>
      </c>
      <c r="W25" s="27">
        <v>-3.3</v>
      </c>
      <c r="X25" s="27">
        <v>-3.7604669306772101</v>
      </c>
      <c r="Y25" s="27">
        <f t="shared" si="6"/>
        <v>0.46046693067721023</v>
      </c>
      <c r="Z25" s="26" t="s">
        <v>77</v>
      </c>
      <c r="AA25" s="25">
        <f t="shared" si="7"/>
        <v>1.21222846031141</v>
      </c>
      <c r="AB25" s="27"/>
      <c r="AC25" s="27" t="s">
        <v>84</v>
      </c>
      <c r="AD25" s="27">
        <v>-3.5</v>
      </c>
      <c r="AE25" s="27">
        <v>-0.78123260998487898</v>
      </c>
      <c r="AF25" s="27">
        <f t="shared" si="8"/>
        <v>-2.7187673900151212</v>
      </c>
      <c r="AG25" s="26" t="s">
        <v>77</v>
      </c>
      <c r="AH25" s="25">
        <f t="shared" si="9"/>
        <v>1.2432992944287502</v>
      </c>
      <c r="AI25" s="27"/>
      <c r="AJ25" s="27" t="s">
        <v>117</v>
      </c>
      <c r="AK25" s="27">
        <v>-7.0000000000000007E-2</v>
      </c>
      <c r="AL25" s="27">
        <v>0.43634712078117799</v>
      </c>
      <c r="AM25" s="27">
        <f t="shared" si="10"/>
        <v>-0.50634712078117805</v>
      </c>
      <c r="AN25" s="28" t="s">
        <v>77</v>
      </c>
      <c r="AO25" s="27">
        <f t="shared" si="11"/>
        <v>0.51580468689403958</v>
      </c>
      <c r="AP25">
        <v>5</v>
      </c>
    </row>
    <row r="26" spans="1:42" x14ac:dyDescent="0.2">
      <c r="A26" s="27" t="s">
        <v>170</v>
      </c>
      <c r="B26" s="27">
        <v>-4.53</v>
      </c>
      <c r="C26" s="27">
        <v>-3.4043246801006299</v>
      </c>
      <c r="D26" s="27">
        <f t="shared" si="0"/>
        <v>-1.1256753198993703</v>
      </c>
      <c r="E26" s="26" t="s">
        <v>76</v>
      </c>
      <c r="F26" s="25">
        <f t="shared" si="1"/>
        <v>1.7685780408842398</v>
      </c>
      <c r="G26" s="27"/>
      <c r="H26" s="27" t="s">
        <v>77</v>
      </c>
      <c r="I26" s="27">
        <v>-5.01</v>
      </c>
      <c r="J26" s="27">
        <v>-6.1429400084916796</v>
      </c>
      <c r="K26" s="27">
        <f t="shared" si="2"/>
        <v>1.1329400084916799</v>
      </c>
      <c r="L26" s="26" t="s">
        <v>76</v>
      </c>
      <c r="M26" s="25">
        <f t="shared" si="3"/>
        <v>1.1236678679062901</v>
      </c>
      <c r="N26" s="27"/>
      <c r="O26" s="27" t="s">
        <v>346</v>
      </c>
      <c r="P26" s="27">
        <v>-63.814999999999998</v>
      </c>
      <c r="Q26" s="27">
        <v>-64.170953938010996</v>
      </c>
      <c r="R26" s="27">
        <f t="shared" si="4"/>
        <v>0.35595393801099817</v>
      </c>
      <c r="S26" s="26" t="s">
        <v>76</v>
      </c>
      <c r="T26" s="25">
        <f t="shared" si="5"/>
        <v>0.88652315949885985</v>
      </c>
      <c r="U26" s="27"/>
      <c r="V26" s="27" t="s">
        <v>361</v>
      </c>
      <c r="W26" s="27">
        <v>-67.83</v>
      </c>
      <c r="X26" s="27">
        <v>-64.841106980790599</v>
      </c>
      <c r="Y26" s="27">
        <f t="shared" si="6"/>
        <v>-2.9888930192093994</v>
      </c>
      <c r="Z26" s="26" t="s">
        <v>76</v>
      </c>
      <c r="AA26" s="25">
        <f t="shared" si="7"/>
        <v>0.91986722521793052</v>
      </c>
      <c r="AB26" s="27"/>
      <c r="AC26" s="27" t="s">
        <v>70</v>
      </c>
      <c r="AD26" s="27">
        <v>-3.39</v>
      </c>
      <c r="AE26" s="27">
        <v>-0.48618751773687602</v>
      </c>
      <c r="AF26" s="27">
        <f t="shared" si="8"/>
        <v>-2.9038124822631239</v>
      </c>
      <c r="AG26" s="28" t="s">
        <v>76</v>
      </c>
      <c r="AH26" s="27">
        <f t="shared" si="9"/>
        <v>0.79242401837240983</v>
      </c>
      <c r="AI26" s="27"/>
      <c r="AJ26" s="27" t="s">
        <v>119</v>
      </c>
      <c r="AK26" s="27">
        <v>-0.33</v>
      </c>
      <c r="AL26" s="27">
        <v>0.39912063861474301</v>
      </c>
      <c r="AM26" s="27">
        <f t="shared" si="10"/>
        <v>-0.72912063861474308</v>
      </c>
      <c r="AN26" s="28" t="s">
        <v>76</v>
      </c>
      <c r="AO26" s="27">
        <f t="shared" si="11"/>
        <v>0.80783613122485054</v>
      </c>
      <c r="AP26">
        <v>4</v>
      </c>
    </row>
    <row r="27" spans="1:42" x14ac:dyDescent="0.2">
      <c r="A27" s="27" t="s">
        <v>176</v>
      </c>
      <c r="B27" s="27">
        <v>-6.01</v>
      </c>
      <c r="C27" s="27">
        <v>-3.1743715971776898</v>
      </c>
      <c r="D27" s="27">
        <f t="shared" si="0"/>
        <v>-2.83562840282231</v>
      </c>
      <c r="E27" s="26" t="s">
        <v>94</v>
      </c>
      <c r="F27" s="25">
        <f t="shared" si="1"/>
        <v>-1.6572613602586499</v>
      </c>
      <c r="G27" s="27"/>
      <c r="H27" s="27" t="s">
        <v>431</v>
      </c>
      <c r="I27" s="27">
        <v>-53.51</v>
      </c>
      <c r="J27" s="27">
        <v>-55.9822042393481</v>
      </c>
      <c r="K27" s="27">
        <f t="shared" si="2"/>
        <v>2.4722042393481019</v>
      </c>
      <c r="L27" s="26" t="s">
        <v>94</v>
      </c>
      <c r="M27" s="25">
        <f t="shared" si="3"/>
        <v>-1.9224819980048902</v>
      </c>
      <c r="N27" s="27"/>
      <c r="O27" s="27" t="s">
        <v>106</v>
      </c>
      <c r="P27" s="27">
        <v>-6.21</v>
      </c>
      <c r="Q27" s="27">
        <v>-7.3202400431429098</v>
      </c>
      <c r="R27" s="27">
        <f t="shared" si="4"/>
        <v>1.1102400431429098</v>
      </c>
      <c r="S27" s="26" t="s">
        <v>94</v>
      </c>
      <c r="T27" s="25">
        <f t="shared" si="5"/>
        <v>-2.4146521306848898</v>
      </c>
      <c r="U27" s="27"/>
      <c r="V27" s="27" t="s">
        <v>362</v>
      </c>
      <c r="W27" s="27">
        <v>-69.55</v>
      </c>
      <c r="X27" s="27">
        <v>-69.864374607330006</v>
      </c>
      <c r="Y27" s="27">
        <f t="shared" si="6"/>
        <v>0.31437460733000933</v>
      </c>
      <c r="Z27" s="26" t="s">
        <v>94</v>
      </c>
      <c r="AA27" s="25">
        <f t="shared" si="7"/>
        <v>-2.0292895205813899</v>
      </c>
      <c r="AB27" s="27"/>
      <c r="AC27" s="27" t="s">
        <v>385</v>
      </c>
      <c r="AD27" s="27">
        <v>-2.91</v>
      </c>
      <c r="AE27" s="27">
        <v>-3.76066318436667</v>
      </c>
      <c r="AF27" s="27">
        <f t="shared" si="8"/>
        <v>0.85066318436666988</v>
      </c>
      <c r="AG27" s="26" t="s">
        <v>94</v>
      </c>
      <c r="AH27" s="25">
        <f t="shared" si="9"/>
        <v>-2.2866832738136402</v>
      </c>
      <c r="AI27" s="27"/>
      <c r="AJ27" s="27" t="s">
        <v>121</v>
      </c>
      <c r="AK27" s="27">
        <v>-2.4</v>
      </c>
      <c r="AL27" s="27">
        <v>-2.5385779524301602</v>
      </c>
      <c r="AM27" s="27">
        <f t="shared" si="10"/>
        <v>0.13857795243016025</v>
      </c>
      <c r="AN27" s="26" t="s">
        <v>94</v>
      </c>
      <c r="AO27" s="25">
        <f t="shared" si="11"/>
        <v>-2.3627540491124197</v>
      </c>
      <c r="AP27">
        <v>6</v>
      </c>
    </row>
    <row r="28" spans="1:42" x14ac:dyDescent="0.2">
      <c r="A28" s="27" t="s">
        <v>177</v>
      </c>
      <c r="B28" s="27">
        <v>-3.81</v>
      </c>
      <c r="C28" s="27">
        <v>-2.5269490964616099</v>
      </c>
      <c r="D28" s="27">
        <f t="shared" si="0"/>
        <v>-1.2830509035383901</v>
      </c>
      <c r="E28" s="28" t="s">
        <v>542</v>
      </c>
      <c r="F28" s="27">
        <f t="shared" si="1"/>
        <v>-0.73806608426479947</v>
      </c>
      <c r="G28" s="27"/>
      <c r="H28" s="27" t="s">
        <v>434</v>
      </c>
      <c r="I28" s="27">
        <v>-3.49</v>
      </c>
      <c r="J28" s="27">
        <v>-2.2976797138683702</v>
      </c>
      <c r="K28" s="27">
        <f t="shared" si="2"/>
        <v>-1.19232028613163</v>
      </c>
      <c r="L28" s="28" t="s">
        <v>542</v>
      </c>
      <c r="M28" s="27">
        <f t="shared" si="3"/>
        <v>-0.3123988235456796</v>
      </c>
      <c r="N28" s="27"/>
      <c r="O28" s="27" t="s">
        <v>57</v>
      </c>
      <c r="P28" s="27">
        <v>-4.55</v>
      </c>
      <c r="Q28" s="27">
        <v>-6.3419826630040399</v>
      </c>
      <c r="R28" s="27">
        <f t="shared" si="4"/>
        <v>1.7919826630040401</v>
      </c>
      <c r="S28" s="28" t="s">
        <v>542</v>
      </c>
      <c r="T28" s="27">
        <f t="shared" si="5"/>
        <v>0.1543994205548902</v>
      </c>
      <c r="U28" s="27"/>
      <c r="V28" s="27" t="s">
        <v>84</v>
      </c>
      <c r="W28" s="27">
        <v>-3.47</v>
      </c>
      <c r="X28" s="27">
        <v>-1.46149607944225</v>
      </c>
      <c r="Y28" s="27">
        <f t="shared" si="6"/>
        <v>-2.0085039205577502</v>
      </c>
      <c r="Z28" s="28" t="s">
        <v>542</v>
      </c>
      <c r="AA28" s="27">
        <f t="shared" si="7"/>
        <v>-0.21860716969339045</v>
      </c>
      <c r="AB28" s="27"/>
      <c r="AC28" s="27" t="s">
        <v>111</v>
      </c>
      <c r="AD28" s="27">
        <v>-5.15</v>
      </c>
      <c r="AE28" s="27">
        <v>-5.52327230926387</v>
      </c>
      <c r="AF28" s="27">
        <f t="shared" si="8"/>
        <v>0.37327230926386967</v>
      </c>
      <c r="AG28" s="28" t="s">
        <v>542</v>
      </c>
      <c r="AH28" s="27">
        <f t="shared" si="9"/>
        <v>-4.6995255432484839E-3</v>
      </c>
      <c r="AI28" s="27"/>
      <c r="AJ28" s="27" t="s">
        <v>123</v>
      </c>
      <c r="AK28" s="27">
        <v>-0.25</v>
      </c>
      <c r="AL28" s="27">
        <v>-0.54894987915875204</v>
      </c>
      <c r="AM28" s="27">
        <f t="shared" si="10"/>
        <v>0.29894987915875204</v>
      </c>
      <c r="AN28" s="28" t="s">
        <v>542</v>
      </c>
      <c r="AO28" s="27">
        <f t="shared" si="11"/>
        <v>0.44131249681476969</v>
      </c>
      <c r="AP28">
        <v>0</v>
      </c>
    </row>
    <row r="29" spans="1:42" x14ac:dyDescent="0.2">
      <c r="A29" s="27" t="s">
        <v>180</v>
      </c>
      <c r="B29" s="27">
        <v>-4.55</v>
      </c>
      <c r="C29" s="27">
        <v>-7.6383268106784801</v>
      </c>
      <c r="D29" s="27">
        <f t="shared" si="0"/>
        <v>3.0883268106784802</v>
      </c>
      <c r="E29" s="26" t="s">
        <v>166</v>
      </c>
      <c r="F29" s="25">
        <f t="shared" si="1"/>
        <v>1.1845027575132701</v>
      </c>
      <c r="G29" s="27"/>
      <c r="H29" s="27" t="s">
        <v>446</v>
      </c>
      <c r="I29" s="27">
        <v>-79.86</v>
      </c>
      <c r="J29" s="27">
        <v>-80.181738826834902</v>
      </c>
      <c r="K29" s="27">
        <f t="shared" si="2"/>
        <v>0.32173882683490262</v>
      </c>
      <c r="L29" s="26" t="s">
        <v>166</v>
      </c>
      <c r="M29" s="25">
        <f t="shared" si="3"/>
        <v>0.89882542956126965</v>
      </c>
      <c r="N29" s="27"/>
      <c r="O29" s="27" t="s">
        <v>53</v>
      </c>
      <c r="P29" s="27">
        <v>-5.1100000000000003</v>
      </c>
      <c r="Q29" s="27">
        <v>-3.71133914953819</v>
      </c>
      <c r="R29" s="27">
        <f t="shared" si="4"/>
        <v>-1.3986608504618103</v>
      </c>
      <c r="S29" s="28" t="s">
        <v>166</v>
      </c>
      <c r="T29" s="27">
        <f t="shared" si="5"/>
        <v>0.53028805328195983</v>
      </c>
      <c r="U29" s="27"/>
      <c r="V29" s="27" t="s">
        <v>113</v>
      </c>
      <c r="W29" s="27">
        <v>-3.27</v>
      </c>
      <c r="X29" s="27">
        <v>-4.8274929250469896</v>
      </c>
      <c r="Y29" s="27">
        <f t="shared" si="6"/>
        <v>1.5574929250469896</v>
      </c>
      <c r="Z29" s="28" t="s">
        <v>166</v>
      </c>
      <c r="AA29" s="27">
        <f t="shared" si="7"/>
        <v>0.64452884343506067</v>
      </c>
      <c r="AB29" s="27"/>
      <c r="AC29" s="27" t="s">
        <v>405</v>
      </c>
      <c r="AD29" s="27">
        <v>-0.57999999999999996</v>
      </c>
      <c r="AE29" s="27">
        <v>1.63002532256017</v>
      </c>
      <c r="AF29" s="27">
        <f t="shared" si="8"/>
        <v>-2.21002532256017</v>
      </c>
      <c r="AG29" s="28" t="s">
        <v>166</v>
      </c>
      <c r="AH29" s="27">
        <f t="shared" si="9"/>
        <v>0.73104559338097008</v>
      </c>
      <c r="AI29" s="27"/>
      <c r="AJ29" s="27" t="s">
        <v>125</v>
      </c>
      <c r="AK29" s="27">
        <v>0.27</v>
      </c>
      <c r="AL29" s="27">
        <v>-0.30146392831338997</v>
      </c>
      <c r="AM29" s="27">
        <f t="shared" si="10"/>
        <v>0.57146392831338999</v>
      </c>
      <c r="AN29" s="28" t="s">
        <v>166</v>
      </c>
      <c r="AO29" s="27">
        <f t="shared" si="11"/>
        <v>-8.4192406955069465E-2</v>
      </c>
      <c r="AP29">
        <v>2</v>
      </c>
    </row>
    <row r="30" spans="1:42" x14ac:dyDescent="0.2">
      <c r="A30" s="27" t="s">
        <v>181</v>
      </c>
      <c r="B30" s="27">
        <v>-7.44</v>
      </c>
      <c r="C30" s="27">
        <v>-14.493017586667801</v>
      </c>
      <c r="D30" s="27">
        <f t="shared" si="0"/>
        <v>7.0530175866678002</v>
      </c>
      <c r="E30" s="26" t="s">
        <v>71</v>
      </c>
      <c r="F30" s="25">
        <f t="shared" si="1"/>
        <v>-1.1711650171336099</v>
      </c>
      <c r="G30" s="27"/>
      <c r="H30" s="27" t="s">
        <v>447</v>
      </c>
      <c r="I30" s="27">
        <v>-123.7</v>
      </c>
      <c r="J30" s="27">
        <v>-123.758770105856</v>
      </c>
      <c r="K30" s="27">
        <f t="shared" si="2"/>
        <v>5.8770105855998622E-2</v>
      </c>
      <c r="L30" t="s">
        <v>71</v>
      </c>
      <c r="M30" s="27">
        <f t="shared" si="3"/>
        <v>-0.5545673369612496</v>
      </c>
      <c r="N30" s="27"/>
      <c r="O30" s="27" t="s">
        <v>361</v>
      </c>
      <c r="P30" s="27">
        <v>-69.551000000000002</v>
      </c>
      <c r="Q30" s="27">
        <v>-66.538401010637003</v>
      </c>
      <c r="R30" s="27">
        <f t="shared" si="4"/>
        <v>-3.0125989893629992</v>
      </c>
      <c r="S30" t="s">
        <v>71</v>
      </c>
      <c r="T30" s="27">
        <f t="shared" si="5"/>
        <v>-0.50786284188274067</v>
      </c>
      <c r="U30" s="27"/>
      <c r="V30" s="27" t="s">
        <v>405</v>
      </c>
      <c r="W30" s="27">
        <v>-0.59</v>
      </c>
      <c r="X30" s="27">
        <v>0.89559477770961105</v>
      </c>
      <c r="Y30" s="27">
        <f t="shared" si="6"/>
        <v>-1.485594777709611</v>
      </c>
      <c r="Z30" t="s">
        <v>71</v>
      </c>
      <c r="AA30" s="27">
        <f t="shared" si="7"/>
        <v>-0.46143902010502025</v>
      </c>
      <c r="AB30" s="27"/>
      <c r="AC30" s="27" t="s">
        <v>77</v>
      </c>
      <c r="AD30" s="27">
        <v>-5.0199999999999996</v>
      </c>
      <c r="AE30" s="27">
        <v>-6.2632992944287498</v>
      </c>
      <c r="AF30" s="27">
        <f t="shared" si="8"/>
        <v>1.2432992944287502</v>
      </c>
      <c r="AG30" t="s">
        <v>71</v>
      </c>
      <c r="AH30" s="27">
        <f t="shared" si="9"/>
        <v>-0.75217239629056998</v>
      </c>
      <c r="AI30" s="27"/>
      <c r="AJ30" s="27" t="s">
        <v>127</v>
      </c>
      <c r="AK30" s="27">
        <v>0.08</v>
      </c>
      <c r="AL30" s="27">
        <v>-0.35995437079478099</v>
      </c>
      <c r="AM30" s="27">
        <f t="shared" si="10"/>
        <v>0.439954370794781</v>
      </c>
      <c r="AN30" t="s">
        <v>71</v>
      </c>
      <c r="AO30" s="27">
        <v>0.63039999999999996</v>
      </c>
      <c r="AP30" s="27">
        <v>1</v>
      </c>
    </row>
    <row r="31" spans="1:42" x14ac:dyDescent="0.2">
      <c r="A31" s="27" t="s">
        <v>188</v>
      </c>
      <c r="B31" s="27">
        <v>-7.61</v>
      </c>
      <c r="C31" s="27">
        <v>-2.8086898390136699</v>
      </c>
      <c r="D31" s="27">
        <f t="shared" si="0"/>
        <v>-4.8013101609863309</v>
      </c>
      <c r="E31" s="27"/>
      <c r="F31" s="27"/>
      <c r="G31" s="27"/>
      <c r="H31" s="27" t="s">
        <v>76</v>
      </c>
      <c r="I31" s="27">
        <v>-4.3</v>
      </c>
      <c r="J31" s="27">
        <v>-5.42366786790629</v>
      </c>
      <c r="K31" s="27">
        <f t="shared" si="2"/>
        <v>1.1236678679062901</v>
      </c>
      <c r="L31" s="27"/>
      <c r="M31" s="27"/>
      <c r="N31" s="27"/>
      <c r="O31" s="27" t="s">
        <v>362</v>
      </c>
      <c r="P31" s="27">
        <v>-70.984999999999999</v>
      </c>
      <c r="Q31" s="27">
        <v>-71.106513007323997</v>
      </c>
      <c r="R31" s="27">
        <f t="shared" si="4"/>
        <v>0.12151300732399761</v>
      </c>
      <c r="S31" s="27"/>
      <c r="T31" s="27"/>
      <c r="U31" s="27"/>
      <c r="V31" s="27" t="s">
        <v>77</v>
      </c>
      <c r="W31" s="27">
        <v>-5.04</v>
      </c>
      <c r="X31" s="27">
        <v>-6.25222846031141</v>
      </c>
      <c r="Y31" s="27">
        <f t="shared" si="6"/>
        <v>1.21222846031141</v>
      </c>
      <c r="Z31" s="27"/>
      <c r="AA31" s="27"/>
      <c r="AB31" s="27"/>
      <c r="AC31" s="27" t="s">
        <v>116</v>
      </c>
      <c r="AD31" s="27">
        <v>-3.83</v>
      </c>
      <c r="AE31" s="27">
        <v>-7.3926353366661601</v>
      </c>
      <c r="AF31" s="27">
        <f t="shared" si="8"/>
        <v>3.5626353366661601</v>
      </c>
      <c r="AG31" s="27"/>
      <c r="AH31" s="27"/>
      <c r="AI31" s="27"/>
      <c r="AJ31" s="27" t="s">
        <v>129</v>
      </c>
      <c r="AK31" s="27">
        <v>-0.14000000000000001</v>
      </c>
      <c r="AL31" s="27">
        <v>-0.4453939731996</v>
      </c>
      <c r="AM31" s="27">
        <f t="shared" si="10"/>
        <v>0.30539397319959999</v>
      </c>
      <c r="AN31" s="27"/>
      <c r="AO31" s="27"/>
    </row>
    <row r="32" spans="1:42" x14ac:dyDescent="0.2">
      <c r="A32" s="27" t="s">
        <v>194</v>
      </c>
      <c r="B32" s="27">
        <v>-5.67</v>
      </c>
      <c r="C32" s="27">
        <v>-3.06311008673338</v>
      </c>
      <c r="D32" s="27">
        <f t="shared" si="0"/>
        <v>-2.6068899132666199</v>
      </c>
      <c r="E32" s="27"/>
      <c r="F32" s="27"/>
      <c r="G32" s="27"/>
      <c r="H32" s="27" t="s">
        <v>479</v>
      </c>
      <c r="I32" s="27">
        <v>-1.98</v>
      </c>
      <c r="J32" s="27">
        <v>-0.56013187807161502</v>
      </c>
      <c r="K32" s="27">
        <f t="shared" si="2"/>
        <v>-1.4198681219283849</v>
      </c>
      <c r="L32" s="27"/>
      <c r="M32" s="27"/>
      <c r="N32" s="27"/>
      <c r="O32" s="27" t="s">
        <v>84</v>
      </c>
      <c r="P32" s="27">
        <v>-3.16</v>
      </c>
      <c r="Q32" s="27">
        <v>-1.28651512742305</v>
      </c>
      <c r="R32" s="27">
        <f t="shared" si="4"/>
        <v>-1.8734848725769502</v>
      </c>
      <c r="S32" s="27"/>
      <c r="T32" s="27"/>
      <c r="U32" s="27"/>
      <c r="V32" s="27" t="s">
        <v>431</v>
      </c>
      <c r="W32" s="27">
        <v>-55</v>
      </c>
      <c r="X32" s="27">
        <v>-57.308914183317199</v>
      </c>
      <c r="Y32" s="27">
        <f t="shared" si="6"/>
        <v>2.3089141833171993</v>
      </c>
      <c r="Z32" s="27"/>
      <c r="AA32" s="27"/>
      <c r="AB32" s="27"/>
      <c r="AC32" s="27" t="s">
        <v>118</v>
      </c>
      <c r="AD32" s="27">
        <v>-4.5</v>
      </c>
      <c r="AE32" s="27">
        <v>-5.4845814533633996</v>
      </c>
      <c r="AF32" s="27">
        <f t="shared" si="8"/>
        <v>0.98458145336339964</v>
      </c>
      <c r="AG32" s="27"/>
      <c r="AH32" s="27"/>
      <c r="AI32" s="27"/>
      <c r="AJ32" s="27" t="s">
        <v>131</v>
      </c>
      <c r="AK32" s="27">
        <v>-0.53</v>
      </c>
      <c r="AL32" s="27">
        <v>-0.624937901656892</v>
      </c>
      <c r="AM32" s="27">
        <f t="shared" si="10"/>
        <v>9.4937901656891976E-2</v>
      </c>
      <c r="AN32" s="27"/>
      <c r="AO32" s="27"/>
    </row>
    <row r="33" spans="1:41" x14ac:dyDescent="0.2">
      <c r="A33" s="27" t="s">
        <v>96</v>
      </c>
      <c r="B33" s="27">
        <v>-4.8899999999999997</v>
      </c>
      <c r="C33" s="27">
        <v>-5.52662460033046</v>
      </c>
      <c r="D33" s="27">
        <f t="shared" si="0"/>
        <v>0.63662460033046031</v>
      </c>
      <c r="E33" s="27"/>
      <c r="F33" s="27"/>
      <c r="G33" s="27"/>
      <c r="H33" s="27" t="s">
        <v>485</v>
      </c>
      <c r="I33" s="27">
        <v>-3.73</v>
      </c>
      <c r="J33" s="27">
        <v>-3.0864331894217401</v>
      </c>
      <c r="K33" s="27">
        <f t="shared" si="2"/>
        <v>-0.64356681057825993</v>
      </c>
      <c r="L33" s="27"/>
      <c r="M33" s="27"/>
      <c r="N33" s="27"/>
      <c r="O33" s="27" t="s">
        <v>70</v>
      </c>
      <c r="P33" s="27">
        <v>-3.42</v>
      </c>
      <c r="Q33" s="27">
        <v>-1.37580762259359</v>
      </c>
      <c r="R33" s="27">
        <f t="shared" si="4"/>
        <v>-2.0441923774064099</v>
      </c>
      <c r="S33" s="27"/>
      <c r="T33" s="27"/>
      <c r="U33" s="27"/>
      <c r="V33" s="27" t="s">
        <v>434</v>
      </c>
      <c r="W33" s="27">
        <v>-3.53</v>
      </c>
      <c r="X33" s="27">
        <v>-2.5067442323760898</v>
      </c>
      <c r="Y33" s="27">
        <f t="shared" si="6"/>
        <v>-1.02325576762391</v>
      </c>
      <c r="Z33" s="27"/>
      <c r="AA33" s="27"/>
      <c r="AB33" s="27"/>
      <c r="AC33" s="27" t="s">
        <v>417</v>
      </c>
      <c r="AD33" s="27">
        <v>-3.49</v>
      </c>
      <c r="AE33" s="27">
        <v>-3.7665964271660801</v>
      </c>
      <c r="AF33" s="27">
        <f t="shared" si="8"/>
        <v>0.27659642716607991</v>
      </c>
      <c r="AG33" s="27"/>
      <c r="AH33" s="27"/>
      <c r="AI33" s="27"/>
      <c r="AJ33" s="27" t="s">
        <v>132</v>
      </c>
      <c r="AK33" s="27">
        <v>-8.41</v>
      </c>
      <c r="AL33" s="27">
        <v>-5.9217446902153101</v>
      </c>
      <c r="AM33" s="27">
        <f t="shared" si="10"/>
        <v>-2.48825530978469</v>
      </c>
      <c r="AN33" s="27"/>
      <c r="AO33" s="27"/>
    </row>
    <row r="34" spans="1:41" x14ac:dyDescent="0.2">
      <c r="A34" s="27" t="s">
        <v>199</v>
      </c>
      <c r="B34" s="27">
        <v>-3.4</v>
      </c>
      <c r="C34" s="27">
        <v>-1.15631075607322</v>
      </c>
      <c r="D34" s="27">
        <f t="shared" si="0"/>
        <v>-2.2436892439267799</v>
      </c>
      <c r="E34" s="27"/>
      <c r="F34" s="27"/>
      <c r="G34" s="27"/>
      <c r="H34" s="27" t="s">
        <v>487</v>
      </c>
      <c r="I34" s="27">
        <v>-3.1</v>
      </c>
      <c r="J34" s="27">
        <v>-2.2287082110108201</v>
      </c>
      <c r="K34" s="27">
        <f t="shared" si="2"/>
        <v>-0.87129178898918003</v>
      </c>
      <c r="L34" s="27"/>
      <c r="M34" s="27"/>
      <c r="N34" s="27"/>
      <c r="O34" s="27" t="s">
        <v>385</v>
      </c>
      <c r="P34" s="27">
        <v>-3.1</v>
      </c>
      <c r="Q34" s="27">
        <v>-3.7883356255615399</v>
      </c>
      <c r="R34" s="27">
        <f t="shared" si="4"/>
        <v>0.68833562556153982</v>
      </c>
      <c r="S34" s="27"/>
      <c r="T34" s="27"/>
      <c r="U34" s="27"/>
      <c r="V34" s="27" t="s">
        <v>435</v>
      </c>
      <c r="W34" s="27">
        <v>-2.99</v>
      </c>
      <c r="X34" s="27">
        <v>-1.6440997980121299</v>
      </c>
      <c r="Y34" s="27">
        <f t="shared" si="6"/>
        <v>-1.3459002019878703</v>
      </c>
      <c r="Z34" s="27"/>
      <c r="AA34" s="27"/>
      <c r="AB34" s="27"/>
      <c r="AC34" s="27" t="s">
        <v>128</v>
      </c>
      <c r="AD34" s="27">
        <v>-8.75</v>
      </c>
      <c r="AE34" s="27">
        <v>-13.962748664446799</v>
      </c>
      <c r="AF34" s="27">
        <f t="shared" si="8"/>
        <v>5.2127486644467993</v>
      </c>
      <c r="AG34" s="27"/>
      <c r="AH34" s="27"/>
      <c r="AI34" s="27"/>
      <c r="AJ34" s="27" t="s">
        <v>134</v>
      </c>
      <c r="AK34" s="27">
        <v>-2.89</v>
      </c>
      <c r="AL34" s="27">
        <v>-2.3941049912021399</v>
      </c>
      <c r="AM34" s="27">
        <f t="shared" si="10"/>
        <v>-0.49589500879786019</v>
      </c>
      <c r="AN34" s="27"/>
      <c r="AO34" s="27"/>
    </row>
    <row r="35" spans="1:41" x14ac:dyDescent="0.2">
      <c r="A35" s="27" t="s">
        <v>205</v>
      </c>
      <c r="B35" s="27">
        <v>-7.48</v>
      </c>
      <c r="C35" s="27">
        <v>-7.2700111428001897</v>
      </c>
      <c r="D35" s="27">
        <f t="shared" si="0"/>
        <v>-0.20998885719981075</v>
      </c>
      <c r="E35" s="27"/>
      <c r="F35" s="27"/>
      <c r="G35" s="27"/>
      <c r="H35" s="27" t="s">
        <v>145</v>
      </c>
      <c r="I35" s="27">
        <v>-4.3899999999999997</v>
      </c>
      <c r="J35" s="27">
        <v>-3.92056753330293</v>
      </c>
      <c r="K35" s="27">
        <f t="shared" si="2"/>
        <v>-0.46943246669706973</v>
      </c>
      <c r="L35" s="27"/>
      <c r="M35" s="27"/>
      <c r="N35" s="27"/>
      <c r="O35" s="27" t="s">
        <v>111</v>
      </c>
      <c r="P35" s="27">
        <v>-5.09</v>
      </c>
      <c r="Q35" s="27">
        <v>-5.43499118447924</v>
      </c>
      <c r="R35" s="27">
        <f t="shared" si="4"/>
        <v>0.34499118447924015</v>
      </c>
      <c r="S35" s="27"/>
      <c r="T35" s="27"/>
      <c r="U35" s="27"/>
      <c r="V35" s="27" t="s">
        <v>446</v>
      </c>
      <c r="W35" s="27">
        <v>-80.209999999999994</v>
      </c>
      <c r="X35" s="27">
        <v>-80.371536061735796</v>
      </c>
      <c r="Y35" s="27">
        <f t="shared" si="6"/>
        <v>0.16153606173580215</v>
      </c>
      <c r="Z35" s="27"/>
      <c r="AA35" s="27"/>
      <c r="AB35" s="27"/>
      <c r="AC35" s="27" t="s">
        <v>431</v>
      </c>
      <c r="AD35" s="27">
        <v>-52.83</v>
      </c>
      <c r="AE35" s="27">
        <v>-53.2784516873893</v>
      </c>
      <c r="AF35" s="27">
        <f t="shared" si="8"/>
        <v>0.44845168738930141</v>
      </c>
      <c r="AG35" s="27"/>
      <c r="AH35" s="27"/>
      <c r="AI35" s="27"/>
      <c r="AJ35" s="27" t="s">
        <v>136</v>
      </c>
      <c r="AK35" s="27">
        <v>0.67</v>
      </c>
      <c r="AL35" s="27">
        <v>1.2690869961095601</v>
      </c>
      <c r="AM35" s="27">
        <f t="shared" si="10"/>
        <v>-0.59908699610956007</v>
      </c>
      <c r="AN35" s="27"/>
      <c r="AO35" s="27"/>
    </row>
    <row r="36" spans="1:41" x14ac:dyDescent="0.2">
      <c r="A36" s="27" t="s">
        <v>206</v>
      </c>
      <c r="B36" s="27">
        <v>-2.84</v>
      </c>
      <c r="C36" s="27">
        <v>-1.1485676867080901</v>
      </c>
      <c r="D36" s="27">
        <f t="shared" si="0"/>
        <v>-1.6914323132919098</v>
      </c>
      <c r="E36" s="27"/>
      <c r="F36" s="27"/>
      <c r="G36" s="27"/>
      <c r="H36" s="27" t="s">
        <v>499</v>
      </c>
      <c r="I36" s="27">
        <v>-2.46</v>
      </c>
      <c r="J36" s="27">
        <v>-1.3974927159475901</v>
      </c>
      <c r="K36" s="27">
        <f t="shared" si="2"/>
        <v>-1.0625072840524099</v>
      </c>
      <c r="L36" s="27"/>
      <c r="M36" s="27"/>
      <c r="N36" s="27"/>
      <c r="O36" s="27" t="s">
        <v>113</v>
      </c>
      <c r="P36" s="27">
        <v>-3.5</v>
      </c>
      <c r="Q36" s="27">
        <v>-4.9995358729749597</v>
      </c>
      <c r="R36" s="27">
        <f t="shared" si="4"/>
        <v>1.4995358729749597</v>
      </c>
      <c r="S36" s="27"/>
      <c r="T36" s="27"/>
      <c r="U36" s="27"/>
      <c r="V36" s="27" t="s">
        <v>447</v>
      </c>
      <c r="W36" s="27">
        <v>-123.81</v>
      </c>
      <c r="X36" s="27">
        <v>-123.716937084455</v>
      </c>
      <c r="Y36" s="27">
        <f t="shared" si="6"/>
        <v>-9.3062915545004898E-2</v>
      </c>
      <c r="Z36" s="27"/>
      <c r="AA36" s="27"/>
      <c r="AB36" s="27"/>
      <c r="AC36" s="27" t="s">
        <v>446</v>
      </c>
      <c r="AD36" s="27">
        <v>-79.37</v>
      </c>
      <c r="AE36" s="27">
        <v>-78.505757523707302</v>
      </c>
      <c r="AF36" s="27">
        <f t="shared" si="8"/>
        <v>-0.86424247629270212</v>
      </c>
      <c r="AG36" s="27"/>
      <c r="AH36" s="27"/>
      <c r="AI36" s="27"/>
      <c r="AJ36" s="27" t="s">
        <v>138</v>
      </c>
      <c r="AK36" s="27">
        <v>-2.44</v>
      </c>
      <c r="AL36" s="27">
        <v>-2.68760519452076</v>
      </c>
      <c r="AM36" s="27">
        <f t="shared" si="10"/>
        <v>0.24760519452076002</v>
      </c>
      <c r="AN36" s="27"/>
      <c r="AO36" s="27"/>
    </row>
    <row r="37" spans="1:41" x14ac:dyDescent="0.2">
      <c r="A37" s="27" t="s">
        <v>208</v>
      </c>
      <c r="B37" s="27">
        <v>-5.8</v>
      </c>
      <c r="C37" s="27">
        <v>-3.4636786060026199</v>
      </c>
      <c r="D37" s="27">
        <f t="shared" si="0"/>
        <v>-2.3363213939973799</v>
      </c>
      <c r="E37" s="27"/>
      <c r="F37" s="27"/>
      <c r="G37" s="27"/>
      <c r="H37" s="27" t="s">
        <v>511</v>
      </c>
      <c r="I37" s="27">
        <v>-97.28</v>
      </c>
      <c r="J37" s="27">
        <v>-96.992205410912604</v>
      </c>
      <c r="K37" s="27">
        <f t="shared" si="2"/>
        <v>-0.28779458908739741</v>
      </c>
      <c r="L37" s="27"/>
      <c r="M37" s="27"/>
      <c r="N37" s="27"/>
      <c r="O37" s="27" t="s">
        <v>405</v>
      </c>
      <c r="P37" s="27">
        <v>-0.52</v>
      </c>
      <c r="Q37" s="27">
        <v>0.93976880575891097</v>
      </c>
      <c r="R37" s="27">
        <f t="shared" si="4"/>
        <v>-1.4597688057589111</v>
      </c>
      <c r="S37" s="27"/>
      <c r="T37" s="27"/>
      <c r="U37" s="27"/>
      <c r="V37" s="27" t="s">
        <v>76</v>
      </c>
      <c r="W37" s="27">
        <v>-4.6399999999999997</v>
      </c>
      <c r="X37" s="27">
        <v>-5.5598672252179302</v>
      </c>
      <c r="Y37" s="27">
        <f t="shared" si="6"/>
        <v>0.91986722521793052</v>
      </c>
      <c r="Z37" s="27"/>
      <c r="AA37" s="27"/>
      <c r="AB37" s="27"/>
      <c r="AC37" s="27" t="s">
        <v>76</v>
      </c>
      <c r="AD37" s="27">
        <v>-4.7300000000000004</v>
      </c>
      <c r="AE37" s="27">
        <v>-5.5224240183724103</v>
      </c>
      <c r="AF37" s="27">
        <f t="shared" si="8"/>
        <v>0.79242401837240983</v>
      </c>
      <c r="AG37" s="27"/>
      <c r="AH37" s="27"/>
      <c r="AI37" s="27"/>
      <c r="AJ37" s="27" t="s">
        <v>140</v>
      </c>
      <c r="AK37" s="27">
        <v>-7.67</v>
      </c>
      <c r="AL37" s="27">
        <v>-8.8877552172198406</v>
      </c>
      <c r="AM37" s="27">
        <f t="shared" si="10"/>
        <v>1.2177552172198407</v>
      </c>
      <c r="AN37" s="27"/>
      <c r="AO37" s="27"/>
    </row>
    <row r="38" spans="1:41" x14ac:dyDescent="0.2">
      <c r="A38" s="27" t="s">
        <v>210</v>
      </c>
      <c r="B38" s="27">
        <v>-6.4</v>
      </c>
      <c r="C38" s="27">
        <v>-8.6262972196100502</v>
      </c>
      <c r="D38" s="27">
        <f t="shared" si="0"/>
        <v>2.2262972196100499</v>
      </c>
      <c r="E38" s="27"/>
      <c r="F38" s="27"/>
      <c r="G38" s="27"/>
      <c r="H38" s="27" t="s">
        <v>512</v>
      </c>
      <c r="I38" s="27">
        <v>-7.11</v>
      </c>
      <c r="J38" s="27">
        <v>-6.6578227099699996</v>
      </c>
      <c r="K38" s="27">
        <f t="shared" si="2"/>
        <v>-0.45217729003000073</v>
      </c>
      <c r="L38" s="27"/>
      <c r="M38" s="27"/>
      <c r="N38" s="27"/>
      <c r="O38" s="27" t="s">
        <v>77</v>
      </c>
      <c r="P38" s="27">
        <v>-5.27</v>
      </c>
      <c r="Q38" s="27">
        <v>-6.4413565090742599</v>
      </c>
      <c r="R38" s="27">
        <f t="shared" si="4"/>
        <v>1.1713565090742604</v>
      </c>
      <c r="S38" s="27"/>
      <c r="T38" s="27"/>
      <c r="U38" s="27"/>
      <c r="V38" s="27" t="s">
        <v>479</v>
      </c>
      <c r="W38" s="27">
        <v>-1.91</v>
      </c>
      <c r="X38" s="27">
        <v>-0.80459103634194795</v>
      </c>
      <c r="Y38" s="27">
        <f t="shared" si="6"/>
        <v>-1.105408963658052</v>
      </c>
      <c r="Z38" s="27"/>
      <c r="AA38" s="27"/>
      <c r="AB38" s="27"/>
      <c r="AC38" s="27" t="s">
        <v>141</v>
      </c>
      <c r="AD38" s="27">
        <v>-2.89</v>
      </c>
      <c r="AE38" s="27">
        <v>-5.0860795369930898</v>
      </c>
      <c r="AF38" s="27">
        <f t="shared" si="8"/>
        <v>2.1960795369930897</v>
      </c>
      <c r="AG38" s="27"/>
      <c r="AH38" s="27"/>
      <c r="AI38" s="27"/>
      <c r="AJ38" s="27" t="s">
        <v>142</v>
      </c>
      <c r="AK38" s="27">
        <v>-7.28</v>
      </c>
      <c r="AL38" s="27">
        <v>-8.1564214706199198</v>
      </c>
      <c r="AM38" s="27">
        <f t="shared" si="10"/>
        <v>0.8764214706199196</v>
      </c>
      <c r="AN38" s="27"/>
      <c r="AO38" s="27"/>
    </row>
    <row r="39" spans="1:41" x14ac:dyDescent="0.2">
      <c r="A39" s="27" t="s">
        <v>213</v>
      </c>
      <c r="B39" s="27">
        <v>-7.62</v>
      </c>
      <c r="C39" s="27">
        <v>-7.2478160130184603</v>
      </c>
      <c r="D39" s="27">
        <f t="shared" si="0"/>
        <v>-0.37218398698153976</v>
      </c>
      <c r="E39" s="27"/>
      <c r="F39" s="27"/>
      <c r="G39" s="27"/>
      <c r="H39" s="27" t="s">
        <v>94</v>
      </c>
      <c r="I39" s="27">
        <v>-4.04</v>
      </c>
      <c r="J39" s="27">
        <v>-2.1175180019951099</v>
      </c>
      <c r="K39" s="27">
        <f t="shared" si="2"/>
        <v>-1.9224819980048902</v>
      </c>
      <c r="L39" s="27"/>
      <c r="M39" s="27"/>
      <c r="N39" s="27"/>
      <c r="O39" s="27" t="s">
        <v>431</v>
      </c>
      <c r="P39" s="27">
        <v>-56.405000000000001</v>
      </c>
      <c r="Q39" s="27">
        <v>-58.767694954428997</v>
      </c>
      <c r="R39" s="27">
        <f t="shared" si="4"/>
        <v>2.3626949544289957</v>
      </c>
      <c r="S39" s="27"/>
      <c r="T39" s="27"/>
      <c r="U39" s="27"/>
      <c r="V39" s="27" t="s">
        <v>485</v>
      </c>
      <c r="W39" s="27">
        <v>-3.69</v>
      </c>
      <c r="X39" s="27">
        <v>-3.3578144699026402</v>
      </c>
      <c r="Y39" s="27">
        <f t="shared" si="6"/>
        <v>-0.33218553009735974</v>
      </c>
      <c r="Z39" s="27"/>
      <c r="AA39" s="27"/>
      <c r="AB39" s="27"/>
      <c r="AC39" s="27" t="s">
        <v>479</v>
      </c>
      <c r="AD39" s="27">
        <v>-1.96</v>
      </c>
      <c r="AE39" s="27">
        <v>-0.109765885419221</v>
      </c>
      <c r="AF39" s="27">
        <f t="shared" si="8"/>
        <v>-1.850234114580779</v>
      </c>
      <c r="AG39" s="27"/>
      <c r="AH39" s="27"/>
      <c r="AI39" s="27"/>
      <c r="AJ39" s="27" t="s">
        <v>144</v>
      </c>
      <c r="AK39" s="27">
        <v>-3.09</v>
      </c>
      <c r="AL39" s="27">
        <v>-1.0414957985390101</v>
      </c>
      <c r="AM39" s="27">
        <f t="shared" si="10"/>
        <v>-2.0485042014609895</v>
      </c>
      <c r="AN39" s="27"/>
      <c r="AO39" s="27"/>
    </row>
    <row r="40" spans="1:41" x14ac:dyDescent="0.2">
      <c r="A40" s="27" t="s">
        <v>214</v>
      </c>
      <c r="B40" s="27">
        <v>-9.81</v>
      </c>
      <c r="C40" s="27">
        <v>-6.9501540356242799</v>
      </c>
      <c r="D40" s="27">
        <f t="shared" si="0"/>
        <v>-2.8598459643757206</v>
      </c>
      <c r="E40" s="27"/>
      <c r="F40" s="27"/>
      <c r="G40" s="27"/>
      <c r="H40" s="27" t="s">
        <v>542</v>
      </c>
      <c r="I40" s="27">
        <v>-10.01</v>
      </c>
      <c r="J40" s="27">
        <v>-9.6976011764543202</v>
      </c>
      <c r="K40" s="27">
        <f t="shared" si="2"/>
        <v>-0.3123988235456796</v>
      </c>
      <c r="L40" s="27"/>
      <c r="M40" s="27"/>
      <c r="N40" s="27"/>
      <c r="O40" s="27" t="s">
        <v>34</v>
      </c>
      <c r="P40" s="27">
        <v>-6.15</v>
      </c>
      <c r="Q40" s="27">
        <v>-4.2146689581213996</v>
      </c>
      <c r="R40" s="27">
        <f t="shared" si="4"/>
        <v>-1.9353310418786007</v>
      </c>
      <c r="S40" s="27"/>
      <c r="T40" s="27"/>
      <c r="U40" s="27"/>
      <c r="V40" s="27" t="s">
        <v>487</v>
      </c>
      <c r="W40" s="27">
        <v>-3.05</v>
      </c>
      <c r="X40" s="27">
        <v>-2.4901712600971599</v>
      </c>
      <c r="Y40" s="27">
        <f t="shared" si="6"/>
        <v>-0.55982873990283988</v>
      </c>
      <c r="Z40" s="27"/>
      <c r="AA40" s="27"/>
      <c r="AB40" s="27"/>
      <c r="AC40" s="27" t="s">
        <v>485</v>
      </c>
      <c r="AD40" s="27">
        <v>-3.87</v>
      </c>
      <c r="AE40" s="27">
        <v>-2.7188571614005901</v>
      </c>
      <c r="AF40" s="27">
        <f t="shared" si="8"/>
        <v>-1.15114283859941</v>
      </c>
      <c r="AG40" s="27"/>
      <c r="AH40" s="27"/>
      <c r="AI40" s="27"/>
      <c r="AJ40" s="27" t="s">
        <v>146</v>
      </c>
      <c r="AK40" s="27">
        <v>-2.82</v>
      </c>
      <c r="AL40" s="27">
        <v>-0.939223915527723</v>
      </c>
      <c r="AM40" s="27">
        <f t="shared" si="10"/>
        <v>-1.8807760844722767</v>
      </c>
      <c r="AN40" s="27"/>
      <c r="AO40" s="27"/>
    </row>
    <row r="41" spans="1:41" x14ac:dyDescent="0.2">
      <c r="A41" s="27" t="s">
        <v>215</v>
      </c>
      <c r="B41" s="27">
        <v>-4.4000000000000004</v>
      </c>
      <c r="C41" s="27">
        <v>-2.4500430255016501</v>
      </c>
      <c r="D41" s="27">
        <f t="shared" si="0"/>
        <v>-1.9499569744983503</v>
      </c>
      <c r="E41" s="27"/>
      <c r="F41" s="27"/>
      <c r="G41" s="27"/>
      <c r="H41" s="27" t="s">
        <v>166</v>
      </c>
      <c r="I41" s="27">
        <v>-5.29</v>
      </c>
      <c r="J41" s="27">
        <v>-6.1888254295612697</v>
      </c>
      <c r="K41" s="27">
        <f t="shared" si="2"/>
        <v>0.89882542956126965</v>
      </c>
      <c r="L41" s="27"/>
      <c r="M41" s="27"/>
      <c r="N41" s="27"/>
      <c r="O41" s="27" t="s">
        <v>434</v>
      </c>
      <c r="P41" s="27">
        <v>-3.59</v>
      </c>
      <c r="Q41" s="27">
        <v>-2.5064303851143901</v>
      </c>
      <c r="R41" s="27">
        <f t="shared" si="4"/>
        <v>-1.0835696148856098</v>
      </c>
      <c r="S41" s="27"/>
      <c r="T41" s="27"/>
      <c r="U41" s="27"/>
      <c r="V41" s="27" t="s">
        <v>145</v>
      </c>
      <c r="W41" s="27">
        <v>-4.2300000000000004</v>
      </c>
      <c r="X41" s="27">
        <v>-4.2002945899573598</v>
      </c>
      <c r="Y41" s="27">
        <f t="shared" si="6"/>
        <v>-2.9705410042640601E-2</v>
      </c>
      <c r="Z41" s="27"/>
      <c r="AA41" s="27"/>
      <c r="AB41" s="27"/>
      <c r="AC41" s="27" t="s">
        <v>487</v>
      </c>
      <c r="AD41" s="27">
        <v>-3.31</v>
      </c>
      <c r="AE41" s="27">
        <v>-1.83577167459149</v>
      </c>
      <c r="AF41" s="27">
        <f t="shared" si="8"/>
        <v>-1.47422832540851</v>
      </c>
      <c r="AG41" s="27"/>
      <c r="AH41" s="27"/>
      <c r="AI41" s="27"/>
      <c r="AJ41" s="27" t="s">
        <v>148</v>
      </c>
      <c r="AK41" s="27">
        <v>-3.34</v>
      </c>
      <c r="AL41" s="27">
        <v>-1.1520878091631499</v>
      </c>
      <c r="AM41" s="27">
        <f t="shared" si="10"/>
        <v>-2.1879121908368502</v>
      </c>
      <c r="AN41" s="27"/>
      <c r="AO41" s="27"/>
    </row>
    <row r="42" spans="1:41" x14ac:dyDescent="0.2">
      <c r="A42" s="27" t="s">
        <v>220</v>
      </c>
      <c r="B42" s="27">
        <v>-5.83</v>
      </c>
      <c r="C42" s="27">
        <v>-12.039464833867299</v>
      </c>
      <c r="D42" s="27">
        <f t="shared" si="0"/>
        <v>6.2094648338672993</v>
      </c>
      <c r="E42" s="27"/>
      <c r="F42" s="27"/>
      <c r="G42" s="27"/>
      <c r="H42" s="27" t="s">
        <v>554</v>
      </c>
      <c r="I42" s="27">
        <v>-11.19</v>
      </c>
      <c r="J42" s="27">
        <v>-10.8758226741847</v>
      </c>
      <c r="K42" s="27">
        <f t="shared" si="2"/>
        <v>-0.31417732581529911</v>
      </c>
      <c r="L42" s="27"/>
      <c r="M42" s="27"/>
      <c r="N42" s="27"/>
      <c r="O42" s="27" t="s">
        <v>435</v>
      </c>
      <c r="P42" s="27">
        <v>-3.2</v>
      </c>
      <c r="Q42" s="27">
        <v>-1.69968763379247</v>
      </c>
      <c r="R42" s="27">
        <f t="shared" si="4"/>
        <v>-1.5003123662075302</v>
      </c>
      <c r="S42" s="27"/>
      <c r="T42" s="27"/>
      <c r="U42" s="27"/>
      <c r="V42" s="27" t="s">
        <v>499</v>
      </c>
      <c r="W42" s="27">
        <v>-2.42</v>
      </c>
      <c r="X42" s="27">
        <v>-1.65122879263077</v>
      </c>
      <c r="Y42" s="27">
        <f t="shared" si="6"/>
        <v>-0.76877120736922988</v>
      </c>
      <c r="Z42" s="27"/>
      <c r="AA42" s="27"/>
      <c r="AB42" s="27"/>
      <c r="AC42" s="27" t="s">
        <v>145</v>
      </c>
      <c r="AD42" s="27">
        <v>-4.45</v>
      </c>
      <c r="AE42" s="27">
        <v>-3.58210950983803</v>
      </c>
      <c r="AF42" s="27">
        <f t="shared" si="8"/>
        <v>-0.86789049016197017</v>
      </c>
      <c r="AG42" s="27"/>
      <c r="AH42" s="27"/>
      <c r="AI42" s="27"/>
      <c r="AJ42" s="27" t="s">
        <v>150</v>
      </c>
      <c r="AK42" s="27">
        <v>-4.97</v>
      </c>
      <c r="AL42" s="27">
        <v>-9.5267207440096708</v>
      </c>
      <c r="AM42" s="27">
        <f t="shared" si="10"/>
        <v>4.5567207440096711</v>
      </c>
      <c r="AN42" s="27"/>
      <c r="AO42" s="27"/>
    </row>
    <row r="43" spans="1:41" x14ac:dyDescent="0.2">
      <c r="A43" s="27" t="s">
        <v>234</v>
      </c>
      <c r="B43" s="27">
        <v>-4.78</v>
      </c>
      <c r="C43" s="27">
        <v>-6.0503874276295297</v>
      </c>
      <c r="D43" s="27">
        <f t="shared" si="0"/>
        <v>1.2703874276295295</v>
      </c>
      <c r="E43" s="27"/>
      <c r="F43" s="27"/>
      <c r="G43" s="27"/>
      <c r="H43" s="27" t="s">
        <v>171</v>
      </c>
      <c r="I43" s="27">
        <v>-5.44</v>
      </c>
      <c r="J43" s="27">
        <v>-5.3445570622662704</v>
      </c>
      <c r="K43" s="27">
        <f t="shared" si="2"/>
        <v>-9.5442937733730027E-2</v>
      </c>
      <c r="L43" s="27"/>
      <c r="M43" s="27"/>
      <c r="N43" s="27"/>
      <c r="O43" s="27" t="s">
        <v>446</v>
      </c>
      <c r="P43" s="27">
        <v>-81.739999999999995</v>
      </c>
      <c r="Q43" s="27">
        <v>-81.774299735767698</v>
      </c>
      <c r="R43" s="27">
        <f t="shared" si="4"/>
        <v>3.429973576770351E-2</v>
      </c>
      <c r="S43" s="27"/>
      <c r="T43" s="27"/>
      <c r="U43" s="27"/>
      <c r="V43" s="27" t="s">
        <v>511</v>
      </c>
      <c r="W43" s="27">
        <v>-97.99</v>
      </c>
      <c r="X43" s="27">
        <v>-97.741734751519203</v>
      </c>
      <c r="Y43" s="27">
        <f t="shared" si="6"/>
        <v>-0.24826524848079146</v>
      </c>
      <c r="Z43" s="27"/>
      <c r="AA43" s="27"/>
      <c r="AB43" s="27"/>
      <c r="AC43" s="27" t="s">
        <v>499</v>
      </c>
      <c r="AD43" s="27">
        <v>-2.72</v>
      </c>
      <c r="AE43" s="27">
        <v>-0.97315878153150304</v>
      </c>
      <c r="AF43" s="27">
        <f t="shared" si="8"/>
        <v>-1.7468412184684972</v>
      </c>
      <c r="AG43" s="27"/>
      <c r="AH43" s="27"/>
      <c r="AI43" s="27"/>
      <c r="AJ43" s="27" t="s">
        <v>151</v>
      </c>
      <c r="AK43" s="27">
        <v>-0.84</v>
      </c>
      <c r="AL43" s="27">
        <v>-0.30908616153943802</v>
      </c>
      <c r="AM43" s="27">
        <f t="shared" si="10"/>
        <v>-0.53091383846056195</v>
      </c>
      <c r="AN43" s="27"/>
      <c r="AO43" s="27"/>
    </row>
    <row r="44" spans="1:41" x14ac:dyDescent="0.2">
      <c r="A44" s="27" t="s">
        <v>235</v>
      </c>
      <c r="B44" s="27">
        <v>-1.45</v>
      </c>
      <c r="C44" s="27">
        <v>0.40882372717873999</v>
      </c>
      <c r="D44" s="27">
        <f t="shared" si="0"/>
        <v>-1.85882372717874</v>
      </c>
      <c r="E44" s="27"/>
      <c r="F44" s="27"/>
      <c r="G44" s="27"/>
      <c r="H44" s="27" t="s">
        <v>558</v>
      </c>
      <c r="I44" s="27">
        <v>-73.98</v>
      </c>
      <c r="J44" s="27">
        <v>-75.830270399708496</v>
      </c>
      <c r="K44" s="27">
        <f t="shared" si="2"/>
        <v>1.8502703997084922</v>
      </c>
      <c r="L44" s="27"/>
      <c r="M44" s="27"/>
      <c r="N44" s="27"/>
      <c r="O44" s="27" t="s">
        <v>447</v>
      </c>
      <c r="P44" s="27">
        <v>-125.47799999999999</v>
      </c>
      <c r="Q44" s="27">
        <v>-125.34397221590901</v>
      </c>
      <c r="R44" s="27">
        <f t="shared" si="4"/>
        <v>-0.13402778409098914</v>
      </c>
      <c r="S44" s="27"/>
      <c r="T44" s="27"/>
      <c r="U44" s="27"/>
      <c r="V44" s="27" t="s">
        <v>512</v>
      </c>
      <c r="W44" s="27">
        <v>-7.14</v>
      </c>
      <c r="X44" s="27">
        <v>-6.8323151873377101</v>
      </c>
      <c r="Y44" s="27">
        <f t="shared" si="6"/>
        <v>-0.30768481266228953</v>
      </c>
      <c r="Z44" s="27"/>
      <c r="AA44" s="27"/>
      <c r="AB44" s="27"/>
      <c r="AC44" s="27" t="s">
        <v>149</v>
      </c>
      <c r="AD44" s="27">
        <v>-5.04</v>
      </c>
      <c r="AE44" s="27">
        <v>-6.2885398297658703</v>
      </c>
      <c r="AF44" s="27">
        <f t="shared" si="8"/>
        <v>1.2485398297658703</v>
      </c>
      <c r="AG44" s="27"/>
      <c r="AH44" s="27"/>
      <c r="AI44" s="27"/>
      <c r="AJ44" s="27" t="s">
        <v>153</v>
      </c>
      <c r="AK44" s="27">
        <v>0.25</v>
      </c>
      <c r="AL44" s="27">
        <v>0.65989090651918203</v>
      </c>
      <c r="AM44" s="27">
        <f t="shared" si="10"/>
        <v>-0.40989090651918203</v>
      </c>
      <c r="AN44" s="27"/>
      <c r="AO44" s="27"/>
    </row>
    <row r="45" spans="1:41" x14ac:dyDescent="0.2">
      <c r="A45" s="27" t="s">
        <v>236</v>
      </c>
      <c r="B45" s="27">
        <v>-2.0299999999999998</v>
      </c>
      <c r="C45" s="27">
        <v>-9.3563000352516495E-2</v>
      </c>
      <c r="D45" s="27">
        <f t="shared" si="0"/>
        <v>-1.9364369996474833</v>
      </c>
      <c r="E45" s="27"/>
      <c r="F45" s="27"/>
      <c r="G45" s="27"/>
      <c r="H45" s="27" t="s">
        <v>563</v>
      </c>
      <c r="I45" s="27">
        <v>-3.75</v>
      </c>
      <c r="J45" s="27">
        <v>-0.348249973881393</v>
      </c>
      <c r="K45" s="27">
        <f t="shared" si="2"/>
        <v>-3.4017500261186071</v>
      </c>
      <c r="L45" s="27"/>
      <c r="M45" s="27"/>
      <c r="N45" s="27"/>
      <c r="O45" s="27" t="s">
        <v>130</v>
      </c>
      <c r="P45" s="27">
        <v>-6.6</v>
      </c>
      <c r="Q45" s="27">
        <v>-10.0919679036858</v>
      </c>
      <c r="R45" s="27">
        <f t="shared" si="4"/>
        <v>3.4919679036858007</v>
      </c>
      <c r="S45" s="27"/>
      <c r="T45" s="27"/>
      <c r="U45" s="27"/>
      <c r="V45" s="27" t="s">
        <v>94</v>
      </c>
      <c r="W45" s="27">
        <v>-4.34</v>
      </c>
      <c r="X45" s="27">
        <v>-2.31071047941861</v>
      </c>
      <c r="Y45" s="27">
        <f t="shared" si="6"/>
        <v>-2.0292895205813899</v>
      </c>
      <c r="Z45" s="27"/>
      <c r="AA45" s="27"/>
      <c r="AB45" s="27"/>
      <c r="AC45" s="27" t="s">
        <v>511</v>
      </c>
      <c r="AD45" s="27">
        <v>-96.57</v>
      </c>
      <c r="AE45" s="27">
        <v>-96.193305220437793</v>
      </c>
      <c r="AF45" s="27">
        <f t="shared" si="8"/>
        <v>-0.37669477956220021</v>
      </c>
      <c r="AG45" s="27"/>
      <c r="AH45" s="27"/>
      <c r="AI45" s="27"/>
      <c r="AJ45" s="27" t="s">
        <v>155</v>
      </c>
      <c r="AK45" s="27">
        <v>-3.28</v>
      </c>
      <c r="AL45" s="27">
        <v>-3.4521683215135499</v>
      </c>
      <c r="AM45" s="27">
        <f t="shared" si="10"/>
        <v>0.1721683215135501</v>
      </c>
      <c r="AN45" s="27"/>
      <c r="AO45" s="27"/>
    </row>
    <row r="46" spans="1:41" x14ac:dyDescent="0.2">
      <c r="A46" s="27" t="s">
        <v>237</v>
      </c>
      <c r="B46" s="27">
        <v>-5.87</v>
      </c>
      <c r="C46" s="27">
        <v>-8.2212959933247607</v>
      </c>
      <c r="D46" s="27">
        <f t="shared" si="0"/>
        <v>2.3512959933247606</v>
      </c>
      <c r="E46" s="27"/>
      <c r="F46" s="27"/>
      <c r="G46" s="27"/>
      <c r="H46" s="27" t="s">
        <v>564</v>
      </c>
      <c r="I46" s="27">
        <v>1.04</v>
      </c>
      <c r="J46" s="27">
        <v>0.44178198387421402</v>
      </c>
      <c r="K46" s="27">
        <f t="shared" si="2"/>
        <v>0.59821801612578596</v>
      </c>
      <c r="L46" s="27"/>
      <c r="M46" s="27"/>
      <c r="N46" s="27"/>
      <c r="O46" s="27" t="s">
        <v>76</v>
      </c>
      <c r="P46" s="27">
        <v>-4.93</v>
      </c>
      <c r="Q46" s="27">
        <v>-5.8165231594988596</v>
      </c>
      <c r="R46" s="27">
        <f t="shared" si="4"/>
        <v>0.88652315949885985</v>
      </c>
      <c r="S46" s="27"/>
      <c r="T46" s="27"/>
      <c r="U46" s="27"/>
      <c r="V46" s="27" t="s">
        <v>532</v>
      </c>
      <c r="W46" s="27">
        <v>-5.08</v>
      </c>
      <c r="X46" s="27">
        <v>-4.8171728447248201</v>
      </c>
      <c r="Y46" s="27">
        <f t="shared" si="6"/>
        <v>-0.26282715527517997</v>
      </c>
      <c r="Z46" s="27"/>
      <c r="AA46" s="27"/>
      <c r="AB46" s="27"/>
      <c r="AC46" s="27" t="s">
        <v>94</v>
      </c>
      <c r="AD46" s="27">
        <v>-3.93</v>
      </c>
      <c r="AE46" s="27">
        <v>-1.6433167261863599</v>
      </c>
      <c r="AF46" s="27">
        <f t="shared" si="8"/>
        <v>-2.2866832738136402</v>
      </c>
      <c r="AG46" s="27"/>
      <c r="AH46" s="27"/>
      <c r="AI46" s="27"/>
      <c r="AJ46" s="27" t="s">
        <v>157</v>
      </c>
      <c r="AK46" s="27">
        <v>-0.11</v>
      </c>
      <c r="AL46" s="27">
        <v>-1.1881471930662</v>
      </c>
      <c r="AM46" s="27">
        <f t="shared" si="10"/>
        <v>1.0781471930661999</v>
      </c>
      <c r="AN46" s="27"/>
      <c r="AO46" s="27"/>
    </row>
    <row r="47" spans="1:41" x14ac:dyDescent="0.2">
      <c r="A47" s="27" t="s">
        <v>238</v>
      </c>
      <c r="B47" s="27">
        <v>-6.14</v>
      </c>
      <c r="C47" s="27">
        <v>-5.61023152278855</v>
      </c>
      <c r="D47" s="27">
        <f t="shared" si="0"/>
        <v>-0.52976847721144971</v>
      </c>
      <c r="E47" s="27"/>
      <c r="F47" s="27"/>
      <c r="G47" s="27"/>
      <c r="H47" s="27" t="s">
        <v>71</v>
      </c>
      <c r="I47" s="27">
        <v>-4.47</v>
      </c>
      <c r="J47" s="27">
        <v>-3.9154326630387501</v>
      </c>
      <c r="K47" s="27">
        <f t="shared" si="2"/>
        <v>-0.5545673369612496</v>
      </c>
      <c r="L47" s="27"/>
      <c r="M47" s="27"/>
      <c r="N47" s="27"/>
      <c r="O47" s="27" t="s">
        <v>133</v>
      </c>
      <c r="P47" s="27">
        <v>-3.8</v>
      </c>
      <c r="Q47" s="27">
        <v>-6.7947796041464903</v>
      </c>
      <c r="R47" s="27">
        <f t="shared" si="4"/>
        <v>2.9947796041464905</v>
      </c>
      <c r="S47" s="27"/>
      <c r="T47" s="27"/>
      <c r="U47" s="27"/>
      <c r="V47" s="27" t="s">
        <v>542</v>
      </c>
      <c r="W47" s="27">
        <v>-10.09</v>
      </c>
      <c r="X47" s="27">
        <v>-9.8713928303066094</v>
      </c>
      <c r="Y47" s="27">
        <f t="shared" si="6"/>
        <v>-0.21860716969339045</v>
      </c>
      <c r="Z47" s="27"/>
      <c r="AA47" s="27"/>
      <c r="AB47" s="27"/>
      <c r="AC47" s="27" t="s">
        <v>160</v>
      </c>
      <c r="AD47" s="27">
        <v>-8.02</v>
      </c>
      <c r="AE47" s="27">
        <v>-13.396545335176</v>
      </c>
      <c r="AF47" s="27">
        <f t="shared" si="8"/>
        <v>5.3765453351760009</v>
      </c>
      <c r="AG47" s="27"/>
      <c r="AH47" s="27"/>
      <c r="AI47" s="27"/>
      <c r="AJ47" s="27" t="s">
        <v>159</v>
      </c>
      <c r="AK47" s="27">
        <v>-0.19</v>
      </c>
      <c r="AL47" s="27">
        <v>0.50151534556903599</v>
      </c>
      <c r="AM47" s="27">
        <f t="shared" si="10"/>
        <v>-0.69151534556903593</v>
      </c>
      <c r="AN47" s="27"/>
      <c r="AO47" s="27"/>
    </row>
    <row r="48" spans="1:41" x14ac:dyDescent="0.2">
      <c r="A48" s="27" t="s">
        <v>241</v>
      </c>
      <c r="B48" s="27">
        <v>-11.78</v>
      </c>
      <c r="C48" s="27">
        <v>-13.313906415635</v>
      </c>
      <c r="D48" s="27">
        <f t="shared" si="0"/>
        <v>1.5339064156350002</v>
      </c>
      <c r="E48" s="27"/>
      <c r="F48" s="27"/>
      <c r="G48" s="27"/>
      <c r="H48" s="27" t="s">
        <v>4</v>
      </c>
      <c r="I48" s="27">
        <v>-4.96</v>
      </c>
      <c r="J48" s="27">
        <v>-4.8290043260757098</v>
      </c>
      <c r="K48" s="27">
        <f t="shared" si="2"/>
        <v>-0.13099567392429012</v>
      </c>
      <c r="L48" s="27"/>
      <c r="M48" s="27"/>
      <c r="N48" s="27"/>
      <c r="O48" s="27" t="s">
        <v>479</v>
      </c>
      <c r="P48" s="27">
        <v>-1.74</v>
      </c>
      <c r="Q48" s="27">
        <v>-0.66582765140415601</v>
      </c>
      <c r="R48" s="27">
        <f t="shared" si="4"/>
        <v>-1.0741723485958441</v>
      </c>
      <c r="S48" s="27"/>
      <c r="T48" s="27"/>
      <c r="U48" s="27"/>
      <c r="V48" s="27" t="s">
        <v>166</v>
      </c>
      <c r="W48" s="27">
        <v>-5.72</v>
      </c>
      <c r="X48" s="27">
        <v>-6.3645288434350604</v>
      </c>
      <c r="Y48" s="27">
        <f t="shared" si="6"/>
        <v>0.64452884343506067</v>
      </c>
      <c r="Z48" s="27"/>
      <c r="AA48" s="27"/>
      <c r="AB48" s="27"/>
      <c r="AC48" s="27" t="s">
        <v>542</v>
      </c>
      <c r="AD48" s="27">
        <v>-9.6999999999999993</v>
      </c>
      <c r="AE48" s="27">
        <v>-9.6953004744567508</v>
      </c>
      <c r="AF48" s="27">
        <f t="shared" si="8"/>
        <v>-4.6995255432484839E-3</v>
      </c>
      <c r="AG48" s="27"/>
      <c r="AH48" s="27"/>
      <c r="AI48" s="27"/>
      <c r="AJ48" s="27" t="s">
        <v>161</v>
      </c>
      <c r="AK48" s="27">
        <v>-0.8</v>
      </c>
      <c r="AL48" s="27">
        <v>-3.79713306042335</v>
      </c>
      <c r="AM48" s="27">
        <f t="shared" si="10"/>
        <v>2.9971330604233497</v>
      </c>
      <c r="AN48" s="27"/>
      <c r="AO48" s="27"/>
    </row>
    <row r="49" spans="1:41" x14ac:dyDescent="0.2">
      <c r="A49" s="27" t="s">
        <v>242</v>
      </c>
      <c r="B49" s="27">
        <v>-10.57</v>
      </c>
      <c r="C49" s="27">
        <v>-12.9351036363689</v>
      </c>
      <c r="D49" s="27">
        <f t="shared" si="0"/>
        <v>2.3651036363689002</v>
      </c>
      <c r="E49" s="27"/>
      <c r="F49" s="27"/>
      <c r="G49" s="27"/>
      <c r="H49" s="27" t="s">
        <v>174</v>
      </c>
      <c r="I49" s="27">
        <v>0.28999999999999998</v>
      </c>
      <c r="J49" s="27">
        <v>-3.6025467722708502</v>
      </c>
      <c r="K49" s="27">
        <f t="shared" si="2"/>
        <v>3.8925467722708502</v>
      </c>
      <c r="L49" s="27"/>
      <c r="M49" s="27"/>
      <c r="N49" s="27"/>
      <c r="O49" s="27" t="s">
        <v>143</v>
      </c>
      <c r="P49" s="27">
        <v>-5.44</v>
      </c>
      <c r="Q49" s="27">
        <v>-8.8303340318401204</v>
      </c>
      <c r="R49" s="27">
        <f t="shared" si="4"/>
        <v>3.3903340318401201</v>
      </c>
      <c r="S49" s="27"/>
      <c r="T49" s="27"/>
      <c r="U49" s="27"/>
      <c r="V49" s="27" t="s">
        <v>83</v>
      </c>
      <c r="W49" s="27">
        <v>-3.77</v>
      </c>
      <c r="X49" s="27">
        <v>-5.3616545808570502</v>
      </c>
      <c r="Y49" s="27">
        <f t="shared" si="6"/>
        <v>1.5916545808570501</v>
      </c>
      <c r="Z49" s="27"/>
      <c r="AA49" s="27"/>
      <c r="AB49" s="27"/>
      <c r="AC49" s="27" t="s">
        <v>162</v>
      </c>
      <c r="AD49" s="27">
        <v>-8.16</v>
      </c>
      <c r="AE49" s="27">
        <v>-9.1014606974866901</v>
      </c>
      <c r="AF49" s="27">
        <f t="shared" si="8"/>
        <v>0.94146069748668992</v>
      </c>
      <c r="AG49" s="27"/>
      <c r="AH49" s="27"/>
      <c r="AI49" s="27"/>
      <c r="AJ49" s="27" t="s">
        <v>163</v>
      </c>
      <c r="AK49" s="27">
        <v>-4.16</v>
      </c>
      <c r="AL49" s="27">
        <v>-7.8796323068414997</v>
      </c>
      <c r="AM49" s="27">
        <f t="shared" si="10"/>
        <v>3.7196323068414996</v>
      </c>
      <c r="AN49" s="27"/>
      <c r="AO49" s="27"/>
    </row>
    <row r="50" spans="1:41" x14ac:dyDescent="0.2">
      <c r="A50" s="27" t="s">
        <v>245</v>
      </c>
      <c r="B50" s="27">
        <v>-4.2300000000000004</v>
      </c>
      <c r="C50" s="27">
        <v>-2.9079497757602502</v>
      </c>
      <c r="D50" s="27">
        <f t="shared" si="0"/>
        <v>-1.3220502242397503</v>
      </c>
      <c r="E50" s="27"/>
      <c r="F50" s="27"/>
      <c r="G50" s="27"/>
      <c r="H50" s="27"/>
      <c r="I50" s="27"/>
      <c r="J50" s="27"/>
      <c r="K50" s="27"/>
      <c r="L50" s="27"/>
      <c r="M50" s="27"/>
      <c r="N50" s="27"/>
      <c r="O50" s="27" t="s">
        <v>485</v>
      </c>
      <c r="P50" s="27">
        <v>-3.35</v>
      </c>
      <c r="Q50" s="27">
        <v>-3.0771859043434699</v>
      </c>
      <c r="R50" s="27">
        <f t="shared" si="4"/>
        <v>-0.27281409565653014</v>
      </c>
      <c r="S50" s="27"/>
      <c r="T50" s="27"/>
      <c r="U50" s="27"/>
      <c r="V50" s="27" t="s">
        <v>554</v>
      </c>
      <c r="W50" s="27">
        <v>-11.29</v>
      </c>
      <c r="X50" s="27">
        <v>-11.0458668894601</v>
      </c>
      <c r="Y50" s="27">
        <f t="shared" si="6"/>
        <v>-0.24413311053989872</v>
      </c>
      <c r="Z50" s="27"/>
      <c r="AA50" s="27"/>
      <c r="AB50" s="27"/>
      <c r="AC50" s="27" t="s">
        <v>166</v>
      </c>
      <c r="AD50" s="27">
        <v>-5.27</v>
      </c>
      <c r="AE50" s="27">
        <v>-6.0010455933809697</v>
      </c>
      <c r="AF50" s="27">
        <f t="shared" si="8"/>
        <v>0.73104559338097008</v>
      </c>
      <c r="AG50" s="27"/>
      <c r="AH50" s="27"/>
      <c r="AI50" s="27"/>
      <c r="AJ50" s="27" t="s">
        <v>165</v>
      </c>
      <c r="AK50" s="27">
        <v>-4.42</v>
      </c>
      <c r="AL50" s="27">
        <v>-4.6449127449119496</v>
      </c>
      <c r="AM50" s="27">
        <f t="shared" si="10"/>
        <v>0.22491274491194968</v>
      </c>
      <c r="AN50" s="27"/>
      <c r="AO50" s="27"/>
    </row>
    <row r="51" spans="1:41" x14ac:dyDescent="0.2">
      <c r="A51" s="27" t="s">
        <v>251</v>
      </c>
      <c r="B51" s="27">
        <v>-1.74</v>
      </c>
      <c r="C51" s="27">
        <v>-7.9968764184987495E-2</v>
      </c>
      <c r="D51" s="27">
        <f t="shared" si="0"/>
        <v>-1.6600312358150124</v>
      </c>
      <c r="E51" s="27"/>
      <c r="F51" s="27"/>
      <c r="G51" s="27"/>
      <c r="H51" s="27"/>
      <c r="I51" s="27"/>
      <c r="J51" s="27"/>
      <c r="K51" s="27"/>
      <c r="L51" s="27"/>
      <c r="M51" s="27"/>
      <c r="N51" s="27"/>
      <c r="O51" s="27" t="s">
        <v>487</v>
      </c>
      <c r="P51" s="27">
        <v>-2.8</v>
      </c>
      <c r="Q51" s="27">
        <v>-2.2574453575257598</v>
      </c>
      <c r="R51" s="27">
        <f t="shared" si="4"/>
        <v>-0.54255464247424001</v>
      </c>
      <c r="S51" s="27"/>
      <c r="T51" s="27"/>
      <c r="U51" s="27"/>
      <c r="V51" s="27" t="s">
        <v>171</v>
      </c>
      <c r="W51" s="27">
        <v>-5.7</v>
      </c>
      <c r="X51" s="27">
        <v>-5.4273774771890801</v>
      </c>
      <c r="Y51" s="27">
        <f t="shared" si="6"/>
        <v>-0.27262252281092003</v>
      </c>
      <c r="Z51" s="27"/>
      <c r="AA51" s="27"/>
      <c r="AB51" s="27"/>
      <c r="AC51" s="27" t="s">
        <v>549</v>
      </c>
      <c r="AD51" s="27">
        <v>-1.38</v>
      </c>
      <c r="AE51" s="27">
        <v>0.75444866405812705</v>
      </c>
      <c r="AF51" s="27">
        <f t="shared" si="8"/>
        <v>-2.1344486640581271</v>
      </c>
      <c r="AG51" s="27"/>
      <c r="AH51" s="27"/>
      <c r="AI51" s="27"/>
      <c r="AJ51" s="27" t="s">
        <v>167</v>
      </c>
      <c r="AK51" s="27">
        <v>-1.28</v>
      </c>
      <c r="AL51" s="27">
        <v>2.88341006704806E-2</v>
      </c>
      <c r="AM51" s="27">
        <f t="shared" si="10"/>
        <v>-1.3088341006704807</v>
      </c>
      <c r="AN51" s="27"/>
      <c r="AO51" s="27"/>
    </row>
    <row r="52" spans="1:41" x14ac:dyDescent="0.2">
      <c r="A52" s="27" t="s">
        <v>252</v>
      </c>
      <c r="B52" s="27">
        <v>-4.8099999999999996</v>
      </c>
      <c r="C52" s="27">
        <v>-9.1442001813549592</v>
      </c>
      <c r="D52" s="27">
        <f t="shared" si="0"/>
        <v>4.3342001813549595</v>
      </c>
      <c r="E52" s="27"/>
      <c r="F52" s="27"/>
      <c r="G52" s="27"/>
      <c r="H52" s="27"/>
      <c r="I52" s="27"/>
      <c r="J52" s="27"/>
      <c r="K52" s="27"/>
      <c r="L52" s="27"/>
      <c r="M52" s="27"/>
      <c r="N52" s="27"/>
      <c r="O52" s="27" t="s">
        <v>145</v>
      </c>
      <c r="P52" s="27">
        <v>-3.77</v>
      </c>
      <c r="Q52" s="27">
        <v>-3.8727699929342299</v>
      </c>
      <c r="R52" s="27">
        <f t="shared" si="4"/>
        <v>0.10276999293422984</v>
      </c>
      <c r="S52" s="27"/>
      <c r="T52" s="27"/>
      <c r="U52" s="27"/>
      <c r="V52" s="27" t="s">
        <v>558</v>
      </c>
      <c r="W52" s="27">
        <v>-74.81</v>
      </c>
      <c r="X52" s="27">
        <v>-75.853761731443001</v>
      </c>
      <c r="Y52" s="27">
        <f t="shared" si="6"/>
        <v>1.0437617314429986</v>
      </c>
      <c r="Z52" s="27"/>
      <c r="AA52" s="27"/>
      <c r="AB52" s="27"/>
      <c r="AC52" s="27" t="s">
        <v>168</v>
      </c>
      <c r="AD52" s="27">
        <v>-7.17</v>
      </c>
      <c r="AE52" s="27">
        <v>-12.523713821425901</v>
      </c>
      <c r="AF52" s="27">
        <f t="shared" si="8"/>
        <v>5.3537138214259006</v>
      </c>
      <c r="AG52" s="27"/>
      <c r="AH52" s="27"/>
      <c r="AI52" s="27"/>
      <c r="AJ52" s="27" t="s">
        <v>169</v>
      </c>
      <c r="AK52" s="27">
        <v>1.77</v>
      </c>
      <c r="AL52" s="27">
        <v>1.37070969990794</v>
      </c>
      <c r="AM52" s="27">
        <f t="shared" si="10"/>
        <v>0.39929030009206001</v>
      </c>
      <c r="AN52" s="27"/>
      <c r="AO52" s="27"/>
    </row>
    <row r="53" spans="1:41" x14ac:dyDescent="0.2">
      <c r="A53" s="27" t="s">
        <v>275</v>
      </c>
      <c r="B53" s="27">
        <v>-10.02</v>
      </c>
      <c r="C53" s="27">
        <v>-9.2216212303269902</v>
      </c>
      <c r="D53" s="27">
        <f t="shared" si="0"/>
        <v>-0.79837876967300936</v>
      </c>
      <c r="E53" s="27"/>
      <c r="F53" s="27"/>
      <c r="G53" s="27"/>
      <c r="H53" s="27"/>
      <c r="I53" s="27"/>
      <c r="J53" s="27"/>
      <c r="K53" s="27"/>
      <c r="L53" s="27"/>
      <c r="M53" s="27"/>
      <c r="N53" s="27"/>
      <c r="O53" s="27" t="s">
        <v>499</v>
      </c>
      <c r="P53" s="27">
        <v>-2.27</v>
      </c>
      <c r="Q53" s="27">
        <v>-1.4657402836112301</v>
      </c>
      <c r="R53" s="27">
        <f t="shared" si="4"/>
        <v>-0.80425971638876992</v>
      </c>
      <c r="S53" s="27"/>
      <c r="T53" s="27"/>
      <c r="U53" s="27"/>
      <c r="V53" s="27" t="s">
        <v>563</v>
      </c>
      <c r="W53" s="27">
        <v>-3.75</v>
      </c>
      <c r="X53" s="27">
        <v>-0.58762371196469498</v>
      </c>
      <c r="Y53" s="27">
        <f t="shared" si="6"/>
        <v>-3.162376288035305</v>
      </c>
      <c r="Z53" s="27"/>
      <c r="AA53" s="27"/>
      <c r="AB53" s="27"/>
      <c r="AC53" s="27" t="s">
        <v>83</v>
      </c>
      <c r="AD53" s="27">
        <v>-3.5</v>
      </c>
      <c r="AE53" s="27">
        <v>-5.71595503189263</v>
      </c>
      <c r="AF53" s="27">
        <f t="shared" si="8"/>
        <v>2.21595503189263</v>
      </c>
      <c r="AG53" s="27"/>
      <c r="AH53" s="27"/>
      <c r="AI53" s="27"/>
      <c r="AJ53" s="27" t="s">
        <v>170</v>
      </c>
      <c r="AK53" s="27">
        <v>-1.99</v>
      </c>
      <c r="AL53" s="27">
        <v>-1.6771922119474101</v>
      </c>
      <c r="AM53" s="27">
        <f t="shared" si="10"/>
        <v>-0.31280778805258991</v>
      </c>
      <c r="AN53" s="27"/>
      <c r="AO53" s="27"/>
    </row>
    <row r="54" spans="1:41" x14ac:dyDescent="0.2">
      <c r="A54" s="27" t="s">
        <v>277</v>
      </c>
      <c r="B54" s="27">
        <v>-5.82</v>
      </c>
      <c r="C54" s="27">
        <v>-4.8117104348849704</v>
      </c>
      <c r="D54" s="27">
        <f t="shared" si="0"/>
        <v>-1.0082895651150299</v>
      </c>
      <c r="E54" s="27"/>
      <c r="F54" s="27"/>
      <c r="G54" s="27"/>
      <c r="H54" s="27"/>
      <c r="I54" s="27"/>
      <c r="J54" s="27"/>
      <c r="K54" s="27"/>
      <c r="L54" s="27"/>
      <c r="M54" s="27"/>
      <c r="N54" s="27"/>
      <c r="O54" s="27" t="s">
        <v>511</v>
      </c>
      <c r="P54" s="27">
        <v>-99.426000000000002</v>
      </c>
      <c r="Q54" s="27">
        <v>-99.304417911503293</v>
      </c>
      <c r="R54" s="27">
        <f t="shared" si="4"/>
        <v>-0.12158208849670871</v>
      </c>
      <c r="S54" s="27"/>
      <c r="T54" s="27"/>
      <c r="U54" s="27"/>
      <c r="V54" s="27" t="s">
        <v>71</v>
      </c>
      <c r="W54" s="27">
        <v>-4.57</v>
      </c>
      <c r="X54" s="27">
        <v>-4.10856097989498</v>
      </c>
      <c r="Y54" s="27">
        <f t="shared" si="6"/>
        <v>-0.46143902010502025</v>
      </c>
      <c r="Z54" s="27"/>
      <c r="AA54" s="27"/>
      <c r="AB54" s="27"/>
      <c r="AC54" s="27" t="s">
        <v>554</v>
      </c>
      <c r="AD54" s="27">
        <v>-11.55</v>
      </c>
      <c r="AE54" s="27">
        <v>-10.887198838327899</v>
      </c>
      <c r="AF54" s="27">
        <f t="shared" si="8"/>
        <v>-0.66280116167210146</v>
      </c>
      <c r="AG54" s="27"/>
      <c r="AH54" s="27"/>
      <c r="AI54" s="27"/>
      <c r="AJ54" s="27" t="s">
        <v>172</v>
      </c>
      <c r="AK54" s="27">
        <v>-2.4700000000000002</v>
      </c>
      <c r="AL54" s="27">
        <v>-1.00689902925661</v>
      </c>
      <c r="AM54" s="27">
        <f t="shared" si="10"/>
        <v>-1.4631009707433902</v>
      </c>
      <c r="AN54" s="27"/>
      <c r="AO54" s="27"/>
    </row>
    <row r="55" spans="1:41" x14ac:dyDescent="0.2">
      <c r="A55" s="27" t="s">
        <v>295</v>
      </c>
      <c r="B55" s="27">
        <v>-6.4</v>
      </c>
      <c r="C55" s="27">
        <v>-5.5387511824447797</v>
      </c>
      <c r="D55" s="27">
        <f t="shared" si="0"/>
        <v>-0.86124881755522065</v>
      </c>
      <c r="E55" s="27"/>
      <c r="F55" s="27"/>
      <c r="G55" s="27"/>
      <c r="H55" s="27"/>
      <c r="I55" s="27"/>
      <c r="J55" s="27"/>
      <c r="K55" s="27"/>
      <c r="L55" s="27"/>
      <c r="M55" s="27"/>
      <c r="N55" s="27"/>
      <c r="O55" s="27" t="s">
        <v>512</v>
      </c>
      <c r="P55" s="27">
        <v>-7.01</v>
      </c>
      <c r="Q55" s="27">
        <v>-6.8198364848365003</v>
      </c>
      <c r="R55" s="27">
        <f t="shared" si="4"/>
        <v>-0.1901635151634995</v>
      </c>
      <c r="S55" s="27"/>
      <c r="T55" s="27"/>
      <c r="U55" s="27"/>
      <c r="V55" s="27" t="s">
        <v>572</v>
      </c>
      <c r="W55" s="27">
        <v>-4.17</v>
      </c>
      <c r="X55" s="27">
        <v>-1.6495190578945</v>
      </c>
      <c r="Y55" s="27">
        <f t="shared" si="6"/>
        <v>-2.5204809421054999</v>
      </c>
      <c r="Z55" s="27"/>
      <c r="AA55" s="27"/>
      <c r="AB55" s="27"/>
      <c r="AC55" s="27" t="s">
        <v>171</v>
      </c>
      <c r="AD55" s="27">
        <v>-5.51</v>
      </c>
      <c r="AE55" s="27">
        <v>-5.60767340121886</v>
      </c>
      <c r="AF55" s="27">
        <f t="shared" si="8"/>
        <v>9.7673401218860256E-2</v>
      </c>
      <c r="AG55" s="27"/>
      <c r="AH55" s="27"/>
      <c r="AI55" s="27"/>
      <c r="AJ55" s="27" t="s">
        <v>173</v>
      </c>
      <c r="AK55" s="27">
        <v>-6.34</v>
      </c>
      <c r="AL55" s="27">
        <v>-11.17427661274</v>
      </c>
      <c r="AM55" s="27">
        <f t="shared" si="10"/>
        <v>4.8342766127400001</v>
      </c>
      <c r="AN55" s="27"/>
      <c r="AO55" s="27"/>
    </row>
    <row r="56" spans="1:41" x14ac:dyDescent="0.2">
      <c r="A56" s="27" t="s">
        <v>296</v>
      </c>
      <c r="B56" s="27">
        <v>-10.71</v>
      </c>
      <c r="C56" s="27">
        <v>-11.949254078731901</v>
      </c>
      <c r="D56" s="27">
        <f t="shared" si="0"/>
        <v>1.2392540787319</v>
      </c>
      <c r="E56" s="27"/>
      <c r="F56" s="27"/>
      <c r="G56" s="27"/>
      <c r="H56" s="27"/>
      <c r="I56" s="27"/>
      <c r="J56" s="27"/>
      <c r="K56" s="27"/>
      <c r="L56" s="27"/>
      <c r="M56" s="27"/>
      <c r="N56" s="27"/>
      <c r="O56" s="27" t="s">
        <v>93</v>
      </c>
      <c r="P56" s="27">
        <v>-6.76</v>
      </c>
      <c r="Q56" s="27">
        <v>-5.6852992619896598</v>
      </c>
      <c r="R56" s="27">
        <f t="shared" si="4"/>
        <v>-1.0747007380103399</v>
      </c>
      <c r="S56" s="27"/>
      <c r="T56" s="27"/>
      <c r="U56" s="27"/>
      <c r="V56" s="27" t="s">
        <v>4</v>
      </c>
      <c r="W56" s="27">
        <v>-4.87</v>
      </c>
      <c r="X56" s="27">
        <v>-4.9500761993242701</v>
      </c>
      <c r="Y56" s="27">
        <f t="shared" si="6"/>
        <v>8.0076199324270014E-2</v>
      </c>
      <c r="Z56" s="27"/>
      <c r="AA56" s="27"/>
      <c r="AB56" s="27"/>
      <c r="AC56" s="27" t="s">
        <v>558</v>
      </c>
      <c r="AD56" s="27">
        <v>-73.19</v>
      </c>
      <c r="AE56" s="27">
        <v>-74.275501610196201</v>
      </c>
      <c r="AF56" s="27">
        <f t="shared" si="8"/>
        <v>1.0855016101962036</v>
      </c>
      <c r="AG56" s="27"/>
      <c r="AH56" s="27"/>
      <c r="AI56" s="27"/>
      <c r="AJ56" s="27" t="s">
        <v>175</v>
      </c>
      <c r="AK56" s="27">
        <v>-2.33</v>
      </c>
      <c r="AL56" s="27">
        <v>-7.2473076623068594E-2</v>
      </c>
      <c r="AM56" s="27">
        <f t="shared" si="10"/>
        <v>-2.2575269233769313</v>
      </c>
      <c r="AN56" s="27"/>
      <c r="AO56" s="27"/>
    </row>
    <row r="57" spans="1:41" x14ac:dyDescent="0.2">
      <c r="A57" s="27" t="s">
        <v>297</v>
      </c>
      <c r="B57" s="27">
        <v>-12.34</v>
      </c>
      <c r="C57" s="27">
        <v>-11.343521324968</v>
      </c>
      <c r="D57" s="27">
        <f t="shared" si="0"/>
        <v>-0.99647867503199983</v>
      </c>
      <c r="E57" s="27"/>
      <c r="F57" s="27"/>
      <c r="G57" s="27"/>
      <c r="H57" s="27"/>
      <c r="I57" s="27"/>
      <c r="J57" s="27"/>
      <c r="K57" s="27"/>
      <c r="L57" s="27"/>
      <c r="M57" s="27"/>
      <c r="N57" s="27"/>
      <c r="O57" s="27" t="s">
        <v>94</v>
      </c>
      <c r="P57" s="27">
        <v>-4.8</v>
      </c>
      <c r="Q57" s="27">
        <v>-2.38534786931511</v>
      </c>
      <c r="R57" s="27">
        <f t="shared" si="4"/>
        <v>-2.4146521306848898</v>
      </c>
      <c r="S57" s="27"/>
      <c r="T57" s="27"/>
      <c r="U57" s="27"/>
      <c r="V57" s="27" t="s">
        <v>174</v>
      </c>
      <c r="W57" s="27">
        <v>0.44</v>
      </c>
      <c r="X57" s="27">
        <v>-3.6469330385187702</v>
      </c>
      <c r="Y57" s="27">
        <f t="shared" si="6"/>
        <v>4.0869330385187705</v>
      </c>
      <c r="Z57" s="27"/>
      <c r="AA57" s="27"/>
      <c r="AB57" s="27"/>
      <c r="AC57" s="27" t="s">
        <v>71</v>
      </c>
      <c r="AD57" s="27">
        <v>-4.5</v>
      </c>
      <c r="AE57" s="27">
        <v>-3.74782760370943</v>
      </c>
      <c r="AF57" s="27">
        <f t="shared" si="8"/>
        <v>-0.75217239629056998</v>
      </c>
      <c r="AG57" s="27"/>
      <c r="AH57" s="27"/>
      <c r="AI57" s="27"/>
      <c r="AJ57" s="27" t="s">
        <v>176</v>
      </c>
      <c r="AK57" s="27">
        <v>-1.36</v>
      </c>
      <c r="AL57" s="27">
        <v>-0.53959803339885704</v>
      </c>
      <c r="AM57" s="27">
        <f t="shared" si="10"/>
        <v>-0.82040196660114306</v>
      </c>
      <c r="AN57" s="27"/>
      <c r="AO57" s="27"/>
    </row>
    <row r="58" spans="1:41" x14ac:dyDescent="0.2">
      <c r="A58" s="27" t="s">
        <v>99</v>
      </c>
      <c r="B58" s="27">
        <v>-4.53</v>
      </c>
      <c r="C58" s="27">
        <v>-6.2048410793289097</v>
      </c>
      <c r="D58" s="27">
        <f t="shared" si="0"/>
        <v>1.6748410793289095</v>
      </c>
      <c r="E58" s="27"/>
      <c r="F58" s="27"/>
      <c r="G58" s="27"/>
      <c r="H58" s="27"/>
      <c r="I58" s="27"/>
      <c r="J58" s="27"/>
      <c r="K58" s="27"/>
      <c r="L58" s="27"/>
      <c r="M58" s="27"/>
      <c r="N58" s="27"/>
      <c r="O58" s="27" t="s">
        <v>154</v>
      </c>
      <c r="P58" s="27">
        <v>-6.76</v>
      </c>
      <c r="Q58" s="27">
        <v>-10.3932392108076</v>
      </c>
      <c r="R58" s="27">
        <f t="shared" si="4"/>
        <v>3.6332392108076004</v>
      </c>
      <c r="S58" s="27"/>
      <c r="T58" s="27"/>
      <c r="U58" s="27"/>
      <c r="V58" s="27"/>
      <c r="W58" s="27"/>
      <c r="X58" s="27"/>
      <c r="Y58" s="27"/>
      <c r="Z58" s="27"/>
      <c r="AA58" s="27"/>
      <c r="AB58" s="27"/>
      <c r="AC58" s="27" t="s">
        <v>4</v>
      </c>
      <c r="AD58" s="27">
        <v>-5.05</v>
      </c>
      <c r="AE58" s="27">
        <v>-5.1620729688318399</v>
      </c>
      <c r="AF58" s="27">
        <f t="shared" si="8"/>
        <v>0.11207296883184004</v>
      </c>
      <c r="AG58" s="27"/>
      <c r="AH58" s="27"/>
      <c r="AI58" s="27"/>
      <c r="AJ58" s="27" t="s">
        <v>177</v>
      </c>
      <c r="AK58" s="27">
        <v>-1.79</v>
      </c>
      <c r="AL58" s="27">
        <v>-1.3781229864001701</v>
      </c>
      <c r="AM58" s="27">
        <f t="shared" si="10"/>
        <v>-0.41187701359982998</v>
      </c>
      <c r="AN58" s="27"/>
      <c r="AO58" s="27"/>
    </row>
    <row r="59" spans="1:41" x14ac:dyDescent="0.2">
      <c r="A59" s="27" t="s">
        <v>101</v>
      </c>
      <c r="B59" s="27">
        <v>-10.59</v>
      </c>
      <c r="C59" s="27">
        <v>-9.8695039271366305</v>
      </c>
      <c r="D59" s="27">
        <f t="shared" si="0"/>
        <v>-0.72049607286336936</v>
      </c>
      <c r="E59" s="27"/>
      <c r="F59" s="27"/>
      <c r="G59" s="27"/>
      <c r="H59" s="27"/>
      <c r="I59" s="27"/>
      <c r="J59" s="27"/>
      <c r="K59" s="27"/>
      <c r="L59" s="27"/>
      <c r="M59" s="27"/>
      <c r="N59" s="27"/>
      <c r="O59" s="27" t="s">
        <v>532</v>
      </c>
      <c r="P59" s="27">
        <v>-5.08</v>
      </c>
      <c r="Q59" s="27">
        <v>-4.7192427932954901</v>
      </c>
      <c r="R59" s="27">
        <f t="shared" si="4"/>
        <v>-0.36075720670450995</v>
      </c>
      <c r="S59" s="27"/>
      <c r="T59" s="27"/>
      <c r="U59" s="27"/>
      <c r="V59" s="27"/>
      <c r="W59" s="27"/>
      <c r="X59" s="27"/>
      <c r="Y59" s="27"/>
      <c r="Z59" s="27"/>
      <c r="AA59" s="27"/>
      <c r="AB59" s="27"/>
      <c r="AC59" s="27" t="s">
        <v>174</v>
      </c>
      <c r="AD59" s="27">
        <v>-0.33</v>
      </c>
      <c r="AE59" s="27">
        <v>-4.0989125244885596</v>
      </c>
      <c r="AF59" s="27">
        <f t="shared" si="8"/>
        <v>3.7689125244885595</v>
      </c>
      <c r="AG59" s="27"/>
      <c r="AH59" s="27"/>
      <c r="AI59" s="27"/>
      <c r="AJ59" s="27" t="s">
        <v>178</v>
      </c>
      <c r="AK59" s="27">
        <v>-1.27</v>
      </c>
      <c r="AL59" s="27">
        <v>-1.1401916991373</v>
      </c>
      <c r="AM59" s="27">
        <f t="shared" si="10"/>
        <v>-0.12980830086270001</v>
      </c>
      <c r="AN59" s="27"/>
      <c r="AO59" s="27"/>
    </row>
    <row r="60" spans="1:41" x14ac:dyDescent="0.2">
      <c r="A60" s="27" t="s">
        <v>307</v>
      </c>
      <c r="B60" s="27">
        <v>-6.16</v>
      </c>
      <c r="C60" s="27">
        <v>-3.7905634658021299</v>
      </c>
      <c r="D60" s="27">
        <f t="shared" si="0"/>
        <v>-2.3694365341978703</v>
      </c>
      <c r="E60" s="27"/>
      <c r="F60" s="27"/>
      <c r="G60" s="27"/>
      <c r="H60" s="27"/>
      <c r="I60" s="27"/>
      <c r="J60" s="27"/>
      <c r="K60" s="27"/>
      <c r="L60" s="27"/>
      <c r="M60" s="27"/>
      <c r="N60" s="27"/>
      <c r="O60" s="27" t="s">
        <v>542</v>
      </c>
      <c r="P60" s="27">
        <v>-9.68</v>
      </c>
      <c r="Q60" s="27">
        <v>-9.8343994205548899</v>
      </c>
      <c r="R60" s="27">
        <f t="shared" si="4"/>
        <v>0.1543994205548902</v>
      </c>
      <c r="S60" s="27"/>
      <c r="T60" s="27"/>
      <c r="U60" s="27"/>
      <c r="V60" s="27"/>
      <c r="W60" s="27"/>
      <c r="X60" s="27"/>
      <c r="Y60" s="27"/>
      <c r="Z60" s="27"/>
      <c r="AA60" s="27"/>
      <c r="AB60" s="27"/>
      <c r="AC60" s="27"/>
      <c r="AD60" s="27"/>
      <c r="AE60" s="27"/>
      <c r="AF60" s="27"/>
      <c r="AG60" s="27"/>
      <c r="AH60" s="27"/>
      <c r="AI60" s="27"/>
      <c r="AJ60" s="27" t="s">
        <v>179</v>
      </c>
      <c r="AK60" s="27">
        <v>-3.54</v>
      </c>
      <c r="AL60" s="27">
        <v>-4.2709405855840803</v>
      </c>
      <c r="AM60" s="27">
        <f t="shared" si="10"/>
        <v>0.73094058558408026</v>
      </c>
      <c r="AN60" s="27"/>
      <c r="AO60" s="27"/>
    </row>
    <row r="61" spans="1:41" x14ac:dyDescent="0.2">
      <c r="A61" s="27" t="s">
        <v>310</v>
      </c>
      <c r="B61" s="27">
        <v>-10.3</v>
      </c>
      <c r="C61" s="27">
        <v>-9.6688348724229805</v>
      </c>
      <c r="D61" s="27">
        <f t="shared" si="0"/>
        <v>-0.63116512757702026</v>
      </c>
      <c r="E61" s="27"/>
      <c r="F61" s="27"/>
      <c r="G61" s="27"/>
      <c r="H61" s="27"/>
      <c r="I61" s="27"/>
      <c r="J61" s="27"/>
      <c r="K61" s="27"/>
      <c r="L61" s="27"/>
      <c r="M61" s="27"/>
      <c r="N61" s="27"/>
      <c r="O61" s="27" t="s">
        <v>162</v>
      </c>
      <c r="P61" s="27">
        <v>-7.11</v>
      </c>
      <c r="Q61" s="27">
        <v>-9.7683365536100997</v>
      </c>
      <c r="R61" s="27">
        <f t="shared" si="4"/>
        <v>2.6583365536100994</v>
      </c>
      <c r="S61" s="27"/>
      <c r="T61" s="27"/>
      <c r="U61" s="27"/>
      <c r="V61" s="27"/>
      <c r="W61" s="27"/>
      <c r="X61" s="27"/>
      <c r="Y61" s="27"/>
      <c r="Z61" s="27"/>
      <c r="AA61" s="27"/>
      <c r="AB61" s="27"/>
      <c r="AC61" s="27"/>
      <c r="AD61" s="27"/>
      <c r="AE61" s="27"/>
      <c r="AF61" s="27"/>
      <c r="AG61" s="27"/>
      <c r="AH61" s="27"/>
      <c r="AI61" s="27"/>
      <c r="AJ61" s="27" t="s">
        <v>180</v>
      </c>
      <c r="AK61" s="27">
        <v>-4.84</v>
      </c>
      <c r="AL61" s="27">
        <v>-5.3908579713485896</v>
      </c>
      <c r="AM61" s="27">
        <f t="shared" si="10"/>
        <v>0.55085797134858971</v>
      </c>
      <c r="AN61" s="27"/>
      <c r="AO61" s="27"/>
    </row>
    <row r="62" spans="1:41" x14ac:dyDescent="0.2">
      <c r="A62" s="27" t="s">
        <v>314</v>
      </c>
      <c r="B62" s="27">
        <v>-7.8</v>
      </c>
      <c r="C62" s="27">
        <v>-6.2972035863512197</v>
      </c>
      <c r="D62" s="27">
        <f t="shared" si="0"/>
        <v>-1.5027964136487801</v>
      </c>
      <c r="E62" s="27"/>
      <c r="F62" s="27"/>
      <c r="G62" s="27"/>
      <c r="H62" s="27"/>
      <c r="I62" s="27"/>
      <c r="J62" s="27"/>
      <c r="K62" s="27"/>
      <c r="L62" s="27"/>
      <c r="M62" s="27"/>
      <c r="N62" s="27"/>
      <c r="O62" s="27" t="s">
        <v>166</v>
      </c>
      <c r="P62" s="27">
        <v>-5.99</v>
      </c>
      <c r="Q62" s="27">
        <v>-6.52028805328196</v>
      </c>
      <c r="R62" s="27">
        <f t="shared" si="4"/>
        <v>0.53028805328195983</v>
      </c>
      <c r="S62" s="27"/>
      <c r="T62" s="27"/>
      <c r="U62" s="27"/>
      <c r="V62" s="27"/>
      <c r="W62" s="27"/>
      <c r="X62" s="27"/>
      <c r="Y62" s="27"/>
      <c r="Z62" s="27"/>
      <c r="AA62" s="27"/>
      <c r="AB62" s="27"/>
      <c r="AC62" s="27"/>
      <c r="AD62" s="27"/>
      <c r="AE62" s="27"/>
      <c r="AF62" s="27"/>
      <c r="AG62" s="27"/>
      <c r="AH62" s="27"/>
      <c r="AI62" s="27"/>
      <c r="AJ62" s="27" t="s">
        <v>181</v>
      </c>
      <c r="AK62" s="27">
        <v>-9.3000000000000007</v>
      </c>
      <c r="AL62" s="27">
        <v>-13.188092652515</v>
      </c>
      <c r="AM62" s="27">
        <f t="shared" si="10"/>
        <v>3.8880926525149988</v>
      </c>
      <c r="AN62" s="27"/>
      <c r="AO62" s="27"/>
    </row>
    <row r="63" spans="1:41" x14ac:dyDescent="0.2">
      <c r="A63" s="27" t="s">
        <v>316</v>
      </c>
      <c r="B63" s="27">
        <v>-8.6</v>
      </c>
      <c r="C63" s="27">
        <v>-9.4157828861055997</v>
      </c>
      <c r="D63" s="27">
        <f t="shared" si="0"/>
        <v>0.81578288610560001</v>
      </c>
      <c r="E63" s="27"/>
      <c r="F63" s="27"/>
      <c r="G63" s="27"/>
      <c r="H63" s="27"/>
      <c r="I63" s="27"/>
      <c r="J63" s="27"/>
      <c r="K63" s="27"/>
      <c r="L63" s="27"/>
      <c r="M63" s="27"/>
      <c r="N63" s="27"/>
      <c r="O63" s="27" t="s">
        <v>549</v>
      </c>
      <c r="P63" s="27">
        <v>-1.1399999999999999</v>
      </c>
      <c r="Q63" s="27">
        <v>0.132261608296491</v>
      </c>
      <c r="R63" s="27">
        <f t="shared" si="4"/>
        <v>-1.2722616082964908</v>
      </c>
      <c r="S63" s="27"/>
      <c r="T63" s="27"/>
      <c r="U63" s="27"/>
      <c r="V63" s="27"/>
      <c r="W63" s="27"/>
      <c r="X63" s="27"/>
      <c r="Y63" s="27"/>
      <c r="Z63" s="27"/>
      <c r="AA63" s="27"/>
      <c r="AB63" s="27"/>
      <c r="AC63" s="27"/>
      <c r="AD63" s="27"/>
      <c r="AE63" s="27"/>
      <c r="AF63" s="27"/>
      <c r="AG63" s="27"/>
      <c r="AH63" s="27"/>
      <c r="AI63" s="27"/>
      <c r="AJ63" s="27" t="s">
        <v>182</v>
      </c>
      <c r="AK63" s="27">
        <v>-1.24</v>
      </c>
      <c r="AL63" s="27">
        <v>-8.7749683569166195E-2</v>
      </c>
      <c r="AM63" s="27">
        <f t="shared" si="10"/>
        <v>-1.1522503164308338</v>
      </c>
      <c r="AN63" s="27"/>
      <c r="AO63" s="27"/>
    </row>
    <row r="64" spans="1:41" x14ac:dyDescent="0.2">
      <c r="A64" s="27" t="s">
        <v>318</v>
      </c>
      <c r="B64" s="27">
        <v>-12.36</v>
      </c>
      <c r="C64" s="27">
        <v>-15.4869598351044</v>
      </c>
      <c r="D64" s="27">
        <f t="shared" si="0"/>
        <v>3.126959835104401</v>
      </c>
      <c r="E64" s="27"/>
      <c r="F64" s="27"/>
      <c r="G64" s="27"/>
      <c r="H64" s="27"/>
      <c r="I64" s="27"/>
      <c r="J64" s="27"/>
      <c r="K64" s="27"/>
      <c r="L64" s="27"/>
      <c r="M64" s="27"/>
      <c r="N64" s="27"/>
      <c r="O64" s="27" t="s">
        <v>83</v>
      </c>
      <c r="P64" s="27">
        <v>-3.94</v>
      </c>
      <c r="Q64" s="27">
        <v>-5.4955433824752999</v>
      </c>
      <c r="R64" s="27">
        <f t="shared" si="4"/>
        <v>1.5555433824753</v>
      </c>
      <c r="S64" s="27"/>
      <c r="T64" s="27"/>
      <c r="U64" s="27"/>
      <c r="V64" s="27"/>
      <c r="W64" s="27"/>
      <c r="X64" s="27"/>
      <c r="Y64" s="27"/>
      <c r="Z64" s="27"/>
      <c r="AA64" s="27"/>
      <c r="AB64" s="27"/>
      <c r="AC64" s="27"/>
      <c r="AD64" s="27"/>
      <c r="AE64" s="27"/>
      <c r="AF64" s="27"/>
      <c r="AG64" s="27"/>
      <c r="AH64" s="27"/>
      <c r="AI64" s="27"/>
      <c r="AJ64" s="27" t="s">
        <v>183</v>
      </c>
      <c r="AK64" s="27">
        <v>-1.21</v>
      </c>
      <c r="AL64" s="27">
        <v>-0.64521347907688098</v>
      </c>
      <c r="AM64" s="27">
        <f t="shared" si="10"/>
        <v>-0.56478652092311898</v>
      </c>
      <c r="AN64" s="27"/>
      <c r="AO64" s="27"/>
    </row>
    <row r="65" spans="1:41" x14ac:dyDescent="0.2">
      <c r="A65" s="27" t="s">
        <v>327</v>
      </c>
      <c r="B65" s="27">
        <v>-6.6</v>
      </c>
      <c r="C65" s="27">
        <v>-5.7016859702492804</v>
      </c>
      <c r="D65" s="27">
        <f t="shared" si="0"/>
        <v>-0.89831402975071928</v>
      </c>
      <c r="E65" s="27"/>
      <c r="F65" s="27"/>
      <c r="G65" s="27"/>
      <c r="H65" s="27"/>
      <c r="I65" s="27"/>
      <c r="J65" s="27"/>
      <c r="K65" s="27"/>
      <c r="L65" s="27"/>
      <c r="M65" s="27"/>
      <c r="N65" s="27"/>
      <c r="O65" s="27" t="s">
        <v>554</v>
      </c>
      <c r="P65" s="27">
        <v>-11.18</v>
      </c>
      <c r="Q65" s="27">
        <v>-11.0202520092661</v>
      </c>
      <c r="R65" s="27">
        <f t="shared" si="4"/>
        <v>-0.15974799073389967</v>
      </c>
      <c r="S65" s="27"/>
      <c r="T65" s="27"/>
      <c r="U65" s="27"/>
      <c r="V65" s="27"/>
      <c r="W65" s="27"/>
      <c r="X65" s="27"/>
      <c r="Y65" s="27"/>
      <c r="Z65" s="27"/>
      <c r="AA65" s="27"/>
      <c r="AB65" s="27"/>
      <c r="AC65" s="27"/>
      <c r="AD65" s="27"/>
      <c r="AE65" s="27"/>
      <c r="AF65" s="27"/>
      <c r="AG65" s="27"/>
      <c r="AH65" s="27"/>
      <c r="AI65" s="27"/>
      <c r="AJ65" s="27" t="s">
        <v>184</v>
      </c>
      <c r="AK65" s="27">
        <v>-1.34</v>
      </c>
      <c r="AL65" s="27">
        <v>0.50135966553612599</v>
      </c>
      <c r="AM65" s="27">
        <f t="shared" si="10"/>
        <v>-1.841359665536126</v>
      </c>
      <c r="AN65" s="27"/>
      <c r="AO65" s="27"/>
    </row>
    <row r="66" spans="1:41" x14ac:dyDescent="0.2">
      <c r="A66" s="27" t="s">
        <v>329</v>
      </c>
      <c r="B66" s="27">
        <v>-11.35</v>
      </c>
      <c r="C66" s="27">
        <v>-13.1467151305434</v>
      </c>
      <c r="D66" s="27">
        <f t="shared" si="0"/>
        <v>1.7967151305434008</v>
      </c>
      <c r="E66" s="27"/>
      <c r="F66" s="27"/>
      <c r="G66" s="27"/>
      <c r="H66" s="27"/>
      <c r="I66" s="27"/>
      <c r="J66" s="27"/>
      <c r="K66" s="27"/>
      <c r="L66" s="27"/>
      <c r="M66" s="27"/>
      <c r="N66" s="27"/>
      <c r="O66" s="27" t="s">
        <v>171</v>
      </c>
      <c r="P66" s="27">
        <v>-5.15</v>
      </c>
      <c r="Q66" s="27">
        <v>-5.5388479363294296</v>
      </c>
      <c r="R66" s="27">
        <f t="shared" si="4"/>
        <v>0.38884793632942927</v>
      </c>
      <c r="S66" s="27"/>
      <c r="T66" s="27"/>
      <c r="U66" s="27"/>
      <c r="V66" s="27"/>
      <c r="W66" s="27"/>
      <c r="X66" s="27"/>
      <c r="Y66" s="27"/>
      <c r="Z66" s="27"/>
      <c r="AA66" s="27"/>
      <c r="AB66" s="27"/>
      <c r="AC66" s="27"/>
      <c r="AD66" s="27"/>
      <c r="AE66" s="27"/>
      <c r="AF66" s="27"/>
      <c r="AG66" s="27"/>
      <c r="AH66" s="27"/>
      <c r="AI66" s="27"/>
      <c r="AJ66" s="27" t="s">
        <v>185</v>
      </c>
      <c r="AK66" s="27">
        <v>-1.62</v>
      </c>
      <c r="AL66" s="27">
        <v>0.80093038889947399</v>
      </c>
      <c r="AM66" s="27">
        <f t="shared" si="10"/>
        <v>-2.4209303888994742</v>
      </c>
      <c r="AN66" s="27"/>
      <c r="AO66" s="27"/>
    </row>
    <row r="67" spans="1:41" x14ac:dyDescent="0.2">
      <c r="A67" s="27" t="s">
        <v>103</v>
      </c>
      <c r="B67" s="27">
        <v>-6.35</v>
      </c>
      <c r="C67" s="27">
        <v>-11.170877795810901</v>
      </c>
      <c r="D67" s="27">
        <f t="shared" si="0"/>
        <v>4.820877795810901</v>
      </c>
      <c r="E67" s="27"/>
      <c r="F67" s="27"/>
      <c r="G67" s="27"/>
      <c r="H67" s="27"/>
      <c r="I67" s="27"/>
      <c r="J67" s="27"/>
      <c r="K67" s="27"/>
      <c r="L67" s="27"/>
      <c r="M67" s="27"/>
      <c r="N67" s="27"/>
      <c r="O67" s="27" t="s">
        <v>558</v>
      </c>
      <c r="P67" s="27">
        <v>-76.242999999999995</v>
      </c>
      <c r="Q67" s="27">
        <v>-77.193346557995895</v>
      </c>
      <c r="R67" s="27">
        <f t="shared" si="4"/>
        <v>0.95034655799589984</v>
      </c>
      <c r="S67" s="27"/>
      <c r="T67" s="27"/>
      <c r="U67" s="27"/>
      <c r="V67" s="27"/>
      <c r="W67" s="27"/>
      <c r="X67" s="27"/>
      <c r="Y67" s="27"/>
      <c r="Z67" s="27"/>
      <c r="AA67" s="27"/>
      <c r="AB67" s="27"/>
      <c r="AC67" s="27"/>
      <c r="AD67" s="27"/>
      <c r="AE67" s="27"/>
      <c r="AF67" s="27"/>
      <c r="AG67" s="27"/>
      <c r="AH67" s="27"/>
      <c r="AI67" s="27"/>
      <c r="AJ67" s="27" t="s">
        <v>186</v>
      </c>
      <c r="AK67" s="27">
        <v>-1.1200000000000001</v>
      </c>
      <c r="AL67" s="27">
        <v>0.108550593898671</v>
      </c>
      <c r="AM67" s="27">
        <f t="shared" si="10"/>
        <v>-1.2285505938986712</v>
      </c>
      <c r="AN67" s="27"/>
      <c r="AO67" s="27"/>
    </row>
    <row r="68" spans="1:41" x14ac:dyDescent="0.2">
      <c r="A68" s="27" t="s">
        <v>81</v>
      </c>
      <c r="B68" s="27">
        <v>-3.15</v>
      </c>
      <c r="C68" s="27">
        <v>-2.9723501649602002</v>
      </c>
      <c r="D68" s="27">
        <f t="shared" si="0"/>
        <v>-0.1776498350397997</v>
      </c>
      <c r="E68" s="27"/>
      <c r="F68" s="27"/>
      <c r="G68" s="27"/>
      <c r="H68" s="27"/>
      <c r="I68" s="27"/>
      <c r="J68" s="27"/>
      <c r="K68" s="27"/>
      <c r="L68" s="27"/>
      <c r="M68" s="27"/>
      <c r="N68" s="27"/>
      <c r="O68" s="27" t="s">
        <v>563</v>
      </c>
      <c r="P68" s="27">
        <v>-3.64</v>
      </c>
      <c r="Q68" s="27">
        <v>-0.475848246245059</v>
      </c>
      <c r="R68" s="27">
        <f t="shared" si="4"/>
        <v>-3.1641517537549411</v>
      </c>
      <c r="S68" s="27"/>
      <c r="T68" s="27"/>
      <c r="U68" s="27"/>
      <c r="V68" s="27"/>
      <c r="W68" s="27"/>
      <c r="X68" s="27"/>
      <c r="Y68" s="27"/>
      <c r="Z68" s="27"/>
      <c r="AA68" s="27"/>
      <c r="AB68" s="27"/>
      <c r="AC68" s="27"/>
      <c r="AD68" s="27"/>
      <c r="AE68" s="27"/>
      <c r="AF68" s="27"/>
      <c r="AG68" s="27"/>
      <c r="AH68" s="27"/>
      <c r="AI68" s="27"/>
      <c r="AJ68" s="27" t="s">
        <v>187</v>
      </c>
      <c r="AK68" s="27">
        <v>-0.86</v>
      </c>
      <c r="AL68" s="27">
        <v>-0.59541582177902297</v>
      </c>
      <c r="AM68" s="27">
        <f t="shared" si="10"/>
        <v>-0.26458417822097702</v>
      </c>
      <c r="AN68" s="27"/>
      <c r="AO68" s="27"/>
    </row>
    <row r="69" spans="1:41" x14ac:dyDescent="0.2">
      <c r="A69" s="27" t="s">
        <v>65</v>
      </c>
      <c r="B69" s="27">
        <v>-6.74</v>
      </c>
      <c r="C69" s="27">
        <v>-9.0107120486627306</v>
      </c>
      <c r="D69" s="27">
        <f t="shared" si="0"/>
        <v>2.2707120486627304</v>
      </c>
      <c r="E69" s="27"/>
      <c r="F69" s="27"/>
      <c r="G69" s="27"/>
      <c r="H69" s="27"/>
      <c r="I69" s="27"/>
      <c r="J69" s="27"/>
      <c r="K69" s="27"/>
      <c r="L69" s="27"/>
      <c r="M69" s="27"/>
      <c r="N69" s="27"/>
      <c r="O69" s="27" t="s">
        <v>564</v>
      </c>
      <c r="P69" s="27">
        <v>0.95</v>
      </c>
      <c r="Q69" s="27">
        <v>0.23006221500205201</v>
      </c>
      <c r="R69" s="27">
        <f t="shared" si="4"/>
        <v>0.71993778499794792</v>
      </c>
      <c r="S69" s="27"/>
      <c r="T69" s="27"/>
      <c r="U69" s="27"/>
      <c r="V69" s="27"/>
      <c r="W69" s="27"/>
      <c r="X69" s="27"/>
      <c r="Y69" s="27"/>
      <c r="Z69" s="27"/>
      <c r="AA69" s="27"/>
      <c r="AB69" s="27"/>
      <c r="AC69" s="27"/>
      <c r="AD69" s="27"/>
      <c r="AE69" s="27"/>
      <c r="AF69" s="27"/>
      <c r="AG69" s="27"/>
      <c r="AH69" s="27"/>
      <c r="AI69" s="27"/>
      <c r="AJ69" s="27" t="s">
        <v>188</v>
      </c>
      <c r="AK69" s="27">
        <v>-1.34</v>
      </c>
      <c r="AL69" s="27">
        <v>0.75003706199690401</v>
      </c>
      <c r="AM69" s="27">
        <f t="shared" si="10"/>
        <v>-2.0900370619969042</v>
      </c>
      <c r="AN69" s="27"/>
      <c r="AO69" s="27"/>
    </row>
    <row r="70" spans="1:41" x14ac:dyDescent="0.2">
      <c r="A70" s="27" t="s">
        <v>64</v>
      </c>
      <c r="B70" s="27">
        <v>-6.71</v>
      </c>
      <c r="C70" s="27">
        <v>-9.6910232477171103</v>
      </c>
      <c r="D70" s="27">
        <f t="shared" si="0"/>
        <v>2.9810232477171104</v>
      </c>
      <c r="E70" s="27"/>
      <c r="F70" s="27"/>
      <c r="G70" s="27"/>
      <c r="H70" s="27"/>
      <c r="I70" s="27"/>
      <c r="J70" s="27"/>
      <c r="K70" s="27"/>
      <c r="L70" s="27"/>
      <c r="M70" s="27"/>
      <c r="N70" s="27"/>
      <c r="O70" s="27" t="s">
        <v>71</v>
      </c>
      <c r="P70" s="27">
        <v>-4.57</v>
      </c>
      <c r="Q70" s="27">
        <v>-4.0621371581172596</v>
      </c>
      <c r="R70" s="27">
        <f t="shared" si="4"/>
        <v>-0.50786284188274067</v>
      </c>
      <c r="S70" s="27"/>
      <c r="T70" s="27"/>
      <c r="U70" s="27"/>
      <c r="V70" s="27"/>
      <c r="W70" s="27"/>
      <c r="X70" s="27"/>
      <c r="Y70" s="27"/>
      <c r="Z70" s="27"/>
      <c r="AA70" s="27"/>
      <c r="AB70" s="27"/>
      <c r="AC70" s="27"/>
      <c r="AD70" s="27"/>
      <c r="AE70" s="27"/>
      <c r="AF70" s="27"/>
      <c r="AG70" s="27"/>
      <c r="AH70" s="27"/>
      <c r="AI70" s="27"/>
      <c r="AJ70" s="27" t="s">
        <v>189</v>
      </c>
      <c r="AK70" s="27">
        <v>-0.98</v>
      </c>
      <c r="AL70" s="27">
        <v>-0.30092325405375397</v>
      </c>
      <c r="AM70" s="27">
        <f t="shared" si="10"/>
        <v>-0.67907674594624601</v>
      </c>
      <c r="AN70" s="27"/>
      <c r="AO70" s="27"/>
    </row>
    <row r="71" spans="1:41" x14ac:dyDescent="0.2">
      <c r="A71" s="27" t="s">
        <v>335</v>
      </c>
      <c r="B71" s="27">
        <v>-5.47</v>
      </c>
      <c r="C71" s="27">
        <v>-5.7514704361642801</v>
      </c>
      <c r="D71" s="27">
        <f t="shared" si="0"/>
        <v>0.28147043616428036</v>
      </c>
      <c r="E71" s="27"/>
      <c r="F71" s="27"/>
      <c r="G71" s="27"/>
      <c r="H71" s="27"/>
      <c r="I71" s="27"/>
      <c r="J71" s="27"/>
      <c r="K71" s="27"/>
      <c r="L71" s="27"/>
      <c r="M71" s="27"/>
      <c r="N71" s="27"/>
      <c r="O71" s="27" t="s">
        <v>572</v>
      </c>
      <c r="P71" s="27">
        <v>-4.2300000000000004</v>
      </c>
      <c r="Q71" s="27">
        <v>-1.6336523865655601</v>
      </c>
      <c r="R71" s="27">
        <f t="shared" si="4"/>
        <v>-2.5963476134344403</v>
      </c>
      <c r="S71" s="27"/>
      <c r="T71" s="27"/>
      <c r="U71" s="27"/>
      <c r="V71" s="27"/>
      <c r="W71" s="27"/>
      <c r="X71" s="27"/>
      <c r="Y71" s="27"/>
      <c r="Z71" s="27"/>
      <c r="AA71" s="27"/>
      <c r="AB71" s="27"/>
      <c r="AC71" s="27"/>
      <c r="AD71" s="27"/>
      <c r="AE71" s="27"/>
      <c r="AF71" s="27"/>
      <c r="AG71" s="27"/>
      <c r="AH71" s="27"/>
      <c r="AI71" s="27"/>
      <c r="AJ71" s="27" t="s">
        <v>190</v>
      </c>
      <c r="AK71" s="27">
        <v>-1.89</v>
      </c>
      <c r="AL71" s="27">
        <v>-0.93896627287103096</v>
      </c>
      <c r="AM71" s="27">
        <f t="shared" si="10"/>
        <v>-0.95103372712896894</v>
      </c>
      <c r="AN71" s="27"/>
      <c r="AO71" s="27"/>
    </row>
    <row r="72" spans="1:41" x14ac:dyDescent="0.2">
      <c r="A72" s="27" t="s">
        <v>336</v>
      </c>
      <c r="B72" s="27">
        <v>-10.47</v>
      </c>
      <c r="C72" s="27">
        <v>-9.3411953051340699</v>
      </c>
      <c r="D72" s="27">
        <f t="shared" si="0"/>
        <v>-1.1288046948659307</v>
      </c>
      <c r="E72" s="27"/>
      <c r="F72" s="27"/>
      <c r="G72" s="27"/>
      <c r="H72" s="27"/>
      <c r="I72" s="27"/>
      <c r="J72" s="27"/>
      <c r="K72" s="27"/>
      <c r="L72" s="27"/>
      <c r="M72" s="27"/>
      <c r="N72" s="27"/>
      <c r="O72" s="27" t="s">
        <v>4</v>
      </c>
      <c r="P72" s="27">
        <v>-5.42</v>
      </c>
      <c r="Q72" s="27">
        <v>-4.8663952190163799</v>
      </c>
      <c r="R72" s="27">
        <f t="shared" si="4"/>
        <v>-0.55360478098361998</v>
      </c>
      <c r="S72" s="27"/>
      <c r="T72" s="27"/>
      <c r="U72" s="27"/>
      <c r="V72" s="27"/>
      <c r="W72" s="27"/>
      <c r="X72" s="27"/>
      <c r="Y72" s="27"/>
      <c r="Z72" s="27"/>
      <c r="AA72" s="27"/>
      <c r="AB72" s="27"/>
      <c r="AC72" s="27"/>
      <c r="AD72" s="27"/>
      <c r="AE72" s="27"/>
      <c r="AF72" s="27"/>
      <c r="AG72" s="27"/>
      <c r="AH72" s="27"/>
      <c r="AI72" s="27"/>
      <c r="AJ72" s="27" t="s">
        <v>191</v>
      </c>
      <c r="AK72" s="27">
        <v>-2.4700000000000002</v>
      </c>
      <c r="AL72" s="27">
        <v>-2.3865284807043499</v>
      </c>
      <c r="AM72" s="27">
        <f t="shared" si="10"/>
        <v>-8.3471519295650332E-2</v>
      </c>
      <c r="AN72" s="27"/>
      <c r="AO72" s="27"/>
    </row>
    <row r="73" spans="1:41" x14ac:dyDescent="0.2">
      <c r="A73" s="27" t="s">
        <v>338</v>
      </c>
      <c r="B73" s="27">
        <v>-6.13</v>
      </c>
      <c r="C73" s="27">
        <v>-8.4597543425926798</v>
      </c>
      <c r="D73" s="27">
        <f t="shared" si="0"/>
        <v>2.3297543425926799</v>
      </c>
      <c r="E73" s="27"/>
      <c r="F73" s="27"/>
      <c r="G73" s="27"/>
      <c r="H73" s="27"/>
      <c r="I73" s="27"/>
      <c r="J73" s="27"/>
      <c r="K73" s="27"/>
      <c r="L73" s="27"/>
      <c r="M73" s="27"/>
      <c r="N73" s="27"/>
      <c r="O73" s="27"/>
      <c r="P73" s="27"/>
      <c r="Q73" s="27"/>
      <c r="R73" s="27"/>
      <c r="S73" s="27"/>
      <c r="T73" s="27"/>
      <c r="U73" s="27"/>
      <c r="V73" s="27"/>
      <c r="W73" s="27"/>
      <c r="X73" s="27"/>
      <c r="Y73" s="27"/>
      <c r="Z73" s="27"/>
      <c r="AA73" s="27"/>
      <c r="AB73" s="27"/>
      <c r="AC73" s="27"/>
      <c r="AD73" s="27"/>
      <c r="AE73" s="27"/>
      <c r="AF73" s="27"/>
      <c r="AG73" s="27"/>
      <c r="AH73" s="27"/>
      <c r="AI73" s="27"/>
      <c r="AJ73" s="27" t="s">
        <v>192</v>
      </c>
      <c r="AK73" s="27">
        <v>-0.78</v>
      </c>
      <c r="AL73" s="27">
        <v>0.45681051506973103</v>
      </c>
      <c r="AM73" s="27">
        <f t="shared" si="10"/>
        <v>-1.2368105150697311</v>
      </c>
      <c r="AN73" s="27"/>
      <c r="AO73" s="27"/>
    </row>
    <row r="74" spans="1:41" x14ac:dyDescent="0.2">
      <c r="A74" s="27" t="s">
        <v>339</v>
      </c>
      <c r="B74" s="27">
        <v>-11.77</v>
      </c>
      <c r="C74" s="27">
        <v>-14.9972980730213</v>
      </c>
      <c r="D74" s="27">
        <f t="shared" si="0"/>
        <v>3.2272980730213003</v>
      </c>
      <c r="E74" s="27"/>
      <c r="F74" s="27"/>
      <c r="G74" s="27"/>
      <c r="H74" s="27"/>
      <c r="I74" s="27"/>
      <c r="J74" s="27"/>
      <c r="K74" s="27"/>
      <c r="L74" s="27"/>
      <c r="M74" s="27"/>
      <c r="N74" s="27"/>
      <c r="O74" s="27"/>
      <c r="P74" s="27"/>
      <c r="Q74" s="27"/>
      <c r="R74" s="27"/>
      <c r="S74" s="27"/>
      <c r="T74" s="27"/>
      <c r="U74" s="27"/>
      <c r="V74" s="27"/>
      <c r="W74" s="27"/>
      <c r="X74" s="27"/>
      <c r="Y74" s="27"/>
      <c r="Z74" s="27"/>
      <c r="AA74" s="27"/>
      <c r="AB74" s="27"/>
      <c r="AC74" s="27"/>
      <c r="AD74" s="27"/>
      <c r="AE74" s="27"/>
      <c r="AF74" s="27"/>
      <c r="AG74" s="27"/>
      <c r="AH74" s="27"/>
      <c r="AI74" s="27"/>
      <c r="AJ74" s="27" t="s">
        <v>193</v>
      </c>
      <c r="AK74" s="27">
        <v>-0.9</v>
      </c>
      <c r="AL74" s="27">
        <v>-0.53530886643016495</v>
      </c>
      <c r="AM74" s="27">
        <f t="shared" si="10"/>
        <v>-0.36469113356983507</v>
      </c>
      <c r="AN74" s="27"/>
      <c r="AO74" s="27"/>
    </row>
    <row r="75" spans="1:41" x14ac:dyDescent="0.2">
      <c r="A75" s="27" t="s">
        <v>88</v>
      </c>
      <c r="B75" s="27">
        <v>-3.72</v>
      </c>
      <c r="C75" s="27">
        <v>-2.7872090469528699</v>
      </c>
      <c r="D75" s="27">
        <f t="shared" si="0"/>
        <v>-0.93279095304713033</v>
      </c>
      <c r="E75" s="27"/>
      <c r="F75" s="27"/>
      <c r="G75" s="27"/>
      <c r="H75" s="27"/>
      <c r="I75" s="27"/>
      <c r="J75" s="27"/>
      <c r="K75" s="27"/>
      <c r="L75" s="27"/>
      <c r="M75" s="27"/>
      <c r="N75" s="27"/>
      <c r="O75" s="27"/>
      <c r="P75" s="27"/>
      <c r="Q75" s="27"/>
      <c r="R75" s="27"/>
      <c r="S75" s="27"/>
      <c r="T75" s="27"/>
      <c r="U75" s="27"/>
      <c r="V75" s="27"/>
      <c r="W75" s="27"/>
      <c r="X75" s="27"/>
      <c r="Y75" s="27"/>
      <c r="Z75" s="27"/>
      <c r="AA75" s="27"/>
      <c r="AB75" s="27"/>
      <c r="AC75" s="27"/>
      <c r="AD75" s="27"/>
      <c r="AE75" s="27"/>
      <c r="AF75" s="27"/>
      <c r="AG75" s="27"/>
      <c r="AH75" s="27"/>
      <c r="AI75" s="27"/>
      <c r="AJ75" s="27" t="s">
        <v>194</v>
      </c>
      <c r="AK75" s="27">
        <v>-1.01</v>
      </c>
      <c r="AL75" s="27">
        <v>-0.367493110521738</v>
      </c>
      <c r="AM75" s="27">
        <f t="shared" si="10"/>
        <v>-0.64250688947826196</v>
      </c>
      <c r="AN75" s="27"/>
      <c r="AO75" s="27"/>
    </row>
    <row r="76" spans="1:41" x14ac:dyDescent="0.2">
      <c r="A76" s="27" t="s">
        <v>63</v>
      </c>
      <c r="B76" s="27">
        <v>-6.09</v>
      </c>
      <c r="C76" s="27">
        <v>-5.9001206192664597</v>
      </c>
      <c r="D76" s="27">
        <f t="shared" si="0"/>
        <v>-0.18987938073354016</v>
      </c>
      <c r="E76" s="27"/>
      <c r="F76" s="27"/>
      <c r="G76" s="27"/>
      <c r="H76" s="27"/>
      <c r="I76" s="27"/>
      <c r="J76" s="27"/>
      <c r="K76" s="27"/>
      <c r="L76" s="27"/>
      <c r="M76" s="27"/>
      <c r="N76" s="27"/>
      <c r="O76" s="27"/>
      <c r="P76" s="27"/>
      <c r="Q76" s="27"/>
      <c r="R76" s="27"/>
      <c r="S76" s="27"/>
      <c r="T76" s="27"/>
      <c r="U76" s="27"/>
      <c r="V76" s="27"/>
      <c r="W76" s="27"/>
      <c r="X76" s="27"/>
      <c r="Y76" s="27"/>
      <c r="Z76" s="27"/>
      <c r="AA76" s="27"/>
      <c r="AB76" s="27"/>
      <c r="AC76" s="27"/>
      <c r="AD76" s="27"/>
      <c r="AE76" s="27"/>
      <c r="AF76" s="27"/>
      <c r="AG76" s="27"/>
      <c r="AH76" s="27"/>
      <c r="AI76" s="27"/>
      <c r="AJ76" s="27" t="s">
        <v>195</v>
      </c>
      <c r="AK76" s="27">
        <v>-2.3199999999999998</v>
      </c>
      <c r="AL76" s="27">
        <v>-1.1559033988747001</v>
      </c>
      <c r="AM76" s="27">
        <f t="shared" si="10"/>
        <v>-1.1640966011252998</v>
      </c>
      <c r="AN76" s="27"/>
      <c r="AO76" s="27"/>
    </row>
    <row r="77" spans="1:41" x14ac:dyDescent="0.2">
      <c r="A77" s="27" t="s">
        <v>341</v>
      </c>
      <c r="B77" s="27">
        <v>-8.1199999999999992</v>
      </c>
      <c r="C77" s="27">
        <v>-9.4974421247717196</v>
      </c>
      <c r="D77" s="27">
        <f t="shared" si="0"/>
        <v>1.3774421247717203</v>
      </c>
      <c r="E77" s="27"/>
      <c r="F77" s="27"/>
      <c r="G77" s="27"/>
      <c r="H77" s="27"/>
      <c r="I77" s="27"/>
      <c r="J77" s="27"/>
      <c r="K77" s="27"/>
      <c r="L77" s="27"/>
      <c r="M77" s="27"/>
      <c r="N77" s="27"/>
      <c r="O77" s="27"/>
      <c r="P77" s="27"/>
      <c r="Q77" s="27"/>
      <c r="R77" s="27"/>
      <c r="S77" s="27"/>
      <c r="T77" s="27"/>
      <c r="U77" s="27"/>
      <c r="V77" s="27"/>
      <c r="W77" s="27"/>
      <c r="X77" s="27"/>
      <c r="Y77" s="27"/>
      <c r="Z77" s="27"/>
      <c r="AA77" s="27"/>
      <c r="AB77" s="27"/>
      <c r="AC77" s="27"/>
      <c r="AD77" s="27"/>
      <c r="AE77" s="27"/>
      <c r="AF77" s="27"/>
      <c r="AG77" s="27"/>
      <c r="AH77" s="27"/>
      <c r="AI77" s="27"/>
      <c r="AJ77" s="27" t="s">
        <v>196</v>
      </c>
      <c r="AK77" s="27">
        <v>-7.58</v>
      </c>
      <c r="AL77" s="27">
        <v>-4.53086687133331</v>
      </c>
      <c r="AM77" s="27">
        <f t="shared" si="10"/>
        <v>-3.0491331286666901</v>
      </c>
      <c r="AN77" s="27"/>
      <c r="AO77" s="27"/>
    </row>
    <row r="78" spans="1:41" x14ac:dyDescent="0.2">
      <c r="A78" s="27" t="s">
        <v>344</v>
      </c>
      <c r="B78" s="27">
        <v>-8.18</v>
      </c>
      <c r="C78" s="27">
        <v>-7.5262270194590997</v>
      </c>
      <c r="D78" s="27">
        <f t="shared" ref="D78:D141" si="12">-(C78-B78)</f>
        <v>-0.65377298054090005</v>
      </c>
      <c r="E78" s="27"/>
      <c r="F78" s="27"/>
      <c r="G78" s="27"/>
      <c r="H78" s="27"/>
      <c r="I78" s="27"/>
      <c r="J78" s="27"/>
      <c r="K78" s="27"/>
      <c r="L78" s="27"/>
      <c r="M78" s="27"/>
      <c r="N78" s="27"/>
      <c r="O78" s="27"/>
      <c r="P78" s="27"/>
      <c r="Q78" s="27"/>
      <c r="R78" s="27"/>
      <c r="S78" s="27"/>
      <c r="T78" s="27"/>
      <c r="U78" s="27"/>
      <c r="V78" s="27"/>
      <c r="W78" s="27"/>
      <c r="X78" s="27"/>
      <c r="Y78" s="27"/>
      <c r="Z78" s="27"/>
      <c r="AA78" s="27"/>
      <c r="AB78" s="27"/>
      <c r="AC78" s="27"/>
      <c r="AD78" s="27"/>
      <c r="AE78" s="27"/>
      <c r="AF78" s="27"/>
      <c r="AG78" s="27"/>
      <c r="AH78" s="27"/>
      <c r="AI78" s="27"/>
      <c r="AJ78" s="27" t="s">
        <v>197</v>
      </c>
      <c r="AK78" s="27">
        <v>-2.82</v>
      </c>
      <c r="AL78" s="27">
        <v>-2.4313286744144902</v>
      </c>
      <c r="AM78" s="27">
        <f t="shared" ref="AM78:AM141" si="13">-(AL78-AK78)</f>
        <v>-0.38867132558550965</v>
      </c>
      <c r="AN78" s="27"/>
      <c r="AO78" s="27"/>
    </row>
    <row r="79" spans="1:41" x14ac:dyDescent="0.2">
      <c r="A79" s="27" t="s">
        <v>346</v>
      </c>
      <c r="B79" s="27">
        <v>-62.61</v>
      </c>
      <c r="C79" s="27">
        <v>-62.4308771382807</v>
      </c>
      <c r="D79" s="27">
        <f t="shared" si="12"/>
        <v>-0.17912286171929992</v>
      </c>
      <c r="E79" s="27"/>
      <c r="F79" s="27"/>
      <c r="G79" s="27"/>
      <c r="H79" s="27"/>
      <c r="I79" s="27"/>
      <c r="J79" s="27"/>
      <c r="K79" s="27"/>
      <c r="L79" s="27"/>
      <c r="M79" s="27"/>
      <c r="N79" s="27"/>
      <c r="O79" s="27"/>
      <c r="P79" s="27"/>
      <c r="Q79" s="27"/>
      <c r="R79" s="27"/>
      <c r="S79" s="27"/>
      <c r="T79" s="27"/>
      <c r="U79" s="27"/>
      <c r="V79" s="27"/>
      <c r="W79" s="27"/>
      <c r="X79" s="27"/>
      <c r="Y79" s="27"/>
      <c r="Z79" s="27"/>
      <c r="AA79" s="27"/>
      <c r="AB79" s="27"/>
      <c r="AC79" s="27"/>
      <c r="AD79" s="27"/>
      <c r="AE79" s="27"/>
      <c r="AF79" s="27"/>
      <c r="AG79" s="27"/>
      <c r="AH79" s="27"/>
      <c r="AI79" s="27"/>
      <c r="AJ79" s="27" t="s">
        <v>96</v>
      </c>
      <c r="AK79" s="27">
        <v>-5.0599999999999996</v>
      </c>
      <c r="AL79" s="27">
        <v>-4.19185641922396</v>
      </c>
      <c r="AM79" s="27">
        <f t="shared" si="13"/>
        <v>-0.86814358077603959</v>
      </c>
      <c r="AN79" s="27"/>
      <c r="AO79" s="27"/>
    </row>
    <row r="80" spans="1:41" x14ac:dyDescent="0.2">
      <c r="A80" s="27" t="s">
        <v>61</v>
      </c>
      <c r="B80" s="27">
        <v>-5.46</v>
      </c>
      <c r="C80" s="27">
        <v>-3.2264364576736599</v>
      </c>
      <c r="D80" s="27">
        <f t="shared" si="12"/>
        <v>-2.23356354232634</v>
      </c>
      <c r="E80" s="27"/>
      <c r="F80" s="27"/>
      <c r="G80" s="27"/>
      <c r="H80" s="27"/>
      <c r="I80" s="27"/>
      <c r="J80" s="27"/>
      <c r="K80" s="27"/>
      <c r="L80" s="27"/>
      <c r="M80" s="27"/>
      <c r="N80" s="27"/>
      <c r="O80" s="27"/>
      <c r="P80" s="27"/>
      <c r="Q80" s="27"/>
      <c r="R80" s="27"/>
      <c r="S80" s="27"/>
      <c r="T80" s="27"/>
      <c r="U80" s="27"/>
      <c r="V80" s="27"/>
      <c r="W80" s="27"/>
      <c r="X80" s="27"/>
      <c r="Y80" s="27"/>
      <c r="Z80" s="27"/>
      <c r="AA80" s="27"/>
      <c r="AB80" s="27"/>
      <c r="AC80" s="27"/>
      <c r="AD80" s="27"/>
      <c r="AE80" s="27"/>
      <c r="AF80" s="27"/>
      <c r="AG80" s="27"/>
      <c r="AH80" s="27"/>
      <c r="AI80" s="27"/>
      <c r="AJ80" s="27" t="s">
        <v>198</v>
      </c>
      <c r="AK80" s="27">
        <v>0.84</v>
      </c>
      <c r="AL80" s="27">
        <v>0.26840782780976902</v>
      </c>
      <c r="AM80" s="27">
        <f t="shared" si="13"/>
        <v>0.57159217219023095</v>
      </c>
      <c r="AN80" s="27"/>
      <c r="AO80" s="27"/>
    </row>
    <row r="81" spans="1:41" x14ac:dyDescent="0.2">
      <c r="A81" s="27" t="s">
        <v>60</v>
      </c>
      <c r="B81" s="27">
        <v>-2.9</v>
      </c>
      <c r="C81" s="27">
        <v>-0.34052269814424402</v>
      </c>
      <c r="D81" s="27">
        <f t="shared" si="12"/>
        <v>-2.5594773018557557</v>
      </c>
      <c r="E81" s="27"/>
      <c r="F81" s="27"/>
      <c r="G81" s="27"/>
      <c r="H81" s="27"/>
      <c r="I81" s="27"/>
      <c r="J81" s="27"/>
      <c r="K81" s="27"/>
      <c r="L81" s="27"/>
      <c r="M81" s="27"/>
      <c r="N81" s="27"/>
      <c r="O81" s="27"/>
      <c r="P81" s="27"/>
      <c r="Q81" s="27"/>
      <c r="R81" s="27"/>
      <c r="S81" s="27"/>
      <c r="T81" s="27"/>
      <c r="U81" s="27"/>
      <c r="V81" s="27"/>
      <c r="W81" s="27"/>
      <c r="X81" s="27"/>
      <c r="Y81" s="27"/>
      <c r="Z81" s="27"/>
      <c r="AA81" s="27"/>
      <c r="AB81" s="27"/>
      <c r="AC81" s="27"/>
      <c r="AD81" s="27"/>
      <c r="AE81" s="27"/>
      <c r="AF81" s="27"/>
      <c r="AG81" s="27"/>
      <c r="AH81" s="27"/>
      <c r="AI81" s="27"/>
      <c r="AJ81" s="27" t="s">
        <v>199</v>
      </c>
      <c r="AK81" s="27">
        <v>-0.48</v>
      </c>
      <c r="AL81" s="27">
        <v>0.29296575760877502</v>
      </c>
      <c r="AM81" s="27">
        <f t="shared" si="13"/>
        <v>-0.77296575760877495</v>
      </c>
      <c r="AN81" s="27"/>
      <c r="AO81" s="27"/>
    </row>
    <row r="82" spans="1:41" x14ac:dyDescent="0.2">
      <c r="A82" s="27" t="s">
        <v>60</v>
      </c>
      <c r="B82" s="27">
        <v>-2.9</v>
      </c>
      <c r="C82" s="27">
        <v>-0.34052269814424402</v>
      </c>
      <c r="D82" s="27">
        <f t="shared" si="12"/>
        <v>-2.5594773018557557</v>
      </c>
      <c r="E82" s="27"/>
      <c r="F82" s="27"/>
      <c r="G82" s="27"/>
      <c r="H82" s="27"/>
      <c r="I82" s="27"/>
      <c r="J82" s="27"/>
      <c r="K82" s="27"/>
      <c r="L82" s="27"/>
      <c r="M82" s="27"/>
      <c r="N82" s="27"/>
      <c r="O82" s="27"/>
      <c r="P82" s="27"/>
      <c r="Q82" s="27"/>
      <c r="R82" s="27"/>
      <c r="S82" s="27"/>
      <c r="T82" s="27"/>
      <c r="U82" s="27"/>
      <c r="V82" s="27"/>
      <c r="W82" s="27"/>
      <c r="X82" s="27"/>
      <c r="Y82" s="27"/>
      <c r="Z82" s="27"/>
      <c r="AA82" s="27"/>
      <c r="AB82" s="27"/>
      <c r="AC82" s="27"/>
      <c r="AD82" s="27"/>
      <c r="AE82" s="27"/>
      <c r="AF82" s="27"/>
      <c r="AG82" s="27"/>
      <c r="AH82" s="27"/>
      <c r="AI82" s="27"/>
      <c r="AJ82" s="27" t="s">
        <v>200</v>
      </c>
      <c r="AK82" s="27">
        <v>-6.25</v>
      </c>
      <c r="AL82" s="27">
        <v>-5.2466571307685204</v>
      </c>
      <c r="AM82" s="27">
        <f t="shared" si="13"/>
        <v>-1.0033428692314796</v>
      </c>
      <c r="AN82" s="27"/>
      <c r="AO82" s="27"/>
    </row>
    <row r="83" spans="1:41" x14ac:dyDescent="0.2">
      <c r="A83" s="27" t="s">
        <v>347</v>
      </c>
      <c r="B83" s="27">
        <v>-2.4300000000000002</v>
      </c>
      <c r="C83" s="27">
        <v>0.57237428156179204</v>
      </c>
      <c r="D83" s="27">
        <f t="shared" si="12"/>
        <v>-3.0023742815617922</v>
      </c>
      <c r="E83" s="27"/>
      <c r="F83" s="27"/>
      <c r="G83" s="27"/>
      <c r="H83" s="27"/>
      <c r="I83" s="27"/>
      <c r="J83" s="27"/>
      <c r="K83" s="27"/>
      <c r="L83" s="27"/>
      <c r="M83" s="27"/>
      <c r="N83" s="27"/>
      <c r="O83" s="27"/>
      <c r="P83" s="27"/>
      <c r="Q83" s="27"/>
      <c r="R83" s="27"/>
      <c r="S83" s="27"/>
      <c r="T83" s="27"/>
      <c r="U83" s="27"/>
      <c r="V83" s="27"/>
      <c r="W83" s="27"/>
      <c r="X83" s="27"/>
      <c r="Y83" s="27"/>
      <c r="Z83" s="27"/>
      <c r="AA83" s="27"/>
      <c r="AB83" s="27"/>
      <c r="AC83" s="27"/>
      <c r="AD83" s="27"/>
      <c r="AE83" s="27"/>
      <c r="AF83" s="27"/>
      <c r="AG83" s="27"/>
      <c r="AH83" s="27"/>
      <c r="AI83" s="27"/>
      <c r="AJ83" s="27" t="s">
        <v>201</v>
      </c>
      <c r="AK83" s="27">
        <v>-4.59</v>
      </c>
      <c r="AL83" s="27">
        <v>-6.1616046716138397</v>
      </c>
      <c r="AM83" s="27">
        <f t="shared" si="13"/>
        <v>1.5716046716138399</v>
      </c>
      <c r="AN83" s="27"/>
      <c r="AO83" s="27"/>
    </row>
    <row r="84" spans="1:41" x14ac:dyDescent="0.2">
      <c r="A84" s="27" t="s">
        <v>348</v>
      </c>
      <c r="B84" s="27">
        <v>-0.75</v>
      </c>
      <c r="C84" s="27">
        <v>0.55948645834922495</v>
      </c>
      <c r="D84" s="27">
        <f t="shared" si="12"/>
        <v>-1.3094864583492249</v>
      </c>
      <c r="E84" s="27"/>
      <c r="F84" s="27"/>
      <c r="G84" s="27"/>
      <c r="H84" s="27"/>
      <c r="I84" s="27"/>
      <c r="J84" s="27"/>
      <c r="K84" s="27"/>
      <c r="L84" s="27"/>
      <c r="M84" s="27"/>
      <c r="N84" s="27"/>
      <c r="O84" s="27"/>
      <c r="P84" s="27"/>
      <c r="Q84" s="27"/>
      <c r="R84" s="27"/>
      <c r="S84" s="27"/>
      <c r="T84" s="27"/>
      <c r="U84" s="27"/>
      <c r="V84" s="27"/>
      <c r="W84" s="27"/>
      <c r="X84" s="27"/>
      <c r="Y84" s="27"/>
      <c r="Z84" s="27"/>
      <c r="AA84" s="27"/>
      <c r="AB84" s="27"/>
      <c r="AC84" s="27"/>
      <c r="AD84" s="27"/>
      <c r="AE84" s="27"/>
      <c r="AF84" s="27"/>
      <c r="AG84" s="27"/>
      <c r="AH84" s="27"/>
      <c r="AI84" s="27"/>
      <c r="AJ84" s="27" t="s">
        <v>202</v>
      </c>
      <c r="AK84" s="27">
        <v>1.0900000000000001</v>
      </c>
      <c r="AL84" s="27">
        <v>0.216402671364434</v>
      </c>
      <c r="AM84" s="27">
        <f t="shared" si="13"/>
        <v>0.87359732863556605</v>
      </c>
      <c r="AN84" s="27"/>
      <c r="AO84" s="27"/>
    </row>
    <row r="85" spans="1:41" x14ac:dyDescent="0.2">
      <c r="A85" s="27" t="s">
        <v>349</v>
      </c>
      <c r="B85" s="27">
        <v>-1.89</v>
      </c>
      <c r="C85" s="27">
        <v>-8.1972960455537702E-2</v>
      </c>
      <c r="D85" s="27">
        <f t="shared" si="12"/>
        <v>-1.8080270395444622</v>
      </c>
      <c r="E85" s="27"/>
      <c r="F85" s="27"/>
      <c r="G85" s="27"/>
      <c r="H85" s="27"/>
      <c r="I85" s="27"/>
      <c r="J85" s="27"/>
      <c r="K85" s="27"/>
      <c r="L85" s="27"/>
      <c r="M85" s="27"/>
      <c r="N85" s="27"/>
      <c r="O85" s="27"/>
      <c r="P85" s="27"/>
      <c r="Q85" s="27"/>
      <c r="R85" s="27"/>
      <c r="S85" s="27"/>
      <c r="T85" s="27"/>
      <c r="U85" s="27"/>
      <c r="V85" s="27"/>
      <c r="W85" s="27"/>
      <c r="X85" s="27"/>
      <c r="Y85" s="27"/>
      <c r="Z85" s="27"/>
      <c r="AA85" s="27"/>
      <c r="AB85" s="27"/>
      <c r="AC85" s="27"/>
      <c r="AD85" s="27"/>
      <c r="AE85" s="27"/>
      <c r="AF85" s="27"/>
      <c r="AG85" s="27"/>
      <c r="AH85" s="27"/>
      <c r="AI85" s="27"/>
      <c r="AJ85" s="27" t="s">
        <v>203</v>
      </c>
      <c r="AK85" s="27">
        <v>-4.91</v>
      </c>
      <c r="AL85" s="27">
        <v>-6.1771474371241597</v>
      </c>
      <c r="AM85" s="27">
        <f t="shared" si="13"/>
        <v>1.2671474371241596</v>
      </c>
      <c r="AN85" s="27"/>
      <c r="AO85" s="27"/>
    </row>
    <row r="86" spans="1:41" x14ac:dyDescent="0.2">
      <c r="A86" s="27" t="s">
        <v>350</v>
      </c>
      <c r="B86" s="27">
        <v>-2.15</v>
      </c>
      <c r="C86" s="27">
        <v>-0.62781454963527095</v>
      </c>
      <c r="D86" s="27">
        <f t="shared" si="12"/>
        <v>-1.522185450364729</v>
      </c>
      <c r="E86" s="27"/>
      <c r="F86" s="27"/>
      <c r="G86" s="27"/>
      <c r="H86" s="27"/>
      <c r="I86" s="27"/>
      <c r="J86" s="27"/>
      <c r="K86" s="27"/>
      <c r="L86" s="27"/>
      <c r="M86" s="27"/>
      <c r="N86" s="27"/>
      <c r="O86" s="27"/>
      <c r="P86" s="27"/>
      <c r="Q86" s="27"/>
      <c r="R86" s="27"/>
      <c r="S86" s="27"/>
      <c r="T86" s="27"/>
      <c r="U86" s="27"/>
      <c r="V86" s="27"/>
      <c r="W86" s="27"/>
      <c r="X86" s="27"/>
      <c r="Y86" s="27"/>
      <c r="Z86" s="27"/>
      <c r="AA86" s="27"/>
      <c r="AB86" s="27"/>
      <c r="AC86" s="27"/>
      <c r="AD86" s="27"/>
      <c r="AE86" s="27"/>
      <c r="AF86" s="27"/>
      <c r="AG86" s="27"/>
      <c r="AH86" s="27"/>
      <c r="AI86" s="27"/>
      <c r="AJ86" s="27" t="s">
        <v>204</v>
      </c>
      <c r="AK86" s="27">
        <v>0</v>
      </c>
      <c r="AL86" s="27">
        <v>0.33475910983367202</v>
      </c>
      <c r="AM86" s="27">
        <f t="shared" si="13"/>
        <v>-0.33475910983367202</v>
      </c>
      <c r="AN86" s="27"/>
      <c r="AO86" s="27"/>
    </row>
    <row r="87" spans="1:41" x14ac:dyDescent="0.2">
      <c r="A87" s="27" t="s">
        <v>106</v>
      </c>
      <c r="B87" s="27">
        <v>-5.71</v>
      </c>
      <c r="C87" s="27">
        <v>-6.9007919997115001</v>
      </c>
      <c r="D87" s="27">
        <f t="shared" si="12"/>
        <v>1.1907919997115002</v>
      </c>
      <c r="E87" s="27"/>
      <c r="F87" s="27"/>
      <c r="G87" s="27"/>
      <c r="H87" s="27"/>
      <c r="I87" s="27"/>
      <c r="J87" s="27"/>
      <c r="K87" s="27"/>
      <c r="L87" s="27"/>
      <c r="M87" s="27"/>
      <c r="N87" s="27"/>
      <c r="O87" s="27"/>
      <c r="P87" s="27"/>
      <c r="Q87" s="27"/>
      <c r="R87" s="27"/>
      <c r="S87" s="27"/>
      <c r="T87" s="27"/>
      <c r="U87" s="27"/>
      <c r="V87" s="27"/>
      <c r="W87" s="27"/>
      <c r="X87" s="27"/>
      <c r="Y87" s="27"/>
      <c r="Z87" s="27"/>
      <c r="AA87" s="27"/>
      <c r="AB87" s="27"/>
      <c r="AC87" s="27"/>
      <c r="AD87" s="27"/>
      <c r="AE87" s="27"/>
      <c r="AF87" s="27"/>
      <c r="AG87" s="27"/>
      <c r="AH87" s="27"/>
      <c r="AI87" s="27"/>
      <c r="AJ87" s="27" t="s">
        <v>205</v>
      </c>
      <c r="AK87" s="27">
        <v>-4.55</v>
      </c>
      <c r="AL87" s="27">
        <v>-4.4283379496443001</v>
      </c>
      <c r="AM87" s="27">
        <f t="shared" si="13"/>
        <v>-0.12166205035569977</v>
      </c>
      <c r="AN87" s="27"/>
      <c r="AO87" s="27"/>
    </row>
    <row r="88" spans="1:41" x14ac:dyDescent="0.2">
      <c r="A88" s="27" t="s">
        <v>353</v>
      </c>
      <c r="B88" s="27">
        <v>-4.25</v>
      </c>
      <c r="C88" s="27">
        <v>-4.0429085644903404</v>
      </c>
      <c r="D88" s="27">
        <f t="shared" si="12"/>
        <v>-0.20709143550965958</v>
      </c>
      <c r="E88" s="27"/>
      <c r="F88" s="27"/>
      <c r="G88" s="27"/>
      <c r="H88" s="27"/>
      <c r="I88" s="27"/>
      <c r="J88" s="27"/>
      <c r="K88" s="27"/>
      <c r="L88" s="27"/>
      <c r="M88" s="27"/>
      <c r="N88" s="27"/>
      <c r="O88" s="27"/>
      <c r="P88" s="27"/>
      <c r="Q88" s="27"/>
      <c r="R88" s="27"/>
      <c r="S88" s="27"/>
      <c r="T88" s="27"/>
      <c r="U88" s="27"/>
      <c r="V88" s="27"/>
      <c r="W88" s="27"/>
      <c r="X88" s="27"/>
      <c r="Y88" s="27"/>
      <c r="Z88" s="27"/>
      <c r="AA88" s="27"/>
      <c r="AB88" s="27"/>
      <c r="AC88" s="27"/>
      <c r="AD88" s="27"/>
      <c r="AE88" s="27"/>
      <c r="AF88" s="27"/>
      <c r="AG88" s="27"/>
      <c r="AH88" s="27"/>
      <c r="AI88" s="27"/>
      <c r="AJ88" s="27" t="s">
        <v>206</v>
      </c>
      <c r="AK88" s="27">
        <v>-0.25</v>
      </c>
      <c r="AL88" s="27">
        <v>0.17728991838948499</v>
      </c>
      <c r="AM88" s="27">
        <f t="shared" si="13"/>
        <v>-0.42728991838948499</v>
      </c>
      <c r="AN88" s="27"/>
      <c r="AO88" s="27"/>
    </row>
    <row r="89" spans="1:41" x14ac:dyDescent="0.2">
      <c r="A89" s="27" t="s">
        <v>108</v>
      </c>
      <c r="B89" s="27">
        <v>-7.58</v>
      </c>
      <c r="C89" s="27">
        <v>-12.087834555620701</v>
      </c>
      <c r="D89" s="27">
        <f t="shared" si="12"/>
        <v>4.5078345556207005</v>
      </c>
      <c r="E89" s="27"/>
      <c r="F89" s="27"/>
      <c r="G89" s="27"/>
      <c r="H89" s="27"/>
      <c r="I89" s="27"/>
      <c r="J89" s="27"/>
      <c r="K89" s="27"/>
      <c r="L89" s="27"/>
      <c r="M89" s="27"/>
      <c r="N89" s="27"/>
      <c r="O89" s="27"/>
      <c r="P89" s="27"/>
      <c r="Q89" s="27"/>
      <c r="R89" s="27"/>
      <c r="S89" s="27"/>
      <c r="T89" s="27"/>
      <c r="U89" s="27"/>
      <c r="V89" s="27"/>
      <c r="W89" s="27"/>
      <c r="X89" s="27"/>
      <c r="Y89" s="27"/>
      <c r="Z89" s="27"/>
      <c r="AA89" s="27"/>
      <c r="AB89" s="27"/>
      <c r="AC89" s="27"/>
      <c r="AD89" s="27"/>
      <c r="AE89" s="27"/>
      <c r="AF89" s="27"/>
      <c r="AG89" s="27"/>
      <c r="AH89" s="27"/>
      <c r="AI89" s="27"/>
      <c r="AJ89" s="27" t="s">
        <v>207</v>
      </c>
      <c r="AK89" s="27">
        <v>-4.3899999999999997</v>
      </c>
      <c r="AL89" s="27">
        <v>-3.8631360542297002</v>
      </c>
      <c r="AM89" s="27">
        <f t="shared" si="13"/>
        <v>-0.52686394577029949</v>
      </c>
      <c r="AN89" s="27"/>
      <c r="AO89" s="27"/>
    </row>
    <row r="90" spans="1:41" x14ac:dyDescent="0.2">
      <c r="A90" s="27" t="s">
        <v>57</v>
      </c>
      <c r="B90" s="27">
        <v>-3.78</v>
      </c>
      <c r="C90" s="27">
        <v>-5.9487480771202002</v>
      </c>
      <c r="D90" s="27">
        <f t="shared" si="12"/>
        <v>2.1687480771202003</v>
      </c>
      <c r="E90" s="27"/>
      <c r="F90" s="27"/>
      <c r="G90" s="27"/>
      <c r="H90" s="27"/>
      <c r="I90" s="27"/>
      <c r="J90" s="27"/>
      <c r="K90" s="27"/>
      <c r="L90" s="27"/>
      <c r="M90" s="27"/>
      <c r="N90" s="27"/>
      <c r="O90" s="27"/>
      <c r="P90" s="27"/>
      <c r="Q90" s="27"/>
      <c r="R90" s="27"/>
      <c r="S90" s="27"/>
      <c r="T90" s="27"/>
      <c r="U90" s="27"/>
      <c r="V90" s="27"/>
      <c r="W90" s="27"/>
      <c r="X90" s="27"/>
      <c r="Y90" s="27"/>
      <c r="Z90" s="27"/>
      <c r="AA90" s="27"/>
      <c r="AB90" s="27"/>
      <c r="AC90" s="27"/>
      <c r="AD90" s="27"/>
      <c r="AE90" s="27"/>
      <c r="AF90" s="27"/>
      <c r="AG90" s="27"/>
      <c r="AH90" s="27"/>
      <c r="AI90" s="27"/>
      <c r="AJ90" s="27" t="s">
        <v>208</v>
      </c>
      <c r="AK90" s="27">
        <v>-1.1399999999999999</v>
      </c>
      <c r="AL90" s="27">
        <v>-0.65253154614735098</v>
      </c>
      <c r="AM90" s="27">
        <f t="shared" si="13"/>
        <v>-0.48746845385264892</v>
      </c>
      <c r="AN90" s="27"/>
      <c r="AO90" s="27"/>
    </row>
    <row r="91" spans="1:41" x14ac:dyDescent="0.2">
      <c r="A91" s="27" t="s">
        <v>354</v>
      </c>
      <c r="B91" s="27">
        <v>-4.62</v>
      </c>
      <c r="C91" s="27">
        <v>-5.9487480771202002</v>
      </c>
      <c r="D91" s="27">
        <f t="shared" si="12"/>
        <v>1.3287480771202</v>
      </c>
      <c r="E91" s="27"/>
      <c r="F91" s="27"/>
      <c r="G91" s="27"/>
      <c r="H91" s="27"/>
      <c r="I91" s="27"/>
      <c r="J91" s="27"/>
      <c r="K91" s="27"/>
      <c r="L91" s="27"/>
      <c r="M91" s="27"/>
      <c r="N91" s="27"/>
      <c r="O91" s="27"/>
      <c r="P91" s="27"/>
      <c r="Q91" s="27"/>
      <c r="R91" s="27"/>
      <c r="S91" s="27"/>
      <c r="T91" s="27"/>
      <c r="U91" s="27"/>
      <c r="V91" s="27"/>
      <c r="W91" s="27"/>
      <c r="X91" s="27"/>
      <c r="Y91" s="27"/>
      <c r="Z91" s="27"/>
      <c r="AA91" s="27"/>
      <c r="AB91" s="27"/>
      <c r="AC91" s="27"/>
      <c r="AD91" s="27"/>
      <c r="AE91" s="27"/>
      <c r="AF91" s="27"/>
      <c r="AG91" s="27"/>
      <c r="AH91" s="27"/>
      <c r="AI91" s="27"/>
      <c r="AJ91" s="27" t="s">
        <v>209</v>
      </c>
      <c r="AK91" s="27">
        <v>-6.69</v>
      </c>
      <c r="AL91" s="27">
        <v>-10.4456698215324</v>
      </c>
      <c r="AM91" s="27">
        <f t="shared" si="13"/>
        <v>3.7556698215323996</v>
      </c>
      <c r="AN91" s="27"/>
      <c r="AO91" s="27"/>
    </row>
    <row r="92" spans="1:41" x14ac:dyDescent="0.2">
      <c r="A92" s="27" t="s">
        <v>53</v>
      </c>
      <c r="B92" s="27">
        <v>-5</v>
      </c>
      <c r="C92" s="27">
        <v>-3.0005206226766301</v>
      </c>
      <c r="D92" s="27">
        <f t="shared" si="12"/>
        <v>-1.9994793773233699</v>
      </c>
      <c r="E92" s="27"/>
      <c r="F92" s="27"/>
      <c r="G92" s="27"/>
      <c r="H92" s="27"/>
      <c r="I92" s="27"/>
      <c r="J92" s="27"/>
      <c r="K92" s="27"/>
      <c r="L92" s="27"/>
      <c r="M92" s="27"/>
      <c r="N92" s="27"/>
      <c r="O92" s="27"/>
      <c r="P92" s="27"/>
      <c r="Q92" s="27"/>
      <c r="R92" s="27"/>
      <c r="S92" s="27"/>
      <c r="T92" s="27"/>
      <c r="U92" s="27"/>
      <c r="V92" s="27"/>
      <c r="W92" s="27"/>
      <c r="X92" s="27"/>
      <c r="Y92" s="27"/>
      <c r="Z92" s="27"/>
      <c r="AA92" s="27"/>
      <c r="AB92" s="27"/>
      <c r="AC92" s="27"/>
      <c r="AD92" s="27"/>
      <c r="AE92" s="27"/>
      <c r="AF92" s="27"/>
      <c r="AG92" s="27"/>
      <c r="AH92" s="27"/>
      <c r="AI92" s="27"/>
      <c r="AJ92" s="27" t="s">
        <v>210</v>
      </c>
      <c r="AK92" s="27">
        <v>-5.45</v>
      </c>
      <c r="AL92" s="27">
        <v>-5.9416002400338801</v>
      </c>
      <c r="AM92" s="27">
        <f t="shared" si="13"/>
        <v>0.49160024003387992</v>
      </c>
      <c r="AN92" s="27"/>
      <c r="AO92" s="27"/>
    </row>
    <row r="93" spans="1:41" x14ac:dyDescent="0.2">
      <c r="A93" s="27" t="s">
        <v>356</v>
      </c>
      <c r="B93" s="27">
        <v>-2.58</v>
      </c>
      <c r="C93" s="27">
        <v>-0.41940506675094902</v>
      </c>
      <c r="D93" s="27">
        <f t="shared" si="12"/>
        <v>-2.1605949332490511</v>
      </c>
      <c r="E93" s="27"/>
      <c r="F93" s="27"/>
      <c r="G93" s="27"/>
      <c r="H93" s="27"/>
      <c r="I93" s="27"/>
      <c r="J93" s="27"/>
      <c r="K93" s="27"/>
      <c r="L93" s="27"/>
      <c r="M93" s="27"/>
      <c r="N93" s="27"/>
      <c r="O93" s="27"/>
      <c r="P93" s="27"/>
      <c r="Q93" s="27"/>
      <c r="R93" s="27"/>
      <c r="S93" s="27"/>
      <c r="T93" s="27"/>
      <c r="U93" s="27"/>
      <c r="V93" s="27"/>
      <c r="W93" s="27"/>
      <c r="X93" s="27"/>
      <c r="Y93" s="27"/>
      <c r="Z93" s="27"/>
      <c r="AA93" s="27"/>
      <c r="AB93" s="27"/>
      <c r="AC93" s="27"/>
      <c r="AD93" s="27"/>
      <c r="AE93" s="27"/>
      <c r="AF93" s="27"/>
      <c r="AG93" s="27"/>
      <c r="AH93" s="27"/>
      <c r="AI93" s="27"/>
      <c r="AJ93" s="27" t="s">
        <v>211</v>
      </c>
      <c r="AK93" s="27">
        <v>-4.33</v>
      </c>
      <c r="AL93" s="27">
        <v>-3.2324576071726598</v>
      </c>
      <c r="AM93" s="27">
        <f t="shared" si="13"/>
        <v>-1.0975423928273402</v>
      </c>
      <c r="AN93" s="27"/>
      <c r="AO93" s="27"/>
    </row>
    <row r="94" spans="1:41" x14ac:dyDescent="0.2">
      <c r="A94" s="27" t="s">
        <v>357</v>
      </c>
      <c r="B94" s="27">
        <v>-2.66</v>
      </c>
      <c r="C94" s="27">
        <v>-2.24577774135757E-2</v>
      </c>
      <c r="D94" s="27">
        <f t="shared" si="12"/>
        <v>-2.6375422225864242</v>
      </c>
      <c r="E94" s="27"/>
      <c r="F94" s="27"/>
      <c r="G94" s="27"/>
      <c r="H94" s="27"/>
      <c r="I94" s="27"/>
      <c r="J94" s="27"/>
      <c r="K94" s="27"/>
      <c r="L94" s="27"/>
      <c r="M94" s="27"/>
      <c r="N94" s="27"/>
      <c r="O94" s="27"/>
      <c r="P94" s="27"/>
      <c r="Q94" s="27"/>
      <c r="R94" s="27"/>
      <c r="S94" s="27"/>
      <c r="T94" s="27"/>
      <c r="U94" s="27"/>
      <c r="V94" s="27"/>
      <c r="W94" s="27"/>
      <c r="X94" s="27"/>
      <c r="Y94" s="27"/>
      <c r="Z94" s="27"/>
      <c r="AA94" s="27"/>
      <c r="AB94" s="27"/>
      <c r="AC94" s="27"/>
      <c r="AD94" s="27"/>
      <c r="AE94" s="27"/>
      <c r="AF94" s="27"/>
      <c r="AG94" s="27"/>
      <c r="AH94" s="27"/>
      <c r="AI94" s="27"/>
      <c r="AJ94" s="27" t="s">
        <v>212</v>
      </c>
      <c r="AK94" s="27">
        <v>-1.04</v>
      </c>
      <c r="AL94" s="27">
        <v>-0.70451007007824096</v>
      </c>
      <c r="AM94" s="27">
        <f t="shared" si="13"/>
        <v>-0.33548992992175908</v>
      </c>
      <c r="AN94" s="27"/>
      <c r="AO94" s="27"/>
    </row>
    <row r="95" spans="1:41" x14ac:dyDescent="0.2">
      <c r="A95" s="27" t="s">
        <v>359</v>
      </c>
      <c r="B95" s="27">
        <v>-1.79</v>
      </c>
      <c r="C95" s="27">
        <v>0.48291549351441199</v>
      </c>
      <c r="D95" s="27">
        <f t="shared" si="12"/>
        <v>-2.2729154935144118</v>
      </c>
      <c r="E95" s="27"/>
      <c r="F95" s="27"/>
      <c r="G95" s="27"/>
      <c r="H95" s="27"/>
      <c r="I95" s="27"/>
      <c r="J95" s="27"/>
      <c r="K95" s="27"/>
      <c r="L95" s="27"/>
      <c r="M95" s="27"/>
      <c r="N95" s="27"/>
      <c r="O95" s="27"/>
      <c r="P95" s="27"/>
      <c r="Q95" s="27"/>
      <c r="R95" s="27"/>
      <c r="S95" s="27"/>
      <c r="T95" s="27"/>
      <c r="U95" s="27"/>
      <c r="V95" s="27"/>
      <c r="W95" s="27"/>
      <c r="X95" s="27"/>
      <c r="Y95" s="27"/>
      <c r="Z95" s="27"/>
      <c r="AA95" s="27"/>
      <c r="AB95" s="27"/>
      <c r="AC95" s="27"/>
      <c r="AD95" s="27"/>
      <c r="AE95" s="27"/>
      <c r="AF95" s="27"/>
      <c r="AG95" s="27"/>
      <c r="AH95" s="27"/>
      <c r="AI95" s="27"/>
      <c r="AJ95" s="27" t="s">
        <v>213</v>
      </c>
      <c r="AK95" s="27">
        <v>-5.29</v>
      </c>
      <c r="AL95" s="27">
        <v>-4.6875558118202303</v>
      </c>
      <c r="AM95" s="27">
        <f t="shared" si="13"/>
        <v>-0.60244418817976975</v>
      </c>
      <c r="AN95" s="27"/>
      <c r="AO95" s="27"/>
    </row>
    <row r="96" spans="1:41" x14ac:dyDescent="0.2">
      <c r="A96" s="27" t="s">
        <v>361</v>
      </c>
      <c r="B96" s="27">
        <v>-68.19</v>
      </c>
      <c r="C96" s="27">
        <v>-64.932129560977401</v>
      </c>
      <c r="D96" s="27">
        <f t="shared" si="12"/>
        <v>-3.2578704390225965</v>
      </c>
      <c r="E96" s="27"/>
      <c r="F96" s="27"/>
      <c r="G96" s="27"/>
      <c r="H96" s="27"/>
      <c r="I96" s="27"/>
      <c r="J96" s="27"/>
      <c r="K96" s="27"/>
      <c r="L96" s="27"/>
      <c r="M96" s="27"/>
      <c r="N96" s="27"/>
      <c r="O96" s="27"/>
      <c r="P96" s="27"/>
      <c r="Q96" s="27"/>
      <c r="R96" s="27"/>
      <c r="S96" s="27"/>
      <c r="T96" s="27"/>
      <c r="U96" s="27"/>
      <c r="V96" s="27"/>
      <c r="W96" s="27"/>
      <c r="X96" s="27"/>
      <c r="Y96" s="27"/>
      <c r="Z96" s="27"/>
      <c r="AA96" s="27"/>
      <c r="AB96" s="27"/>
      <c r="AC96" s="27"/>
      <c r="AD96" s="27"/>
      <c r="AE96" s="27"/>
      <c r="AF96" s="27"/>
      <c r="AG96" s="27"/>
      <c r="AH96" s="27"/>
      <c r="AI96" s="27"/>
      <c r="AJ96" s="27" t="s">
        <v>214</v>
      </c>
      <c r="AK96" s="27">
        <v>-6.2</v>
      </c>
      <c r="AL96" s="27">
        <v>-3.8390988630428802</v>
      </c>
      <c r="AM96" s="27">
        <f t="shared" si="13"/>
        <v>-2.36090113695712</v>
      </c>
      <c r="AN96" s="27"/>
      <c r="AO96" s="27"/>
    </row>
    <row r="97" spans="1:41" x14ac:dyDescent="0.2">
      <c r="A97" s="27" t="s">
        <v>84</v>
      </c>
      <c r="B97" s="27">
        <v>-3.46</v>
      </c>
      <c r="C97" s="27">
        <v>-0.29310452001542903</v>
      </c>
      <c r="D97" s="27">
        <f t="shared" si="12"/>
        <v>-3.166895479984571</v>
      </c>
      <c r="E97" s="27"/>
      <c r="F97" s="27"/>
      <c r="G97" s="27"/>
      <c r="H97" s="27"/>
      <c r="I97" s="27"/>
      <c r="J97" s="27"/>
      <c r="K97" s="27"/>
      <c r="L97" s="27"/>
      <c r="M97" s="27"/>
      <c r="N97" s="27"/>
      <c r="O97" s="27"/>
      <c r="P97" s="27"/>
      <c r="Q97" s="27"/>
      <c r="R97" s="27"/>
      <c r="S97" s="27"/>
      <c r="T97" s="27"/>
      <c r="U97" s="27"/>
      <c r="V97" s="27"/>
      <c r="W97" s="27"/>
      <c r="X97" s="27"/>
      <c r="Y97" s="27"/>
      <c r="Z97" s="27"/>
      <c r="AA97" s="27"/>
      <c r="AB97" s="27"/>
      <c r="AC97" s="27"/>
      <c r="AD97" s="27"/>
      <c r="AE97" s="27"/>
      <c r="AF97" s="27"/>
      <c r="AG97" s="27"/>
      <c r="AH97" s="27"/>
      <c r="AI97" s="27"/>
      <c r="AJ97" s="27" t="s">
        <v>215</v>
      </c>
      <c r="AK97" s="27">
        <v>-0.46</v>
      </c>
      <c r="AL97" s="27">
        <v>-0.75398166342898898</v>
      </c>
      <c r="AM97" s="27">
        <f t="shared" si="13"/>
        <v>0.29398166342898896</v>
      </c>
      <c r="AN97" s="27"/>
      <c r="AO97" s="27"/>
    </row>
    <row r="98" spans="1:41" x14ac:dyDescent="0.2">
      <c r="A98" s="27" t="s">
        <v>369</v>
      </c>
      <c r="B98" s="27">
        <v>-2.65</v>
      </c>
      <c r="C98" s="27">
        <v>0.19786593021030199</v>
      </c>
      <c r="D98" s="27">
        <f t="shared" si="12"/>
        <v>-2.8478659302103018</v>
      </c>
      <c r="E98" s="27"/>
      <c r="F98" s="27"/>
      <c r="G98" s="27"/>
      <c r="H98" s="27"/>
      <c r="I98" s="27"/>
      <c r="J98" s="27"/>
      <c r="K98" s="27"/>
      <c r="L98" s="27"/>
      <c r="M98" s="27"/>
      <c r="N98" s="27"/>
      <c r="O98" s="27"/>
      <c r="P98" s="27"/>
      <c r="Q98" s="27"/>
      <c r="R98" s="27"/>
      <c r="S98" s="27"/>
      <c r="T98" s="27"/>
      <c r="U98" s="27"/>
      <c r="V98" s="27"/>
      <c r="W98" s="27"/>
      <c r="X98" s="27"/>
      <c r="Y98" s="27"/>
      <c r="Z98" s="27"/>
      <c r="AA98" s="27"/>
      <c r="AB98" s="27"/>
      <c r="AC98" s="27"/>
      <c r="AD98" s="27"/>
      <c r="AE98" s="27"/>
      <c r="AF98" s="27"/>
      <c r="AG98" s="27"/>
      <c r="AH98" s="27"/>
      <c r="AI98" s="27"/>
      <c r="AJ98" s="27" t="s">
        <v>216</v>
      </c>
      <c r="AK98" s="27">
        <v>-5.04</v>
      </c>
      <c r="AL98" s="27">
        <v>-5.3344158433142601</v>
      </c>
      <c r="AM98" s="27">
        <f t="shared" si="13"/>
        <v>0.29441584331426007</v>
      </c>
      <c r="AN98" s="27"/>
      <c r="AO98" s="27"/>
    </row>
    <row r="99" spans="1:41" x14ac:dyDescent="0.2">
      <c r="A99" s="27" t="s">
        <v>371</v>
      </c>
      <c r="B99" s="27">
        <v>-5.01</v>
      </c>
      <c r="C99" s="27">
        <v>-5.5830183877976598</v>
      </c>
      <c r="D99" s="27">
        <f t="shared" si="12"/>
        <v>0.57301838779766001</v>
      </c>
      <c r="E99" s="27"/>
      <c r="F99" s="27"/>
      <c r="G99" s="27"/>
      <c r="H99" s="27"/>
      <c r="I99" s="27"/>
      <c r="J99" s="27"/>
      <c r="K99" s="27"/>
      <c r="L99" s="27"/>
      <c r="M99" s="27"/>
      <c r="N99" s="27"/>
      <c r="O99" s="27"/>
      <c r="P99" s="27"/>
      <c r="Q99" s="27"/>
      <c r="R99" s="27"/>
      <c r="S99" s="27"/>
      <c r="T99" s="27"/>
      <c r="U99" s="27"/>
      <c r="V99" s="27"/>
      <c r="W99" s="27"/>
      <c r="X99" s="27"/>
      <c r="Y99" s="27"/>
      <c r="Z99" s="27"/>
      <c r="AA99" s="27"/>
      <c r="AB99" s="27"/>
      <c r="AC99" s="27"/>
      <c r="AD99" s="27"/>
      <c r="AE99" s="27"/>
      <c r="AF99" s="27"/>
      <c r="AG99" s="27"/>
      <c r="AH99" s="27"/>
      <c r="AI99" s="27"/>
      <c r="AJ99" s="27" t="s">
        <v>217</v>
      </c>
      <c r="AK99" s="27">
        <v>-5.73</v>
      </c>
      <c r="AL99" s="27">
        <v>-8.8227426750376807</v>
      </c>
      <c r="AM99" s="27">
        <f t="shared" si="13"/>
        <v>3.0927426750376803</v>
      </c>
      <c r="AN99" s="27"/>
      <c r="AO99" s="27"/>
    </row>
    <row r="100" spans="1:41" x14ac:dyDescent="0.2">
      <c r="A100" s="27" t="s">
        <v>373</v>
      </c>
      <c r="B100" s="27">
        <v>-1.6</v>
      </c>
      <c r="C100" s="27">
        <v>1.2197326682609699</v>
      </c>
      <c r="D100" s="27">
        <f t="shared" si="12"/>
        <v>-2.8197326682609702</v>
      </c>
      <c r="E100" s="27"/>
      <c r="F100" s="27"/>
      <c r="G100" s="27"/>
      <c r="H100" s="27"/>
      <c r="I100" s="27"/>
      <c r="J100" s="27"/>
      <c r="K100" s="27"/>
      <c r="L100" s="27"/>
      <c r="M100" s="27"/>
      <c r="N100" s="27"/>
      <c r="O100" s="27"/>
      <c r="P100" s="27"/>
      <c r="Q100" s="27"/>
      <c r="R100" s="27"/>
      <c r="S100" s="27"/>
      <c r="T100" s="27"/>
      <c r="U100" s="27"/>
      <c r="V100" s="27"/>
      <c r="W100" s="27"/>
      <c r="X100" s="27"/>
      <c r="Y100" s="27"/>
      <c r="Z100" s="27"/>
      <c r="AA100" s="27"/>
      <c r="AB100" s="27"/>
      <c r="AC100" s="27"/>
      <c r="AD100" s="27"/>
      <c r="AE100" s="27"/>
      <c r="AF100" s="27"/>
      <c r="AG100" s="27"/>
      <c r="AH100" s="27"/>
      <c r="AI100" s="27"/>
      <c r="AJ100" s="27" t="s">
        <v>218</v>
      </c>
      <c r="AK100" s="27">
        <v>-6.12</v>
      </c>
      <c r="AL100" s="27">
        <v>-7.9774868711245599</v>
      </c>
      <c r="AM100" s="27">
        <f t="shared" si="13"/>
        <v>1.8574868711245598</v>
      </c>
      <c r="AN100" s="27"/>
      <c r="AO100" s="27"/>
    </row>
    <row r="101" spans="1:41" x14ac:dyDescent="0.2">
      <c r="A101" s="27" t="s">
        <v>374</v>
      </c>
      <c r="B101" s="27">
        <v>-9.8800000000000008</v>
      </c>
      <c r="C101" s="27">
        <v>-11.7617773245184</v>
      </c>
      <c r="D101" s="27">
        <f t="shared" si="12"/>
        <v>1.8817773245183993</v>
      </c>
      <c r="E101" s="27"/>
      <c r="F101" s="27"/>
      <c r="G101" s="27"/>
      <c r="H101" s="27"/>
      <c r="I101" s="27"/>
      <c r="J101" s="27"/>
      <c r="K101" s="27"/>
      <c r="L101" s="27"/>
      <c r="M101" s="27"/>
      <c r="N101" s="27"/>
      <c r="O101" s="27"/>
      <c r="P101" s="27"/>
      <c r="Q101" s="27"/>
      <c r="R101" s="27"/>
      <c r="S101" s="27"/>
      <c r="T101" s="27"/>
      <c r="U101" s="27"/>
      <c r="V101" s="27"/>
      <c r="W101" s="27"/>
      <c r="X101" s="27"/>
      <c r="Y101" s="27"/>
      <c r="Z101" s="27"/>
      <c r="AA101" s="27"/>
      <c r="AB101" s="27"/>
      <c r="AC101" s="27"/>
      <c r="AD101" s="27"/>
      <c r="AE101" s="27"/>
      <c r="AF101" s="27"/>
      <c r="AG101" s="27"/>
      <c r="AH101" s="27"/>
      <c r="AI101" s="27"/>
      <c r="AJ101" s="27" t="s">
        <v>219</v>
      </c>
      <c r="AK101" s="27">
        <v>-6.55</v>
      </c>
      <c r="AL101" s="27">
        <v>-7.7548029707543904</v>
      </c>
      <c r="AM101" s="27">
        <f t="shared" si="13"/>
        <v>1.2048029707543906</v>
      </c>
      <c r="AN101" s="27"/>
      <c r="AO101" s="27"/>
    </row>
    <row r="102" spans="1:41" x14ac:dyDescent="0.2">
      <c r="A102" s="27" t="s">
        <v>382</v>
      </c>
      <c r="B102" s="27">
        <v>-4.18</v>
      </c>
      <c r="C102" s="27">
        <v>-0.398485162029245</v>
      </c>
      <c r="D102" s="27">
        <f t="shared" si="12"/>
        <v>-3.7815148379707546</v>
      </c>
      <c r="E102" s="27"/>
      <c r="F102" s="27"/>
      <c r="G102" s="27"/>
      <c r="H102" s="27"/>
      <c r="I102" s="27"/>
      <c r="J102" s="27"/>
      <c r="K102" s="27"/>
      <c r="L102" s="27"/>
      <c r="M102" s="27"/>
      <c r="N102" s="27"/>
      <c r="O102" s="27"/>
      <c r="P102" s="27"/>
      <c r="Q102" s="27"/>
      <c r="R102" s="27"/>
      <c r="S102" s="27"/>
      <c r="T102" s="27"/>
      <c r="U102" s="27"/>
      <c r="V102" s="27"/>
      <c r="W102" s="27"/>
      <c r="X102" s="27"/>
      <c r="Y102" s="27"/>
      <c r="Z102" s="27"/>
      <c r="AA102" s="27"/>
      <c r="AB102" s="27"/>
      <c r="AC102" s="27"/>
      <c r="AD102" s="27"/>
      <c r="AE102" s="27"/>
      <c r="AF102" s="27"/>
      <c r="AG102" s="27"/>
      <c r="AH102" s="27"/>
      <c r="AI102" s="27"/>
      <c r="AJ102" s="27" t="s">
        <v>220</v>
      </c>
      <c r="AK102" s="27">
        <v>-6.76</v>
      </c>
      <c r="AL102" s="27">
        <v>-10.293050569666899</v>
      </c>
      <c r="AM102" s="27">
        <f t="shared" si="13"/>
        <v>3.5330505696668997</v>
      </c>
      <c r="AN102" s="27"/>
      <c r="AO102" s="27"/>
    </row>
    <row r="103" spans="1:41" x14ac:dyDescent="0.2">
      <c r="A103" s="27" t="s">
        <v>70</v>
      </c>
      <c r="B103" s="27">
        <v>-3.07</v>
      </c>
      <c r="C103" s="27">
        <v>-0.74423765796932295</v>
      </c>
      <c r="D103" s="27">
        <f t="shared" si="12"/>
        <v>-2.3257623420306768</v>
      </c>
      <c r="E103" s="27"/>
      <c r="F103" s="27"/>
      <c r="G103" s="27"/>
      <c r="H103" s="27"/>
      <c r="I103" s="27"/>
      <c r="J103" s="27"/>
      <c r="K103" s="27"/>
      <c r="L103" s="27"/>
      <c r="M103" s="27"/>
      <c r="N103" s="27"/>
      <c r="O103" s="27"/>
      <c r="P103" s="27"/>
      <c r="Q103" s="27"/>
      <c r="R103" s="27"/>
      <c r="S103" s="27"/>
      <c r="T103" s="27"/>
      <c r="U103" s="27"/>
      <c r="V103" s="27"/>
      <c r="W103" s="27"/>
      <c r="X103" s="27"/>
      <c r="Y103" s="27"/>
      <c r="Z103" s="27"/>
      <c r="AA103" s="27"/>
      <c r="AB103" s="27"/>
      <c r="AC103" s="27"/>
      <c r="AD103" s="27"/>
      <c r="AE103" s="27"/>
      <c r="AF103" s="27"/>
      <c r="AG103" s="27"/>
      <c r="AH103" s="27"/>
      <c r="AI103" s="27"/>
      <c r="AJ103" s="27" t="s">
        <v>221</v>
      </c>
      <c r="AK103" s="27">
        <v>-5.57</v>
      </c>
      <c r="AL103" s="27">
        <v>-6.4467787368494598</v>
      </c>
      <c r="AM103" s="27">
        <f t="shared" si="13"/>
        <v>0.87677873684945951</v>
      </c>
      <c r="AN103" s="27"/>
      <c r="AO103" s="27"/>
    </row>
    <row r="104" spans="1:41" x14ac:dyDescent="0.2">
      <c r="A104" s="27" t="s">
        <v>384</v>
      </c>
      <c r="B104" s="27">
        <v>-5.45</v>
      </c>
      <c r="C104" s="27">
        <v>-4.2559501571789102</v>
      </c>
      <c r="D104" s="27">
        <f t="shared" si="12"/>
        <v>-1.1940498428210899</v>
      </c>
      <c r="E104" s="27"/>
      <c r="F104" s="27"/>
      <c r="G104" s="27"/>
      <c r="H104" s="27"/>
      <c r="I104" s="27"/>
      <c r="J104" s="27"/>
      <c r="K104" s="27"/>
      <c r="L104" s="27"/>
      <c r="M104" s="27"/>
      <c r="N104" s="27"/>
      <c r="O104" s="27"/>
      <c r="P104" s="27"/>
      <c r="Q104" s="27"/>
      <c r="R104" s="27"/>
      <c r="S104" s="27"/>
      <c r="T104" s="27"/>
      <c r="U104" s="27"/>
      <c r="V104" s="27"/>
      <c r="W104" s="27"/>
      <c r="X104" s="27"/>
      <c r="Y104" s="27"/>
      <c r="Z104" s="27"/>
      <c r="AA104" s="27"/>
      <c r="AB104" s="27"/>
      <c r="AC104" s="27"/>
      <c r="AD104" s="27"/>
      <c r="AE104" s="27"/>
      <c r="AF104" s="27"/>
      <c r="AG104" s="27"/>
      <c r="AH104" s="27"/>
      <c r="AI104" s="27"/>
      <c r="AJ104" s="27" t="s">
        <v>222</v>
      </c>
      <c r="AK104" s="27">
        <v>1.31</v>
      </c>
      <c r="AL104" s="27">
        <v>1.2120284725788499</v>
      </c>
      <c r="AM104" s="27">
        <f t="shared" si="13"/>
        <v>9.7971527421150117E-2</v>
      </c>
      <c r="AN104" s="27"/>
      <c r="AO104" s="27"/>
    </row>
    <row r="105" spans="1:41" x14ac:dyDescent="0.2">
      <c r="A105" s="27" t="s">
        <v>385</v>
      </c>
      <c r="B105" s="27">
        <v>-2.89</v>
      </c>
      <c r="C105" s="27">
        <v>-3.1146290468464599</v>
      </c>
      <c r="D105" s="27">
        <f t="shared" si="12"/>
        <v>0.22462904684645979</v>
      </c>
      <c r="E105" s="27"/>
      <c r="F105" s="27"/>
      <c r="G105" s="27"/>
      <c r="H105" s="27"/>
      <c r="I105" s="27"/>
      <c r="J105" s="27"/>
      <c r="K105" s="27"/>
      <c r="L105" s="27"/>
      <c r="M105" s="27"/>
      <c r="N105" s="27"/>
      <c r="O105" s="27"/>
      <c r="P105" s="27"/>
      <c r="Q105" s="27"/>
      <c r="R105" s="27"/>
      <c r="S105" s="27"/>
      <c r="T105" s="27"/>
      <c r="U105" s="27"/>
      <c r="V105" s="27"/>
      <c r="W105" s="27"/>
      <c r="X105" s="27"/>
      <c r="Y105" s="27"/>
      <c r="Z105" s="27"/>
      <c r="AA105" s="27"/>
      <c r="AB105" s="27"/>
      <c r="AC105" s="27"/>
      <c r="AD105" s="27"/>
      <c r="AE105" s="27"/>
      <c r="AF105" s="27"/>
      <c r="AG105" s="27"/>
      <c r="AH105" s="27"/>
      <c r="AI105" s="27"/>
      <c r="AJ105" s="27" t="s">
        <v>223</v>
      </c>
      <c r="AK105" s="27">
        <v>1.31</v>
      </c>
      <c r="AL105" s="27">
        <v>1.2120284725788499</v>
      </c>
      <c r="AM105" s="27">
        <f t="shared" si="13"/>
        <v>9.7971527421150117E-2</v>
      </c>
      <c r="AN105" s="27"/>
      <c r="AO105" s="27"/>
    </row>
    <row r="106" spans="1:41" x14ac:dyDescent="0.2">
      <c r="A106" s="27" t="s">
        <v>388</v>
      </c>
      <c r="B106" s="27">
        <v>-4.09</v>
      </c>
      <c r="C106" s="27">
        <v>-3.0623788541188</v>
      </c>
      <c r="D106" s="27">
        <f t="shared" si="12"/>
        <v>-1.0276211458811999</v>
      </c>
      <c r="E106" s="27"/>
      <c r="F106" s="27"/>
      <c r="G106" s="27"/>
      <c r="H106" s="27"/>
      <c r="I106" s="27"/>
      <c r="J106" s="27"/>
      <c r="K106" s="27"/>
      <c r="L106" s="27"/>
      <c r="M106" s="27"/>
      <c r="N106" s="27"/>
      <c r="O106" s="27"/>
      <c r="P106" s="27"/>
      <c r="Q106" s="27"/>
      <c r="R106" s="27"/>
      <c r="S106" s="27"/>
      <c r="T106" s="27"/>
      <c r="U106" s="27"/>
      <c r="V106" s="27"/>
      <c r="W106" s="27"/>
      <c r="X106" s="27"/>
      <c r="Y106" s="27"/>
      <c r="Z106" s="27"/>
      <c r="AA106" s="27"/>
      <c r="AB106" s="27"/>
      <c r="AC106" s="27"/>
      <c r="AD106" s="27"/>
      <c r="AE106" s="27"/>
      <c r="AF106" s="27"/>
      <c r="AG106" s="27"/>
      <c r="AH106" s="27"/>
      <c r="AI106" s="27"/>
      <c r="AJ106" s="27" t="s">
        <v>224</v>
      </c>
      <c r="AK106" s="27">
        <v>0.68</v>
      </c>
      <c r="AL106" s="27">
        <v>0.442149267812804</v>
      </c>
      <c r="AM106" s="27">
        <f t="shared" si="13"/>
        <v>0.23785073218719605</v>
      </c>
      <c r="AN106" s="27"/>
      <c r="AO106" s="27"/>
    </row>
    <row r="107" spans="1:41" x14ac:dyDescent="0.2">
      <c r="A107" s="27" t="s">
        <v>111</v>
      </c>
      <c r="B107" s="27">
        <v>-4.75</v>
      </c>
      <c r="C107" s="27">
        <v>-4.88471056929159</v>
      </c>
      <c r="D107" s="27">
        <f t="shared" si="12"/>
        <v>0.13471056929158998</v>
      </c>
      <c r="E107" s="27"/>
      <c r="F107" s="27"/>
      <c r="G107" s="27"/>
      <c r="H107" s="27"/>
      <c r="I107" s="27"/>
      <c r="J107" s="27"/>
      <c r="K107" s="27"/>
      <c r="L107" s="27"/>
      <c r="M107" s="27"/>
      <c r="N107" s="27"/>
      <c r="O107" s="27"/>
      <c r="P107" s="27"/>
      <c r="Q107" s="27"/>
      <c r="R107" s="27"/>
      <c r="S107" s="27"/>
      <c r="T107" s="27"/>
      <c r="U107" s="27"/>
      <c r="V107" s="27"/>
      <c r="W107" s="27"/>
      <c r="X107" s="27"/>
      <c r="Y107" s="27"/>
      <c r="Z107" s="27"/>
      <c r="AA107" s="27"/>
      <c r="AB107" s="27"/>
      <c r="AC107" s="27"/>
      <c r="AD107" s="27"/>
      <c r="AE107" s="27"/>
      <c r="AF107" s="27"/>
      <c r="AG107" s="27"/>
      <c r="AH107" s="27"/>
      <c r="AI107" s="27"/>
      <c r="AJ107" s="27" t="s">
        <v>225</v>
      </c>
      <c r="AK107" s="27">
        <v>-4.42</v>
      </c>
      <c r="AL107" s="27">
        <v>-4.07281541743391</v>
      </c>
      <c r="AM107" s="27">
        <f t="shared" si="13"/>
        <v>-0.34718458256608997</v>
      </c>
      <c r="AN107" s="27"/>
      <c r="AO107" s="27"/>
    </row>
    <row r="108" spans="1:41" x14ac:dyDescent="0.2">
      <c r="A108" s="27" t="s">
        <v>389</v>
      </c>
      <c r="B108" s="27">
        <v>-5.63</v>
      </c>
      <c r="C108" s="27">
        <v>-2.8786810583393101</v>
      </c>
      <c r="D108" s="27">
        <f t="shared" si="12"/>
        <v>-2.7513189416606898</v>
      </c>
      <c r="E108" s="27"/>
      <c r="F108" s="27"/>
      <c r="G108" s="27"/>
      <c r="H108" s="27"/>
      <c r="I108" s="27"/>
      <c r="J108" s="27"/>
      <c r="K108" s="27"/>
      <c r="L108" s="27"/>
      <c r="M108" s="27"/>
      <c r="N108" s="27"/>
      <c r="O108" s="27"/>
      <c r="P108" s="27"/>
      <c r="Q108" s="27"/>
      <c r="R108" s="27"/>
      <c r="S108" s="27"/>
      <c r="T108" s="27"/>
      <c r="U108" s="27"/>
      <c r="V108" s="27"/>
      <c r="W108" s="27"/>
      <c r="X108" s="27"/>
      <c r="Y108" s="27"/>
      <c r="Z108" s="27"/>
      <c r="AA108" s="27"/>
      <c r="AB108" s="27"/>
      <c r="AC108" s="27"/>
      <c r="AD108" s="27"/>
      <c r="AE108" s="27"/>
      <c r="AF108" s="27"/>
      <c r="AG108" s="27"/>
      <c r="AH108" s="27"/>
      <c r="AI108" s="27"/>
      <c r="AJ108" s="27" t="s">
        <v>226</v>
      </c>
      <c r="AK108" s="27">
        <v>-4.43</v>
      </c>
      <c r="AL108" s="27">
        <v>-3.3483260658253702</v>
      </c>
      <c r="AM108" s="27">
        <f t="shared" si="13"/>
        <v>-1.0816739341746295</v>
      </c>
      <c r="AN108" s="27"/>
      <c r="AO108" s="27"/>
    </row>
    <row r="109" spans="1:41" x14ac:dyDescent="0.2">
      <c r="A109" s="27" t="s">
        <v>393</v>
      </c>
      <c r="B109" s="27">
        <v>-4.24</v>
      </c>
      <c r="C109" s="27">
        <v>-0.50802414342796398</v>
      </c>
      <c r="D109" s="27">
        <f t="shared" si="12"/>
        <v>-3.7319758565720362</v>
      </c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 t="s">
        <v>227</v>
      </c>
      <c r="AK109" s="27">
        <v>2.38</v>
      </c>
      <c r="AL109" s="27">
        <v>1.92418606953157</v>
      </c>
      <c r="AM109" s="27">
        <f t="shared" si="13"/>
        <v>0.45581393046842988</v>
      </c>
      <c r="AN109" s="27"/>
      <c r="AO109" s="27"/>
    </row>
    <row r="110" spans="1:41" x14ac:dyDescent="0.2">
      <c r="A110" s="27" t="s">
        <v>394</v>
      </c>
      <c r="B110" s="27">
        <v>-2.06</v>
      </c>
      <c r="C110" s="27">
        <v>-1.8929554771185599</v>
      </c>
      <c r="D110" s="27">
        <f t="shared" si="12"/>
        <v>-0.16704452288144012</v>
      </c>
      <c r="E110" s="27"/>
      <c r="F110" s="27"/>
      <c r="G110" s="27"/>
      <c r="H110" s="27"/>
      <c r="I110" s="27"/>
      <c r="J110" s="27"/>
      <c r="K110" s="27"/>
      <c r="L110" s="27"/>
      <c r="M110" s="27"/>
      <c r="N110" s="27"/>
      <c r="O110" s="27"/>
      <c r="P110" s="27"/>
      <c r="Q110" s="27"/>
      <c r="R110" s="27"/>
      <c r="S110" s="27"/>
      <c r="T110" s="27"/>
      <c r="U110" s="27"/>
      <c r="V110" s="27"/>
      <c r="W110" s="27"/>
      <c r="X110" s="27"/>
      <c r="Y110" s="27"/>
      <c r="Z110" s="27"/>
      <c r="AA110" s="27"/>
      <c r="AB110" s="27"/>
      <c r="AC110" s="27"/>
      <c r="AD110" s="27"/>
      <c r="AE110" s="27"/>
      <c r="AF110" s="27"/>
      <c r="AG110" s="27"/>
      <c r="AH110" s="27"/>
      <c r="AI110" s="27"/>
      <c r="AJ110" s="27" t="s">
        <v>228</v>
      </c>
      <c r="AK110" s="27">
        <v>2.93</v>
      </c>
      <c r="AL110" s="27">
        <v>2.0440096229770401</v>
      </c>
      <c r="AM110" s="27">
        <f t="shared" si="13"/>
        <v>0.88599037702296002</v>
      </c>
      <c r="AN110" s="27"/>
      <c r="AO110" s="27"/>
    </row>
    <row r="111" spans="1:41" x14ac:dyDescent="0.2">
      <c r="A111" s="27" t="s">
        <v>113</v>
      </c>
      <c r="B111" s="27">
        <v>-2.72</v>
      </c>
      <c r="C111" s="27">
        <v>-4.7107078269792799</v>
      </c>
      <c r="D111" s="27">
        <f t="shared" si="12"/>
        <v>1.9907078269792797</v>
      </c>
      <c r="E111" s="27"/>
      <c r="F111" s="27"/>
      <c r="G111" s="27"/>
      <c r="H111" s="27"/>
      <c r="I111" s="27"/>
      <c r="J111" s="27"/>
      <c r="K111" s="27"/>
      <c r="L111" s="27"/>
      <c r="M111" s="27"/>
      <c r="N111" s="27"/>
      <c r="O111" s="27"/>
      <c r="P111" s="27"/>
      <c r="Q111" s="27"/>
      <c r="R111" s="27"/>
      <c r="S111" s="27"/>
      <c r="T111" s="27"/>
      <c r="U111" s="27"/>
      <c r="V111" s="27"/>
      <c r="W111" s="27"/>
      <c r="X111" s="27"/>
      <c r="Y111" s="27"/>
      <c r="Z111" s="27"/>
      <c r="AA111" s="27"/>
      <c r="AB111" s="27"/>
      <c r="AC111" s="27"/>
      <c r="AD111" s="27"/>
      <c r="AE111" s="27"/>
      <c r="AF111" s="27"/>
      <c r="AG111" s="27"/>
      <c r="AH111" s="27"/>
      <c r="AI111" s="27"/>
      <c r="AJ111" s="27" t="s">
        <v>229</v>
      </c>
      <c r="AK111" s="27">
        <v>1.47</v>
      </c>
      <c r="AL111" s="27">
        <v>1.3611424079140999</v>
      </c>
      <c r="AM111" s="27">
        <f t="shared" si="13"/>
        <v>0.10885759208590007</v>
      </c>
      <c r="AN111" s="27"/>
      <c r="AO111" s="27"/>
    </row>
    <row r="112" spans="1:41" x14ac:dyDescent="0.2">
      <c r="A112" s="27" t="s">
        <v>405</v>
      </c>
      <c r="B112" s="27">
        <v>-0.64</v>
      </c>
      <c r="C112" s="27">
        <v>1.7431124089430501</v>
      </c>
      <c r="D112" s="27">
        <f t="shared" si="12"/>
        <v>-2.3831124089430502</v>
      </c>
      <c r="E112" s="27"/>
      <c r="F112" s="27"/>
      <c r="G112" s="27"/>
      <c r="H112" s="27"/>
      <c r="I112" s="27"/>
      <c r="J112" s="27"/>
      <c r="K112" s="27"/>
      <c r="L112" s="27"/>
      <c r="M112" s="27"/>
      <c r="N112" s="27"/>
      <c r="O112" s="27"/>
      <c r="P112" s="27"/>
      <c r="Q112" s="27"/>
      <c r="R112" s="27"/>
      <c r="S112" s="27"/>
      <c r="T112" s="27"/>
      <c r="U112" s="27"/>
      <c r="V112" s="27"/>
      <c r="W112" s="27"/>
      <c r="X112" s="27"/>
      <c r="Y112" s="27"/>
      <c r="Z112" s="27"/>
      <c r="AA112" s="27"/>
      <c r="AB112" s="27"/>
      <c r="AC112" s="27"/>
      <c r="AD112" s="27"/>
      <c r="AE112" s="27"/>
      <c r="AF112" s="27"/>
      <c r="AG112" s="27"/>
      <c r="AH112" s="27"/>
      <c r="AI112" s="27"/>
      <c r="AJ112" s="27" t="s">
        <v>230</v>
      </c>
      <c r="AK112" s="27">
        <v>-3.92</v>
      </c>
      <c r="AL112" s="27">
        <v>-3.80491457874338</v>
      </c>
      <c r="AM112" s="27">
        <f t="shared" si="13"/>
        <v>-0.11508542125661991</v>
      </c>
      <c r="AN112" s="27"/>
      <c r="AO112" s="27"/>
    </row>
    <row r="113" spans="1:41" x14ac:dyDescent="0.2">
      <c r="A113" s="27" t="s">
        <v>77</v>
      </c>
      <c r="B113" s="27">
        <v>-4.3600000000000003</v>
      </c>
      <c r="C113" s="27">
        <v>-6.1853552638638201</v>
      </c>
      <c r="D113" s="27">
        <f t="shared" si="12"/>
        <v>1.8253552638638197</v>
      </c>
      <c r="E113" s="27"/>
      <c r="F113" s="27"/>
      <c r="G113" s="27"/>
      <c r="H113" s="27"/>
      <c r="I113" s="27"/>
      <c r="J113" s="27"/>
      <c r="K113" s="27"/>
      <c r="L113" s="27"/>
      <c r="M113" s="27"/>
      <c r="N113" s="27"/>
      <c r="O113" s="27"/>
      <c r="P113" s="27"/>
      <c r="Q113" s="27"/>
      <c r="R113" s="27"/>
      <c r="S113" s="27"/>
      <c r="T113" s="27"/>
      <c r="U113" s="27"/>
      <c r="V113" s="27"/>
      <c r="W113" s="27"/>
      <c r="X113" s="27"/>
      <c r="Y113" s="27"/>
      <c r="Z113" s="27"/>
      <c r="AA113" s="27"/>
      <c r="AB113" s="27"/>
      <c r="AC113" s="27"/>
      <c r="AD113" s="27"/>
      <c r="AE113" s="27"/>
      <c r="AF113" s="27"/>
      <c r="AG113" s="27"/>
      <c r="AH113" s="27"/>
      <c r="AI113" s="27"/>
      <c r="AJ113" s="27" t="s">
        <v>231</v>
      </c>
      <c r="AK113" s="27">
        <v>-3.88</v>
      </c>
      <c r="AL113" s="27">
        <v>-2.6219419844277398</v>
      </c>
      <c r="AM113" s="27">
        <f t="shared" si="13"/>
        <v>-1.25805801557226</v>
      </c>
      <c r="AN113" s="27"/>
      <c r="AO113" s="27"/>
    </row>
    <row r="114" spans="1:41" x14ac:dyDescent="0.2">
      <c r="A114" s="27" t="s">
        <v>407</v>
      </c>
      <c r="B114" s="27">
        <v>-0.27</v>
      </c>
      <c r="C114" s="27">
        <v>1.4831397446380901</v>
      </c>
      <c r="D114" s="27">
        <f t="shared" si="12"/>
        <v>-1.7531397446380901</v>
      </c>
      <c r="E114" s="27"/>
      <c r="F114" s="27"/>
      <c r="G114" s="27"/>
      <c r="H114" s="27"/>
      <c r="I114" s="27"/>
      <c r="J114" s="27"/>
      <c r="K114" s="27"/>
      <c r="L114" s="27"/>
      <c r="M114" s="27"/>
      <c r="N114" s="27"/>
      <c r="O114" s="27"/>
      <c r="P114" s="27"/>
      <c r="Q114" s="27"/>
      <c r="R114" s="27"/>
      <c r="S114" s="27"/>
      <c r="T114" s="27"/>
      <c r="U114" s="27"/>
      <c r="V114" s="27"/>
      <c r="W114" s="27"/>
      <c r="X114" s="27"/>
      <c r="Y114" s="27"/>
      <c r="Z114" s="27"/>
      <c r="AA114" s="27"/>
      <c r="AB114" s="27"/>
      <c r="AC114" s="27"/>
      <c r="AD114" s="27"/>
      <c r="AE114" s="27"/>
      <c r="AF114" s="27"/>
      <c r="AG114" s="27"/>
      <c r="AH114" s="27"/>
      <c r="AI114" s="27"/>
      <c r="AJ114" s="27" t="s">
        <v>232</v>
      </c>
      <c r="AK114" s="27">
        <v>2.5099999999999998</v>
      </c>
      <c r="AL114" s="27">
        <v>1.99147494440018</v>
      </c>
      <c r="AM114" s="27">
        <f t="shared" si="13"/>
        <v>0.51852505559981976</v>
      </c>
      <c r="AN114" s="27"/>
      <c r="AO114" s="27"/>
    </row>
    <row r="115" spans="1:41" x14ac:dyDescent="0.2">
      <c r="A115" s="27" t="s">
        <v>116</v>
      </c>
      <c r="B115" s="27">
        <v>-4.0599999999999996</v>
      </c>
      <c r="C115" s="27">
        <v>-6.5742110792958401</v>
      </c>
      <c r="D115" s="27">
        <f t="shared" si="12"/>
        <v>2.5142110792958405</v>
      </c>
      <c r="E115" s="27"/>
      <c r="F115" s="27"/>
      <c r="G115" s="27"/>
      <c r="H115" s="27"/>
      <c r="I115" s="27"/>
      <c r="J115" s="27"/>
      <c r="K115" s="27"/>
      <c r="L115" s="27"/>
      <c r="M115" s="27"/>
      <c r="N115" s="27"/>
      <c r="O115" s="27"/>
      <c r="P115" s="27"/>
      <c r="Q115" s="27"/>
      <c r="R115" s="27"/>
      <c r="S115" s="27"/>
      <c r="T115" s="27"/>
      <c r="U115" s="27"/>
      <c r="V115" s="27"/>
      <c r="W115" s="27"/>
      <c r="X115" s="27"/>
      <c r="Y115" s="27"/>
      <c r="Z115" s="27"/>
      <c r="AA115" s="27"/>
      <c r="AB115" s="27"/>
      <c r="AC115" s="27"/>
      <c r="AD115" s="27"/>
      <c r="AE115" s="27"/>
      <c r="AF115" s="27"/>
      <c r="AG115" s="27"/>
      <c r="AH115" s="27"/>
      <c r="AI115" s="27"/>
      <c r="AJ115" s="27" t="s">
        <v>233</v>
      </c>
      <c r="AK115" s="27">
        <v>-4.5</v>
      </c>
      <c r="AL115" s="27">
        <v>-4.8673675414831701</v>
      </c>
      <c r="AM115" s="27">
        <f t="shared" si="13"/>
        <v>0.36736754148317008</v>
      </c>
      <c r="AN115" s="27"/>
      <c r="AO115" s="27"/>
    </row>
    <row r="116" spans="1:41" x14ac:dyDescent="0.2">
      <c r="A116" s="27" t="s">
        <v>408</v>
      </c>
      <c r="B116" s="27">
        <v>-7.24</v>
      </c>
      <c r="C116" s="27">
        <v>-9.8740365558749499</v>
      </c>
      <c r="D116" s="27">
        <f t="shared" si="12"/>
        <v>2.6340365558749497</v>
      </c>
      <c r="E116" s="27"/>
      <c r="F116" s="27"/>
      <c r="G116" s="27"/>
      <c r="H116" s="27"/>
      <c r="I116" s="27"/>
      <c r="J116" s="27"/>
      <c r="K116" s="27"/>
      <c r="L116" s="27"/>
      <c r="M116" s="27"/>
      <c r="N116" s="27"/>
      <c r="O116" s="27"/>
      <c r="P116" s="27"/>
      <c r="Q116" s="27"/>
      <c r="R116" s="27"/>
      <c r="S116" s="27"/>
      <c r="T116" s="27"/>
      <c r="U116" s="27"/>
      <c r="V116" s="27"/>
      <c r="W116" s="27"/>
      <c r="X116" s="27"/>
      <c r="Y116" s="27"/>
      <c r="Z116" s="27"/>
      <c r="AA116" s="27"/>
      <c r="AB116" s="27"/>
      <c r="AC116" s="27"/>
      <c r="AD116" s="27"/>
      <c r="AE116" s="27"/>
      <c r="AF116" s="27"/>
      <c r="AG116" s="27"/>
      <c r="AH116" s="27"/>
      <c r="AI116" s="27"/>
      <c r="AJ116" s="27" t="s">
        <v>234</v>
      </c>
      <c r="AK116" s="27">
        <v>-4.47</v>
      </c>
      <c r="AL116" s="27">
        <v>-4.1271910344332197</v>
      </c>
      <c r="AM116" s="27">
        <f t="shared" si="13"/>
        <v>-0.34280896556678009</v>
      </c>
      <c r="AN116" s="27"/>
      <c r="AO116" s="27"/>
    </row>
    <row r="117" spans="1:41" x14ac:dyDescent="0.2">
      <c r="A117" s="27" t="s">
        <v>413</v>
      </c>
      <c r="B117" s="27">
        <v>-5.65</v>
      </c>
      <c r="C117" s="27">
        <v>-6.2901378321853496</v>
      </c>
      <c r="D117" s="27">
        <f t="shared" si="12"/>
        <v>0.64013783218534925</v>
      </c>
      <c r="E117" s="27"/>
      <c r="F117" s="27"/>
      <c r="G117" s="27"/>
      <c r="H117" s="27"/>
      <c r="I117" s="27"/>
      <c r="J117" s="27"/>
      <c r="K117" s="27"/>
      <c r="L117" s="27"/>
      <c r="M117" s="27"/>
      <c r="N117" s="27"/>
      <c r="O117" s="27"/>
      <c r="P117" s="27"/>
      <c r="Q117" s="27"/>
      <c r="R117" s="27"/>
      <c r="S117" s="27"/>
      <c r="T117" s="27"/>
      <c r="U117" s="27"/>
      <c r="V117" s="27"/>
      <c r="W117" s="27"/>
      <c r="X117" s="27"/>
      <c r="Y117" s="27"/>
      <c r="Z117" s="27"/>
      <c r="AA117" s="27"/>
      <c r="AB117" s="27"/>
      <c r="AC117" s="27"/>
      <c r="AD117" s="27"/>
      <c r="AE117" s="27"/>
      <c r="AF117" s="27"/>
      <c r="AG117" s="27"/>
      <c r="AH117" s="27"/>
      <c r="AI117" s="27"/>
      <c r="AJ117" s="27" t="s">
        <v>235</v>
      </c>
      <c r="AK117" s="27">
        <v>2.3199999999999998</v>
      </c>
      <c r="AL117" s="27">
        <v>1.8817831934956299</v>
      </c>
      <c r="AM117" s="27">
        <f t="shared" si="13"/>
        <v>0.43821680650436989</v>
      </c>
      <c r="AN117" s="27"/>
      <c r="AO117" s="27"/>
    </row>
    <row r="118" spans="1:41" x14ac:dyDescent="0.2">
      <c r="A118" s="27" t="s">
        <v>118</v>
      </c>
      <c r="B118" s="27">
        <v>-4.09</v>
      </c>
      <c r="C118" s="27">
        <v>-5.3591428197865598</v>
      </c>
      <c r="D118" s="27">
        <f t="shared" si="12"/>
        <v>1.26914281978656</v>
      </c>
      <c r="E118" s="27"/>
      <c r="F118" s="27"/>
      <c r="G118" s="27"/>
      <c r="H118" s="27"/>
      <c r="I118" s="27"/>
      <c r="J118" s="27"/>
      <c r="K118" s="27"/>
      <c r="L118" s="27"/>
      <c r="M118" s="27"/>
      <c r="N118" s="27"/>
      <c r="O118" s="27"/>
      <c r="P118" s="27"/>
      <c r="Q118" s="27"/>
      <c r="R118" s="27"/>
      <c r="S118" s="27"/>
      <c r="T118" s="27"/>
      <c r="U118" s="27"/>
      <c r="V118" s="27"/>
      <c r="W118" s="27"/>
      <c r="X118" s="27"/>
      <c r="Y118" s="27"/>
      <c r="Z118" s="27"/>
      <c r="AA118" s="27"/>
      <c r="AB118" s="27"/>
      <c r="AC118" s="27"/>
      <c r="AD118" s="27"/>
      <c r="AE118" s="27"/>
      <c r="AF118" s="27"/>
      <c r="AG118" s="27"/>
      <c r="AH118" s="27"/>
      <c r="AI118" s="27"/>
      <c r="AJ118" s="27" t="s">
        <v>236</v>
      </c>
      <c r="AK118" s="27">
        <v>1.1599999999999999</v>
      </c>
      <c r="AL118" s="27">
        <v>1.1861414565258299</v>
      </c>
      <c r="AM118" s="27">
        <f t="shared" si="13"/>
        <v>-2.6141456525829998E-2</v>
      </c>
      <c r="AN118" s="27"/>
      <c r="AO118" s="27"/>
    </row>
    <row r="119" spans="1:41" x14ac:dyDescent="0.2">
      <c r="A119" s="27" t="s">
        <v>42</v>
      </c>
      <c r="B119" s="27">
        <v>-5.08</v>
      </c>
      <c r="C119" s="27">
        <v>-3.9910829386261599</v>
      </c>
      <c r="D119" s="27">
        <f t="shared" si="12"/>
        <v>-1.0889170613738401</v>
      </c>
      <c r="E119" s="27"/>
      <c r="F119" s="27"/>
      <c r="G119" s="27"/>
      <c r="H119" s="27"/>
      <c r="I119" s="27"/>
      <c r="J119" s="27"/>
      <c r="K119" s="27"/>
      <c r="L119" s="27"/>
      <c r="M119" s="27"/>
      <c r="N119" s="27"/>
      <c r="O119" s="27"/>
      <c r="P119" s="27"/>
      <c r="Q119" s="27"/>
      <c r="R119" s="27"/>
      <c r="S119" s="27"/>
      <c r="T119" s="27"/>
      <c r="U119" s="27"/>
      <c r="V119" s="27"/>
      <c r="W119" s="27"/>
      <c r="X119" s="27"/>
      <c r="Y119" s="27"/>
      <c r="Z119" s="27"/>
      <c r="AA119" s="27"/>
      <c r="AB119" s="27"/>
      <c r="AC119" s="27"/>
      <c r="AD119" s="27"/>
      <c r="AE119" s="27"/>
      <c r="AF119" s="27"/>
      <c r="AG119" s="27"/>
      <c r="AH119" s="27"/>
      <c r="AI119" s="27"/>
      <c r="AJ119" s="27" t="s">
        <v>237</v>
      </c>
      <c r="AK119" s="27">
        <v>-5.51</v>
      </c>
      <c r="AL119" s="27">
        <v>-6.2901479158628</v>
      </c>
      <c r="AM119" s="27">
        <f t="shared" si="13"/>
        <v>0.78014791586280019</v>
      </c>
      <c r="AN119" s="27"/>
      <c r="AO119" s="27"/>
    </row>
    <row r="120" spans="1:41" x14ac:dyDescent="0.2">
      <c r="A120" s="27" t="s">
        <v>41</v>
      </c>
      <c r="B120" s="27">
        <v>-3.87</v>
      </c>
      <c r="C120" s="27">
        <v>-2.7310222231718799</v>
      </c>
      <c r="D120" s="27">
        <f t="shared" si="12"/>
        <v>-1.1389777768281202</v>
      </c>
      <c r="E120" s="27"/>
      <c r="F120" s="27"/>
      <c r="G120" s="27"/>
      <c r="H120" s="27"/>
      <c r="I120" s="27"/>
      <c r="J120" s="27"/>
      <c r="K120" s="27"/>
      <c r="L120" s="27"/>
      <c r="M120" s="27"/>
      <c r="N120" s="27"/>
      <c r="O120" s="27"/>
      <c r="P120" s="27"/>
      <c r="Q120" s="27"/>
      <c r="R120" s="27"/>
      <c r="S120" s="27"/>
      <c r="T120" s="27"/>
      <c r="U120" s="27"/>
      <c r="V120" s="27"/>
      <c r="W120" s="27"/>
      <c r="X120" s="27"/>
      <c r="Y120" s="27"/>
      <c r="Z120" s="27"/>
      <c r="AA120" s="27"/>
      <c r="AB120" s="27"/>
      <c r="AC120" s="27"/>
      <c r="AD120" s="27"/>
      <c r="AE120" s="27"/>
      <c r="AF120" s="27"/>
      <c r="AG120" s="27"/>
      <c r="AH120" s="27"/>
      <c r="AI120" s="27"/>
      <c r="AJ120" s="27" t="s">
        <v>238</v>
      </c>
      <c r="AK120" s="27">
        <v>-4.63</v>
      </c>
      <c r="AL120" s="27">
        <v>-3.5404601120118402</v>
      </c>
      <c r="AM120" s="27">
        <f t="shared" si="13"/>
        <v>-1.0895398879881597</v>
      </c>
      <c r="AN120" s="27"/>
      <c r="AO120" s="27"/>
    </row>
    <row r="121" spans="1:41" x14ac:dyDescent="0.2">
      <c r="A121" s="27" t="s">
        <v>417</v>
      </c>
      <c r="B121" s="27">
        <v>-3.23</v>
      </c>
      <c r="C121" s="27">
        <v>-3.9673217337644102</v>
      </c>
      <c r="D121" s="27">
        <f t="shared" si="12"/>
        <v>0.73732173376441024</v>
      </c>
      <c r="E121" s="27"/>
      <c r="F121" s="27"/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  <c r="AA121" s="27"/>
      <c r="AB121" s="27"/>
      <c r="AC121" s="27"/>
      <c r="AD121" s="27"/>
      <c r="AE121" s="27"/>
      <c r="AF121" s="27"/>
      <c r="AG121" s="27"/>
      <c r="AH121" s="27"/>
      <c r="AI121" s="27"/>
      <c r="AJ121" s="27" t="s">
        <v>239</v>
      </c>
      <c r="AK121" s="27">
        <v>-3.3</v>
      </c>
      <c r="AL121" s="27">
        <v>-1.4553712038583999</v>
      </c>
      <c r="AM121" s="27">
        <f t="shared" si="13"/>
        <v>-1.8446287961415999</v>
      </c>
      <c r="AN121" s="27"/>
      <c r="AO121" s="27"/>
    </row>
    <row r="122" spans="1:41" x14ac:dyDescent="0.2">
      <c r="A122" s="27" t="s">
        <v>120</v>
      </c>
      <c r="B122" s="27">
        <v>-7.75</v>
      </c>
      <c r="C122" s="27">
        <v>-8.8521113072548498</v>
      </c>
      <c r="D122" s="27">
        <f t="shared" si="12"/>
        <v>1.1021113072548498</v>
      </c>
      <c r="E122" s="27"/>
      <c r="F122" s="27"/>
      <c r="G122" s="27"/>
      <c r="H122" s="27"/>
      <c r="I122" s="27"/>
      <c r="J122" s="27"/>
      <c r="K122" s="27"/>
      <c r="L122" s="27"/>
      <c r="M122" s="27"/>
      <c r="N122" s="27"/>
      <c r="O122" s="27"/>
      <c r="P122" s="27"/>
      <c r="Q122" s="27"/>
      <c r="R122" s="27"/>
      <c r="S122" s="27"/>
      <c r="T122" s="27"/>
      <c r="U122" s="27"/>
      <c r="V122" s="27"/>
      <c r="W122" s="27"/>
      <c r="X122" s="27"/>
      <c r="Y122" s="27"/>
      <c r="Z122" s="27"/>
      <c r="AA122" s="27"/>
      <c r="AB122" s="27"/>
      <c r="AC122" s="27"/>
      <c r="AD122" s="27"/>
      <c r="AE122" s="27"/>
      <c r="AF122" s="27"/>
      <c r="AG122" s="27"/>
      <c r="AH122" s="27"/>
      <c r="AI122" s="27"/>
      <c r="AJ122" s="27" t="s">
        <v>240</v>
      </c>
      <c r="AK122" s="27">
        <v>-1.38</v>
      </c>
      <c r="AL122" s="27">
        <v>-0.51722796801797899</v>
      </c>
      <c r="AM122" s="27">
        <f t="shared" si="13"/>
        <v>-0.8627720319820209</v>
      </c>
      <c r="AN122" s="27"/>
      <c r="AO122" s="27"/>
    </row>
    <row r="123" spans="1:41" x14ac:dyDescent="0.2">
      <c r="A123" s="27" t="s">
        <v>122</v>
      </c>
      <c r="B123" s="27">
        <v>-5.65</v>
      </c>
      <c r="C123" s="27">
        <v>-7.7683252748274603</v>
      </c>
      <c r="D123" s="27">
        <f t="shared" si="12"/>
        <v>2.1183252748274599</v>
      </c>
      <c r="E123" s="27"/>
      <c r="F123" s="27"/>
      <c r="G123" s="27"/>
      <c r="H123" s="27"/>
      <c r="I123" s="27"/>
      <c r="J123" s="27"/>
      <c r="K123" s="27"/>
      <c r="L123" s="27"/>
      <c r="M123" s="27"/>
      <c r="N123" s="27"/>
      <c r="O123" s="27"/>
      <c r="P123" s="27"/>
      <c r="Q123" s="27"/>
      <c r="R123" s="27"/>
      <c r="S123" s="27"/>
      <c r="T123" s="27"/>
      <c r="U123" s="27"/>
      <c r="V123" s="27"/>
      <c r="W123" s="27"/>
      <c r="X123" s="27"/>
      <c r="Y123" s="27"/>
      <c r="Z123" s="27"/>
      <c r="AA123" s="27"/>
      <c r="AB123" s="27"/>
      <c r="AC123" s="27"/>
      <c r="AD123" s="27"/>
      <c r="AE123" s="27"/>
      <c r="AF123" s="27"/>
      <c r="AG123" s="27"/>
      <c r="AH123" s="27"/>
      <c r="AI123" s="27"/>
      <c r="AJ123" s="27" t="s">
        <v>241</v>
      </c>
      <c r="AK123" s="27">
        <v>-8.11</v>
      </c>
      <c r="AL123" s="27">
        <v>-8.9684896244749197</v>
      </c>
      <c r="AM123" s="27">
        <f t="shared" si="13"/>
        <v>0.85848962447492028</v>
      </c>
      <c r="AN123" s="27"/>
      <c r="AO123" s="27"/>
    </row>
    <row r="124" spans="1:41" x14ac:dyDescent="0.2">
      <c r="A124" s="27" t="s">
        <v>423</v>
      </c>
      <c r="B124" s="27">
        <v>-2.94</v>
      </c>
      <c r="C124" s="27">
        <v>-1.5642094483059501</v>
      </c>
      <c r="D124" s="27">
        <f t="shared" si="12"/>
        <v>-1.3757905516940498</v>
      </c>
      <c r="E124" s="27"/>
      <c r="F124" s="27"/>
      <c r="G124" s="27"/>
      <c r="H124" s="27"/>
      <c r="I124" s="27"/>
      <c r="J124" s="27"/>
      <c r="K124" s="27"/>
      <c r="L124" s="27"/>
      <c r="M124" s="27"/>
      <c r="N124" s="27"/>
      <c r="O124" s="27"/>
      <c r="P124" s="27"/>
      <c r="Q124" s="27"/>
      <c r="R124" s="27"/>
      <c r="S124" s="27"/>
      <c r="T124" s="27"/>
      <c r="U124" s="27"/>
      <c r="V124" s="27"/>
      <c r="W124" s="27"/>
      <c r="X124" s="27"/>
      <c r="Y124" s="27"/>
      <c r="Z124" s="27"/>
      <c r="AA124" s="27"/>
      <c r="AB124" s="27"/>
      <c r="AC124" s="27"/>
      <c r="AD124" s="27"/>
      <c r="AE124" s="27"/>
      <c r="AF124" s="27"/>
      <c r="AG124" s="27"/>
      <c r="AH124" s="27"/>
      <c r="AI124" s="27"/>
      <c r="AJ124" s="27" t="s">
        <v>242</v>
      </c>
      <c r="AK124" s="27">
        <v>-7.47</v>
      </c>
      <c r="AL124" s="27">
        <v>-8.4744654736090101</v>
      </c>
      <c r="AM124" s="27">
        <f t="shared" si="13"/>
        <v>1.0044654736090104</v>
      </c>
      <c r="AN124" s="27"/>
      <c r="AO124" s="27"/>
    </row>
    <row r="125" spans="1:41" x14ac:dyDescent="0.2">
      <c r="A125" s="27" t="s">
        <v>424</v>
      </c>
      <c r="B125" s="27">
        <v>-3.43</v>
      </c>
      <c r="C125" s="27">
        <v>-2.04054211338046</v>
      </c>
      <c r="D125" s="27">
        <f t="shared" si="12"/>
        <v>-1.3894578866195402</v>
      </c>
      <c r="E125" s="27"/>
      <c r="F125" s="27"/>
      <c r="G125" s="27"/>
      <c r="H125" s="27"/>
      <c r="I125" s="27"/>
      <c r="J125" s="27"/>
      <c r="K125" s="27"/>
      <c r="L125" s="27"/>
      <c r="M125" s="27"/>
      <c r="N125" s="27"/>
      <c r="O125" s="27"/>
      <c r="P125" s="27"/>
      <c r="Q125" s="27"/>
      <c r="R125" s="27"/>
      <c r="S125" s="27"/>
      <c r="T125" s="27"/>
      <c r="U125" s="27"/>
      <c r="V125" s="27"/>
      <c r="W125" s="27"/>
      <c r="X125" s="27"/>
      <c r="Y125" s="27"/>
      <c r="Z125" s="27"/>
      <c r="AA125" s="27"/>
      <c r="AB125" s="27"/>
      <c r="AC125" s="27"/>
      <c r="AD125" s="27"/>
      <c r="AE125" s="27"/>
      <c r="AF125" s="27"/>
      <c r="AG125" s="27"/>
      <c r="AH125" s="27"/>
      <c r="AI125" s="27"/>
      <c r="AJ125" s="27" t="s">
        <v>243</v>
      </c>
      <c r="AK125" s="27">
        <v>-7.37</v>
      </c>
      <c r="AL125" s="27">
        <v>-6.5280499614580201</v>
      </c>
      <c r="AM125" s="27">
        <f t="shared" si="13"/>
        <v>-0.84195003854198003</v>
      </c>
      <c r="AN125" s="27"/>
      <c r="AO125" s="27"/>
    </row>
    <row r="126" spans="1:41" x14ac:dyDescent="0.2">
      <c r="A126" s="27" t="s">
        <v>124</v>
      </c>
      <c r="B126" s="27">
        <v>-7.06</v>
      </c>
      <c r="C126" s="27">
        <v>-8.0639656911052597</v>
      </c>
      <c r="D126" s="27">
        <f t="shared" si="12"/>
        <v>1.0039656911052601</v>
      </c>
      <c r="E126" s="27"/>
      <c r="F126" s="27"/>
      <c r="G126" s="27"/>
      <c r="H126" s="27"/>
      <c r="I126" s="27"/>
      <c r="J126" s="27"/>
      <c r="K126" s="27"/>
      <c r="L126" s="27"/>
      <c r="M126" s="27"/>
      <c r="N126" s="27"/>
      <c r="O126" s="27"/>
      <c r="P126" s="27"/>
      <c r="Q126" s="27"/>
      <c r="R126" s="27"/>
      <c r="S126" s="27"/>
      <c r="T126" s="27"/>
      <c r="U126" s="27"/>
      <c r="V126" s="27"/>
      <c r="W126" s="27"/>
      <c r="X126" s="27"/>
      <c r="Y126" s="27"/>
      <c r="Z126" s="27"/>
      <c r="AA126" s="27"/>
      <c r="AB126" s="27"/>
      <c r="AC126" s="27"/>
      <c r="AD126" s="27"/>
      <c r="AE126" s="27"/>
      <c r="AF126" s="27"/>
      <c r="AG126" s="27"/>
      <c r="AH126" s="27"/>
      <c r="AI126" s="27"/>
      <c r="AJ126" s="27" t="s">
        <v>244</v>
      </c>
      <c r="AK126" s="27">
        <v>-4.58</v>
      </c>
      <c r="AL126" s="27">
        <v>-8.8567243042682406</v>
      </c>
      <c r="AM126" s="27">
        <f t="shared" si="13"/>
        <v>4.2767243042682406</v>
      </c>
      <c r="AN126" s="27"/>
      <c r="AO126" s="27"/>
    </row>
    <row r="127" spans="1:41" x14ac:dyDescent="0.2">
      <c r="A127" s="27" t="s">
        <v>126</v>
      </c>
      <c r="B127" s="27">
        <v>-5.0199999999999996</v>
      </c>
      <c r="C127" s="27">
        <v>-7.0554615290122102</v>
      </c>
      <c r="D127" s="27">
        <f t="shared" si="12"/>
        <v>2.0354615290122107</v>
      </c>
      <c r="E127" s="27"/>
      <c r="F127" s="27"/>
      <c r="G127" s="27"/>
      <c r="H127" s="27"/>
      <c r="I127" s="27"/>
      <c r="J127" s="27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27"/>
      <c r="V127" s="27"/>
      <c r="W127" s="27"/>
      <c r="X127" s="27"/>
      <c r="Y127" s="27"/>
      <c r="Z127" s="27"/>
      <c r="AA127" s="27"/>
      <c r="AB127" s="27"/>
      <c r="AC127" s="27"/>
      <c r="AD127" s="27"/>
      <c r="AE127" s="27"/>
      <c r="AF127" s="27"/>
      <c r="AG127" s="27"/>
      <c r="AH127" s="27"/>
      <c r="AI127" s="27"/>
      <c r="AJ127" s="27" t="s">
        <v>245</v>
      </c>
      <c r="AK127" s="27">
        <v>-3.13</v>
      </c>
      <c r="AL127" s="27">
        <v>-1.1997136155293699</v>
      </c>
      <c r="AM127" s="27">
        <f t="shared" si="13"/>
        <v>-1.9302863844706299</v>
      </c>
      <c r="AN127" s="27"/>
      <c r="AO127" s="27"/>
    </row>
    <row r="128" spans="1:41" x14ac:dyDescent="0.2">
      <c r="A128" s="27" t="s">
        <v>128</v>
      </c>
      <c r="B128" s="27">
        <v>-8.82</v>
      </c>
      <c r="C128" s="27">
        <v>-13.347959918899001</v>
      </c>
      <c r="D128" s="27">
        <f t="shared" si="12"/>
        <v>4.5279599188990005</v>
      </c>
      <c r="E128" s="27"/>
      <c r="F128" s="27"/>
      <c r="G128" s="27"/>
      <c r="H128" s="27"/>
      <c r="I128" s="27"/>
      <c r="J128" s="27"/>
      <c r="K128" s="27"/>
      <c r="L128" s="27"/>
      <c r="M128" s="27"/>
      <c r="N128" s="27"/>
      <c r="O128" s="27"/>
      <c r="P128" s="27"/>
      <c r="Q128" s="27"/>
      <c r="R128" s="27"/>
      <c r="S128" s="27"/>
      <c r="T128" s="27"/>
      <c r="U128" s="27"/>
      <c r="V128" s="27"/>
      <c r="W128" s="27"/>
      <c r="X128" s="27"/>
      <c r="Y128" s="27"/>
      <c r="Z128" s="27"/>
      <c r="AA128" s="27"/>
      <c r="AB128" s="27"/>
      <c r="AC128" s="27"/>
      <c r="AD128" s="27"/>
      <c r="AE128" s="27"/>
      <c r="AF128" s="27"/>
      <c r="AG128" s="27"/>
      <c r="AH128" s="27"/>
      <c r="AI128" s="27"/>
      <c r="AJ128" s="27" t="s">
        <v>246</v>
      </c>
      <c r="AK128" s="27">
        <v>-3.58</v>
      </c>
      <c r="AL128" s="27">
        <v>-1.9878862272265501</v>
      </c>
      <c r="AM128" s="27">
        <f t="shared" si="13"/>
        <v>-1.59211377277345</v>
      </c>
      <c r="AN128" s="27"/>
      <c r="AO128" s="27"/>
    </row>
    <row r="129" spans="1:41" x14ac:dyDescent="0.2">
      <c r="A129" s="27" t="s">
        <v>429</v>
      </c>
      <c r="B129" s="27">
        <v>-3.44</v>
      </c>
      <c r="C129" s="27">
        <v>-12.9473659171463</v>
      </c>
      <c r="D129" s="27">
        <f t="shared" si="12"/>
        <v>9.5073659171463003</v>
      </c>
      <c r="E129" s="27"/>
      <c r="F129" s="27"/>
      <c r="G129" s="27"/>
      <c r="H129" s="27"/>
      <c r="I129" s="27"/>
      <c r="J129" s="27"/>
      <c r="K129" s="27"/>
      <c r="L129" s="27"/>
      <c r="M129" s="27"/>
      <c r="N129" s="27"/>
      <c r="O129" s="27"/>
      <c r="P129" s="27"/>
      <c r="Q129" s="27"/>
      <c r="R129" s="27"/>
      <c r="S129" s="27"/>
      <c r="T129" s="27"/>
      <c r="U129" s="27"/>
      <c r="V129" s="27"/>
      <c r="W129" s="27"/>
      <c r="X129" s="27"/>
      <c r="Y129" s="27"/>
      <c r="Z129" s="27"/>
      <c r="AA129" s="27"/>
      <c r="AB129" s="27"/>
      <c r="AC129" s="27"/>
      <c r="AD129" s="27"/>
      <c r="AE129" s="27"/>
      <c r="AF129" s="27"/>
      <c r="AG129" s="27"/>
      <c r="AH129" s="27"/>
      <c r="AI129" s="27"/>
      <c r="AJ129" s="27" t="s">
        <v>247</v>
      </c>
      <c r="AK129" s="27">
        <v>-6.79</v>
      </c>
      <c r="AL129" s="27">
        <v>-7.2439308592433402</v>
      </c>
      <c r="AM129" s="27">
        <f t="shared" si="13"/>
        <v>0.4539308592433402</v>
      </c>
      <c r="AN129" s="27"/>
      <c r="AO129" s="27"/>
    </row>
    <row r="130" spans="1:41" x14ac:dyDescent="0.2">
      <c r="A130" s="27" t="s">
        <v>431</v>
      </c>
      <c r="B130" s="27">
        <v>-54.77</v>
      </c>
      <c r="C130" s="27">
        <v>-56.790345741739699</v>
      </c>
      <c r="D130" s="27">
        <f t="shared" si="12"/>
        <v>2.0203457417396962</v>
      </c>
      <c r="E130" s="27"/>
      <c r="F130" s="27"/>
      <c r="G130" s="27"/>
      <c r="H130" s="27"/>
      <c r="I130" s="27"/>
      <c r="J130" s="27"/>
      <c r="K130" s="27"/>
      <c r="L130" s="27"/>
      <c r="M130" s="27"/>
      <c r="N130" s="27"/>
      <c r="O130" s="27"/>
      <c r="P130" s="27"/>
      <c r="Q130" s="27"/>
      <c r="R130" s="27"/>
      <c r="S130" s="27"/>
      <c r="T130" s="27"/>
      <c r="U130" s="27"/>
      <c r="V130" s="27"/>
      <c r="W130" s="27"/>
      <c r="X130" s="27"/>
      <c r="Y130" s="27"/>
      <c r="Z130" s="27"/>
      <c r="AA130" s="27"/>
      <c r="AB130" s="27"/>
      <c r="AC130" s="27"/>
      <c r="AD130" s="27"/>
      <c r="AE130" s="27"/>
      <c r="AF130" s="27"/>
      <c r="AG130" s="27"/>
      <c r="AH130" s="27"/>
      <c r="AI130" s="27"/>
      <c r="AJ130" s="27" t="s">
        <v>248</v>
      </c>
      <c r="AK130" s="27">
        <v>-6.4</v>
      </c>
      <c r="AL130" s="27">
        <v>-10.643466371441599</v>
      </c>
      <c r="AM130" s="27">
        <f t="shared" si="13"/>
        <v>4.243466371441599</v>
      </c>
      <c r="AN130" s="27"/>
      <c r="AO130" s="27"/>
    </row>
    <row r="131" spans="1:41" x14ac:dyDescent="0.2">
      <c r="A131" s="27" t="s">
        <v>34</v>
      </c>
      <c r="B131" s="27">
        <v>-6.18</v>
      </c>
      <c r="C131" s="27">
        <v>-3.47334045246168</v>
      </c>
      <c r="D131" s="27">
        <f t="shared" si="12"/>
        <v>-2.7066595475383197</v>
      </c>
      <c r="E131" s="27"/>
      <c r="F131" s="27"/>
      <c r="G131" s="27"/>
      <c r="H131" s="27"/>
      <c r="I131" s="27"/>
      <c r="J131" s="27"/>
      <c r="K131" s="27"/>
      <c r="L131" s="27"/>
      <c r="M131" s="27"/>
      <c r="N131" s="27"/>
      <c r="O131" s="27"/>
      <c r="P131" s="27"/>
      <c r="Q131" s="27"/>
      <c r="R131" s="27"/>
      <c r="S131" s="27"/>
      <c r="T131" s="27"/>
      <c r="U131" s="27"/>
      <c r="V131" s="27"/>
      <c r="W131" s="27"/>
      <c r="X131" s="27"/>
      <c r="Y131" s="27"/>
      <c r="Z131" s="27"/>
      <c r="AA131" s="27"/>
      <c r="AB131" s="27"/>
      <c r="AC131" s="27"/>
      <c r="AD131" s="27"/>
      <c r="AE131" s="27"/>
      <c r="AF131" s="27"/>
      <c r="AG131" s="27"/>
      <c r="AH131" s="27"/>
      <c r="AI131" s="27"/>
      <c r="AJ131" s="27" t="s">
        <v>249</v>
      </c>
      <c r="AK131" s="27">
        <v>2.5099999999999998</v>
      </c>
      <c r="AL131" s="27">
        <v>1.9706483934222601</v>
      </c>
      <c r="AM131" s="27">
        <f t="shared" si="13"/>
        <v>0.53935160657773973</v>
      </c>
      <c r="AN131" s="27"/>
      <c r="AO131" s="27"/>
    </row>
    <row r="132" spans="1:41" x14ac:dyDescent="0.2">
      <c r="A132" s="27" t="s">
        <v>434</v>
      </c>
      <c r="B132" s="27">
        <v>-3.45</v>
      </c>
      <c r="C132" s="27">
        <v>-1.84386041874703</v>
      </c>
      <c r="D132" s="27">
        <f t="shared" si="12"/>
        <v>-1.6061395812529702</v>
      </c>
      <c r="E132" s="27"/>
      <c r="F132" s="27"/>
      <c r="G132" s="27"/>
      <c r="H132" s="27"/>
      <c r="I132" s="27"/>
      <c r="J132" s="27"/>
      <c r="K132" s="27"/>
      <c r="L132" s="27"/>
      <c r="M132" s="27"/>
      <c r="N132" s="27"/>
      <c r="O132" s="27"/>
      <c r="P132" s="27"/>
      <c r="Q132" s="27"/>
      <c r="R132" s="27"/>
      <c r="S132" s="27"/>
      <c r="T132" s="27"/>
      <c r="U132" s="27"/>
      <c r="V132" s="27"/>
      <c r="W132" s="27"/>
      <c r="X132" s="27"/>
      <c r="Y132" s="27"/>
      <c r="Z132" s="27"/>
      <c r="AA132" s="27"/>
      <c r="AB132" s="27"/>
      <c r="AC132" s="27"/>
      <c r="AD132" s="27"/>
      <c r="AE132" s="27"/>
      <c r="AF132" s="27"/>
      <c r="AG132" s="27"/>
      <c r="AH132" s="27"/>
      <c r="AI132" s="27"/>
      <c r="AJ132" s="27" t="s">
        <v>250</v>
      </c>
      <c r="AK132" s="27">
        <v>2.88</v>
      </c>
      <c r="AL132" s="27">
        <v>2.0334797730512002</v>
      </c>
      <c r="AM132" s="27">
        <f t="shared" si="13"/>
        <v>0.84652022694879969</v>
      </c>
      <c r="AN132" s="27"/>
      <c r="AO132" s="27"/>
    </row>
    <row r="133" spans="1:41" x14ac:dyDescent="0.2">
      <c r="A133" s="27" t="s">
        <v>434</v>
      </c>
      <c r="B133" s="27">
        <v>-3.45</v>
      </c>
      <c r="C133" s="27">
        <v>-1.84386041874703</v>
      </c>
      <c r="D133" s="27">
        <f t="shared" si="12"/>
        <v>-1.6061395812529702</v>
      </c>
      <c r="E133" s="27"/>
      <c r="F133" s="27"/>
      <c r="G133" s="27"/>
      <c r="H133" s="27"/>
      <c r="I133" s="27"/>
      <c r="J133" s="27"/>
      <c r="K133" s="27"/>
      <c r="L133" s="27"/>
      <c r="M133" s="27"/>
      <c r="N133" s="27"/>
      <c r="O133" s="27"/>
      <c r="P133" s="27"/>
      <c r="Q133" s="27"/>
      <c r="R133" s="27"/>
      <c r="S133" s="27"/>
      <c r="T133" s="27"/>
      <c r="U133" s="27"/>
      <c r="V133" s="27"/>
      <c r="W133" s="27"/>
      <c r="X133" s="27"/>
      <c r="Y133" s="27"/>
      <c r="Z133" s="27"/>
      <c r="AA133" s="27"/>
      <c r="AB133" s="27"/>
      <c r="AC133" s="27"/>
      <c r="AD133" s="27"/>
      <c r="AE133" s="27"/>
      <c r="AF133" s="27"/>
      <c r="AG133" s="27"/>
      <c r="AH133" s="27"/>
      <c r="AI133" s="27"/>
      <c r="AJ133" s="27" t="s">
        <v>251</v>
      </c>
      <c r="AK133" s="27">
        <v>2.5099999999999998</v>
      </c>
      <c r="AL133" s="27">
        <v>1.9261275105515101</v>
      </c>
      <c r="AM133" s="27">
        <f t="shared" si="13"/>
        <v>0.58387248944848968</v>
      </c>
      <c r="AN133" s="27"/>
      <c r="AO133" s="27"/>
    </row>
    <row r="134" spans="1:41" x14ac:dyDescent="0.2">
      <c r="A134" s="27" t="s">
        <v>435</v>
      </c>
      <c r="B134" s="27">
        <v>-3.07</v>
      </c>
      <c r="C134" s="27">
        <v>-1.1182964508802</v>
      </c>
      <c r="D134" s="27">
        <f t="shared" si="12"/>
        <v>-1.9517035491197998</v>
      </c>
      <c r="E134" s="27"/>
      <c r="F134" s="27"/>
      <c r="G134" s="27"/>
      <c r="H134" s="27"/>
      <c r="I134" s="27"/>
      <c r="J134" s="27"/>
      <c r="K134" s="27"/>
      <c r="L134" s="27"/>
      <c r="M134" s="27"/>
      <c r="N134" s="27"/>
      <c r="O134" s="27"/>
      <c r="P134" s="27"/>
      <c r="Q134" s="27"/>
      <c r="R134" s="27"/>
      <c r="S134" s="27"/>
      <c r="T134" s="27"/>
      <c r="U134" s="27"/>
      <c r="V134" s="27"/>
      <c r="W134" s="27"/>
      <c r="X134" s="27"/>
      <c r="Y134" s="27"/>
      <c r="Z134" s="27"/>
      <c r="AA134" s="27"/>
      <c r="AB134" s="27"/>
      <c r="AC134" s="27"/>
      <c r="AD134" s="27"/>
      <c r="AE134" s="27"/>
      <c r="AF134" s="27"/>
      <c r="AG134" s="27"/>
      <c r="AH134" s="27"/>
      <c r="AI134" s="27"/>
      <c r="AJ134" s="27" t="s">
        <v>252</v>
      </c>
      <c r="AK134" s="27">
        <v>-4.3099999999999996</v>
      </c>
      <c r="AL134" s="27">
        <v>-7.4460659000631804</v>
      </c>
      <c r="AM134" s="27">
        <f t="shared" si="13"/>
        <v>3.1360659000631808</v>
      </c>
      <c r="AN134" s="27"/>
      <c r="AO134" s="27"/>
    </row>
    <row r="135" spans="1:41" x14ac:dyDescent="0.2">
      <c r="A135" s="27" t="s">
        <v>446</v>
      </c>
      <c r="B135" s="27">
        <v>-80.930000000000007</v>
      </c>
      <c r="C135" s="27">
        <v>-80.725428316447704</v>
      </c>
      <c r="D135" s="27">
        <f t="shared" si="12"/>
        <v>-0.20457168355230237</v>
      </c>
      <c r="E135" s="27"/>
      <c r="F135" s="27"/>
      <c r="G135" s="27"/>
      <c r="H135" s="27"/>
      <c r="I135" s="27"/>
      <c r="J135" s="27"/>
      <c r="K135" s="27"/>
      <c r="L135" s="27"/>
      <c r="M135" s="27"/>
      <c r="N135" s="27"/>
      <c r="O135" s="27"/>
      <c r="P135" s="27"/>
      <c r="Q135" s="27"/>
      <c r="R135" s="27"/>
      <c r="S135" s="27"/>
      <c r="T135" s="27"/>
      <c r="U135" s="27"/>
      <c r="V135" s="27"/>
      <c r="W135" s="27"/>
      <c r="X135" s="27"/>
      <c r="Y135" s="27"/>
      <c r="Z135" s="27"/>
      <c r="AA135" s="27"/>
      <c r="AB135" s="27"/>
      <c r="AC135" s="27"/>
      <c r="AD135" s="27"/>
      <c r="AE135" s="27"/>
      <c r="AF135" s="27"/>
      <c r="AG135" s="27"/>
      <c r="AH135" s="27"/>
      <c r="AI135" s="27"/>
      <c r="AJ135" s="27" t="s">
        <v>253</v>
      </c>
      <c r="AK135" s="27">
        <v>2.89</v>
      </c>
      <c r="AL135" s="27">
        <v>2.0579814747377401</v>
      </c>
      <c r="AM135" s="27">
        <f t="shared" si="13"/>
        <v>0.83201852526226006</v>
      </c>
      <c r="AN135" s="27"/>
      <c r="AO135" s="27"/>
    </row>
    <row r="136" spans="1:41" x14ac:dyDescent="0.2">
      <c r="A136" s="27" t="s">
        <v>447</v>
      </c>
      <c r="B136" s="27">
        <v>-123.89</v>
      </c>
      <c r="C136" s="27">
        <v>-123.739248978258</v>
      </c>
      <c r="D136" s="27">
        <f t="shared" si="12"/>
        <v>-0.15075102174199628</v>
      </c>
      <c r="E136" s="27"/>
      <c r="F136" s="27"/>
      <c r="G136" s="27"/>
      <c r="H136" s="27"/>
      <c r="I136" s="27"/>
      <c r="J136" s="27"/>
      <c r="K136" s="27"/>
      <c r="L136" s="27"/>
      <c r="M136" s="27"/>
      <c r="N136" s="27"/>
      <c r="O136" s="27"/>
      <c r="P136" s="27"/>
      <c r="Q136" s="27"/>
      <c r="R136" s="27"/>
      <c r="S136" s="27"/>
      <c r="T136" s="27"/>
      <c r="U136" s="27"/>
      <c r="V136" s="27"/>
      <c r="W136" s="27"/>
      <c r="X136" s="27"/>
      <c r="Y136" s="27"/>
      <c r="Z136" s="27"/>
      <c r="AA136" s="27"/>
      <c r="AB136" s="27"/>
      <c r="AC136" s="27"/>
      <c r="AD136" s="27"/>
      <c r="AE136" s="27"/>
      <c r="AF136" s="27"/>
      <c r="AG136" s="27"/>
      <c r="AH136" s="27"/>
      <c r="AI136" s="27"/>
      <c r="AJ136" s="27" t="s">
        <v>254</v>
      </c>
      <c r="AK136" s="27">
        <v>2.93</v>
      </c>
      <c r="AL136" s="27">
        <v>2.1228622991145598</v>
      </c>
      <c r="AM136" s="27">
        <f t="shared" si="13"/>
        <v>0.80713770088544035</v>
      </c>
      <c r="AN136" s="27"/>
      <c r="AO136" s="27"/>
    </row>
    <row r="137" spans="1:41" x14ac:dyDescent="0.2">
      <c r="A137" s="27" t="s">
        <v>130</v>
      </c>
      <c r="B137" s="27">
        <v>-8.1999999999999993</v>
      </c>
      <c r="C137" s="27">
        <v>-9.7606957170083692</v>
      </c>
      <c r="D137" s="27">
        <f t="shared" si="12"/>
        <v>1.56069571700837</v>
      </c>
      <c r="E137" s="27"/>
      <c r="F137" s="27"/>
      <c r="G137" s="27"/>
      <c r="H137" s="27"/>
      <c r="I137" s="27"/>
      <c r="J137" s="27"/>
      <c r="K137" s="27"/>
      <c r="L137" s="27"/>
      <c r="M137" s="27"/>
      <c r="N137" s="27"/>
      <c r="O137" s="27"/>
      <c r="P137" s="27"/>
      <c r="Q137" s="27"/>
      <c r="R137" s="27"/>
      <c r="S137" s="27"/>
      <c r="T137" s="27"/>
      <c r="U137" s="27"/>
      <c r="V137" s="27"/>
      <c r="W137" s="27"/>
      <c r="X137" s="27"/>
      <c r="Y137" s="27"/>
      <c r="Z137" s="27"/>
      <c r="AA137" s="27"/>
      <c r="AB137" s="27"/>
      <c r="AC137" s="27"/>
      <c r="AD137" s="27"/>
      <c r="AE137" s="27"/>
      <c r="AF137" s="27"/>
      <c r="AG137" s="27"/>
      <c r="AH137" s="27"/>
      <c r="AI137" s="27"/>
      <c r="AJ137" s="27" t="s">
        <v>255</v>
      </c>
      <c r="AK137" s="27">
        <v>0.4</v>
      </c>
      <c r="AL137" s="27">
        <v>0.47651757122761101</v>
      </c>
      <c r="AM137" s="27">
        <f t="shared" si="13"/>
        <v>-7.6517571227610992E-2</v>
      </c>
      <c r="AN137" s="27"/>
      <c r="AO137" s="27"/>
    </row>
    <row r="138" spans="1:41" x14ac:dyDescent="0.2">
      <c r="A138" s="27" t="s">
        <v>449</v>
      </c>
      <c r="B138" s="27">
        <v>-5.25</v>
      </c>
      <c r="C138" s="27">
        <v>-3.9308132069504702</v>
      </c>
      <c r="D138" s="27">
        <f t="shared" si="12"/>
        <v>-1.3191867930495298</v>
      </c>
      <c r="E138" s="27"/>
      <c r="F138" s="27"/>
      <c r="G138" s="27"/>
      <c r="H138" s="27"/>
      <c r="I138" s="27"/>
      <c r="J138" s="27"/>
      <c r="K138" s="27"/>
      <c r="L138" s="27"/>
      <c r="M138" s="27"/>
      <c r="N138" s="27"/>
      <c r="O138" s="27"/>
      <c r="P138" s="27"/>
      <c r="Q138" s="27"/>
      <c r="R138" s="27"/>
      <c r="S138" s="27"/>
      <c r="T138" s="27"/>
      <c r="U138" s="27"/>
      <c r="V138" s="27"/>
      <c r="W138" s="27"/>
      <c r="X138" s="27"/>
      <c r="Y138" s="27"/>
      <c r="Z138" s="27"/>
      <c r="AA138" s="27"/>
      <c r="AB138" s="27"/>
      <c r="AC138" s="27"/>
      <c r="AD138" s="27"/>
      <c r="AE138" s="27"/>
      <c r="AF138" s="27"/>
      <c r="AG138" s="27"/>
      <c r="AH138" s="27"/>
      <c r="AI138" s="27"/>
      <c r="AJ138" s="27" t="s">
        <v>256</v>
      </c>
      <c r="AK138" s="27">
        <v>2.34</v>
      </c>
      <c r="AL138" s="27">
        <v>1.9743261773428999</v>
      </c>
      <c r="AM138" s="27">
        <f t="shared" si="13"/>
        <v>0.36567382265709991</v>
      </c>
      <c r="AN138" s="27"/>
      <c r="AO138" s="27"/>
    </row>
    <row r="139" spans="1:41" x14ac:dyDescent="0.2">
      <c r="A139" s="27" t="s">
        <v>450</v>
      </c>
      <c r="B139" s="27">
        <v>0.51</v>
      </c>
      <c r="C139" s="27">
        <v>2.6482489505117801</v>
      </c>
      <c r="D139" s="27">
        <f t="shared" si="12"/>
        <v>-2.1382489505117803</v>
      </c>
      <c r="E139" s="27"/>
      <c r="F139" s="27"/>
      <c r="G139" s="27"/>
      <c r="H139" s="27"/>
      <c r="I139" s="27"/>
      <c r="J139" s="27"/>
      <c r="K139" s="27"/>
      <c r="L139" s="27"/>
      <c r="M139" s="27"/>
      <c r="N139" s="27"/>
      <c r="O139" s="27"/>
      <c r="P139" s="27"/>
      <c r="Q139" s="27"/>
      <c r="R139" s="27"/>
      <c r="S139" s="27"/>
      <c r="T139" s="27"/>
      <c r="U139" s="27"/>
      <c r="V139" s="27"/>
      <c r="W139" s="27"/>
      <c r="X139" s="27"/>
      <c r="Y139" s="27"/>
      <c r="Z139" s="27"/>
      <c r="AA139" s="27"/>
      <c r="AB139" s="27"/>
      <c r="AC139" s="27"/>
      <c r="AD139" s="27"/>
      <c r="AE139" s="27"/>
      <c r="AF139" s="27"/>
      <c r="AG139" s="27"/>
      <c r="AH139" s="27"/>
      <c r="AI139" s="27"/>
      <c r="AJ139" s="27" t="s">
        <v>257</v>
      </c>
      <c r="AK139" s="27">
        <v>-2.78</v>
      </c>
      <c r="AL139" s="27">
        <v>-2.4014382796033198</v>
      </c>
      <c r="AM139" s="27">
        <f t="shared" si="13"/>
        <v>-0.37856172039668001</v>
      </c>
      <c r="AN139" s="27"/>
      <c r="AO139" s="27"/>
    </row>
    <row r="140" spans="1:41" x14ac:dyDescent="0.2">
      <c r="A140" s="27" t="s">
        <v>76</v>
      </c>
      <c r="B140" s="27">
        <v>-3.87</v>
      </c>
      <c r="C140" s="27">
        <v>-5.6385780408842399</v>
      </c>
      <c r="D140" s="27">
        <f t="shared" si="12"/>
        <v>1.7685780408842398</v>
      </c>
      <c r="E140" s="27"/>
      <c r="F140" s="27"/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7"/>
      <c r="R140" s="27"/>
      <c r="S140" s="27"/>
      <c r="T140" s="27"/>
      <c r="U140" s="27"/>
      <c r="V140" s="27"/>
      <c r="W140" s="27"/>
      <c r="X140" s="27"/>
      <c r="Y140" s="27"/>
      <c r="Z140" s="27"/>
      <c r="AA140" s="27"/>
      <c r="AB140" s="27"/>
      <c r="AC140" s="27"/>
      <c r="AD140" s="27"/>
      <c r="AE140" s="27"/>
      <c r="AF140" s="27"/>
      <c r="AG140" s="27"/>
      <c r="AH140" s="27"/>
      <c r="AI140" s="27"/>
      <c r="AJ140" s="27" t="s">
        <v>258</v>
      </c>
      <c r="AK140" s="27">
        <v>2.52</v>
      </c>
      <c r="AL140" s="27">
        <v>2.02239761477969</v>
      </c>
      <c r="AM140" s="27">
        <f t="shared" si="13"/>
        <v>0.49760238522030997</v>
      </c>
      <c r="AN140" s="27"/>
      <c r="AO140" s="27"/>
    </row>
    <row r="141" spans="1:41" x14ac:dyDescent="0.2">
      <c r="A141" s="27" t="s">
        <v>133</v>
      </c>
      <c r="B141" s="27">
        <v>-3.54</v>
      </c>
      <c r="C141" s="27">
        <v>-6.5231678109061804</v>
      </c>
      <c r="D141" s="27">
        <f t="shared" si="12"/>
        <v>2.9831678109061803</v>
      </c>
      <c r="E141" s="27"/>
      <c r="F141" s="27"/>
      <c r="G141" s="27"/>
      <c r="H141" s="27"/>
      <c r="I141" s="27"/>
      <c r="J141" s="27"/>
      <c r="K141" s="27"/>
      <c r="L141" s="27"/>
      <c r="M141" s="27"/>
      <c r="N141" s="27"/>
      <c r="O141" s="27"/>
      <c r="P141" s="27"/>
      <c r="Q141" s="27"/>
      <c r="R141" s="27"/>
      <c r="S141" s="27"/>
      <c r="T141" s="27"/>
      <c r="U141" s="27"/>
      <c r="V141" s="27"/>
      <c r="W141" s="27"/>
      <c r="X141" s="27"/>
      <c r="Y141" s="27"/>
      <c r="Z141" s="27"/>
      <c r="AA141" s="27"/>
      <c r="AB141" s="27"/>
      <c r="AC141" s="27"/>
      <c r="AD141" s="27"/>
      <c r="AE141" s="27"/>
      <c r="AF141" s="27"/>
      <c r="AG141" s="27"/>
      <c r="AH141" s="27"/>
      <c r="AI141" s="27"/>
      <c r="AJ141" s="27" t="s">
        <v>259</v>
      </c>
      <c r="AK141" s="27">
        <v>-6.16</v>
      </c>
      <c r="AL141" s="27">
        <v>-6.0622826708586297</v>
      </c>
      <c r="AM141" s="27">
        <f t="shared" si="13"/>
        <v>-9.7717329141370435E-2</v>
      </c>
      <c r="AN141" s="27"/>
      <c r="AO141" s="27"/>
    </row>
    <row r="142" spans="1:41" x14ac:dyDescent="0.2">
      <c r="A142" s="27" t="s">
        <v>454</v>
      </c>
      <c r="B142" s="27">
        <v>-7.26</v>
      </c>
      <c r="C142" s="27">
        <v>-9.4419901732301597</v>
      </c>
      <c r="D142" s="27">
        <f t="shared" ref="D142:D205" si="14">-(C142-B142)</f>
        <v>2.1819901732301599</v>
      </c>
      <c r="E142" s="27"/>
      <c r="F142" s="27"/>
      <c r="G142" s="27"/>
      <c r="H142" s="27"/>
      <c r="I142" s="27"/>
      <c r="J142" s="27"/>
      <c r="K142" s="27"/>
      <c r="L142" s="27"/>
      <c r="M142" s="27"/>
      <c r="N142" s="27"/>
      <c r="O142" s="27"/>
      <c r="P142" s="27"/>
      <c r="Q142" s="27"/>
      <c r="R142" s="27"/>
      <c r="S142" s="27"/>
      <c r="T142" s="27"/>
      <c r="U142" s="27"/>
      <c r="V142" s="27"/>
      <c r="W142" s="27"/>
      <c r="X142" s="27"/>
      <c r="Y142" s="27"/>
      <c r="Z142" s="27"/>
      <c r="AA142" s="27"/>
      <c r="AB142" s="27"/>
      <c r="AC142" s="27"/>
      <c r="AD142" s="27"/>
      <c r="AE142" s="27"/>
      <c r="AF142" s="27"/>
      <c r="AG142" s="27"/>
      <c r="AH142" s="27"/>
      <c r="AI142" s="27"/>
      <c r="AJ142" s="27" t="s">
        <v>260</v>
      </c>
      <c r="AK142" s="27">
        <v>-4.82</v>
      </c>
      <c r="AL142" s="27">
        <v>-3.2780678654270599</v>
      </c>
      <c r="AM142" s="27">
        <f t="shared" ref="AM142:AM205" si="15">-(AL142-AK142)</f>
        <v>-1.5419321345729404</v>
      </c>
      <c r="AN142" s="27"/>
      <c r="AO142" s="27"/>
    </row>
    <row r="143" spans="1:41" x14ac:dyDescent="0.2">
      <c r="A143" s="27" t="s">
        <v>455</v>
      </c>
      <c r="B143" s="27">
        <v>-4.59</v>
      </c>
      <c r="C143" s="27">
        <v>-7.1551033422019596</v>
      </c>
      <c r="D143" s="27">
        <f t="shared" si="14"/>
        <v>2.5651033422019598</v>
      </c>
      <c r="E143" s="27"/>
      <c r="F143" s="27"/>
      <c r="G143" s="27"/>
      <c r="H143" s="27"/>
      <c r="I143" s="27"/>
      <c r="J143" s="27"/>
      <c r="K143" s="27"/>
      <c r="L143" s="27"/>
      <c r="M143" s="27"/>
      <c r="N143" s="27"/>
      <c r="O143" s="27"/>
      <c r="P143" s="27"/>
      <c r="Q143" s="27"/>
      <c r="R143" s="27"/>
      <c r="S143" s="27"/>
      <c r="T143" s="27"/>
      <c r="U143" s="27"/>
      <c r="V143" s="27"/>
      <c r="W143" s="27"/>
      <c r="X143" s="27"/>
      <c r="Y143" s="27"/>
      <c r="Z143" s="27"/>
      <c r="AA143" s="27"/>
      <c r="AB143" s="27"/>
      <c r="AC143" s="27"/>
      <c r="AD143" s="27"/>
      <c r="AE143" s="27"/>
      <c r="AF143" s="27"/>
      <c r="AG143" s="27"/>
      <c r="AH143" s="27"/>
      <c r="AI143" s="27"/>
      <c r="AJ143" s="27" t="s">
        <v>261</v>
      </c>
      <c r="AK143" s="27">
        <v>2.56</v>
      </c>
      <c r="AL143" s="27">
        <v>2.0616359869628198</v>
      </c>
      <c r="AM143" s="27">
        <f t="shared" si="15"/>
        <v>0.49836401303718025</v>
      </c>
      <c r="AN143" s="27"/>
      <c r="AO143" s="27"/>
    </row>
    <row r="144" spans="1:41" x14ac:dyDescent="0.2">
      <c r="A144" s="27" t="s">
        <v>464</v>
      </c>
      <c r="B144" s="27">
        <v>-2.82</v>
      </c>
      <c r="C144" s="27">
        <v>-5.09232716528797</v>
      </c>
      <c r="D144" s="27">
        <f t="shared" si="14"/>
        <v>2.2723271652879702</v>
      </c>
      <c r="E144" s="27"/>
      <c r="F144" s="27"/>
      <c r="G144" s="27"/>
      <c r="H144" s="27"/>
      <c r="I144" s="27"/>
      <c r="J144" s="27"/>
      <c r="K144" s="27"/>
      <c r="L144" s="27"/>
      <c r="M144" s="27"/>
      <c r="N144" s="27"/>
      <c r="O144" s="27"/>
      <c r="P144" s="27"/>
      <c r="Q144" s="27"/>
      <c r="R144" s="27"/>
      <c r="S144" s="27"/>
      <c r="T144" s="27"/>
      <c r="U144" s="27"/>
      <c r="V144" s="27"/>
      <c r="W144" s="27"/>
      <c r="X144" s="27"/>
      <c r="Y144" s="27"/>
      <c r="Z144" s="27"/>
      <c r="AA144" s="27"/>
      <c r="AB144" s="27"/>
      <c r="AC144" s="27"/>
      <c r="AD144" s="27"/>
      <c r="AE144" s="27"/>
      <c r="AF144" s="27"/>
      <c r="AG144" s="27"/>
      <c r="AH144" s="27"/>
      <c r="AI144" s="27"/>
      <c r="AJ144" s="27" t="s">
        <v>262</v>
      </c>
      <c r="AK144" s="27">
        <v>-2.74</v>
      </c>
      <c r="AL144" s="27">
        <v>-3.3581250921068402</v>
      </c>
      <c r="AM144" s="27">
        <f t="shared" si="15"/>
        <v>0.61812509210683997</v>
      </c>
      <c r="AN144" s="27"/>
      <c r="AO144" s="27"/>
    </row>
    <row r="145" spans="1:41" x14ac:dyDescent="0.2">
      <c r="A145" s="27" t="s">
        <v>465</v>
      </c>
      <c r="B145" s="27">
        <v>-4.6399999999999997</v>
      </c>
      <c r="C145" s="27">
        <v>-2.8592056821656699</v>
      </c>
      <c r="D145" s="27">
        <f t="shared" si="14"/>
        <v>-1.7807943178343297</v>
      </c>
      <c r="E145" s="27"/>
      <c r="F145" s="27"/>
      <c r="G145" s="27"/>
      <c r="H145" s="27"/>
      <c r="I145" s="27"/>
      <c r="J145" s="27"/>
      <c r="K145" s="27"/>
      <c r="L145" s="27"/>
      <c r="M145" s="27"/>
      <c r="N145" s="27"/>
      <c r="O145" s="27"/>
      <c r="P145" s="27"/>
      <c r="Q145" s="27"/>
      <c r="R145" s="27"/>
      <c r="S145" s="27"/>
      <c r="T145" s="27"/>
      <c r="U145" s="27"/>
      <c r="V145" s="27"/>
      <c r="W145" s="27"/>
      <c r="X145" s="27"/>
      <c r="Y145" s="27"/>
      <c r="Z145" s="27"/>
      <c r="AA145" s="27"/>
      <c r="AB145" s="27"/>
      <c r="AC145" s="27"/>
      <c r="AD145" s="27"/>
      <c r="AE145" s="27"/>
      <c r="AF145" s="27"/>
      <c r="AG145" s="27"/>
      <c r="AH145" s="27"/>
      <c r="AI145" s="27"/>
      <c r="AJ145" s="27" t="s">
        <v>263</v>
      </c>
      <c r="AK145" s="27">
        <v>2.83</v>
      </c>
      <c r="AL145" s="27">
        <v>2.0127046506938502</v>
      </c>
      <c r="AM145" s="27">
        <f t="shared" si="15"/>
        <v>0.81729534930614989</v>
      </c>
      <c r="AN145" s="27"/>
      <c r="AO145" s="27"/>
    </row>
    <row r="146" spans="1:41" x14ac:dyDescent="0.2">
      <c r="A146" s="27" t="s">
        <v>137</v>
      </c>
      <c r="B146" s="27">
        <v>-5.13</v>
      </c>
      <c r="C146" s="27">
        <v>-8.0524776598614896</v>
      </c>
      <c r="D146" s="27">
        <f t="shared" si="14"/>
        <v>2.9224776598614897</v>
      </c>
      <c r="E146" s="27"/>
      <c r="F146" s="27"/>
      <c r="G146" s="27"/>
      <c r="H146" s="27"/>
      <c r="I146" s="27"/>
      <c r="J146" s="27"/>
      <c r="K146" s="27"/>
      <c r="L146" s="27"/>
      <c r="M146" s="27"/>
      <c r="N146" s="27"/>
      <c r="O146" s="27"/>
      <c r="P146" s="27"/>
      <c r="Q146" s="27"/>
      <c r="R146" s="27"/>
      <c r="S146" s="27"/>
      <c r="T146" s="27"/>
      <c r="U146" s="27"/>
      <c r="V146" s="27"/>
      <c r="W146" s="27"/>
      <c r="X146" s="27"/>
      <c r="Y146" s="27"/>
      <c r="Z146" s="27"/>
      <c r="AA146" s="27"/>
      <c r="AB146" s="27"/>
      <c r="AC146" s="27"/>
      <c r="AD146" s="27"/>
      <c r="AE146" s="27"/>
      <c r="AF146" s="27"/>
      <c r="AG146" s="27"/>
      <c r="AH146" s="27"/>
      <c r="AI146" s="27"/>
      <c r="AJ146" s="27" t="s">
        <v>264</v>
      </c>
      <c r="AK146" s="27">
        <v>-6.01</v>
      </c>
      <c r="AL146" s="27">
        <v>-6.0202613865994703</v>
      </c>
      <c r="AM146" s="27">
        <f t="shared" si="15"/>
        <v>1.0261386599470512E-2</v>
      </c>
      <c r="AN146" s="27"/>
      <c r="AO146" s="27"/>
    </row>
    <row r="147" spans="1:41" x14ac:dyDescent="0.2">
      <c r="A147" s="27" t="s">
        <v>139</v>
      </c>
      <c r="B147" s="27">
        <v>-4.0599999999999996</v>
      </c>
      <c r="C147" s="27">
        <v>-6.7537570722314602</v>
      </c>
      <c r="D147" s="27">
        <f t="shared" si="14"/>
        <v>2.6937570722314605</v>
      </c>
      <c r="E147" s="27"/>
      <c r="F147" s="27"/>
      <c r="G147" s="27"/>
      <c r="H147" s="27"/>
      <c r="I147" s="27"/>
      <c r="J147" s="27"/>
      <c r="K147" s="27"/>
      <c r="L147" s="27"/>
      <c r="M147" s="27"/>
      <c r="N147" s="27"/>
      <c r="O147" s="27"/>
      <c r="P147" s="27"/>
      <c r="Q147" s="27"/>
      <c r="R147" s="27"/>
      <c r="S147" s="27"/>
      <c r="T147" s="27"/>
      <c r="U147" s="27"/>
      <c r="V147" s="27"/>
      <c r="W147" s="27"/>
      <c r="X147" s="27"/>
      <c r="Y147" s="27"/>
      <c r="Z147" s="27"/>
      <c r="AA147" s="27"/>
      <c r="AB147" s="27"/>
      <c r="AC147" s="27"/>
      <c r="AD147" s="27"/>
      <c r="AE147" s="27"/>
      <c r="AF147" s="27"/>
      <c r="AG147" s="27"/>
      <c r="AH147" s="27"/>
      <c r="AI147" s="27"/>
      <c r="AJ147" s="27" t="s">
        <v>265</v>
      </c>
      <c r="AK147" s="27">
        <v>-4.8600000000000003</v>
      </c>
      <c r="AL147" s="27">
        <v>-3.3199579007546798</v>
      </c>
      <c r="AM147" s="27">
        <f t="shared" si="15"/>
        <v>-1.5400420992453205</v>
      </c>
      <c r="AN147" s="27"/>
      <c r="AO147" s="27"/>
    </row>
    <row r="148" spans="1:41" x14ac:dyDescent="0.2">
      <c r="A148" s="27" t="s">
        <v>470</v>
      </c>
      <c r="B148" s="27">
        <v>-3.63</v>
      </c>
      <c r="C148" s="27">
        <v>-3.2845613602891102</v>
      </c>
      <c r="D148" s="27">
        <f t="shared" si="14"/>
        <v>-0.34543863971088973</v>
      </c>
      <c r="E148" s="27"/>
      <c r="F148" s="27"/>
      <c r="G148" s="27"/>
      <c r="H148" s="27"/>
      <c r="I148" s="27"/>
      <c r="J148" s="27"/>
      <c r="K148" s="27"/>
      <c r="L148" s="27"/>
      <c r="M148" s="27"/>
      <c r="N148" s="27"/>
      <c r="O148" s="27"/>
      <c r="P148" s="27"/>
      <c r="Q148" s="27"/>
      <c r="R148" s="27"/>
      <c r="S148" s="27"/>
      <c r="T148" s="27"/>
      <c r="U148" s="27"/>
      <c r="V148" s="27"/>
      <c r="W148" s="27"/>
      <c r="X148" s="27"/>
      <c r="Y148" s="27"/>
      <c r="Z148" s="27"/>
      <c r="AA148" s="27"/>
      <c r="AB148" s="27"/>
      <c r="AC148" s="27"/>
      <c r="AD148" s="27"/>
      <c r="AE148" s="27"/>
      <c r="AF148" s="27"/>
      <c r="AG148" s="27"/>
      <c r="AH148" s="27"/>
      <c r="AI148" s="27"/>
      <c r="AJ148" s="27" t="s">
        <v>266</v>
      </c>
      <c r="AK148" s="27">
        <v>-5.91</v>
      </c>
      <c r="AL148" s="27">
        <v>-4.3651717635668197</v>
      </c>
      <c r="AM148" s="27">
        <f t="shared" si="15"/>
        <v>-1.5448282364331805</v>
      </c>
      <c r="AN148" s="27"/>
      <c r="AO148" s="27"/>
    </row>
    <row r="149" spans="1:41" x14ac:dyDescent="0.2">
      <c r="A149" s="27" t="s">
        <v>141</v>
      </c>
      <c r="B149" s="27">
        <v>-3.78</v>
      </c>
      <c r="C149" s="27">
        <v>-5.2065168924489402</v>
      </c>
      <c r="D149" s="27">
        <f t="shared" si="14"/>
        <v>1.4265168924489404</v>
      </c>
      <c r="E149" s="27"/>
      <c r="F149" s="27"/>
      <c r="G149" s="27"/>
      <c r="H149" s="27"/>
      <c r="I149" s="27"/>
      <c r="J149" s="27"/>
      <c r="K149" s="27"/>
      <c r="L149" s="27"/>
      <c r="M149" s="27"/>
      <c r="N149" s="27"/>
      <c r="O149" s="27"/>
      <c r="P149" s="27"/>
      <c r="Q149" s="27"/>
      <c r="R149" s="27"/>
      <c r="S149" s="27"/>
      <c r="T149" s="27"/>
      <c r="U149" s="27"/>
      <c r="V149" s="27"/>
      <c r="W149" s="27"/>
      <c r="X149" s="27"/>
      <c r="Y149" s="27"/>
      <c r="Z149" s="27"/>
      <c r="AA149" s="27"/>
      <c r="AB149" s="27"/>
      <c r="AC149" s="27"/>
      <c r="AD149" s="27"/>
      <c r="AE149" s="27"/>
      <c r="AF149" s="27"/>
      <c r="AG149" s="27"/>
      <c r="AH149" s="27"/>
      <c r="AI149" s="27"/>
      <c r="AJ149" s="27" t="s">
        <v>267</v>
      </c>
      <c r="AK149" s="27">
        <v>-4.72</v>
      </c>
      <c r="AL149" s="27">
        <v>-3.2066912516879298</v>
      </c>
      <c r="AM149" s="27">
        <f t="shared" si="15"/>
        <v>-1.51330874831207</v>
      </c>
      <c r="AN149" s="27"/>
      <c r="AO149" s="27"/>
    </row>
    <row r="150" spans="1:41" x14ac:dyDescent="0.2">
      <c r="A150" s="27" t="s">
        <v>477</v>
      </c>
      <c r="B150" s="27">
        <v>-5.99</v>
      </c>
      <c r="C150" s="27">
        <v>-7.4998978305525501</v>
      </c>
      <c r="D150" s="27">
        <f t="shared" si="14"/>
        <v>1.5098978305525499</v>
      </c>
      <c r="E150" s="27"/>
      <c r="F150" s="27"/>
      <c r="G150" s="27"/>
      <c r="H150" s="27"/>
      <c r="I150" s="27"/>
      <c r="J150" s="27"/>
      <c r="K150" s="27"/>
      <c r="L150" s="27"/>
      <c r="M150" s="27"/>
      <c r="N150" s="27"/>
      <c r="O150" s="27"/>
      <c r="P150" s="27"/>
      <c r="Q150" s="27"/>
      <c r="R150" s="27"/>
      <c r="S150" s="27"/>
      <c r="T150" s="27"/>
      <c r="U150" s="27"/>
      <c r="V150" s="27"/>
      <c r="W150" s="27"/>
      <c r="X150" s="27"/>
      <c r="Y150" s="27"/>
      <c r="Z150" s="27"/>
      <c r="AA150" s="27"/>
      <c r="AB150" s="27"/>
      <c r="AC150" s="27"/>
      <c r="AD150" s="27"/>
      <c r="AE150" s="27"/>
      <c r="AF150" s="27"/>
      <c r="AG150" s="27"/>
      <c r="AH150" s="27"/>
      <c r="AI150" s="27"/>
      <c r="AJ150" s="27" t="s">
        <v>268</v>
      </c>
      <c r="AK150" s="27">
        <v>-2.92</v>
      </c>
      <c r="AL150" s="27">
        <v>-1.14107332146991</v>
      </c>
      <c r="AM150" s="27">
        <f t="shared" si="15"/>
        <v>-1.7789266785300899</v>
      </c>
      <c r="AN150" s="27"/>
      <c r="AO150" s="27"/>
    </row>
    <row r="151" spans="1:41" x14ac:dyDescent="0.2">
      <c r="A151" s="27" t="s">
        <v>479</v>
      </c>
      <c r="B151" s="27">
        <v>-1.86</v>
      </c>
      <c r="C151" s="27">
        <v>0.27492007777826299</v>
      </c>
      <c r="D151" s="27">
        <f t="shared" si="14"/>
        <v>-2.1349200777782631</v>
      </c>
      <c r="E151" s="27"/>
      <c r="F151" s="27"/>
      <c r="G151" s="27"/>
      <c r="H151" s="27"/>
      <c r="I151" s="27"/>
      <c r="J151" s="27"/>
      <c r="K151" s="27"/>
      <c r="L151" s="27"/>
      <c r="M151" s="27"/>
      <c r="N151" s="27"/>
      <c r="O151" s="27"/>
      <c r="P151" s="27"/>
      <c r="Q151" s="27"/>
      <c r="R151" s="27"/>
      <c r="S151" s="27"/>
      <c r="T151" s="27"/>
      <c r="U151" s="27"/>
      <c r="V151" s="27"/>
      <c r="W151" s="27"/>
      <c r="X151" s="27"/>
      <c r="Y151" s="27"/>
      <c r="Z151" s="27"/>
      <c r="AA151" s="27"/>
      <c r="AB151" s="27"/>
      <c r="AC151" s="27"/>
      <c r="AD151" s="27"/>
      <c r="AE151" s="27"/>
      <c r="AF151" s="27"/>
      <c r="AG151" s="27"/>
      <c r="AH151" s="27"/>
      <c r="AI151" s="27"/>
      <c r="AJ151" s="27" t="s">
        <v>269</v>
      </c>
      <c r="AK151" s="27">
        <v>-5.21</v>
      </c>
      <c r="AL151" s="27">
        <v>-5.03472163865223</v>
      </c>
      <c r="AM151" s="27">
        <f t="shared" si="15"/>
        <v>-0.17527836134776997</v>
      </c>
      <c r="AN151" s="27"/>
      <c r="AO151" s="27"/>
    </row>
    <row r="152" spans="1:41" x14ac:dyDescent="0.2">
      <c r="A152" s="27" t="s">
        <v>143</v>
      </c>
      <c r="B152" s="27">
        <v>-4.96</v>
      </c>
      <c r="C152" s="27">
        <v>-8.2743430167806</v>
      </c>
      <c r="D152" s="27">
        <f t="shared" si="14"/>
        <v>3.3143430167806001</v>
      </c>
      <c r="E152" s="27"/>
      <c r="F152" s="27"/>
      <c r="G152" s="27"/>
      <c r="H152" s="27"/>
      <c r="I152" s="27"/>
      <c r="J152" s="27"/>
      <c r="K152" s="27"/>
      <c r="L152" s="27"/>
      <c r="M152" s="27"/>
      <c r="N152" s="27"/>
      <c r="O152" s="27"/>
      <c r="P152" s="27"/>
      <c r="Q152" s="27"/>
      <c r="R152" s="27"/>
      <c r="S152" s="27"/>
      <c r="T152" s="27"/>
      <c r="U152" s="27"/>
      <c r="V152" s="27"/>
      <c r="W152" s="27"/>
      <c r="X152" s="27"/>
      <c r="Y152" s="27"/>
      <c r="Z152" s="27"/>
      <c r="AA152" s="27"/>
      <c r="AB152" s="27"/>
      <c r="AC152" s="27"/>
      <c r="AD152" s="27"/>
      <c r="AE152" s="27"/>
      <c r="AF152" s="27"/>
      <c r="AG152" s="27"/>
      <c r="AH152" s="27"/>
      <c r="AI152" s="27"/>
      <c r="AJ152" s="27" t="s">
        <v>270</v>
      </c>
      <c r="AK152" s="27">
        <v>-2.63</v>
      </c>
      <c r="AL152" s="27">
        <v>-2.3847275266071901</v>
      </c>
      <c r="AM152" s="27">
        <f t="shared" si="15"/>
        <v>-0.24527247339280978</v>
      </c>
      <c r="AN152" s="27"/>
      <c r="AO152" s="27"/>
    </row>
    <row r="153" spans="1:41" x14ac:dyDescent="0.2">
      <c r="A153" s="27" t="s">
        <v>482</v>
      </c>
      <c r="B153" s="27">
        <v>-5.33</v>
      </c>
      <c r="C153" s="27">
        <v>-7.0326654752696101</v>
      </c>
      <c r="D153" s="27">
        <f t="shared" si="14"/>
        <v>1.70266547526961</v>
      </c>
      <c r="E153" s="27"/>
      <c r="F153" s="27"/>
      <c r="G153" s="27"/>
      <c r="H153" s="27"/>
      <c r="I153" s="27"/>
      <c r="J153" s="27"/>
      <c r="K153" s="27"/>
      <c r="L153" s="27"/>
      <c r="M153" s="27"/>
      <c r="N153" s="27"/>
      <c r="O153" s="27"/>
      <c r="P153" s="27"/>
      <c r="Q153" s="27"/>
      <c r="R153" s="27"/>
      <c r="S153" s="27"/>
      <c r="T153" s="27"/>
      <c r="U153" s="27"/>
      <c r="V153" s="27"/>
      <c r="W153" s="27"/>
      <c r="X153" s="27"/>
      <c r="Y153" s="27"/>
      <c r="Z153" s="27"/>
      <c r="AA153" s="27"/>
      <c r="AB153" s="27"/>
      <c r="AC153" s="27"/>
      <c r="AD153" s="27"/>
      <c r="AE153" s="27"/>
      <c r="AF153" s="27"/>
      <c r="AG153" s="27"/>
      <c r="AH153" s="27"/>
      <c r="AI153" s="27"/>
      <c r="AJ153" s="27" t="s">
        <v>271</v>
      </c>
      <c r="AK153" s="27">
        <v>-5.26</v>
      </c>
      <c r="AL153" s="27">
        <v>-4.42850989313445</v>
      </c>
      <c r="AM153" s="27">
        <f t="shared" si="15"/>
        <v>-0.83149010686554981</v>
      </c>
      <c r="AN153" s="27"/>
      <c r="AO153" s="27"/>
    </row>
    <row r="154" spans="1:41" x14ac:dyDescent="0.2">
      <c r="A154" s="27" t="s">
        <v>485</v>
      </c>
      <c r="B154" s="27">
        <v>-3.74</v>
      </c>
      <c r="C154" s="27">
        <v>-1.9296785101390099</v>
      </c>
      <c r="D154" s="27">
        <f t="shared" si="14"/>
        <v>-1.8103214898609903</v>
      </c>
      <c r="E154" s="27"/>
      <c r="F154" s="27"/>
      <c r="G154" s="27"/>
      <c r="H154" s="27"/>
      <c r="I154" s="27"/>
      <c r="J154" s="27"/>
      <c r="K154" s="27"/>
      <c r="L154" s="27"/>
      <c r="M154" s="27"/>
      <c r="N154" s="27"/>
      <c r="O154" s="27"/>
      <c r="P154" s="27"/>
      <c r="Q154" s="27"/>
      <c r="R154" s="27"/>
      <c r="S154" s="27"/>
      <c r="T154" s="27"/>
      <c r="U154" s="27"/>
      <c r="V154" s="27"/>
      <c r="W154" s="27"/>
      <c r="X154" s="27"/>
      <c r="Y154" s="27"/>
      <c r="Z154" s="27"/>
      <c r="AA154" s="27"/>
      <c r="AB154" s="27"/>
      <c r="AC154" s="27"/>
      <c r="AD154" s="27"/>
      <c r="AE154" s="27"/>
      <c r="AF154" s="27"/>
      <c r="AG154" s="27"/>
      <c r="AH154" s="27"/>
      <c r="AI154" s="27"/>
      <c r="AJ154" s="27" t="s">
        <v>272</v>
      </c>
      <c r="AK154" s="27">
        <v>-4.59</v>
      </c>
      <c r="AL154" s="27">
        <v>-3.0447154226630202</v>
      </c>
      <c r="AM154" s="27">
        <f t="shared" si="15"/>
        <v>-1.5452845773369797</v>
      </c>
      <c r="AN154" s="27"/>
      <c r="AO154" s="27"/>
    </row>
    <row r="155" spans="1:41" x14ac:dyDescent="0.2">
      <c r="A155" s="27" t="s">
        <v>487</v>
      </c>
      <c r="B155" s="27">
        <v>-3.01</v>
      </c>
      <c r="C155" s="27">
        <v>-1.1803943176046701</v>
      </c>
      <c r="D155" s="27">
        <f t="shared" si="14"/>
        <v>-1.8296056823953297</v>
      </c>
      <c r="E155" s="27"/>
      <c r="F155" s="27"/>
      <c r="G155" s="27"/>
      <c r="H155" s="27"/>
      <c r="I155" s="27"/>
      <c r="J155" s="27"/>
      <c r="K155" s="27"/>
      <c r="L155" s="27"/>
      <c r="M155" s="27"/>
      <c r="N155" s="27"/>
      <c r="O155" s="27"/>
      <c r="P155" s="27"/>
      <c r="Q155" s="27"/>
      <c r="R155" s="27"/>
      <c r="S155" s="27"/>
      <c r="T155" s="27"/>
      <c r="U155" s="27"/>
      <c r="V155" s="27"/>
      <c r="W155" s="27"/>
      <c r="X155" s="27"/>
      <c r="Y155" s="27"/>
      <c r="Z155" s="27"/>
      <c r="AA155" s="27"/>
      <c r="AB155" s="27"/>
      <c r="AC155" s="27"/>
      <c r="AD155" s="27"/>
      <c r="AE155" s="27"/>
      <c r="AF155" s="27"/>
      <c r="AG155" s="27"/>
      <c r="AH155" s="27"/>
      <c r="AI155" s="27"/>
      <c r="AJ155" s="27" t="s">
        <v>273</v>
      </c>
      <c r="AK155" s="27">
        <v>-8.26</v>
      </c>
      <c r="AL155" s="27">
        <v>-8.1392080654198704</v>
      </c>
      <c r="AM155" s="27">
        <f t="shared" si="15"/>
        <v>-0.12079193458012938</v>
      </c>
      <c r="AN155" s="27"/>
      <c r="AO155" s="27"/>
    </row>
    <row r="156" spans="1:41" x14ac:dyDescent="0.2">
      <c r="A156" s="27" t="s">
        <v>492</v>
      </c>
      <c r="B156" s="27">
        <v>-8.57</v>
      </c>
      <c r="C156" s="27">
        <v>-10.903009876630501</v>
      </c>
      <c r="D156" s="27">
        <f t="shared" si="14"/>
        <v>2.3330098766305003</v>
      </c>
      <c r="E156" s="27"/>
      <c r="F156" s="27"/>
      <c r="G156" s="27"/>
      <c r="H156" s="27"/>
      <c r="I156" s="27"/>
      <c r="J156" s="27"/>
      <c r="K156" s="27"/>
      <c r="L156" s="27"/>
      <c r="M156" s="27"/>
      <c r="N156" s="27"/>
      <c r="O156" s="27"/>
      <c r="P156" s="27"/>
      <c r="Q156" s="27"/>
      <c r="R156" s="27"/>
      <c r="S156" s="27"/>
      <c r="T156" s="27"/>
      <c r="U156" s="27"/>
      <c r="V156" s="27"/>
      <c r="W156" s="27"/>
      <c r="X156" s="27"/>
      <c r="Y156" s="27"/>
      <c r="Z156" s="27"/>
      <c r="AA156" s="27"/>
      <c r="AB156" s="27"/>
      <c r="AC156" s="27"/>
      <c r="AD156" s="27"/>
      <c r="AE156" s="27"/>
      <c r="AF156" s="27"/>
      <c r="AG156" s="27"/>
      <c r="AH156" s="27"/>
      <c r="AI156" s="27"/>
      <c r="AJ156" s="27" t="s">
        <v>274</v>
      </c>
      <c r="AK156" s="27">
        <v>-5.82</v>
      </c>
      <c r="AL156" s="27">
        <v>-6.1727857289213697</v>
      </c>
      <c r="AM156" s="27">
        <f t="shared" si="15"/>
        <v>0.35278572892136939</v>
      </c>
      <c r="AN156" s="27"/>
      <c r="AO156" s="27"/>
    </row>
    <row r="157" spans="1:41" x14ac:dyDescent="0.2">
      <c r="A157" s="27" t="s">
        <v>493</v>
      </c>
      <c r="B157" s="27">
        <v>-6.94</v>
      </c>
      <c r="C157" s="27">
        <v>-9.1925272530389996</v>
      </c>
      <c r="D157" s="27">
        <f t="shared" si="14"/>
        <v>2.2525272530389993</v>
      </c>
      <c r="E157" s="27"/>
      <c r="F157" s="27"/>
      <c r="G157" s="27"/>
      <c r="H157" s="27"/>
      <c r="I157" s="27"/>
      <c r="J157" s="27"/>
      <c r="K157" s="27"/>
      <c r="L157" s="27"/>
      <c r="M157" s="27"/>
      <c r="N157" s="27"/>
      <c r="O157" s="27"/>
      <c r="P157" s="27"/>
      <c r="Q157" s="27"/>
      <c r="R157" s="27"/>
      <c r="S157" s="27"/>
      <c r="T157" s="27"/>
      <c r="U157" s="27"/>
      <c r="V157" s="27"/>
      <c r="W157" s="27"/>
      <c r="X157" s="27"/>
      <c r="Y157" s="27"/>
      <c r="Z157" s="27"/>
      <c r="AA157" s="27"/>
      <c r="AB157" s="27"/>
      <c r="AC157" s="27"/>
      <c r="AD157" s="27"/>
      <c r="AE157" s="27"/>
      <c r="AF157" s="27"/>
      <c r="AG157" s="27"/>
      <c r="AH157" s="27"/>
      <c r="AI157" s="27"/>
      <c r="AJ157" s="27" t="s">
        <v>275</v>
      </c>
      <c r="AK157" s="27">
        <v>-6.62</v>
      </c>
      <c r="AL157" s="27">
        <v>-6.1779810358615999</v>
      </c>
      <c r="AM157" s="27">
        <f t="shared" si="15"/>
        <v>-0.44201896413840025</v>
      </c>
      <c r="AN157" s="27"/>
      <c r="AO157" s="27"/>
    </row>
    <row r="158" spans="1:41" x14ac:dyDescent="0.2">
      <c r="A158" s="27" t="s">
        <v>497</v>
      </c>
      <c r="B158" s="27">
        <v>-4.55</v>
      </c>
      <c r="C158" s="27">
        <v>-3.3859246816325901</v>
      </c>
      <c r="D158" s="27">
        <f t="shared" si="14"/>
        <v>-1.1640753183674097</v>
      </c>
      <c r="E158" s="27"/>
      <c r="F158" s="27"/>
      <c r="G158" s="27"/>
      <c r="H158" s="27"/>
      <c r="I158" s="27"/>
      <c r="J158" s="27"/>
      <c r="K158" s="27"/>
      <c r="L158" s="27"/>
      <c r="M158" s="27"/>
      <c r="N158" s="27"/>
      <c r="O158" s="27"/>
      <c r="P158" s="27"/>
      <c r="Q158" s="27"/>
      <c r="R158" s="27"/>
      <c r="S158" s="27"/>
      <c r="T158" s="27"/>
      <c r="U158" s="27"/>
      <c r="V158" s="27"/>
      <c r="W158" s="27"/>
      <c r="X158" s="27"/>
      <c r="Y158" s="27"/>
      <c r="Z158" s="27"/>
      <c r="AA158" s="27"/>
      <c r="AB158" s="27"/>
      <c r="AC158" s="27"/>
      <c r="AD158" s="27"/>
      <c r="AE158" s="27"/>
      <c r="AF158" s="27"/>
      <c r="AG158" s="27"/>
      <c r="AH158" s="27"/>
      <c r="AI158" s="27"/>
      <c r="AJ158" s="27" t="s">
        <v>276</v>
      </c>
      <c r="AK158" s="27">
        <v>-0.56999999999999995</v>
      </c>
      <c r="AL158" s="27">
        <v>-0.33201418210513001</v>
      </c>
      <c r="AM158" s="27">
        <f t="shared" si="15"/>
        <v>-0.23798581789486994</v>
      </c>
      <c r="AN158" s="27"/>
      <c r="AO158" s="27"/>
    </row>
    <row r="159" spans="1:41" x14ac:dyDescent="0.2">
      <c r="A159" s="27" t="s">
        <v>145</v>
      </c>
      <c r="B159" s="27">
        <v>-4.18</v>
      </c>
      <c r="C159" s="27">
        <v>-2.6573979438123199</v>
      </c>
      <c r="D159" s="27">
        <f t="shared" si="14"/>
        <v>-1.5226020561876799</v>
      </c>
      <c r="E159" s="27"/>
      <c r="F159" s="27"/>
      <c r="G159" s="27"/>
      <c r="H159" s="27"/>
      <c r="I159" s="27"/>
      <c r="J159" s="27"/>
      <c r="K159" s="27"/>
      <c r="L159" s="27"/>
      <c r="M159" s="27"/>
      <c r="N159" s="27"/>
      <c r="O159" s="27"/>
      <c r="P159" s="27"/>
      <c r="Q159" s="27"/>
      <c r="R159" s="27"/>
      <c r="S159" s="27"/>
      <c r="T159" s="27"/>
      <c r="U159" s="27"/>
      <c r="V159" s="27"/>
      <c r="W159" s="27"/>
      <c r="X159" s="27"/>
      <c r="Y159" s="27"/>
      <c r="Z159" s="27"/>
      <c r="AA159" s="27"/>
      <c r="AB159" s="27"/>
      <c r="AC159" s="27"/>
      <c r="AD159" s="27"/>
      <c r="AE159" s="27"/>
      <c r="AF159" s="27"/>
      <c r="AG159" s="27"/>
      <c r="AH159" s="27"/>
      <c r="AI159" s="27"/>
      <c r="AJ159" s="27" t="s">
        <v>277</v>
      </c>
      <c r="AK159" s="27">
        <v>-4.01</v>
      </c>
      <c r="AL159" s="27">
        <v>-2.9852879661987402</v>
      </c>
      <c r="AM159" s="27">
        <f t="shared" si="15"/>
        <v>-1.0247120338012596</v>
      </c>
      <c r="AN159" s="27"/>
      <c r="AO159" s="27"/>
    </row>
    <row r="160" spans="1:41" x14ac:dyDescent="0.2">
      <c r="A160" s="27" t="s">
        <v>499</v>
      </c>
      <c r="B160" s="27">
        <v>-2.4500000000000002</v>
      </c>
      <c r="C160" s="27">
        <v>-0.45666350375986398</v>
      </c>
      <c r="D160" s="27">
        <f t="shared" si="14"/>
        <v>-1.9933364962401363</v>
      </c>
      <c r="E160" s="27"/>
      <c r="F160" s="27"/>
      <c r="G160" s="27"/>
      <c r="H160" s="27"/>
      <c r="I160" s="27"/>
      <c r="J160" s="27"/>
      <c r="K160" s="27"/>
      <c r="L160" s="27"/>
      <c r="M160" s="27"/>
      <c r="N160" s="27"/>
      <c r="O160" s="27"/>
      <c r="P160" s="27"/>
      <c r="Q160" s="27"/>
      <c r="R160" s="27"/>
      <c r="S160" s="27"/>
      <c r="T160" s="27"/>
      <c r="U160" s="27"/>
      <c r="V160" s="27"/>
      <c r="W160" s="27"/>
      <c r="X160" s="27"/>
      <c r="Y160" s="27"/>
      <c r="Z160" s="27"/>
      <c r="AA160" s="27"/>
      <c r="AB160" s="27"/>
      <c r="AC160" s="27"/>
      <c r="AD160" s="27"/>
      <c r="AE160" s="27"/>
      <c r="AF160" s="27"/>
      <c r="AG160" s="27"/>
      <c r="AH160" s="27"/>
      <c r="AI160" s="27"/>
      <c r="AJ160" s="27" t="s">
        <v>278</v>
      </c>
      <c r="AK160" s="27">
        <v>-9.65</v>
      </c>
      <c r="AL160" s="27">
        <v>-8.9962520627756</v>
      </c>
      <c r="AM160" s="27">
        <f t="shared" si="15"/>
        <v>-0.65374793722440039</v>
      </c>
      <c r="AN160" s="27"/>
      <c r="AO160" s="27"/>
    </row>
    <row r="161" spans="1:41" x14ac:dyDescent="0.2">
      <c r="A161" s="27" t="s">
        <v>505</v>
      </c>
      <c r="B161" s="27">
        <v>-3.52</v>
      </c>
      <c r="C161" s="27">
        <v>-3.4005182098341802</v>
      </c>
      <c r="D161" s="27">
        <f t="shared" si="14"/>
        <v>-0.11948179016581983</v>
      </c>
      <c r="E161" s="27"/>
      <c r="F161" s="27"/>
      <c r="G161" s="27"/>
      <c r="H161" s="27"/>
      <c r="I161" s="27"/>
      <c r="J161" s="27"/>
      <c r="K161" s="27"/>
      <c r="L161" s="27"/>
      <c r="M161" s="27"/>
      <c r="N161" s="27"/>
      <c r="O161" s="27"/>
      <c r="P161" s="27"/>
      <c r="Q161" s="27"/>
      <c r="R161" s="27"/>
      <c r="S161" s="27"/>
      <c r="T161" s="27"/>
      <c r="U161" s="27"/>
      <c r="V161" s="27"/>
      <c r="W161" s="27"/>
      <c r="X161" s="27"/>
      <c r="Y161" s="27"/>
      <c r="Z161" s="27"/>
      <c r="AA161" s="27"/>
      <c r="AB161" s="27"/>
      <c r="AC161" s="27"/>
      <c r="AD161" s="27"/>
      <c r="AE161" s="27"/>
      <c r="AF161" s="27"/>
      <c r="AG161" s="27"/>
      <c r="AH161" s="27"/>
      <c r="AI161" s="27"/>
      <c r="AJ161" s="27" t="s">
        <v>279</v>
      </c>
      <c r="AK161" s="27">
        <v>-6.75</v>
      </c>
      <c r="AL161" s="27">
        <v>-5.6212379341378398</v>
      </c>
      <c r="AM161" s="27">
        <f t="shared" si="15"/>
        <v>-1.1287620658621602</v>
      </c>
      <c r="AN161" s="27"/>
      <c r="AO161" s="27"/>
    </row>
    <row r="162" spans="1:41" x14ac:dyDescent="0.2">
      <c r="A162" s="27" t="s">
        <v>147</v>
      </c>
      <c r="B162" s="27">
        <v>-4.55</v>
      </c>
      <c r="C162" s="27">
        <v>-7.4052447455655104</v>
      </c>
      <c r="D162" s="27">
        <f t="shared" si="14"/>
        <v>2.8552447455655106</v>
      </c>
      <c r="E162" s="27"/>
      <c r="F162" s="27"/>
      <c r="G162" s="27"/>
      <c r="H162" s="27"/>
      <c r="I162" s="27"/>
      <c r="J162" s="27"/>
      <c r="K162" s="27"/>
      <c r="L162" s="27"/>
      <c r="M162" s="27"/>
      <c r="N162" s="27"/>
      <c r="O162" s="27"/>
      <c r="P162" s="27"/>
      <c r="Q162" s="27"/>
      <c r="R162" s="27"/>
      <c r="S162" s="27"/>
      <c r="T162" s="27"/>
      <c r="U162" s="27"/>
      <c r="V162" s="27"/>
      <c r="W162" s="27"/>
      <c r="X162" s="27"/>
      <c r="Y162" s="27"/>
      <c r="Z162" s="27"/>
      <c r="AA162" s="27"/>
      <c r="AB162" s="27"/>
      <c r="AC162" s="27"/>
      <c r="AD162" s="27"/>
      <c r="AE162" s="27"/>
      <c r="AF162" s="27"/>
      <c r="AG162" s="27"/>
      <c r="AH162" s="27"/>
      <c r="AI162" s="27"/>
      <c r="AJ162" s="27" t="s">
        <v>280</v>
      </c>
      <c r="AK162" s="27">
        <v>-6.25</v>
      </c>
      <c r="AL162" s="27">
        <v>-6.35678447460137</v>
      </c>
      <c r="AM162" s="27">
        <f t="shared" si="15"/>
        <v>0.10678447460136997</v>
      </c>
      <c r="AN162" s="27"/>
      <c r="AO162" s="27"/>
    </row>
    <row r="163" spans="1:41" x14ac:dyDescent="0.2">
      <c r="A163" s="27" t="s">
        <v>149</v>
      </c>
      <c r="B163" s="27">
        <v>-4.7699999999999996</v>
      </c>
      <c r="C163" s="27">
        <v>-6.0551300955581304</v>
      </c>
      <c r="D163" s="27">
        <f t="shared" si="14"/>
        <v>1.2851300955581308</v>
      </c>
      <c r="E163" s="27"/>
      <c r="F163" s="27"/>
      <c r="G163" s="27"/>
      <c r="H163" s="27"/>
      <c r="I163" s="27"/>
      <c r="J163" s="27"/>
      <c r="K163" s="27"/>
      <c r="L163" s="27"/>
      <c r="M163" s="27"/>
      <c r="N163" s="27"/>
      <c r="O163" s="27"/>
      <c r="P163" s="27"/>
      <c r="Q163" s="27"/>
      <c r="R163" s="27"/>
      <c r="S163" s="27"/>
      <c r="T163" s="27"/>
      <c r="U163" s="27"/>
      <c r="V163" s="27"/>
      <c r="W163" s="27"/>
      <c r="X163" s="27"/>
      <c r="Y163" s="27"/>
      <c r="Z163" s="27"/>
      <c r="AA163" s="27"/>
      <c r="AB163" s="27"/>
      <c r="AC163" s="27"/>
      <c r="AD163" s="27"/>
      <c r="AE163" s="27"/>
      <c r="AF163" s="27"/>
      <c r="AG163" s="27"/>
      <c r="AH163" s="27"/>
      <c r="AI163" s="27"/>
      <c r="AJ163" s="27" t="s">
        <v>281</v>
      </c>
      <c r="AK163" s="27">
        <v>-4.59</v>
      </c>
      <c r="AL163" s="27">
        <v>-3.3805799039211601</v>
      </c>
      <c r="AM163" s="27">
        <f t="shared" si="15"/>
        <v>-1.2094200960788397</v>
      </c>
      <c r="AN163" s="27"/>
      <c r="AO163" s="27"/>
    </row>
    <row r="164" spans="1:41" x14ac:dyDescent="0.2">
      <c r="A164" s="27" t="s">
        <v>511</v>
      </c>
      <c r="B164" s="27">
        <v>-98.26</v>
      </c>
      <c r="C164" s="27">
        <v>-97.855774093074601</v>
      </c>
      <c r="D164" s="27">
        <f t="shared" si="14"/>
        <v>-0.40422590692540439</v>
      </c>
      <c r="E164" s="27"/>
      <c r="F164" s="27"/>
      <c r="G164" s="27"/>
      <c r="H164" s="27"/>
      <c r="I164" s="27"/>
      <c r="J164" s="27"/>
      <c r="K164" s="27"/>
      <c r="L164" s="27"/>
      <c r="M164" s="27"/>
      <c r="N164" s="27"/>
      <c r="O164" s="27"/>
      <c r="P164" s="27"/>
      <c r="Q164" s="27"/>
      <c r="R164" s="27"/>
      <c r="S164" s="27"/>
      <c r="T164" s="27"/>
      <c r="U164" s="27"/>
      <c r="V164" s="27"/>
      <c r="W164" s="27"/>
      <c r="X164" s="27"/>
      <c r="Y164" s="27"/>
      <c r="Z164" s="27"/>
      <c r="AA164" s="27"/>
      <c r="AB164" s="27"/>
      <c r="AC164" s="27"/>
      <c r="AD164" s="27"/>
      <c r="AE164" s="27"/>
      <c r="AF164" s="27"/>
      <c r="AG164" s="27"/>
      <c r="AH164" s="27"/>
      <c r="AI164" s="27"/>
      <c r="AJ164" s="27" t="s">
        <v>282</v>
      </c>
      <c r="AK164" s="27">
        <v>-7.1</v>
      </c>
      <c r="AL164" s="27">
        <v>-8.5979460884234697</v>
      </c>
      <c r="AM164" s="27">
        <f t="shared" si="15"/>
        <v>1.4979460884234701</v>
      </c>
      <c r="AN164" s="27"/>
      <c r="AO164" s="27"/>
    </row>
    <row r="165" spans="1:41" x14ac:dyDescent="0.2">
      <c r="A165" s="27" t="s">
        <v>512</v>
      </c>
      <c r="B165" s="27">
        <v>-6.97</v>
      </c>
      <c r="C165" s="27">
        <v>-6.2632832381286896</v>
      </c>
      <c r="D165" s="27">
        <f t="shared" si="14"/>
        <v>-0.70671676187131016</v>
      </c>
      <c r="E165" s="27"/>
      <c r="F165" s="27"/>
      <c r="G165" s="27"/>
      <c r="H165" s="27"/>
      <c r="I165" s="27"/>
      <c r="J165" s="27"/>
      <c r="K165" s="27"/>
      <c r="L165" s="27"/>
      <c r="M165" s="27"/>
      <c r="N165" s="27"/>
      <c r="O165" s="27"/>
      <c r="P165" s="27"/>
      <c r="Q165" s="27"/>
      <c r="R165" s="27"/>
      <c r="S165" s="27"/>
      <c r="T165" s="27"/>
      <c r="U165" s="27"/>
      <c r="V165" s="27"/>
      <c r="W165" s="27"/>
      <c r="X165" s="27"/>
      <c r="Y165" s="27"/>
      <c r="Z165" s="27"/>
      <c r="AA165" s="27"/>
      <c r="AB165" s="27"/>
      <c r="AC165" s="27"/>
      <c r="AD165" s="27"/>
      <c r="AE165" s="27"/>
      <c r="AF165" s="27"/>
      <c r="AG165" s="27"/>
      <c r="AH165" s="27"/>
      <c r="AI165" s="27"/>
      <c r="AJ165" s="27" t="s">
        <v>283</v>
      </c>
      <c r="AK165" s="27">
        <v>-9.5</v>
      </c>
      <c r="AL165" s="27">
        <v>-11.066077188536999</v>
      </c>
      <c r="AM165" s="27">
        <f t="shared" si="15"/>
        <v>1.5660771885369993</v>
      </c>
      <c r="AN165" s="27"/>
      <c r="AO165" s="27"/>
    </row>
    <row r="166" spans="1:41" x14ac:dyDescent="0.2">
      <c r="A166" s="27" t="s">
        <v>93</v>
      </c>
      <c r="B166" s="27">
        <v>-6.63</v>
      </c>
      <c r="C166" s="27">
        <v>-5.0769752086629101</v>
      </c>
      <c r="D166" s="27">
        <f t="shared" si="14"/>
        <v>-1.5530247913370898</v>
      </c>
      <c r="E166" s="27"/>
      <c r="F166" s="27"/>
      <c r="G166" s="27"/>
      <c r="H166" s="27"/>
      <c r="I166" s="27"/>
      <c r="J166" s="27"/>
      <c r="K166" s="27"/>
      <c r="L166" s="27"/>
      <c r="M166" s="27"/>
      <c r="N166" s="27"/>
      <c r="O166" s="27"/>
      <c r="P166" s="27"/>
      <c r="Q166" s="27"/>
      <c r="R166" s="27"/>
      <c r="S166" s="27"/>
      <c r="T166" s="27"/>
      <c r="U166" s="27"/>
      <c r="V166" s="27"/>
      <c r="W166" s="27"/>
      <c r="X166" s="27"/>
      <c r="Y166" s="27"/>
      <c r="Z166" s="27"/>
      <c r="AA166" s="27"/>
      <c r="AB166" s="27"/>
      <c r="AC166" s="27"/>
      <c r="AD166" s="27"/>
      <c r="AE166" s="27"/>
      <c r="AF166" s="27"/>
      <c r="AG166" s="27"/>
      <c r="AH166" s="27"/>
      <c r="AI166" s="27"/>
      <c r="AJ166" s="27" t="s">
        <v>284</v>
      </c>
      <c r="AK166" s="27">
        <v>-7.29</v>
      </c>
      <c r="AL166" s="27">
        <v>-8.6934026535594704</v>
      </c>
      <c r="AM166" s="27">
        <f t="shared" si="15"/>
        <v>1.4034026535594704</v>
      </c>
      <c r="AN166" s="27"/>
      <c r="AO166" s="27"/>
    </row>
    <row r="167" spans="1:41" x14ac:dyDescent="0.2">
      <c r="A167" s="27" t="s">
        <v>25</v>
      </c>
      <c r="B167" s="27">
        <v>-3.93</v>
      </c>
      <c r="C167" s="27">
        <v>-2.3641202622957902</v>
      </c>
      <c r="D167" s="27">
        <f t="shared" si="14"/>
        <v>-1.56587973770421</v>
      </c>
      <c r="E167" s="27"/>
      <c r="F167" s="27"/>
      <c r="G167" s="27"/>
      <c r="H167" s="27"/>
      <c r="I167" s="27"/>
      <c r="J167" s="27"/>
      <c r="K167" s="27"/>
      <c r="L167" s="27"/>
      <c r="M167" s="27"/>
      <c r="N167" s="27"/>
      <c r="O167" s="27"/>
      <c r="P167" s="27"/>
      <c r="Q167" s="27"/>
      <c r="R167" s="27"/>
      <c r="S167" s="27"/>
      <c r="T167" s="27"/>
      <c r="U167" s="27"/>
      <c r="V167" s="27"/>
      <c r="W167" s="27"/>
      <c r="X167" s="27"/>
      <c r="Y167" s="27"/>
      <c r="Z167" s="27"/>
      <c r="AA167" s="27"/>
      <c r="AB167" s="27"/>
      <c r="AC167" s="27"/>
      <c r="AD167" s="27"/>
      <c r="AE167" s="27"/>
      <c r="AF167" s="27"/>
      <c r="AG167" s="27"/>
      <c r="AH167" s="27"/>
      <c r="AI167" s="27"/>
      <c r="AJ167" s="27" t="s">
        <v>285</v>
      </c>
      <c r="AK167" s="27">
        <v>-7.66</v>
      </c>
      <c r="AL167" s="27">
        <v>-8.7520168431664302</v>
      </c>
      <c r="AM167" s="27">
        <f t="shared" si="15"/>
        <v>1.0920168431664301</v>
      </c>
      <c r="AN167" s="27"/>
      <c r="AO167" s="27"/>
    </row>
    <row r="168" spans="1:41" x14ac:dyDescent="0.2">
      <c r="A168" s="27" t="s">
        <v>94</v>
      </c>
      <c r="B168" s="27">
        <v>-3.51</v>
      </c>
      <c r="C168" s="27">
        <v>-1.8527386397413499</v>
      </c>
      <c r="D168" s="27">
        <f t="shared" si="14"/>
        <v>-1.6572613602586499</v>
      </c>
      <c r="E168" s="27"/>
      <c r="F168" s="27"/>
      <c r="G168" s="27"/>
      <c r="H168" s="27"/>
      <c r="I168" s="27"/>
      <c r="J168" s="27"/>
      <c r="K168" s="27"/>
      <c r="L168" s="27"/>
      <c r="M168" s="27"/>
      <c r="N168" s="27"/>
      <c r="O168" s="27"/>
      <c r="P168" s="27"/>
      <c r="Q168" s="27"/>
      <c r="R168" s="27"/>
      <c r="S168" s="27"/>
      <c r="T168" s="27"/>
      <c r="U168" s="27"/>
      <c r="V168" s="27"/>
      <c r="W168" s="27"/>
      <c r="X168" s="27"/>
      <c r="Y168" s="27"/>
      <c r="Z168" s="27"/>
      <c r="AA168" s="27"/>
      <c r="AB168" s="27"/>
      <c r="AC168" s="27"/>
      <c r="AD168" s="27"/>
      <c r="AE168" s="27"/>
      <c r="AF168" s="27"/>
      <c r="AG168" s="27"/>
      <c r="AH168" s="27"/>
      <c r="AI168" s="27"/>
      <c r="AJ168" s="27" t="s">
        <v>286</v>
      </c>
      <c r="AK168" s="27">
        <v>-5.88</v>
      </c>
      <c r="AL168" s="27">
        <v>-6.6452535931602199</v>
      </c>
      <c r="AM168" s="27">
        <f t="shared" si="15"/>
        <v>0.76525359316022001</v>
      </c>
      <c r="AN168" s="27"/>
      <c r="AO168" s="27"/>
    </row>
    <row r="169" spans="1:41" x14ac:dyDescent="0.2">
      <c r="A169" s="27" t="s">
        <v>517</v>
      </c>
      <c r="B169" s="27">
        <v>-6.14</v>
      </c>
      <c r="C169" s="27">
        <v>-8.4073792250592891</v>
      </c>
      <c r="D169" s="27">
        <f t="shared" si="14"/>
        <v>2.2673792250592895</v>
      </c>
      <c r="E169" s="27"/>
      <c r="F169" s="27"/>
      <c r="G169" s="27"/>
      <c r="H169" s="27"/>
      <c r="I169" s="27"/>
      <c r="J169" s="27"/>
      <c r="K169" s="27"/>
      <c r="L169" s="27"/>
      <c r="M169" s="27"/>
      <c r="N169" s="27"/>
      <c r="O169" s="27"/>
      <c r="P169" s="27"/>
      <c r="Q169" s="27"/>
      <c r="R169" s="27"/>
      <c r="S169" s="27"/>
      <c r="T169" s="27"/>
      <c r="U169" s="27"/>
      <c r="V169" s="27"/>
      <c r="W169" s="27"/>
      <c r="X169" s="27"/>
      <c r="Y169" s="27"/>
      <c r="Z169" s="27"/>
      <c r="AA169" s="27"/>
      <c r="AB169" s="27"/>
      <c r="AC169" s="27"/>
      <c r="AD169" s="27"/>
      <c r="AE169" s="27"/>
      <c r="AF169" s="27"/>
      <c r="AG169" s="27"/>
      <c r="AH169" s="27"/>
      <c r="AI169" s="27"/>
      <c r="AJ169" s="27" t="s">
        <v>287</v>
      </c>
      <c r="AK169" s="27">
        <v>1.83</v>
      </c>
      <c r="AL169" s="27">
        <v>1.37606737928138</v>
      </c>
      <c r="AM169" s="27">
        <f t="shared" si="15"/>
        <v>0.45393262071862006</v>
      </c>
      <c r="AN169" s="27"/>
      <c r="AO169" s="27"/>
    </row>
    <row r="170" spans="1:41" x14ac:dyDescent="0.2">
      <c r="A170" s="27" t="s">
        <v>152</v>
      </c>
      <c r="B170" s="27">
        <v>-8.49</v>
      </c>
      <c r="C170" s="27">
        <v>-9.4971690661024901</v>
      </c>
      <c r="D170" s="27">
        <f t="shared" si="14"/>
        <v>1.0071690661024899</v>
      </c>
      <c r="E170" s="27"/>
      <c r="F170" s="27"/>
      <c r="G170" s="27"/>
      <c r="H170" s="27"/>
      <c r="I170" s="27"/>
      <c r="J170" s="27"/>
      <c r="K170" s="27"/>
      <c r="L170" s="27"/>
      <c r="M170" s="27"/>
      <c r="N170" s="27"/>
      <c r="O170" s="27"/>
      <c r="P170" s="27"/>
      <c r="Q170" s="27"/>
      <c r="R170" s="27"/>
      <c r="S170" s="27"/>
      <c r="T170" s="27"/>
      <c r="U170" s="27"/>
      <c r="V170" s="27"/>
      <c r="W170" s="27"/>
      <c r="X170" s="27"/>
      <c r="Y170" s="27"/>
      <c r="Z170" s="27"/>
      <c r="AA170" s="27"/>
      <c r="AB170" s="27"/>
      <c r="AC170" s="27"/>
      <c r="AD170" s="27"/>
      <c r="AE170" s="27"/>
      <c r="AF170" s="27"/>
      <c r="AG170" s="27"/>
      <c r="AH170" s="27"/>
      <c r="AI170" s="27"/>
      <c r="AJ170" s="27" t="s">
        <v>288</v>
      </c>
      <c r="AK170" s="27">
        <v>1.82</v>
      </c>
      <c r="AL170" s="27">
        <v>1.37606737928138</v>
      </c>
      <c r="AM170" s="27">
        <f t="shared" si="15"/>
        <v>0.44393262071862005</v>
      </c>
      <c r="AN170" s="27"/>
      <c r="AO170" s="27"/>
    </row>
    <row r="171" spans="1:41" x14ac:dyDescent="0.2">
      <c r="A171" s="27" t="s">
        <v>524</v>
      </c>
      <c r="B171" s="27">
        <v>-5.07</v>
      </c>
      <c r="C171" s="27">
        <v>-3.7505378742281299</v>
      </c>
      <c r="D171" s="27">
        <f t="shared" si="14"/>
        <v>-1.3194621257718704</v>
      </c>
      <c r="E171" s="27"/>
      <c r="F171" s="27"/>
      <c r="G171" s="27"/>
      <c r="H171" s="27"/>
      <c r="I171" s="27"/>
      <c r="J171" s="27"/>
      <c r="K171" s="27"/>
      <c r="L171" s="27"/>
      <c r="M171" s="27"/>
      <c r="N171" s="27"/>
      <c r="O171" s="27"/>
      <c r="P171" s="27"/>
      <c r="Q171" s="27"/>
      <c r="R171" s="27"/>
      <c r="S171" s="27"/>
      <c r="T171" s="27"/>
      <c r="U171" s="27"/>
      <c r="V171" s="27"/>
      <c r="W171" s="27"/>
      <c r="X171" s="27"/>
      <c r="Y171" s="27"/>
      <c r="Z171" s="27"/>
      <c r="AA171" s="27"/>
      <c r="AB171" s="27"/>
      <c r="AC171" s="27"/>
      <c r="AD171" s="27"/>
      <c r="AE171" s="27"/>
      <c r="AF171" s="27"/>
      <c r="AG171" s="27"/>
      <c r="AH171" s="27"/>
      <c r="AI171" s="27"/>
      <c r="AJ171" s="27" t="s">
        <v>289</v>
      </c>
      <c r="AK171" s="27">
        <v>-4.42</v>
      </c>
      <c r="AL171" s="27">
        <v>-5.9715936837595098</v>
      </c>
      <c r="AM171" s="27">
        <f t="shared" si="15"/>
        <v>1.5515936837595099</v>
      </c>
      <c r="AN171" s="27"/>
      <c r="AO171" s="27"/>
    </row>
    <row r="172" spans="1:41" x14ac:dyDescent="0.2">
      <c r="A172" s="27" t="s">
        <v>527</v>
      </c>
      <c r="B172" s="27">
        <v>-8.1300000000000008</v>
      </c>
      <c r="C172" s="27">
        <v>-11.1754619809203</v>
      </c>
      <c r="D172" s="27">
        <f t="shared" si="14"/>
        <v>3.0454619809202992</v>
      </c>
      <c r="E172" s="27"/>
      <c r="F172" s="27"/>
      <c r="G172" s="27"/>
      <c r="H172" s="27"/>
      <c r="I172" s="27"/>
      <c r="J172" s="27"/>
      <c r="K172" s="27"/>
      <c r="L172" s="27"/>
      <c r="M172" s="27"/>
      <c r="N172" s="27"/>
      <c r="O172" s="27"/>
      <c r="P172" s="27"/>
      <c r="Q172" s="27"/>
      <c r="R172" s="27"/>
      <c r="S172" s="27"/>
      <c r="T172" s="27"/>
      <c r="U172" s="27"/>
      <c r="V172" s="27"/>
      <c r="W172" s="27"/>
      <c r="X172" s="27"/>
      <c r="Y172" s="27"/>
      <c r="Z172" s="27"/>
      <c r="AA172" s="27"/>
      <c r="AB172" s="27"/>
      <c r="AC172" s="27"/>
      <c r="AD172" s="27"/>
      <c r="AE172" s="27"/>
      <c r="AF172" s="27"/>
      <c r="AG172" s="27"/>
      <c r="AH172" s="27"/>
      <c r="AI172" s="27"/>
      <c r="AJ172" s="27" t="s">
        <v>290</v>
      </c>
      <c r="AK172" s="27">
        <v>-3.24</v>
      </c>
      <c r="AL172" s="27">
        <v>-3.9465606397161301</v>
      </c>
      <c r="AM172" s="27">
        <f t="shared" si="15"/>
        <v>0.70656063971612992</v>
      </c>
      <c r="AN172" s="27"/>
      <c r="AO172" s="27"/>
    </row>
    <row r="173" spans="1:41" x14ac:dyDescent="0.2">
      <c r="A173" s="27" t="s">
        <v>528</v>
      </c>
      <c r="B173" s="27">
        <v>-6.38</v>
      </c>
      <c r="C173" s="27">
        <v>-8.46689032417882</v>
      </c>
      <c r="D173" s="27">
        <f t="shared" si="14"/>
        <v>2.0868903241788201</v>
      </c>
      <c r="E173" s="27"/>
      <c r="F173" s="27"/>
      <c r="G173" s="27"/>
      <c r="H173" s="27"/>
      <c r="I173" s="27"/>
      <c r="J173" s="27"/>
      <c r="K173" s="27"/>
      <c r="L173" s="27"/>
      <c r="M173" s="27"/>
      <c r="N173" s="27"/>
      <c r="O173" s="27"/>
      <c r="P173" s="27"/>
      <c r="Q173" s="27"/>
      <c r="R173" s="27"/>
      <c r="S173" s="27"/>
      <c r="T173" s="27"/>
      <c r="U173" s="27"/>
      <c r="V173" s="27"/>
      <c r="W173" s="27"/>
      <c r="X173" s="27"/>
      <c r="Y173" s="27"/>
      <c r="Z173" s="27"/>
      <c r="AA173" s="27"/>
      <c r="AB173" s="27"/>
      <c r="AC173" s="27"/>
      <c r="AD173" s="27"/>
      <c r="AE173" s="27"/>
      <c r="AF173" s="27"/>
      <c r="AG173" s="27"/>
      <c r="AH173" s="27"/>
      <c r="AI173" s="27"/>
      <c r="AJ173" s="27" t="s">
        <v>291</v>
      </c>
      <c r="AK173" s="27">
        <v>-6.09</v>
      </c>
      <c r="AL173" s="27">
        <v>-9.3012586253408198</v>
      </c>
      <c r="AM173" s="27">
        <f t="shared" si="15"/>
        <v>3.21125862534082</v>
      </c>
      <c r="AN173" s="27"/>
      <c r="AO173" s="27"/>
    </row>
    <row r="174" spans="1:41" x14ac:dyDescent="0.2">
      <c r="A174" s="27" t="s">
        <v>154</v>
      </c>
      <c r="B174" s="27">
        <v>-8.84</v>
      </c>
      <c r="C174" s="27">
        <v>-10.086002356543</v>
      </c>
      <c r="D174" s="27">
        <f t="shared" si="14"/>
        <v>1.2460023565430003</v>
      </c>
      <c r="E174" s="27"/>
      <c r="F174" s="27"/>
      <c r="G174" s="27"/>
      <c r="H174" s="27"/>
      <c r="I174" s="27"/>
      <c r="J174" s="27"/>
      <c r="K174" s="27"/>
      <c r="L174" s="27"/>
      <c r="M174" s="27"/>
      <c r="N174" s="27"/>
      <c r="O174" s="27"/>
      <c r="P174" s="27"/>
      <c r="Q174" s="27"/>
      <c r="R174" s="27"/>
      <c r="S174" s="27"/>
      <c r="T174" s="27"/>
      <c r="U174" s="27"/>
      <c r="V174" s="27"/>
      <c r="W174" s="27"/>
      <c r="X174" s="27"/>
      <c r="Y174" s="27"/>
      <c r="Z174" s="27"/>
      <c r="AA174" s="27"/>
      <c r="AB174" s="27"/>
      <c r="AC174" s="27"/>
      <c r="AD174" s="27"/>
      <c r="AE174" s="27"/>
      <c r="AF174" s="27"/>
      <c r="AG174" s="27"/>
      <c r="AH174" s="27"/>
      <c r="AI174" s="27"/>
      <c r="AJ174" s="27" t="s">
        <v>292</v>
      </c>
      <c r="AK174" s="27">
        <v>2.97</v>
      </c>
      <c r="AL174" s="27">
        <v>2.1033292922994802</v>
      </c>
      <c r="AM174" s="27">
        <f t="shared" si="15"/>
        <v>0.86667070770052002</v>
      </c>
      <c r="AN174" s="27"/>
      <c r="AO174" s="27"/>
    </row>
    <row r="175" spans="1:41" x14ac:dyDescent="0.2">
      <c r="A175" s="27" t="s">
        <v>531</v>
      </c>
      <c r="B175" s="27">
        <v>-7.46</v>
      </c>
      <c r="C175" s="27">
        <v>-10.194196137594901</v>
      </c>
      <c r="D175" s="27">
        <f t="shared" si="14"/>
        <v>2.7341961375949007</v>
      </c>
      <c r="E175" s="27"/>
      <c r="F175" s="27"/>
      <c r="G175" s="27"/>
      <c r="H175" s="27"/>
      <c r="I175" s="27"/>
      <c r="J175" s="27"/>
      <c r="K175" s="27"/>
      <c r="L175" s="27"/>
      <c r="M175" s="27"/>
      <c r="N175" s="27"/>
      <c r="O175" s="27"/>
      <c r="P175" s="27"/>
      <c r="Q175" s="27"/>
      <c r="R175" s="27"/>
      <c r="S175" s="27"/>
      <c r="T175" s="27"/>
      <c r="U175" s="27"/>
      <c r="V175" s="27"/>
      <c r="W175" s="27"/>
      <c r="X175" s="27"/>
      <c r="Y175" s="27"/>
      <c r="Z175" s="27"/>
      <c r="AA175" s="27"/>
      <c r="AB175" s="27"/>
      <c r="AC175" s="27"/>
      <c r="AD175" s="27"/>
      <c r="AE175" s="27"/>
      <c r="AF175" s="27"/>
      <c r="AG175" s="27"/>
      <c r="AH175" s="27"/>
      <c r="AI175" s="27"/>
      <c r="AJ175" s="27" t="s">
        <v>293</v>
      </c>
      <c r="AK175" s="27">
        <v>2.71</v>
      </c>
      <c r="AL175" s="27">
        <v>2.03907022648138</v>
      </c>
      <c r="AM175" s="27">
        <f t="shared" si="15"/>
        <v>0.67092977351861993</v>
      </c>
      <c r="AN175" s="27"/>
      <c r="AO175" s="27"/>
    </row>
    <row r="176" spans="1:41" x14ac:dyDescent="0.2">
      <c r="A176" s="27" t="s">
        <v>532</v>
      </c>
      <c r="B176" s="27">
        <v>-5.19</v>
      </c>
      <c r="C176" s="27">
        <v>-3.9574982024813101</v>
      </c>
      <c r="D176" s="27">
        <f t="shared" si="14"/>
        <v>-1.2325017975186903</v>
      </c>
      <c r="E176" s="27"/>
      <c r="F176" s="27"/>
      <c r="G176" s="27"/>
      <c r="H176" s="27"/>
      <c r="I176" s="27"/>
      <c r="J176" s="27"/>
      <c r="K176" s="27"/>
      <c r="L176" s="27"/>
      <c r="M176" s="27"/>
      <c r="N176" s="27"/>
      <c r="O176" s="27"/>
      <c r="P176" s="27"/>
      <c r="Q176" s="27"/>
      <c r="R176" s="27"/>
      <c r="S176" s="27"/>
      <c r="T176" s="27"/>
      <c r="U176" s="27"/>
      <c r="V176" s="27"/>
      <c r="W176" s="27"/>
      <c r="X176" s="27"/>
      <c r="Y176" s="27"/>
      <c r="Z176" s="27"/>
      <c r="AA176" s="27"/>
      <c r="AB176" s="27"/>
      <c r="AC176" s="27"/>
      <c r="AD176" s="27"/>
      <c r="AE176" s="27"/>
      <c r="AF176" s="27"/>
      <c r="AG176" s="27"/>
      <c r="AH176" s="27"/>
      <c r="AI176" s="27"/>
      <c r="AJ176" s="27" t="s">
        <v>294</v>
      </c>
      <c r="AK176" s="27">
        <v>2.5099999999999998</v>
      </c>
      <c r="AL176" s="27">
        <v>1.9870849187324</v>
      </c>
      <c r="AM176" s="27">
        <f t="shared" si="15"/>
        <v>0.52291508126759978</v>
      </c>
      <c r="AN176" s="27"/>
      <c r="AO176" s="27"/>
    </row>
    <row r="177" spans="1:41" x14ac:dyDescent="0.2">
      <c r="A177" s="27" t="s">
        <v>534</v>
      </c>
      <c r="B177" s="27">
        <v>-2.79</v>
      </c>
      <c r="C177" s="27">
        <v>-1.3094354156146499</v>
      </c>
      <c r="D177" s="27">
        <f t="shared" si="14"/>
        <v>-1.4805645843853501</v>
      </c>
      <c r="E177" s="27"/>
      <c r="F177" s="27"/>
      <c r="G177" s="27"/>
      <c r="H177" s="27"/>
      <c r="I177" s="27"/>
      <c r="J177" s="27"/>
      <c r="K177" s="27"/>
      <c r="L177" s="27"/>
      <c r="M177" s="27"/>
      <c r="N177" s="27"/>
      <c r="O177" s="27"/>
      <c r="P177" s="27"/>
      <c r="Q177" s="27"/>
      <c r="R177" s="27"/>
      <c r="S177" s="27"/>
      <c r="T177" s="27"/>
      <c r="U177" s="27"/>
      <c r="V177" s="27"/>
      <c r="W177" s="27"/>
      <c r="X177" s="27"/>
      <c r="Y177" s="27"/>
      <c r="Z177" s="27"/>
      <c r="AA177" s="27"/>
      <c r="AB177" s="27"/>
      <c r="AC177" s="27"/>
      <c r="AD177" s="27"/>
      <c r="AE177" s="27"/>
      <c r="AF177" s="27"/>
      <c r="AG177" s="27"/>
      <c r="AH177" s="27"/>
      <c r="AI177" s="27"/>
      <c r="AJ177" s="27" t="s">
        <v>295</v>
      </c>
      <c r="AK177" s="27">
        <v>-4.7699999999999996</v>
      </c>
      <c r="AL177" s="27">
        <v>-3.5148407870209999</v>
      </c>
      <c r="AM177" s="27">
        <f t="shared" si="15"/>
        <v>-1.2551592129789997</v>
      </c>
      <c r="AN177" s="27"/>
      <c r="AO177" s="27"/>
    </row>
    <row r="178" spans="1:41" x14ac:dyDescent="0.2">
      <c r="A178" s="27" t="s">
        <v>536</v>
      </c>
      <c r="B178" s="27">
        <v>-5.78</v>
      </c>
      <c r="C178" s="27">
        <v>-2.06578783664499</v>
      </c>
      <c r="D178" s="27">
        <f t="shared" si="14"/>
        <v>-3.7142121633550103</v>
      </c>
      <c r="E178" s="27"/>
      <c r="F178" s="27"/>
      <c r="G178" s="27"/>
      <c r="H178" s="27"/>
      <c r="I178" s="27"/>
      <c r="J178" s="27"/>
      <c r="K178" s="27"/>
      <c r="L178" s="27"/>
      <c r="M178" s="27"/>
      <c r="N178" s="27"/>
      <c r="O178" s="27"/>
      <c r="P178" s="27"/>
      <c r="Q178" s="27"/>
      <c r="R178" s="27"/>
      <c r="S178" s="27"/>
      <c r="T178" s="27"/>
      <c r="U178" s="27"/>
      <c r="V178" s="27"/>
      <c r="W178" s="27"/>
      <c r="X178" s="27"/>
      <c r="Y178" s="27"/>
      <c r="Z178" s="27"/>
      <c r="AA178" s="27"/>
      <c r="AB178" s="27"/>
      <c r="AC178" s="27"/>
      <c r="AD178" s="27"/>
      <c r="AE178" s="27"/>
      <c r="AF178" s="27"/>
      <c r="AG178" s="27"/>
      <c r="AH178" s="27"/>
      <c r="AI178" s="27"/>
      <c r="AJ178" s="27" t="s">
        <v>296</v>
      </c>
      <c r="AK178" s="27">
        <v>-8.84</v>
      </c>
      <c r="AL178" s="27">
        <v>-8.2660398640129706</v>
      </c>
      <c r="AM178" s="27">
        <f t="shared" si="15"/>
        <v>-0.57396013598702922</v>
      </c>
      <c r="AN178" s="27"/>
      <c r="AO178" s="27"/>
    </row>
    <row r="179" spans="1:41" x14ac:dyDescent="0.2">
      <c r="A179" s="27" t="s">
        <v>156</v>
      </c>
      <c r="B179" s="27">
        <v>-6.4</v>
      </c>
      <c r="C179" s="27">
        <v>-7.3692234265148899</v>
      </c>
      <c r="D179" s="27">
        <f t="shared" si="14"/>
        <v>0.96922342651488957</v>
      </c>
      <c r="E179" s="27"/>
      <c r="F179" s="27"/>
      <c r="G179" s="27"/>
      <c r="H179" s="27"/>
      <c r="I179" s="27"/>
      <c r="J179" s="27"/>
      <c r="K179" s="27"/>
      <c r="L179" s="27"/>
      <c r="M179" s="27"/>
      <c r="N179" s="27"/>
      <c r="O179" s="27"/>
      <c r="P179" s="27"/>
      <c r="Q179" s="27"/>
      <c r="R179" s="27"/>
      <c r="S179" s="27"/>
      <c r="T179" s="27"/>
      <c r="U179" s="27"/>
      <c r="V179" s="27"/>
      <c r="W179" s="27"/>
      <c r="X179" s="27"/>
      <c r="Y179" s="27"/>
      <c r="Z179" s="27"/>
      <c r="AA179" s="27"/>
      <c r="AB179" s="27"/>
      <c r="AC179" s="27"/>
      <c r="AD179" s="27"/>
      <c r="AE179" s="27"/>
      <c r="AF179" s="27"/>
      <c r="AG179" s="27"/>
      <c r="AH179" s="27"/>
      <c r="AI179" s="27"/>
      <c r="AJ179" s="27" t="s">
        <v>297</v>
      </c>
      <c r="AK179" s="27">
        <v>-9.6199999999999992</v>
      </c>
      <c r="AL179" s="27">
        <v>-7.7869622765916997</v>
      </c>
      <c r="AM179" s="27">
        <f t="shared" si="15"/>
        <v>-1.8330377234082995</v>
      </c>
      <c r="AN179" s="27"/>
      <c r="AO179" s="27"/>
    </row>
    <row r="180" spans="1:41" x14ac:dyDescent="0.2">
      <c r="A180" s="27" t="s">
        <v>158</v>
      </c>
      <c r="B180" s="27">
        <v>-4.3499999999999996</v>
      </c>
      <c r="C180" s="27">
        <v>-6.3321603435013802</v>
      </c>
      <c r="D180" s="27">
        <f t="shared" si="14"/>
        <v>1.9821603435013806</v>
      </c>
      <c r="E180" s="27"/>
      <c r="F180" s="27"/>
      <c r="G180" s="27"/>
      <c r="H180" s="27"/>
      <c r="I180" s="27"/>
      <c r="J180" s="27"/>
      <c r="K180" s="27"/>
      <c r="L180" s="27"/>
      <c r="M180" s="27"/>
      <c r="N180" s="27"/>
      <c r="O180" s="27"/>
      <c r="P180" s="27"/>
      <c r="Q180" s="27"/>
      <c r="R180" s="27"/>
      <c r="S180" s="27"/>
      <c r="T180" s="27"/>
      <c r="U180" s="27"/>
      <c r="V180" s="27"/>
      <c r="W180" s="27"/>
      <c r="X180" s="27"/>
      <c r="Y180" s="27"/>
      <c r="Z180" s="27"/>
      <c r="AA180" s="27"/>
      <c r="AB180" s="27"/>
      <c r="AC180" s="27"/>
      <c r="AD180" s="27"/>
      <c r="AE180" s="27"/>
      <c r="AF180" s="27"/>
      <c r="AG180" s="27"/>
      <c r="AH180" s="27"/>
      <c r="AI180" s="27"/>
      <c r="AJ180" s="27" t="s">
        <v>298</v>
      </c>
      <c r="AK180" s="27">
        <v>-3.45</v>
      </c>
      <c r="AL180" s="27">
        <v>-2.1763988356764599</v>
      </c>
      <c r="AM180" s="27">
        <f t="shared" si="15"/>
        <v>-1.2736011643235403</v>
      </c>
      <c r="AN180" s="27"/>
      <c r="AO180" s="27"/>
    </row>
    <row r="181" spans="1:41" x14ac:dyDescent="0.2">
      <c r="A181" s="27" t="s">
        <v>539</v>
      </c>
      <c r="B181" s="27">
        <v>-4.3600000000000003</v>
      </c>
      <c r="C181" s="27">
        <v>-5.97381844642024</v>
      </c>
      <c r="D181" s="27">
        <f t="shared" si="14"/>
        <v>1.6138184464202396</v>
      </c>
      <c r="E181" s="27"/>
      <c r="F181" s="27"/>
      <c r="G181" s="27"/>
      <c r="H181" s="27"/>
      <c r="I181" s="27"/>
      <c r="J181" s="27"/>
      <c r="K181" s="27"/>
      <c r="L181" s="27"/>
      <c r="M181" s="27"/>
      <c r="N181" s="27"/>
      <c r="O181" s="27"/>
      <c r="P181" s="27"/>
      <c r="Q181" s="27"/>
      <c r="R181" s="27"/>
      <c r="S181" s="27"/>
      <c r="T181" s="27"/>
      <c r="U181" s="27"/>
      <c r="V181" s="27"/>
      <c r="W181" s="27"/>
      <c r="X181" s="27"/>
      <c r="Y181" s="27"/>
      <c r="Z181" s="27"/>
      <c r="AA181" s="27"/>
      <c r="AB181" s="27"/>
      <c r="AC181" s="27"/>
      <c r="AD181" s="27"/>
      <c r="AE181" s="27"/>
      <c r="AF181" s="27"/>
      <c r="AG181" s="27"/>
      <c r="AH181" s="27"/>
      <c r="AI181" s="27"/>
      <c r="AJ181" s="27" t="s">
        <v>299</v>
      </c>
      <c r="AK181" s="27">
        <v>-6.92</v>
      </c>
      <c r="AL181" s="27">
        <v>-6.9182709523822803</v>
      </c>
      <c r="AM181" s="27">
        <f t="shared" si="15"/>
        <v>-1.7290476177196368E-3</v>
      </c>
      <c r="AN181" s="27"/>
      <c r="AO181" s="27"/>
    </row>
    <row r="182" spans="1:41" x14ac:dyDescent="0.2">
      <c r="A182" s="27" t="s">
        <v>160</v>
      </c>
      <c r="B182" s="27">
        <v>-8.2200000000000006</v>
      </c>
      <c r="C182" s="27">
        <v>-12.8102225246963</v>
      </c>
      <c r="D182" s="27">
        <f t="shared" si="14"/>
        <v>4.5902225246962995</v>
      </c>
      <c r="E182" s="27"/>
      <c r="F182" s="27"/>
      <c r="G182" s="27"/>
      <c r="H182" s="27"/>
      <c r="I182" s="27"/>
      <c r="J182" s="27"/>
      <c r="K182" s="27"/>
      <c r="L182" s="27"/>
      <c r="M182" s="27"/>
      <c r="N182" s="27"/>
      <c r="O182" s="27"/>
      <c r="P182" s="27"/>
      <c r="Q182" s="27"/>
      <c r="R182" s="27"/>
      <c r="S182" s="27"/>
      <c r="T182" s="27"/>
      <c r="U182" s="27"/>
      <c r="V182" s="27"/>
      <c r="W182" s="27"/>
      <c r="X182" s="27"/>
      <c r="Y182" s="27"/>
      <c r="Z182" s="27"/>
      <c r="AA182" s="27"/>
      <c r="AB182" s="27"/>
      <c r="AC182" s="27"/>
      <c r="AD182" s="27"/>
      <c r="AE182" s="27"/>
      <c r="AF182" s="27"/>
      <c r="AG182" s="27"/>
      <c r="AH182" s="27"/>
      <c r="AI182" s="27"/>
      <c r="AJ182" s="27" t="s">
        <v>99</v>
      </c>
      <c r="AK182" s="27">
        <v>-3.11</v>
      </c>
      <c r="AL182" s="27">
        <v>-3.6929968378625202</v>
      </c>
      <c r="AM182" s="27">
        <f t="shared" si="15"/>
        <v>0.58299683786252032</v>
      </c>
      <c r="AN182" s="27"/>
      <c r="AO182" s="27"/>
    </row>
    <row r="183" spans="1:41" x14ac:dyDescent="0.2">
      <c r="A183" s="27" t="s">
        <v>542</v>
      </c>
      <c r="B183" s="27">
        <v>-10.039999999999999</v>
      </c>
      <c r="C183" s="27">
        <v>-9.3019339157351997</v>
      </c>
      <c r="D183" s="27">
        <f t="shared" si="14"/>
        <v>-0.73806608426479947</v>
      </c>
      <c r="E183" s="27"/>
      <c r="F183" s="27"/>
      <c r="G183" s="27"/>
      <c r="H183" s="27"/>
      <c r="I183" s="27"/>
      <c r="J183" s="27"/>
      <c r="K183" s="27"/>
      <c r="L183" s="27"/>
      <c r="M183" s="27"/>
      <c r="N183" s="27"/>
      <c r="O183" s="27"/>
      <c r="P183" s="27"/>
      <c r="Q183" s="27"/>
      <c r="R183" s="27"/>
      <c r="S183" s="27"/>
      <c r="T183" s="27"/>
      <c r="U183" s="27"/>
      <c r="V183" s="27"/>
      <c r="W183" s="27"/>
      <c r="X183" s="27"/>
      <c r="Y183" s="27"/>
      <c r="Z183" s="27"/>
      <c r="AA183" s="27"/>
      <c r="AB183" s="27"/>
      <c r="AC183" s="27"/>
      <c r="AD183" s="27"/>
      <c r="AE183" s="27"/>
      <c r="AF183" s="27"/>
      <c r="AG183" s="27"/>
      <c r="AH183" s="27"/>
      <c r="AI183" s="27"/>
      <c r="AJ183" s="27" t="s">
        <v>300</v>
      </c>
      <c r="AK183" s="27">
        <v>2.56</v>
      </c>
      <c r="AL183" s="27">
        <v>2.0182617971036598</v>
      </c>
      <c r="AM183" s="27">
        <f t="shared" si="15"/>
        <v>0.54173820289634023</v>
      </c>
      <c r="AN183" s="27"/>
      <c r="AO183" s="27"/>
    </row>
    <row r="184" spans="1:41" x14ac:dyDescent="0.2">
      <c r="A184" s="27" t="s">
        <v>162</v>
      </c>
      <c r="B184" s="27">
        <v>-8.69</v>
      </c>
      <c r="C184" s="27">
        <v>-9.5407740945377508</v>
      </c>
      <c r="D184" s="27">
        <f t="shared" si="14"/>
        <v>0.85077409453775132</v>
      </c>
      <c r="E184" s="27"/>
      <c r="F184" s="27"/>
      <c r="G184" s="27"/>
      <c r="H184" s="27"/>
      <c r="I184" s="27"/>
      <c r="J184" s="27"/>
      <c r="K184" s="27"/>
      <c r="L184" s="27"/>
      <c r="M184" s="27"/>
      <c r="N184" s="27"/>
      <c r="O184" s="27"/>
      <c r="P184" s="27"/>
      <c r="Q184" s="27"/>
      <c r="R184" s="27"/>
      <c r="S184" s="27"/>
      <c r="T184" s="27"/>
      <c r="U184" s="27"/>
      <c r="V184" s="27"/>
      <c r="W184" s="27"/>
      <c r="X184" s="27"/>
      <c r="Y184" s="27"/>
      <c r="Z184" s="27"/>
      <c r="AA184" s="27"/>
      <c r="AB184" s="27"/>
      <c r="AC184" s="27"/>
      <c r="AD184" s="27"/>
      <c r="AE184" s="27"/>
      <c r="AF184" s="27"/>
      <c r="AG184" s="27"/>
      <c r="AH184" s="27"/>
      <c r="AI184" s="27"/>
      <c r="AJ184" s="27" t="s">
        <v>301</v>
      </c>
      <c r="AK184" s="27">
        <v>-6.4</v>
      </c>
      <c r="AL184" s="27">
        <v>-7.8929011978587997</v>
      </c>
      <c r="AM184" s="27">
        <f t="shared" si="15"/>
        <v>1.4929011978587994</v>
      </c>
      <c r="AN184" s="27"/>
      <c r="AO184" s="27"/>
    </row>
    <row r="185" spans="1:41" x14ac:dyDescent="0.2">
      <c r="A185" s="27" t="s">
        <v>546</v>
      </c>
      <c r="B185" s="27">
        <v>-5.8</v>
      </c>
      <c r="C185" s="27">
        <v>-9.2409962841452398</v>
      </c>
      <c r="D185" s="27">
        <f t="shared" si="14"/>
        <v>3.4409962841452399</v>
      </c>
      <c r="E185" s="27"/>
      <c r="F185" s="27"/>
      <c r="G185" s="27"/>
      <c r="H185" s="27"/>
      <c r="I185" s="27"/>
      <c r="J185" s="27"/>
      <c r="K185" s="27"/>
      <c r="L185" s="27"/>
      <c r="M185" s="27"/>
      <c r="N185" s="27"/>
      <c r="O185" s="27"/>
      <c r="P185" s="27"/>
      <c r="Q185" s="27"/>
      <c r="R185" s="27"/>
      <c r="S185" s="27"/>
      <c r="T185" s="27"/>
      <c r="U185" s="27"/>
      <c r="V185" s="27"/>
      <c r="W185" s="27"/>
      <c r="X185" s="27"/>
      <c r="Y185" s="27"/>
      <c r="Z185" s="27"/>
      <c r="AA185" s="27"/>
      <c r="AB185" s="27"/>
      <c r="AC185" s="27"/>
      <c r="AD185" s="27"/>
      <c r="AE185" s="27"/>
      <c r="AF185" s="27"/>
      <c r="AG185" s="27"/>
      <c r="AH185" s="27"/>
      <c r="AI185" s="27"/>
      <c r="AJ185" s="27" t="s">
        <v>302</v>
      </c>
      <c r="AK185" s="27">
        <v>-6.5</v>
      </c>
      <c r="AL185" s="27">
        <v>-6.2624095246464604</v>
      </c>
      <c r="AM185" s="27">
        <f t="shared" si="15"/>
        <v>-0.23759047535353961</v>
      </c>
      <c r="AN185" s="27"/>
      <c r="AO185" s="27"/>
    </row>
    <row r="186" spans="1:41" x14ac:dyDescent="0.2">
      <c r="A186" s="27" t="s">
        <v>164</v>
      </c>
      <c r="B186" s="27">
        <v>-6.27</v>
      </c>
      <c r="C186" s="27">
        <v>-4.9947018149529203</v>
      </c>
      <c r="D186" s="27">
        <f t="shared" si="14"/>
        <v>-1.2752981850470793</v>
      </c>
      <c r="E186" s="27"/>
      <c r="F186" s="27"/>
      <c r="G186" s="27"/>
      <c r="H186" s="27"/>
      <c r="I186" s="27"/>
      <c r="J186" s="27"/>
      <c r="K186" s="27"/>
      <c r="L186" s="27"/>
      <c r="M186" s="27"/>
      <c r="N186" s="27"/>
      <c r="O186" s="27"/>
      <c r="P186" s="27"/>
      <c r="Q186" s="27"/>
      <c r="R186" s="27"/>
      <c r="S186" s="27"/>
      <c r="T186" s="27"/>
      <c r="U186" s="27"/>
      <c r="V186" s="27"/>
      <c r="W186" s="27"/>
      <c r="X186" s="27"/>
      <c r="Y186" s="27"/>
      <c r="Z186" s="27"/>
      <c r="AA186" s="27"/>
      <c r="AB186" s="27"/>
      <c r="AC186" s="27"/>
      <c r="AD186" s="27"/>
      <c r="AE186" s="27"/>
      <c r="AF186" s="27"/>
      <c r="AG186" s="27"/>
      <c r="AH186" s="27"/>
      <c r="AI186" s="27"/>
      <c r="AJ186" s="27" t="s">
        <v>303</v>
      </c>
      <c r="AK186" s="27">
        <v>-5.22</v>
      </c>
      <c r="AL186" s="27">
        <v>-3.3759198436886502</v>
      </c>
      <c r="AM186" s="27">
        <f t="shared" si="15"/>
        <v>-1.8440801563113496</v>
      </c>
      <c r="AN186" s="27"/>
      <c r="AO186" s="27"/>
    </row>
    <row r="187" spans="1:41" x14ac:dyDescent="0.2">
      <c r="A187" s="27" t="s">
        <v>166</v>
      </c>
      <c r="B187" s="27">
        <v>-5.0199999999999996</v>
      </c>
      <c r="C187" s="27">
        <v>-6.2045027575132696</v>
      </c>
      <c r="D187" s="27">
        <f t="shared" si="14"/>
        <v>1.1845027575132701</v>
      </c>
      <c r="E187" s="27"/>
      <c r="F187" s="27"/>
      <c r="G187" s="27"/>
      <c r="H187" s="27"/>
      <c r="I187" s="27"/>
      <c r="J187" s="27"/>
      <c r="K187" s="27"/>
      <c r="L187" s="27"/>
      <c r="M187" s="27"/>
      <c r="N187" s="27"/>
      <c r="O187" s="27"/>
      <c r="P187" s="27"/>
      <c r="Q187" s="27"/>
      <c r="R187" s="27"/>
      <c r="S187" s="27"/>
      <c r="T187" s="27"/>
      <c r="U187" s="27"/>
      <c r="V187" s="27"/>
      <c r="W187" s="27"/>
      <c r="X187" s="27"/>
      <c r="Y187" s="27"/>
      <c r="Z187" s="27"/>
      <c r="AA187" s="27"/>
      <c r="AB187" s="27"/>
      <c r="AC187" s="27"/>
      <c r="AD187" s="27"/>
      <c r="AE187" s="27"/>
      <c r="AF187" s="27"/>
      <c r="AG187" s="27"/>
      <c r="AH187" s="27"/>
      <c r="AI187" s="27"/>
      <c r="AJ187" s="27" t="s">
        <v>304</v>
      </c>
      <c r="AK187" s="27">
        <v>-6.27</v>
      </c>
      <c r="AL187" s="27">
        <v>-6.5149444019180098</v>
      </c>
      <c r="AM187" s="27">
        <f t="shared" si="15"/>
        <v>0.24494440191801026</v>
      </c>
      <c r="AN187" s="27"/>
      <c r="AO187" s="27"/>
    </row>
    <row r="188" spans="1:41" x14ac:dyDescent="0.2">
      <c r="A188" s="27" t="s">
        <v>549</v>
      </c>
      <c r="B188" s="27">
        <v>-1.26</v>
      </c>
      <c r="C188" s="27">
        <v>1.00455387093738</v>
      </c>
      <c r="D188" s="27">
        <f t="shared" si="14"/>
        <v>-2.2645538709373803</v>
      </c>
      <c r="E188" s="27"/>
      <c r="F188" s="27"/>
      <c r="G188" s="27"/>
      <c r="H188" s="27"/>
      <c r="I188" s="27"/>
      <c r="J188" s="27"/>
      <c r="K188" s="27"/>
      <c r="L188" s="27"/>
      <c r="M188" s="27"/>
      <c r="N188" s="27"/>
      <c r="O188" s="27"/>
      <c r="P188" s="27"/>
      <c r="Q188" s="27"/>
      <c r="R188" s="27"/>
      <c r="S188" s="27"/>
      <c r="T188" s="27"/>
      <c r="U188" s="27"/>
      <c r="V188" s="27"/>
      <c r="W188" s="27"/>
      <c r="X188" s="27"/>
      <c r="Y188" s="27"/>
      <c r="Z188" s="27"/>
      <c r="AA188" s="27"/>
      <c r="AB188" s="27"/>
      <c r="AC188" s="27"/>
      <c r="AD188" s="27"/>
      <c r="AE188" s="27"/>
      <c r="AF188" s="27"/>
      <c r="AG188" s="27"/>
      <c r="AH188" s="27"/>
      <c r="AI188" s="27"/>
      <c r="AJ188" s="27" t="s">
        <v>305</v>
      </c>
      <c r="AK188" s="27">
        <v>-4.84</v>
      </c>
      <c r="AL188" s="27">
        <v>-3.28869724099907</v>
      </c>
      <c r="AM188" s="27">
        <f t="shared" si="15"/>
        <v>-1.5513027590009298</v>
      </c>
      <c r="AN188" s="27"/>
      <c r="AO188" s="27"/>
    </row>
    <row r="189" spans="1:41" x14ac:dyDescent="0.2">
      <c r="A189" s="27" t="s">
        <v>554</v>
      </c>
      <c r="B189" s="27">
        <v>-11.16</v>
      </c>
      <c r="C189" s="27">
        <v>-10.533383307269499</v>
      </c>
      <c r="D189" s="27">
        <f t="shared" si="14"/>
        <v>-0.6266166927305008</v>
      </c>
      <c r="E189" s="27"/>
      <c r="F189" s="27"/>
      <c r="G189" s="27"/>
      <c r="H189" s="27"/>
      <c r="I189" s="27"/>
      <c r="J189" s="27"/>
      <c r="K189" s="27"/>
      <c r="L189" s="27"/>
      <c r="M189" s="27"/>
      <c r="N189" s="27"/>
      <c r="O189" s="27"/>
      <c r="P189" s="27"/>
      <c r="Q189" s="27"/>
      <c r="R189" s="27"/>
      <c r="S189" s="27"/>
      <c r="T189" s="27"/>
      <c r="U189" s="27"/>
      <c r="V189" s="27"/>
      <c r="W189" s="27"/>
      <c r="X189" s="27"/>
      <c r="Y189" s="27"/>
      <c r="Z189" s="27"/>
      <c r="AA189" s="27"/>
      <c r="AB189" s="27"/>
      <c r="AC189" s="27"/>
      <c r="AD189" s="27"/>
      <c r="AE189" s="27"/>
      <c r="AF189" s="27"/>
      <c r="AG189" s="27"/>
      <c r="AH189" s="27"/>
      <c r="AI189" s="27"/>
      <c r="AJ189" s="27" t="s">
        <v>306</v>
      </c>
      <c r="AK189" s="27">
        <v>-7.62</v>
      </c>
      <c r="AL189" s="27">
        <v>-8.26521226853861</v>
      </c>
      <c r="AM189" s="27">
        <f t="shared" si="15"/>
        <v>0.64521226853860991</v>
      </c>
      <c r="AN189" s="27"/>
      <c r="AO189" s="27"/>
    </row>
    <row r="190" spans="1:41" x14ac:dyDescent="0.2">
      <c r="A190" s="27" t="s">
        <v>171</v>
      </c>
      <c r="B190" s="27">
        <v>-5.34</v>
      </c>
      <c r="C190" s="27">
        <v>-5.1624415647245598</v>
      </c>
      <c r="D190" s="27">
        <f t="shared" si="14"/>
        <v>-0.17755843527544002</v>
      </c>
      <c r="E190" s="27"/>
      <c r="F190" s="27"/>
      <c r="G190" s="27"/>
      <c r="H190" s="27"/>
      <c r="I190" s="27"/>
      <c r="J190" s="27"/>
      <c r="K190" s="27"/>
      <c r="L190" s="27"/>
      <c r="M190" s="27"/>
      <c r="N190" s="27"/>
      <c r="O190" s="27"/>
      <c r="P190" s="27"/>
      <c r="Q190" s="27"/>
      <c r="R190" s="27"/>
      <c r="S190" s="27"/>
      <c r="T190" s="27"/>
      <c r="U190" s="27"/>
      <c r="V190" s="27"/>
      <c r="W190" s="27"/>
      <c r="X190" s="27"/>
      <c r="Y190" s="27"/>
      <c r="Z190" s="27"/>
      <c r="AA190" s="27"/>
      <c r="AB190" s="27"/>
      <c r="AC190" s="27"/>
      <c r="AD190" s="27"/>
      <c r="AE190" s="27"/>
      <c r="AF190" s="27"/>
      <c r="AG190" s="27"/>
      <c r="AH190" s="27"/>
      <c r="AI190" s="27"/>
      <c r="AJ190" s="27" t="s">
        <v>101</v>
      </c>
      <c r="AK190" s="27">
        <v>-7.13</v>
      </c>
      <c r="AL190" s="27">
        <v>-6.6552844455297704</v>
      </c>
      <c r="AM190" s="27">
        <f t="shared" si="15"/>
        <v>-0.47471555447022951</v>
      </c>
      <c r="AN190" s="27"/>
      <c r="AO190" s="27"/>
    </row>
    <row r="191" spans="1:41" x14ac:dyDescent="0.2">
      <c r="A191" s="27" t="s">
        <v>555</v>
      </c>
      <c r="B191" s="27">
        <v>-5.28</v>
      </c>
      <c r="C191" s="27">
        <v>-6.1789345658573804</v>
      </c>
      <c r="D191" s="27">
        <f t="shared" si="14"/>
        <v>0.89893456585738019</v>
      </c>
      <c r="E191" s="27"/>
      <c r="F191" s="27"/>
      <c r="G191" s="27"/>
      <c r="H191" s="27"/>
      <c r="I191" s="27"/>
      <c r="J191" s="27"/>
      <c r="K191" s="27"/>
      <c r="L191" s="27"/>
      <c r="M191" s="27"/>
      <c r="N191" s="27"/>
      <c r="O191" s="27"/>
      <c r="P191" s="27"/>
      <c r="Q191" s="27"/>
      <c r="R191" s="27"/>
      <c r="S191" s="27"/>
      <c r="T191" s="27"/>
      <c r="U191" s="27"/>
      <c r="V191" s="27"/>
      <c r="W191" s="27"/>
      <c r="X191" s="27"/>
      <c r="Y191" s="27"/>
      <c r="Z191" s="27"/>
      <c r="AA191" s="27"/>
      <c r="AB191" s="27"/>
      <c r="AC191" s="27"/>
      <c r="AD191" s="27"/>
      <c r="AE191" s="27"/>
      <c r="AF191" s="27"/>
      <c r="AG191" s="27"/>
      <c r="AH191" s="27"/>
      <c r="AI191" s="27"/>
      <c r="AJ191" s="27" t="s">
        <v>307</v>
      </c>
      <c r="AK191" s="27">
        <v>-1.39</v>
      </c>
      <c r="AL191" s="27">
        <v>-0.70742979740641299</v>
      </c>
      <c r="AM191" s="27">
        <f t="shared" si="15"/>
        <v>-0.68257020259358692</v>
      </c>
      <c r="AN191" s="27"/>
      <c r="AO191" s="27"/>
    </row>
    <row r="192" spans="1:41" x14ac:dyDescent="0.2">
      <c r="A192" s="27" t="s">
        <v>557</v>
      </c>
      <c r="B192" s="27">
        <v>-8.43</v>
      </c>
      <c r="C192" s="27">
        <v>-7.70301699919019</v>
      </c>
      <c r="D192" s="27">
        <f t="shared" si="14"/>
        <v>-0.72698300080980971</v>
      </c>
      <c r="E192" s="27"/>
      <c r="F192" s="27"/>
      <c r="G192" s="27"/>
      <c r="H192" s="27"/>
      <c r="I192" s="27"/>
      <c r="J192" s="27"/>
      <c r="K192" s="27"/>
      <c r="L192" s="27"/>
      <c r="M192" s="27"/>
      <c r="N192" s="27"/>
      <c r="O192" s="27"/>
      <c r="P192" s="27"/>
      <c r="Q192" s="27"/>
      <c r="R192" s="27"/>
      <c r="S192" s="27"/>
      <c r="T192" s="27"/>
      <c r="U192" s="27"/>
      <c r="V192" s="27"/>
      <c r="W192" s="27"/>
      <c r="X192" s="27"/>
      <c r="Y192" s="27"/>
      <c r="Z192" s="27"/>
      <c r="AA192" s="27"/>
      <c r="AB192" s="27"/>
      <c r="AC192" s="27"/>
      <c r="AD192" s="27"/>
      <c r="AE192" s="27"/>
      <c r="AF192" s="27"/>
      <c r="AG192" s="27"/>
      <c r="AH192" s="27"/>
      <c r="AI192" s="27"/>
      <c r="AJ192" s="27" t="s">
        <v>308</v>
      </c>
      <c r="AK192" s="27">
        <v>-6.79</v>
      </c>
      <c r="AL192" s="27">
        <v>-6.0779730915914199</v>
      </c>
      <c r="AM192" s="27">
        <f t="shared" si="15"/>
        <v>-0.71202690840858018</v>
      </c>
      <c r="AN192" s="27"/>
      <c r="AO192" s="27"/>
    </row>
    <row r="193" spans="1:41" x14ac:dyDescent="0.2">
      <c r="A193" s="27" t="s">
        <v>10</v>
      </c>
      <c r="B193" s="27">
        <v>-4.24</v>
      </c>
      <c r="C193" s="27">
        <v>6.6970986285777606E-2</v>
      </c>
      <c r="D193" s="27">
        <f t="shared" si="14"/>
        <v>-4.3069709862857781</v>
      </c>
      <c r="E193" s="27"/>
      <c r="F193" s="27"/>
      <c r="G193" s="27"/>
      <c r="H193" s="27"/>
      <c r="I193" s="27"/>
      <c r="J193" s="27"/>
      <c r="K193" s="27"/>
      <c r="L193" s="27"/>
      <c r="M193" s="27"/>
      <c r="N193" s="27"/>
      <c r="O193" s="27"/>
      <c r="P193" s="27"/>
      <c r="Q193" s="27"/>
      <c r="R193" s="27"/>
      <c r="S193" s="27"/>
      <c r="T193" s="27"/>
      <c r="U193" s="27"/>
      <c r="V193" s="27"/>
      <c r="W193" s="27"/>
      <c r="X193" s="27"/>
      <c r="Y193" s="27"/>
      <c r="Z193" s="27"/>
      <c r="AA193" s="27"/>
      <c r="AB193" s="27"/>
      <c r="AC193" s="27"/>
      <c r="AD193" s="27"/>
      <c r="AE193" s="27"/>
      <c r="AF193" s="27"/>
      <c r="AG193" s="27"/>
      <c r="AH193" s="27"/>
      <c r="AI193" s="27"/>
      <c r="AJ193" s="27" t="s">
        <v>309</v>
      </c>
      <c r="AK193" s="27">
        <v>-5.9</v>
      </c>
      <c r="AL193" s="27">
        <v>-6.7108983985090598</v>
      </c>
      <c r="AM193" s="27">
        <f t="shared" si="15"/>
        <v>0.81089839850905943</v>
      </c>
      <c r="AN193" s="27"/>
      <c r="AO193" s="27"/>
    </row>
    <row r="194" spans="1:41" x14ac:dyDescent="0.2">
      <c r="A194" s="27" t="s">
        <v>563</v>
      </c>
      <c r="B194" s="27">
        <v>-3.77</v>
      </c>
      <c r="C194" s="27">
        <v>0.41942739993156303</v>
      </c>
      <c r="D194" s="27">
        <f t="shared" si="14"/>
        <v>-4.1894273999315628</v>
      </c>
      <c r="E194" s="27"/>
      <c r="F194" s="27"/>
      <c r="G194" s="27"/>
      <c r="H194" s="27"/>
      <c r="I194" s="27"/>
      <c r="J194" s="27"/>
      <c r="K194" s="27"/>
      <c r="L194" s="27"/>
      <c r="M194" s="27"/>
      <c r="N194" s="27"/>
      <c r="O194" s="27"/>
      <c r="P194" s="27"/>
      <c r="Q194" s="27"/>
      <c r="R194" s="27"/>
      <c r="S194" s="27"/>
      <c r="T194" s="27"/>
      <c r="U194" s="27"/>
      <c r="V194" s="27"/>
      <c r="W194" s="27"/>
      <c r="X194" s="27"/>
      <c r="Y194" s="27"/>
      <c r="Z194" s="27"/>
      <c r="AA194" s="27"/>
      <c r="AB194" s="27"/>
      <c r="AC194" s="27"/>
      <c r="AD194" s="27"/>
      <c r="AE194" s="27"/>
      <c r="AF194" s="27"/>
      <c r="AG194" s="27"/>
      <c r="AH194" s="27"/>
      <c r="AI194" s="27"/>
      <c r="AJ194" s="27" t="s">
        <v>310</v>
      </c>
      <c r="AK194" s="27">
        <v>-7.03</v>
      </c>
      <c r="AL194" s="27">
        <v>-6.60875985206353</v>
      </c>
      <c r="AM194" s="27">
        <f t="shared" si="15"/>
        <v>-0.42124014793647024</v>
      </c>
      <c r="AN194" s="27"/>
      <c r="AO194" s="27"/>
    </row>
    <row r="195" spans="1:41" x14ac:dyDescent="0.2">
      <c r="A195" s="27" t="s">
        <v>564</v>
      </c>
      <c r="B195" s="27">
        <v>1.5</v>
      </c>
      <c r="C195" s="27">
        <v>0.96105418358398698</v>
      </c>
      <c r="D195" s="27">
        <f t="shared" si="14"/>
        <v>0.53894581641601302</v>
      </c>
      <c r="E195" s="27"/>
      <c r="F195" s="27"/>
      <c r="G195" s="27"/>
      <c r="H195" s="27"/>
      <c r="I195" s="27"/>
      <c r="J195" s="27"/>
      <c r="K195" s="27"/>
      <c r="L195" s="27"/>
      <c r="M195" s="27"/>
      <c r="N195" s="27"/>
      <c r="O195" s="27"/>
      <c r="P195" s="27"/>
      <c r="Q195" s="27"/>
      <c r="R195" s="27"/>
      <c r="S195" s="27"/>
      <c r="T195" s="27"/>
      <c r="U195" s="27"/>
      <c r="V195" s="27"/>
      <c r="W195" s="27"/>
      <c r="X195" s="27"/>
      <c r="Y195" s="27"/>
      <c r="Z195" s="27"/>
      <c r="AA195" s="27"/>
      <c r="AB195" s="27"/>
      <c r="AC195" s="27"/>
      <c r="AD195" s="27"/>
      <c r="AE195" s="27"/>
      <c r="AF195" s="27"/>
      <c r="AG195" s="27"/>
      <c r="AH195" s="27"/>
      <c r="AI195" s="27"/>
      <c r="AJ195" s="27" t="s">
        <v>311</v>
      </c>
      <c r="AK195" s="27">
        <v>-10.17</v>
      </c>
      <c r="AL195" s="27">
        <v>-9.2577507274995892</v>
      </c>
      <c r="AM195" s="27">
        <f t="shared" si="15"/>
        <v>-0.91224927250041077</v>
      </c>
      <c r="AN195" s="27"/>
      <c r="AO195" s="27"/>
    </row>
    <row r="196" spans="1:41" x14ac:dyDescent="0.2">
      <c r="A196" s="27" t="s">
        <v>9</v>
      </c>
      <c r="B196" s="27">
        <v>-3.93</v>
      </c>
      <c r="C196" s="27">
        <v>-3.0898194410369699</v>
      </c>
      <c r="D196" s="27">
        <f t="shared" si="14"/>
        <v>-0.84018055896303023</v>
      </c>
      <c r="E196" s="27"/>
      <c r="F196" s="27"/>
      <c r="G196" s="27"/>
      <c r="H196" s="27"/>
      <c r="I196" s="27"/>
      <c r="J196" s="27"/>
      <c r="K196" s="27"/>
      <c r="L196" s="27"/>
      <c r="M196" s="27"/>
      <c r="N196" s="27"/>
      <c r="O196" s="27"/>
      <c r="P196" s="27"/>
      <c r="Q196" s="27"/>
      <c r="R196" s="27"/>
      <c r="S196" s="27"/>
      <c r="T196" s="27"/>
      <c r="U196" s="27"/>
      <c r="V196" s="27"/>
      <c r="W196" s="27"/>
      <c r="X196" s="27"/>
      <c r="Y196" s="27"/>
      <c r="Z196" s="27"/>
      <c r="AA196" s="27"/>
      <c r="AB196" s="27"/>
      <c r="AC196" s="27"/>
      <c r="AD196" s="27"/>
      <c r="AE196" s="27"/>
      <c r="AF196" s="27"/>
      <c r="AG196" s="27"/>
      <c r="AH196" s="27"/>
      <c r="AI196" s="27"/>
      <c r="AJ196" s="27" t="s">
        <v>312</v>
      </c>
      <c r="AK196" s="27">
        <v>-6.02</v>
      </c>
      <c r="AL196" s="27">
        <v>-5.6991908377628899</v>
      </c>
      <c r="AM196" s="27">
        <f t="shared" si="15"/>
        <v>-0.32080916223710965</v>
      </c>
      <c r="AN196" s="27"/>
      <c r="AO196" s="27"/>
    </row>
    <row r="197" spans="1:41" x14ac:dyDescent="0.2">
      <c r="A197" s="27" t="s">
        <v>565</v>
      </c>
      <c r="B197" s="27">
        <v>-4.21</v>
      </c>
      <c r="C197" s="27">
        <v>-2.98758145486793</v>
      </c>
      <c r="D197" s="27">
        <f t="shared" si="14"/>
        <v>-1.2224185451320699</v>
      </c>
      <c r="E197" s="27"/>
      <c r="F197" s="27"/>
      <c r="G197" s="27"/>
      <c r="H197" s="27"/>
      <c r="I197" s="27"/>
      <c r="J197" s="27"/>
      <c r="K197" s="27"/>
      <c r="L197" s="27"/>
      <c r="M197" s="27"/>
      <c r="N197" s="27"/>
      <c r="O197" s="27"/>
      <c r="P197" s="27"/>
      <c r="Q197" s="27"/>
      <c r="R197" s="27"/>
      <c r="S197" s="27"/>
      <c r="T197" s="27"/>
      <c r="U197" s="27"/>
      <c r="V197" s="27"/>
      <c r="W197" s="27"/>
      <c r="X197" s="27"/>
      <c r="Y197" s="27"/>
      <c r="Z197" s="27"/>
      <c r="AA197" s="27"/>
      <c r="AB197" s="27"/>
      <c r="AC197" s="27"/>
      <c r="AD197" s="27"/>
      <c r="AE197" s="27"/>
      <c r="AF197" s="27"/>
      <c r="AG197" s="27"/>
      <c r="AH197" s="27"/>
      <c r="AI197" s="27"/>
      <c r="AJ197" s="27" t="s">
        <v>313</v>
      </c>
      <c r="AK197" s="27">
        <v>-6.13</v>
      </c>
      <c r="AL197" s="27">
        <v>-6.6193211464930304</v>
      </c>
      <c r="AM197" s="27">
        <f t="shared" si="15"/>
        <v>0.48932114649303049</v>
      </c>
      <c r="AN197" s="27"/>
      <c r="AO197" s="27"/>
    </row>
    <row r="198" spans="1:41" x14ac:dyDescent="0.2">
      <c r="A198" s="27" t="s">
        <v>566</v>
      </c>
      <c r="B198" s="27">
        <v>-3.89</v>
      </c>
      <c r="C198" s="27">
        <v>-1.8809136030653</v>
      </c>
      <c r="D198" s="27">
        <f t="shared" si="14"/>
        <v>-2.0090863969347001</v>
      </c>
      <c r="E198" s="27"/>
      <c r="F198" s="27"/>
      <c r="G198" s="27"/>
      <c r="H198" s="27"/>
      <c r="I198" s="27"/>
      <c r="J198" s="27"/>
      <c r="K198" s="27"/>
      <c r="L198" s="27"/>
      <c r="M198" s="27"/>
      <c r="N198" s="27"/>
      <c r="O198" s="27"/>
      <c r="P198" s="27"/>
      <c r="Q198" s="27"/>
      <c r="R198" s="27"/>
      <c r="S198" s="27"/>
      <c r="T198" s="27"/>
      <c r="U198" s="27"/>
      <c r="V198" s="27"/>
      <c r="W198" s="27"/>
      <c r="X198" s="27"/>
      <c r="Y198" s="27"/>
      <c r="Z198" s="27"/>
      <c r="AA198" s="27"/>
      <c r="AB198" s="27"/>
      <c r="AC198" s="27"/>
      <c r="AD198" s="27"/>
      <c r="AE198" s="27"/>
      <c r="AF198" s="27"/>
      <c r="AG198" s="27"/>
      <c r="AH198" s="27"/>
      <c r="AI198" s="27"/>
      <c r="AJ198" s="27" t="s">
        <v>314</v>
      </c>
      <c r="AK198" s="27">
        <v>-4.7300000000000004</v>
      </c>
      <c r="AL198" s="27">
        <v>-3.5430189884677401</v>
      </c>
      <c r="AM198" s="27">
        <f t="shared" si="15"/>
        <v>-1.1869810115322603</v>
      </c>
      <c r="AN198" s="27"/>
      <c r="AO198" s="27"/>
    </row>
    <row r="199" spans="1:41" x14ac:dyDescent="0.2">
      <c r="A199" s="27" t="s">
        <v>567</v>
      </c>
      <c r="B199" s="27">
        <v>-5.99</v>
      </c>
      <c r="C199" s="27">
        <v>-5.3957393996517897</v>
      </c>
      <c r="D199" s="27">
        <f t="shared" si="14"/>
        <v>-0.59426060034821049</v>
      </c>
      <c r="E199" s="27"/>
      <c r="F199" s="27"/>
      <c r="G199" s="27"/>
      <c r="H199" s="27"/>
      <c r="I199" s="27"/>
      <c r="J199" s="27"/>
      <c r="K199" s="27"/>
      <c r="L199" s="27"/>
      <c r="M199" s="27"/>
      <c r="N199" s="27"/>
      <c r="O199" s="27"/>
      <c r="P199" s="27"/>
      <c r="Q199" s="27"/>
      <c r="R199" s="27"/>
      <c r="S199" s="27"/>
      <c r="T199" s="27"/>
      <c r="U199" s="27"/>
      <c r="V199" s="27"/>
      <c r="W199" s="27"/>
      <c r="X199" s="27"/>
      <c r="Y199" s="27"/>
      <c r="Z199" s="27"/>
      <c r="AA199" s="27"/>
      <c r="AB199" s="27"/>
      <c r="AC199" s="27"/>
      <c r="AD199" s="27"/>
      <c r="AE199" s="27"/>
      <c r="AF199" s="27"/>
      <c r="AG199" s="27"/>
      <c r="AH199" s="27"/>
      <c r="AI199" s="27"/>
      <c r="AJ199" s="27" t="s">
        <v>315</v>
      </c>
      <c r="AK199" s="27">
        <v>-0.95</v>
      </c>
      <c r="AL199" s="27">
        <v>-0.66600999879186296</v>
      </c>
      <c r="AM199" s="27">
        <f t="shared" si="15"/>
        <v>-0.283990001208137</v>
      </c>
      <c r="AN199" s="27"/>
      <c r="AO199" s="27"/>
    </row>
    <row r="200" spans="1:41" x14ac:dyDescent="0.2">
      <c r="A200" s="27" t="s">
        <v>71</v>
      </c>
      <c r="B200" s="27">
        <v>-4.55</v>
      </c>
      <c r="C200" s="27">
        <v>-3.3788349828663899</v>
      </c>
      <c r="D200" s="27">
        <f t="shared" si="14"/>
        <v>-1.1711650171336099</v>
      </c>
      <c r="E200" s="27"/>
      <c r="F200" s="27"/>
      <c r="G200" s="27"/>
      <c r="H200" s="27"/>
      <c r="I200" s="27"/>
      <c r="J200" s="27"/>
      <c r="K200" s="27"/>
      <c r="L200" s="27"/>
      <c r="M200" s="27"/>
      <c r="N200" s="27"/>
      <c r="O200" s="27"/>
      <c r="P200" s="27"/>
      <c r="Q200" s="27"/>
      <c r="R200" s="27"/>
      <c r="S200" s="27"/>
      <c r="T200" s="27"/>
      <c r="U200" s="27"/>
      <c r="V200" s="27"/>
      <c r="W200" s="27"/>
      <c r="X200" s="27"/>
      <c r="Y200" s="27"/>
      <c r="Z200" s="27"/>
      <c r="AA200" s="27"/>
      <c r="AB200" s="27"/>
      <c r="AC200" s="27"/>
      <c r="AD200" s="27"/>
      <c r="AE200" s="27"/>
      <c r="AF200" s="27"/>
      <c r="AG200" s="27"/>
      <c r="AH200" s="27"/>
      <c r="AI200" s="27"/>
      <c r="AJ200" s="27" t="s">
        <v>316</v>
      </c>
      <c r="AK200" s="27">
        <v>-6.19</v>
      </c>
      <c r="AL200" s="27">
        <v>-6.66411349933633</v>
      </c>
      <c r="AM200" s="27">
        <f t="shared" si="15"/>
        <v>0.47411349933632962</v>
      </c>
      <c r="AN200" s="27"/>
      <c r="AO200" s="27"/>
    </row>
    <row r="201" spans="1:41" x14ac:dyDescent="0.2">
      <c r="A201" s="27" t="s">
        <v>570</v>
      </c>
      <c r="B201" s="27">
        <v>-5.62</v>
      </c>
      <c r="C201" s="27">
        <v>-0.45238923172034501</v>
      </c>
      <c r="D201" s="27">
        <f t="shared" si="14"/>
        <v>-5.1676107682796548</v>
      </c>
      <c r="E201" s="27"/>
      <c r="F201" s="27"/>
      <c r="G201" s="27"/>
      <c r="H201" s="27"/>
      <c r="I201" s="27"/>
      <c r="J201" s="27"/>
      <c r="K201" s="27"/>
      <c r="L201" s="27"/>
      <c r="M201" s="27"/>
      <c r="N201" s="27"/>
      <c r="O201" s="27"/>
      <c r="P201" s="27"/>
      <c r="Q201" s="27"/>
      <c r="R201" s="27"/>
      <c r="S201" s="27"/>
      <c r="T201" s="27"/>
      <c r="U201" s="27"/>
      <c r="V201" s="27"/>
      <c r="W201" s="27"/>
      <c r="X201" s="27"/>
      <c r="Y201" s="27"/>
      <c r="Z201" s="27"/>
      <c r="AA201" s="27"/>
      <c r="AB201" s="27"/>
      <c r="AC201" s="27"/>
      <c r="AD201" s="27"/>
      <c r="AE201" s="27"/>
      <c r="AF201" s="27"/>
      <c r="AG201" s="27"/>
      <c r="AH201" s="27"/>
      <c r="AI201" s="27"/>
      <c r="AJ201" s="27" t="s">
        <v>317</v>
      </c>
      <c r="AK201" s="27">
        <v>-7</v>
      </c>
      <c r="AL201" s="27">
        <v>-8.3768072755926006</v>
      </c>
      <c r="AM201" s="27">
        <f t="shared" si="15"/>
        <v>1.3768072755926006</v>
      </c>
      <c r="AN201" s="27"/>
      <c r="AO201" s="27"/>
    </row>
    <row r="202" spans="1:41" x14ac:dyDescent="0.2">
      <c r="A202" s="27" t="s">
        <v>571</v>
      </c>
      <c r="B202" s="27">
        <v>-3.75</v>
      </c>
      <c r="C202" s="27">
        <v>-0.61000814631948697</v>
      </c>
      <c r="D202" s="27">
        <f t="shared" si="14"/>
        <v>-3.1399918536805131</v>
      </c>
      <c r="E202" s="27"/>
      <c r="F202" s="27"/>
      <c r="G202" s="27"/>
      <c r="H202" s="27"/>
      <c r="I202" s="27"/>
      <c r="J202" s="27"/>
      <c r="K202" s="27"/>
      <c r="L202" s="27"/>
      <c r="M202" s="27"/>
      <c r="N202" s="27"/>
      <c r="O202" s="27"/>
      <c r="P202" s="27"/>
      <c r="Q202" s="27"/>
      <c r="R202" s="27"/>
      <c r="S202" s="27"/>
      <c r="T202" s="27"/>
      <c r="U202" s="27"/>
      <c r="V202" s="27"/>
      <c r="W202" s="27"/>
      <c r="X202" s="27"/>
      <c r="Y202" s="27"/>
      <c r="Z202" s="27"/>
      <c r="AA202" s="27"/>
      <c r="AB202" s="27"/>
      <c r="AC202" s="27"/>
      <c r="AD202" s="27"/>
      <c r="AE202" s="27"/>
      <c r="AF202" s="27"/>
      <c r="AG202" s="27"/>
      <c r="AH202" s="27"/>
      <c r="AI202" s="27"/>
      <c r="AJ202" s="27" t="s">
        <v>318</v>
      </c>
      <c r="AK202" s="27">
        <v>-8.83</v>
      </c>
      <c r="AL202" s="27">
        <v>-12.1562911610641</v>
      </c>
      <c r="AM202" s="27">
        <f t="shared" si="15"/>
        <v>3.3262911610641002</v>
      </c>
      <c r="AN202" s="27"/>
      <c r="AO202" s="27"/>
    </row>
    <row r="203" spans="1:41" x14ac:dyDescent="0.2">
      <c r="A203" s="27" t="s">
        <v>572</v>
      </c>
      <c r="B203" s="27">
        <v>-3.81</v>
      </c>
      <c r="C203" s="27">
        <v>-0.92477511571441195</v>
      </c>
      <c r="D203" s="27">
        <f t="shared" si="14"/>
        <v>-2.8852248842855879</v>
      </c>
      <c r="E203" s="27"/>
      <c r="F203" s="27"/>
      <c r="G203" s="27"/>
      <c r="H203" s="27"/>
      <c r="I203" s="27"/>
      <c r="J203" s="27"/>
      <c r="K203" s="27"/>
      <c r="L203" s="27"/>
      <c r="M203" s="27"/>
      <c r="N203" s="27"/>
      <c r="O203" s="27"/>
      <c r="P203" s="27"/>
      <c r="Q203" s="27"/>
      <c r="R203" s="27"/>
      <c r="S203" s="27"/>
      <c r="T203" s="27"/>
      <c r="U203" s="27"/>
      <c r="V203" s="27"/>
      <c r="W203" s="27"/>
      <c r="X203" s="27"/>
      <c r="Y203" s="27"/>
      <c r="Z203" s="27"/>
      <c r="AA203" s="27"/>
      <c r="AB203" s="27"/>
      <c r="AC203" s="27"/>
      <c r="AD203" s="27"/>
      <c r="AE203" s="27"/>
      <c r="AF203" s="27"/>
      <c r="AG203" s="27"/>
      <c r="AH203" s="27"/>
      <c r="AI203" s="27"/>
      <c r="AJ203" s="27" t="s">
        <v>319</v>
      </c>
      <c r="AK203" s="27">
        <v>-0.68</v>
      </c>
      <c r="AL203" s="27">
        <v>-0.35021994084672903</v>
      </c>
      <c r="AM203" s="27">
        <f t="shared" si="15"/>
        <v>-0.32978005915327102</v>
      </c>
      <c r="AN203" s="27"/>
      <c r="AO203" s="27"/>
    </row>
    <row r="204" spans="1:41" x14ac:dyDescent="0.2">
      <c r="A204" s="27" t="s">
        <v>573</v>
      </c>
      <c r="B204" s="27">
        <v>-8.8800000000000008</v>
      </c>
      <c r="C204" s="27">
        <v>-17.042649749077199</v>
      </c>
      <c r="D204" s="27">
        <f t="shared" si="14"/>
        <v>8.1626497490771985</v>
      </c>
      <c r="E204" s="27"/>
      <c r="F204" s="27"/>
      <c r="G204" s="27"/>
      <c r="H204" s="27"/>
      <c r="I204" s="27"/>
      <c r="J204" s="27"/>
      <c r="K204" s="27"/>
      <c r="L204" s="27"/>
      <c r="M204" s="27"/>
      <c r="N204" s="27"/>
      <c r="O204" s="27"/>
      <c r="P204" s="27"/>
      <c r="Q204" s="27"/>
      <c r="R204" s="27"/>
      <c r="S204" s="27"/>
      <c r="T204" s="27"/>
      <c r="U204" s="27"/>
      <c r="V204" s="27"/>
      <c r="W204" s="27"/>
      <c r="X204" s="27"/>
      <c r="Y204" s="27"/>
      <c r="Z204" s="27"/>
      <c r="AA204" s="27"/>
      <c r="AB204" s="27"/>
      <c r="AC204" s="27"/>
      <c r="AD204" s="27"/>
      <c r="AE204" s="27"/>
      <c r="AF204" s="27"/>
      <c r="AG204" s="27"/>
      <c r="AH204" s="27"/>
      <c r="AI204" s="27"/>
      <c r="AJ204" s="27" t="s">
        <v>320</v>
      </c>
      <c r="AK204" s="27">
        <v>-4.4000000000000004</v>
      </c>
      <c r="AL204" s="27">
        <v>-8.0173393349051096</v>
      </c>
      <c r="AM204" s="27">
        <f t="shared" si="15"/>
        <v>3.6173393349051093</v>
      </c>
      <c r="AN204" s="27"/>
      <c r="AO204" s="27"/>
    </row>
    <row r="205" spans="1:41" x14ac:dyDescent="0.2">
      <c r="A205" s="27" t="s">
        <v>4</v>
      </c>
      <c r="B205" s="27">
        <v>-5.19</v>
      </c>
      <c r="C205" s="27">
        <v>-4.16271325278072</v>
      </c>
      <c r="D205" s="27">
        <f t="shared" si="14"/>
        <v>-1.0272867472192804</v>
      </c>
      <c r="E205" s="27"/>
      <c r="F205" s="27"/>
      <c r="G205" s="27"/>
      <c r="H205" s="27"/>
      <c r="I205" s="27"/>
      <c r="J205" s="27"/>
      <c r="K205" s="27"/>
      <c r="L205" s="27"/>
      <c r="M205" s="27"/>
      <c r="N205" s="27"/>
      <c r="O205" s="27"/>
      <c r="P205" s="27"/>
      <c r="Q205" s="27"/>
      <c r="R205" s="27"/>
      <c r="S205" s="27"/>
      <c r="T205" s="27"/>
      <c r="U205" s="27"/>
      <c r="V205" s="27"/>
      <c r="W205" s="27"/>
      <c r="X205" s="27"/>
      <c r="Y205" s="27"/>
      <c r="Z205" s="27"/>
      <c r="AA205" s="27"/>
      <c r="AB205" s="27"/>
      <c r="AC205" s="27"/>
      <c r="AD205" s="27"/>
      <c r="AE205" s="27"/>
      <c r="AF205" s="27"/>
      <c r="AG205" s="27"/>
      <c r="AH205" s="27"/>
      <c r="AI205" s="27"/>
      <c r="AJ205" s="27" t="s">
        <v>321</v>
      </c>
      <c r="AK205" s="27">
        <v>-7.48</v>
      </c>
      <c r="AL205" s="27">
        <v>-8.7634462936911692</v>
      </c>
      <c r="AM205" s="27">
        <f t="shared" si="15"/>
        <v>1.2834462936911688</v>
      </c>
      <c r="AN205" s="27"/>
      <c r="AO205" s="27"/>
    </row>
    <row r="206" spans="1:41" x14ac:dyDescent="0.2">
      <c r="A206" s="27" t="s">
        <v>576</v>
      </c>
      <c r="B206" s="27">
        <v>-7.81</v>
      </c>
      <c r="C206" s="27">
        <v>-15.4284955717565</v>
      </c>
      <c r="D206" s="27">
        <f>-(C206-B206)</f>
        <v>7.6184955717565002</v>
      </c>
      <c r="E206" s="27"/>
      <c r="F206" s="27"/>
      <c r="G206" s="27"/>
      <c r="H206" s="27"/>
      <c r="I206" s="27"/>
      <c r="J206" s="27"/>
      <c r="K206" s="27"/>
      <c r="L206" s="27"/>
      <c r="M206" s="27"/>
      <c r="N206" s="27"/>
      <c r="O206" s="27"/>
      <c r="P206" s="27"/>
      <c r="Q206" s="27"/>
      <c r="R206" s="27"/>
      <c r="S206" s="27"/>
      <c r="T206" s="27"/>
      <c r="U206" s="27"/>
      <c r="V206" s="27"/>
      <c r="W206" s="27"/>
      <c r="X206" s="27"/>
      <c r="Y206" s="27"/>
      <c r="Z206" s="27"/>
      <c r="AA206" s="27"/>
      <c r="AB206" s="27"/>
      <c r="AC206" s="27"/>
      <c r="AD206" s="27"/>
      <c r="AE206" s="27"/>
      <c r="AF206" s="27"/>
      <c r="AG206" s="27"/>
      <c r="AH206" s="27"/>
      <c r="AI206" s="27"/>
      <c r="AJ206" s="27" t="s">
        <v>322</v>
      </c>
      <c r="AK206" s="27">
        <v>-10.27</v>
      </c>
      <c r="AL206" s="27">
        <v>-8.3695379821750198</v>
      </c>
      <c r="AM206" s="27">
        <f t="shared" ref="AM206:AM269" si="16">-(AL206-AK206)</f>
        <v>-1.9004620178249798</v>
      </c>
      <c r="AN206" s="27"/>
      <c r="AO206" s="27"/>
    </row>
    <row r="207" spans="1:41" x14ac:dyDescent="0.2">
      <c r="A207" s="27" t="s">
        <v>174</v>
      </c>
      <c r="B207" s="27">
        <v>-3.6</v>
      </c>
      <c r="C207" s="27">
        <v>-3.3138615352287601</v>
      </c>
      <c r="D207" s="27">
        <f>-(C207-B207)</f>
        <v>-0.28613846477123994</v>
      </c>
      <c r="E207" s="27"/>
      <c r="F207" s="27"/>
      <c r="G207" s="27"/>
      <c r="H207" s="27"/>
      <c r="I207" s="27"/>
      <c r="J207" s="27"/>
      <c r="K207" s="27"/>
      <c r="L207" s="27"/>
      <c r="M207" s="27"/>
      <c r="N207" s="27"/>
      <c r="O207" s="27"/>
      <c r="P207" s="27"/>
      <c r="Q207" s="27"/>
      <c r="R207" s="27"/>
      <c r="S207" s="27"/>
      <c r="T207" s="27"/>
      <c r="U207" s="27"/>
      <c r="V207" s="27"/>
      <c r="W207" s="27"/>
      <c r="X207" s="27"/>
      <c r="Y207" s="27"/>
      <c r="Z207" s="27"/>
      <c r="AA207" s="27"/>
      <c r="AB207" s="27"/>
      <c r="AC207" s="27"/>
      <c r="AD207" s="27"/>
      <c r="AE207" s="27"/>
      <c r="AF207" s="27"/>
      <c r="AG207" s="27"/>
      <c r="AH207" s="27"/>
      <c r="AI207" s="27"/>
      <c r="AJ207" s="27" t="s">
        <v>323</v>
      </c>
      <c r="AK207" s="27">
        <v>-4.7</v>
      </c>
      <c r="AL207" s="27">
        <v>-5.86816376852987</v>
      </c>
      <c r="AM207" s="27">
        <f t="shared" si="16"/>
        <v>1.1681637685298698</v>
      </c>
      <c r="AN207" s="27"/>
      <c r="AO207" s="27"/>
    </row>
    <row r="208" spans="1:41" x14ac:dyDescent="0.2">
      <c r="A208" s="27"/>
      <c r="B208" s="27"/>
      <c r="C208" s="27"/>
      <c r="D208" s="27"/>
      <c r="E208" s="27"/>
      <c r="F208" s="27"/>
      <c r="G208" s="27"/>
      <c r="H208" s="27"/>
      <c r="I208" s="27"/>
      <c r="J208" s="27"/>
      <c r="K208" s="27"/>
      <c r="L208" s="27"/>
      <c r="M208" s="27"/>
      <c r="N208" s="27"/>
      <c r="O208" s="27"/>
      <c r="P208" s="27"/>
      <c r="Q208" s="27"/>
      <c r="R208" s="27"/>
      <c r="S208" s="27"/>
      <c r="T208" s="27"/>
      <c r="U208" s="27"/>
      <c r="V208" s="27"/>
      <c r="W208" s="27"/>
      <c r="X208" s="27"/>
      <c r="Y208" s="27"/>
      <c r="Z208" s="27"/>
      <c r="AA208" s="27"/>
      <c r="AB208" s="27"/>
      <c r="AC208" s="27"/>
      <c r="AD208" s="27"/>
      <c r="AE208" s="27"/>
      <c r="AF208" s="27"/>
      <c r="AG208" s="27"/>
      <c r="AH208" s="27"/>
      <c r="AI208" s="27"/>
      <c r="AJ208" s="27" t="s">
        <v>324</v>
      </c>
      <c r="AK208" s="27">
        <v>-4.2699999999999996</v>
      </c>
      <c r="AL208" s="27">
        <v>-6.01942949279697</v>
      </c>
      <c r="AM208" s="27">
        <f t="shared" si="16"/>
        <v>1.7494294927969705</v>
      </c>
      <c r="AN208" s="27"/>
      <c r="AO208" s="27"/>
    </row>
    <row r="209" spans="1:41" x14ac:dyDescent="0.2">
      <c r="A209" s="27"/>
      <c r="B209" s="27"/>
      <c r="C209" s="27"/>
      <c r="D209" s="27"/>
      <c r="E209" s="27"/>
      <c r="F209" s="27"/>
      <c r="G209" s="27"/>
      <c r="H209" s="27"/>
      <c r="I209" s="27"/>
      <c r="J209" s="27"/>
      <c r="K209" s="27"/>
      <c r="L209" s="27"/>
      <c r="M209" s="27"/>
      <c r="N209" s="27"/>
      <c r="O209" s="27"/>
      <c r="P209" s="27"/>
      <c r="Q209" s="27"/>
      <c r="R209" s="27"/>
      <c r="S209" s="27"/>
      <c r="T209" s="27"/>
      <c r="U209" s="27"/>
      <c r="V209" s="27"/>
      <c r="W209" s="27"/>
      <c r="X209" s="27"/>
      <c r="Y209" s="27"/>
      <c r="Z209" s="27"/>
      <c r="AA209" s="27"/>
      <c r="AB209" s="27"/>
      <c r="AC209" s="27"/>
      <c r="AD209" s="27"/>
      <c r="AE209" s="27"/>
      <c r="AF209" s="27"/>
      <c r="AG209" s="27"/>
      <c r="AH209" s="27"/>
      <c r="AI209" s="27"/>
      <c r="AJ209" s="27" t="s">
        <v>325</v>
      </c>
      <c r="AK209" s="27">
        <v>-3.73</v>
      </c>
      <c r="AL209" s="27">
        <v>-2.7434625525609402</v>
      </c>
      <c r="AM209" s="27">
        <f t="shared" si="16"/>
        <v>-0.9865374474390598</v>
      </c>
      <c r="AN209" s="27"/>
      <c r="AO209" s="27"/>
    </row>
    <row r="210" spans="1:41" x14ac:dyDescent="0.2">
      <c r="A210" s="27"/>
      <c r="B210" s="27"/>
      <c r="C210" s="27"/>
      <c r="D210" s="27"/>
      <c r="E210" s="27"/>
      <c r="F210" s="27"/>
      <c r="G210" s="27"/>
      <c r="H210" s="27"/>
      <c r="I210" s="27"/>
      <c r="J210" s="27"/>
      <c r="K210" s="27"/>
      <c r="L210" s="27"/>
      <c r="M210" s="27"/>
      <c r="N210" s="27"/>
      <c r="O210" s="27"/>
      <c r="P210" s="27"/>
      <c r="Q210" s="27"/>
      <c r="R210" s="27"/>
      <c r="S210" s="27"/>
      <c r="T210" s="27"/>
      <c r="U210" s="27"/>
      <c r="V210" s="27"/>
      <c r="W210" s="27"/>
      <c r="X210" s="27"/>
      <c r="Y210" s="27"/>
      <c r="Z210" s="27"/>
      <c r="AA210" s="27"/>
      <c r="AB210" s="27"/>
      <c r="AC210" s="27"/>
      <c r="AD210" s="27"/>
      <c r="AE210" s="27"/>
      <c r="AF210" s="27"/>
      <c r="AG210" s="27"/>
      <c r="AH210" s="27"/>
      <c r="AI210" s="27"/>
      <c r="AJ210" s="27" t="s">
        <v>326</v>
      </c>
      <c r="AK210" s="27">
        <v>-3.05</v>
      </c>
      <c r="AL210" s="27">
        <v>-3.7135755194636699</v>
      </c>
      <c r="AM210" s="27">
        <f t="shared" si="16"/>
        <v>0.6635755194636701</v>
      </c>
      <c r="AN210" s="27"/>
      <c r="AO210" s="27"/>
    </row>
    <row r="211" spans="1:41" x14ac:dyDescent="0.2">
      <c r="A211" s="27"/>
      <c r="B211" s="27"/>
      <c r="C211" s="27"/>
      <c r="D211" s="27"/>
      <c r="E211" s="27"/>
      <c r="F211" s="27"/>
      <c r="G211" s="27"/>
      <c r="H211" s="27"/>
      <c r="I211" s="27"/>
      <c r="J211" s="27"/>
      <c r="K211" s="27"/>
      <c r="L211" s="27"/>
      <c r="M211" s="27"/>
      <c r="N211" s="27"/>
      <c r="O211" s="27"/>
      <c r="P211" s="27"/>
      <c r="Q211" s="27"/>
      <c r="R211" s="27"/>
      <c r="S211" s="27"/>
      <c r="T211" s="27"/>
      <c r="U211" s="27"/>
      <c r="V211" s="27"/>
      <c r="W211" s="27"/>
      <c r="X211" s="27"/>
      <c r="Y211" s="27"/>
      <c r="Z211" s="27"/>
      <c r="AA211" s="27"/>
      <c r="AB211" s="27"/>
      <c r="AC211" s="27"/>
      <c r="AD211" s="27"/>
      <c r="AE211" s="27"/>
      <c r="AF211" s="27"/>
      <c r="AG211" s="27"/>
      <c r="AH211" s="27"/>
      <c r="AI211" s="27"/>
      <c r="AJ211" s="27" t="s">
        <v>327</v>
      </c>
      <c r="AK211" s="27">
        <v>-4.93</v>
      </c>
      <c r="AL211" s="27">
        <v>-3.6870409754086899</v>
      </c>
      <c r="AM211" s="27">
        <f t="shared" si="16"/>
        <v>-1.2429590245913098</v>
      </c>
      <c r="AN211" s="27"/>
      <c r="AO211" s="27"/>
    </row>
    <row r="212" spans="1:41" x14ac:dyDescent="0.2">
      <c r="A212" s="27"/>
      <c r="B212" s="27"/>
      <c r="C212" s="27"/>
      <c r="D212" s="27"/>
      <c r="E212" s="27"/>
      <c r="F212" s="27"/>
      <c r="G212" s="27"/>
      <c r="H212" s="27"/>
      <c r="I212" s="27"/>
      <c r="J212" s="27"/>
      <c r="K212" s="27"/>
      <c r="L212" s="27"/>
      <c r="M212" s="27"/>
      <c r="N212" s="27"/>
      <c r="O212" s="27"/>
      <c r="P212" s="27"/>
      <c r="Q212" s="27"/>
      <c r="R212" s="27"/>
      <c r="S212" s="27"/>
      <c r="T212" s="27"/>
      <c r="U212" s="27"/>
      <c r="V212" s="27"/>
      <c r="W212" s="27"/>
      <c r="X212" s="27"/>
      <c r="Y212" s="27"/>
      <c r="Z212" s="27"/>
      <c r="AA212" s="27"/>
      <c r="AB212" s="27"/>
      <c r="AC212" s="27"/>
      <c r="AD212" s="27"/>
      <c r="AE212" s="27"/>
      <c r="AF212" s="27"/>
      <c r="AG212" s="27"/>
      <c r="AH212" s="27"/>
      <c r="AI212" s="27"/>
      <c r="AJ212" s="27" t="s">
        <v>328</v>
      </c>
      <c r="AK212" s="27">
        <v>-5.9</v>
      </c>
      <c r="AL212" s="27">
        <v>-6.5239969172846601</v>
      </c>
      <c r="AM212" s="27">
        <f t="shared" si="16"/>
        <v>0.62399691728465978</v>
      </c>
      <c r="AN212" s="27"/>
      <c r="AO212" s="27"/>
    </row>
    <row r="213" spans="1:41" x14ac:dyDescent="0.2">
      <c r="A213" s="27"/>
      <c r="B213" s="27"/>
      <c r="C213" s="27"/>
      <c r="D213" s="27"/>
      <c r="E213" s="27"/>
      <c r="F213" s="27"/>
      <c r="G213" s="27"/>
      <c r="H213" s="27"/>
      <c r="I213" s="27"/>
      <c r="J213" s="27"/>
      <c r="K213" s="27"/>
      <c r="L213" s="27"/>
      <c r="M213" s="27"/>
      <c r="N213" s="27"/>
      <c r="O213" s="27"/>
      <c r="P213" s="27"/>
      <c r="Q213" s="27"/>
      <c r="R213" s="27"/>
      <c r="S213" s="27"/>
      <c r="T213" s="27"/>
      <c r="U213" s="27"/>
      <c r="V213" s="27"/>
      <c r="W213" s="27"/>
      <c r="X213" s="27"/>
      <c r="Y213" s="27"/>
      <c r="Z213" s="27"/>
      <c r="AA213" s="27"/>
      <c r="AB213" s="27"/>
      <c r="AC213" s="27"/>
      <c r="AD213" s="27"/>
      <c r="AE213" s="27"/>
      <c r="AF213" s="27"/>
      <c r="AG213" s="27"/>
      <c r="AH213" s="27"/>
      <c r="AI213" s="27"/>
      <c r="AJ213" s="27" t="s">
        <v>329</v>
      </c>
      <c r="AK213" s="27">
        <v>-10.27</v>
      </c>
      <c r="AL213" s="27">
        <v>-9.3422886439816892</v>
      </c>
      <c r="AM213" s="27">
        <f t="shared" si="16"/>
        <v>-0.92771135601831034</v>
      </c>
      <c r="AN213" s="27"/>
      <c r="AO213" s="27"/>
    </row>
    <row r="214" spans="1:41" x14ac:dyDescent="0.2">
      <c r="A214" s="27"/>
      <c r="B214" s="27"/>
      <c r="C214" s="27"/>
      <c r="D214" s="27"/>
      <c r="E214" s="27"/>
      <c r="F214" s="27"/>
      <c r="G214" s="27"/>
      <c r="H214" s="27"/>
      <c r="I214" s="27"/>
      <c r="J214" s="27"/>
      <c r="K214" s="27"/>
      <c r="L214" s="27"/>
      <c r="M214" s="27"/>
      <c r="N214" s="27"/>
      <c r="O214" s="27"/>
      <c r="P214" s="27"/>
      <c r="Q214" s="27"/>
      <c r="R214" s="27"/>
      <c r="S214" s="27"/>
      <c r="T214" s="27"/>
      <c r="U214" s="27"/>
      <c r="V214" s="27"/>
      <c r="W214" s="27"/>
      <c r="X214" s="27"/>
      <c r="Y214" s="27"/>
      <c r="Z214" s="27"/>
      <c r="AA214" s="27"/>
      <c r="AB214" s="27"/>
      <c r="AC214" s="27"/>
      <c r="AD214" s="27"/>
      <c r="AE214" s="27"/>
      <c r="AF214" s="27"/>
      <c r="AG214" s="27"/>
      <c r="AH214" s="27"/>
      <c r="AI214" s="27"/>
      <c r="AJ214" s="27" t="s">
        <v>330</v>
      </c>
      <c r="AK214" s="27">
        <v>-10.64</v>
      </c>
      <c r="AL214" s="27">
        <v>-8.2423832860772208</v>
      </c>
      <c r="AM214" s="27">
        <f t="shared" si="16"/>
        <v>-2.3976167139227798</v>
      </c>
      <c r="AN214" s="27"/>
      <c r="AO214" s="27"/>
    </row>
    <row r="215" spans="1:41" x14ac:dyDescent="0.2">
      <c r="A215" s="27"/>
      <c r="B215" s="27"/>
      <c r="C215" s="27"/>
      <c r="D215" s="27"/>
      <c r="E215" s="27"/>
      <c r="F215" s="27"/>
      <c r="G215" s="27"/>
      <c r="H215" s="27"/>
      <c r="I215" s="27"/>
      <c r="J215" s="27"/>
      <c r="K215" s="27"/>
      <c r="L215" s="27"/>
      <c r="M215" s="27"/>
      <c r="N215" s="27"/>
      <c r="O215" s="27"/>
      <c r="P215" s="27"/>
      <c r="Q215" s="27"/>
      <c r="R215" s="27"/>
      <c r="S215" s="27"/>
      <c r="T215" s="27"/>
      <c r="U215" s="27"/>
      <c r="V215" s="27"/>
      <c r="W215" s="27"/>
      <c r="X215" s="27"/>
      <c r="Y215" s="27"/>
      <c r="Z215" s="27"/>
      <c r="AA215" s="27"/>
      <c r="AB215" s="27"/>
      <c r="AC215" s="27"/>
      <c r="AD215" s="27"/>
      <c r="AE215" s="27"/>
      <c r="AF215" s="27"/>
      <c r="AG215" s="27"/>
      <c r="AH215" s="27"/>
      <c r="AI215" s="27"/>
      <c r="AJ215" s="27" t="s">
        <v>331</v>
      </c>
      <c r="AK215" s="27">
        <v>-5.91</v>
      </c>
      <c r="AL215" s="27">
        <v>-7.3972531982262204</v>
      </c>
      <c r="AM215" s="27">
        <f t="shared" si="16"/>
        <v>1.4872531982262203</v>
      </c>
      <c r="AN215" s="27"/>
      <c r="AO215" s="27"/>
    </row>
    <row r="216" spans="1:41" x14ac:dyDescent="0.2">
      <c r="A216" s="27"/>
      <c r="B216" s="27"/>
      <c r="C216" s="27"/>
      <c r="D216" s="27"/>
      <c r="E216" s="27"/>
      <c r="F216" s="27"/>
      <c r="G216" s="27"/>
      <c r="H216" s="27"/>
      <c r="I216" s="27"/>
      <c r="J216" s="27"/>
      <c r="K216" s="27"/>
      <c r="L216" s="27"/>
      <c r="M216" s="27"/>
      <c r="N216" s="27"/>
      <c r="O216" s="27"/>
      <c r="P216" s="27"/>
      <c r="Q216" s="27"/>
      <c r="R216" s="27"/>
      <c r="S216" s="27"/>
      <c r="T216" s="27"/>
      <c r="U216" s="27"/>
      <c r="V216" s="27"/>
      <c r="W216" s="27"/>
      <c r="X216" s="27"/>
      <c r="Y216" s="27"/>
      <c r="Z216" s="27"/>
      <c r="AA216" s="27"/>
      <c r="AB216" s="27"/>
      <c r="AC216" s="27"/>
      <c r="AD216" s="27"/>
      <c r="AE216" s="27"/>
      <c r="AF216" s="27"/>
      <c r="AG216" s="27"/>
      <c r="AH216" s="27"/>
      <c r="AI216" s="27"/>
      <c r="AJ216" s="27" t="s">
        <v>332</v>
      </c>
      <c r="AK216" s="27">
        <v>-3.15</v>
      </c>
      <c r="AL216" s="27">
        <v>-2.9016952008275698</v>
      </c>
      <c r="AM216" s="27">
        <f t="shared" si="16"/>
        <v>-0.24830479917243009</v>
      </c>
      <c r="AN216" s="27"/>
      <c r="AO216" s="27"/>
    </row>
    <row r="217" spans="1:41" x14ac:dyDescent="0.2">
      <c r="A217" s="27"/>
      <c r="B217" s="27"/>
      <c r="C217" s="27"/>
      <c r="D217" s="27"/>
      <c r="E217" s="27"/>
      <c r="F217" s="27"/>
      <c r="G217" s="27"/>
      <c r="H217" s="27"/>
      <c r="I217" s="27"/>
      <c r="J217" s="27"/>
      <c r="K217" s="27"/>
      <c r="L217" s="27"/>
      <c r="M217" s="27"/>
      <c r="N217" s="27"/>
      <c r="O217" s="27"/>
      <c r="P217" s="27"/>
      <c r="Q217" s="27"/>
      <c r="R217" s="27"/>
      <c r="S217" s="27"/>
      <c r="T217" s="27"/>
      <c r="U217" s="27"/>
      <c r="V217" s="27"/>
      <c r="W217" s="27"/>
      <c r="X217" s="27"/>
      <c r="Y217" s="27"/>
      <c r="Z217" s="27"/>
      <c r="AA217" s="27"/>
      <c r="AB217" s="27"/>
      <c r="AC217" s="27"/>
      <c r="AD217" s="27"/>
      <c r="AE217" s="27"/>
      <c r="AF217" s="27"/>
      <c r="AG217" s="27"/>
      <c r="AH217" s="27"/>
      <c r="AI217" s="27"/>
      <c r="AJ217" s="27" t="s">
        <v>333</v>
      </c>
      <c r="AK217" s="27">
        <v>-3.5</v>
      </c>
      <c r="AL217" s="27">
        <v>-4.7122920474704397</v>
      </c>
      <c r="AM217" s="27">
        <f t="shared" si="16"/>
        <v>1.2122920474704397</v>
      </c>
      <c r="AN217" s="27"/>
      <c r="AO217" s="27"/>
    </row>
    <row r="218" spans="1:41" x14ac:dyDescent="0.2">
      <c r="A218" s="27"/>
      <c r="B218" s="27"/>
      <c r="C218" s="27"/>
      <c r="D218" s="27"/>
      <c r="E218" s="27"/>
      <c r="F218" s="27"/>
      <c r="G218" s="27"/>
      <c r="H218" s="27"/>
      <c r="I218" s="27"/>
      <c r="J218" s="27"/>
      <c r="K218" s="27"/>
      <c r="L218" s="27"/>
      <c r="M218" s="27"/>
      <c r="N218" s="27"/>
      <c r="O218" s="27"/>
      <c r="P218" s="27"/>
      <c r="Q218" s="27"/>
      <c r="R218" s="27"/>
      <c r="S218" s="27"/>
      <c r="T218" s="27"/>
      <c r="U218" s="27"/>
      <c r="V218" s="27"/>
      <c r="W218" s="27"/>
      <c r="X218" s="27"/>
      <c r="Y218" s="27"/>
      <c r="Z218" s="27"/>
      <c r="AA218" s="27"/>
      <c r="AB218" s="27"/>
      <c r="AC218" s="27"/>
      <c r="AD218" s="27"/>
      <c r="AE218" s="27"/>
      <c r="AF218" s="27"/>
      <c r="AG218" s="27"/>
      <c r="AH218" s="27"/>
      <c r="AI218" s="27"/>
      <c r="AJ218" s="27" t="s">
        <v>103</v>
      </c>
      <c r="AK218" s="27">
        <v>-6.69</v>
      </c>
      <c r="AL218" s="27">
        <v>-10.2797015348466</v>
      </c>
      <c r="AM218" s="27">
        <f t="shared" si="16"/>
        <v>3.5897015348465997</v>
      </c>
      <c r="AN218" s="27"/>
      <c r="AO218" s="27"/>
    </row>
    <row r="219" spans="1:41" x14ac:dyDescent="0.2">
      <c r="A219" s="27"/>
      <c r="B219" s="27"/>
      <c r="C219" s="27"/>
      <c r="D219" s="27"/>
      <c r="E219" s="27"/>
      <c r="F219" s="27"/>
      <c r="G219" s="27"/>
      <c r="H219" s="27"/>
      <c r="I219" s="27"/>
      <c r="J219" s="27"/>
      <c r="K219" s="27"/>
      <c r="L219" s="27"/>
      <c r="M219" s="27"/>
      <c r="N219" s="27"/>
      <c r="O219" s="27"/>
      <c r="P219" s="27"/>
      <c r="Q219" s="27"/>
      <c r="R219" s="27"/>
      <c r="S219" s="27"/>
      <c r="T219" s="27"/>
      <c r="U219" s="27"/>
      <c r="V219" s="27"/>
      <c r="W219" s="27"/>
      <c r="X219" s="27"/>
      <c r="Y219" s="27"/>
      <c r="Z219" s="27"/>
      <c r="AA219" s="27"/>
      <c r="AB219" s="27"/>
      <c r="AC219" s="27"/>
      <c r="AD219" s="27"/>
      <c r="AE219" s="27"/>
      <c r="AF219" s="27"/>
      <c r="AG219" s="27"/>
      <c r="AH219" s="27"/>
      <c r="AI219" s="27"/>
      <c r="AJ219" s="27" t="s">
        <v>81</v>
      </c>
      <c r="AK219" s="27">
        <v>-3.88</v>
      </c>
      <c r="AL219" s="27">
        <v>-2.8678483271439399</v>
      </c>
      <c r="AM219" s="27">
        <f t="shared" si="16"/>
        <v>-1.01215167285606</v>
      </c>
      <c r="AN219" s="27"/>
      <c r="AO219" s="27"/>
    </row>
    <row r="220" spans="1:41" x14ac:dyDescent="0.2">
      <c r="A220" s="27"/>
      <c r="B220" s="27"/>
      <c r="C220" s="27"/>
      <c r="D220" s="27"/>
      <c r="E220" s="27"/>
      <c r="F220" s="27"/>
      <c r="G220" s="27"/>
      <c r="H220" s="27"/>
      <c r="I220" s="27"/>
      <c r="J220" s="27"/>
      <c r="K220" s="27"/>
      <c r="L220" s="27"/>
      <c r="M220" s="27"/>
      <c r="N220" s="27"/>
      <c r="O220" s="27"/>
      <c r="P220" s="27"/>
      <c r="Q220" s="27"/>
      <c r="R220" s="27"/>
      <c r="S220" s="27"/>
      <c r="T220" s="27"/>
      <c r="U220" s="27"/>
      <c r="V220" s="27"/>
      <c r="W220" s="27"/>
      <c r="X220" s="27"/>
      <c r="Y220" s="27"/>
      <c r="Z220" s="27"/>
      <c r="AA220" s="27"/>
      <c r="AB220" s="27"/>
      <c r="AC220" s="27"/>
      <c r="AD220" s="27"/>
      <c r="AE220" s="27"/>
      <c r="AF220" s="27"/>
      <c r="AG220" s="27"/>
      <c r="AH220" s="27"/>
      <c r="AI220" s="27"/>
      <c r="AJ220" s="27" t="s">
        <v>65</v>
      </c>
      <c r="AK220" s="27">
        <v>-4.58</v>
      </c>
      <c r="AL220" s="27">
        <v>-6.0592192347490101</v>
      </c>
      <c r="AM220" s="27">
        <f t="shared" si="16"/>
        <v>1.4792192347490101</v>
      </c>
      <c r="AN220" s="27"/>
      <c r="AO220" s="27"/>
    </row>
    <row r="221" spans="1:41" x14ac:dyDescent="0.2">
      <c r="A221" s="27"/>
      <c r="B221" s="27"/>
      <c r="C221" s="27"/>
      <c r="D221" s="27"/>
      <c r="E221" s="27"/>
      <c r="F221" s="27"/>
      <c r="G221" s="27"/>
      <c r="H221" s="27"/>
      <c r="I221" s="27"/>
      <c r="J221" s="27"/>
      <c r="K221" s="27"/>
      <c r="L221" s="27"/>
      <c r="M221" s="27"/>
      <c r="N221" s="27"/>
      <c r="O221" s="27"/>
      <c r="P221" s="27"/>
      <c r="Q221" s="27"/>
      <c r="R221" s="27"/>
      <c r="S221" s="27"/>
      <c r="T221" s="27"/>
      <c r="U221" s="27"/>
      <c r="V221" s="27"/>
      <c r="W221" s="27"/>
      <c r="X221" s="27"/>
      <c r="Y221" s="27"/>
      <c r="Z221" s="27"/>
      <c r="AA221" s="27"/>
      <c r="AB221" s="27"/>
      <c r="AC221" s="27"/>
      <c r="AD221" s="27"/>
      <c r="AE221" s="27"/>
      <c r="AF221" s="27"/>
      <c r="AG221" s="27"/>
      <c r="AH221" s="27"/>
      <c r="AI221" s="27"/>
      <c r="AJ221" s="27" t="s">
        <v>334</v>
      </c>
      <c r="AK221" s="27">
        <v>-1.24</v>
      </c>
      <c r="AL221" s="27">
        <v>-1.5799119453063499</v>
      </c>
      <c r="AM221" s="27">
        <f t="shared" si="16"/>
        <v>0.33991194530634994</v>
      </c>
      <c r="AN221" s="27"/>
      <c r="AO221" s="27"/>
    </row>
    <row r="222" spans="1:41" x14ac:dyDescent="0.2">
      <c r="A222" s="27"/>
      <c r="B222" s="27"/>
      <c r="C222" s="27"/>
      <c r="D222" s="27"/>
      <c r="E222" s="27"/>
      <c r="F222" s="27"/>
      <c r="G222" s="27"/>
      <c r="H222" s="27"/>
      <c r="I222" s="27"/>
      <c r="J222" s="27"/>
      <c r="K222" s="27"/>
      <c r="L222" s="27"/>
      <c r="M222" s="27"/>
      <c r="N222" s="27"/>
      <c r="O222" s="27"/>
      <c r="P222" s="27"/>
      <c r="Q222" s="27"/>
      <c r="R222" s="27"/>
      <c r="S222" s="27"/>
      <c r="T222" s="27"/>
      <c r="U222" s="27"/>
      <c r="V222" s="27"/>
      <c r="W222" s="27"/>
      <c r="X222" s="27"/>
      <c r="Y222" s="27"/>
      <c r="Z222" s="27"/>
      <c r="AA222" s="27"/>
      <c r="AB222" s="27"/>
      <c r="AC222" s="27"/>
      <c r="AD222" s="27"/>
      <c r="AE222" s="27"/>
      <c r="AF222" s="27"/>
      <c r="AG222" s="27"/>
      <c r="AH222" s="27"/>
      <c r="AI222" s="27"/>
      <c r="AJ222" s="27" t="s">
        <v>64</v>
      </c>
      <c r="AK222" s="27">
        <v>-5.49</v>
      </c>
      <c r="AL222" s="27">
        <v>-7.0414213392410403</v>
      </c>
      <c r="AM222" s="27">
        <f t="shared" si="16"/>
        <v>1.5514213392410401</v>
      </c>
      <c r="AN222" s="27"/>
      <c r="AO222" s="27"/>
    </row>
    <row r="223" spans="1:41" x14ac:dyDescent="0.2">
      <c r="A223" s="27"/>
      <c r="B223" s="27"/>
      <c r="C223" s="27"/>
      <c r="D223" s="27"/>
      <c r="E223" s="27"/>
      <c r="F223" s="27"/>
      <c r="G223" s="27"/>
      <c r="H223" s="27"/>
      <c r="I223" s="27"/>
      <c r="J223" s="27"/>
      <c r="K223" s="27"/>
      <c r="L223" s="27"/>
      <c r="M223" s="27"/>
      <c r="N223" s="27"/>
      <c r="O223" s="27"/>
      <c r="P223" s="27"/>
      <c r="Q223" s="27"/>
      <c r="R223" s="27"/>
      <c r="S223" s="27"/>
      <c r="T223" s="27"/>
      <c r="U223" s="27"/>
      <c r="V223" s="27"/>
      <c r="W223" s="27"/>
      <c r="X223" s="27"/>
      <c r="Y223" s="27"/>
      <c r="Z223" s="27"/>
      <c r="AA223" s="27"/>
      <c r="AB223" s="27"/>
      <c r="AC223" s="27"/>
      <c r="AD223" s="27"/>
      <c r="AE223" s="27"/>
      <c r="AF223" s="27"/>
      <c r="AG223" s="27"/>
      <c r="AH223" s="27"/>
      <c r="AI223" s="27"/>
      <c r="AJ223" s="27" t="s">
        <v>335</v>
      </c>
      <c r="AK223" s="27">
        <v>-2.4500000000000002</v>
      </c>
      <c r="AL223" s="27">
        <v>-3.0879060770386602</v>
      </c>
      <c r="AM223" s="27">
        <f t="shared" si="16"/>
        <v>0.63790607703865998</v>
      </c>
      <c r="AN223" s="27"/>
      <c r="AO223" s="27"/>
    </row>
    <row r="224" spans="1:41" x14ac:dyDescent="0.2">
      <c r="A224" s="27"/>
      <c r="B224" s="27"/>
      <c r="C224" s="27"/>
      <c r="D224" s="27"/>
      <c r="E224" s="27"/>
      <c r="F224" s="27"/>
      <c r="G224" s="27"/>
      <c r="H224" s="27"/>
      <c r="I224" s="27"/>
      <c r="J224" s="27"/>
      <c r="K224" s="27"/>
      <c r="L224" s="27"/>
      <c r="M224" s="27"/>
      <c r="N224" s="27"/>
      <c r="O224" s="27"/>
      <c r="P224" s="27"/>
      <c r="Q224" s="27"/>
      <c r="R224" s="27"/>
      <c r="S224" s="27"/>
      <c r="T224" s="27"/>
      <c r="U224" s="27"/>
      <c r="V224" s="27"/>
      <c r="W224" s="27"/>
      <c r="X224" s="27"/>
      <c r="Y224" s="27"/>
      <c r="Z224" s="27"/>
      <c r="AA224" s="27"/>
      <c r="AB224" s="27"/>
      <c r="AC224" s="27"/>
      <c r="AD224" s="27"/>
      <c r="AE224" s="27"/>
      <c r="AF224" s="27"/>
      <c r="AG224" s="27"/>
      <c r="AH224" s="27"/>
      <c r="AI224" s="27"/>
      <c r="AJ224" s="27" t="s">
        <v>336</v>
      </c>
      <c r="AK224" s="27">
        <v>-3.95</v>
      </c>
      <c r="AL224" s="27">
        <v>-4.2465856950178296</v>
      </c>
      <c r="AM224" s="27">
        <f t="shared" si="16"/>
        <v>0.29658569501782939</v>
      </c>
      <c r="AN224" s="27"/>
      <c r="AO224" s="27"/>
    </row>
    <row r="225" spans="1:41" x14ac:dyDescent="0.2">
      <c r="A225" s="27"/>
      <c r="B225" s="27"/>
      <c r="C225" s="27"/>
      <c r="D225" s="27"/>
      <c r="E225" s="27"/>
      <c r="F225" s="27"/>
      <c r="G225" s="27"/>
      <c r="H225" s="27"/>
      <c r="I225" s="27"/>
      <c r="J225" s="27"/>
      <c r="K225" s="27"/>
      <c r="L225" s="27"/>
      <c r="M225" s="27"/>
      <c r="N225" s="27"/>
      <c r="O225" s="27"/>
      <c r="P225" s="27"/>
      <c r="Q225" s="27"/>
      <c r="R225" s="27"/>
      <c r="S225" s="27"/>
      <c r="T225" s="27"/>
      <c r="U225" s="27"/>
      <c r="V225" s="27"/>
      <c r="W225" s="27"/>
      <c r="X225" s="27"/>
      <c r="Y225" s="27"/>
      <c r="Z225" s="27"/>
      <c r="AA225" s="27"/>
      <c r="AB225" s="27"/>
      <c r="AC225" s="27"/>
      <c r="AD225" s="27"/>
      <c r="AE225" s="27"/>
      <c r="AF225" s="27"/>
      <c r="AG225" s="27"/>
      <c r="AH225" s="27"/>
      <c r="AI225" s="27"/>
      <c r="AJ225" s="27" t="s">
        <v>337</v>
      </c>
      <c r="AK225" s="27">
        <v>-5.56</v>
      </c>
      <c r="AL225" s="27">
        <v>-4.1235821007825404</v>
      </c>
      <c r="AM225" s="27">
        <f t="shared" si="16"/>
        <v>-1.4364178992174592</v>
      </c>
      <c r="AN225" s="27"/>
      <c r="AO225" s="27"/>
    </row>
    <row r="226" spans="1:41" x14ac:dyDescent="0.2">
      <c r="A226" s="27"/>
      <c r="B226" s="27"/>
      <c r="C226" s="27"/>
      <c r="D226" s="27"/>
      <c r="E226" s="27"/>
      <c r="F226" s="27"/>
      <c r="G226" s="27"/>
      <c r="H226" s="27"/>
      <c r="I226" s="27"/>
      <c r="J226" s="27"/>
      <c r="K226" s="27"/>
      <c r="L226" s="27"/>
      <c r="M226" s="27"/>
      <c r="N226" s="27"/>
      <c r="O226" s="27"/>
      <c r="P226" s="27"/>
      <c r="Q226" s="27"/>
      <c r="R226" s="27"/>
      <c r="S226" s="27"/>
      <c r="T226" s="27"/>
      <c r="U226" s="27"/>
      <c r="V226" s="27"/>
      <c r="W226" s="27"/>
      <c r="X226" s="27"/>
      <c r="Y226" s="27"/>
      <c r="Z226" s="27"/>
      <c r="AA226" s="27"/>
      <c r="AB226" s="27"/>
      <c r="AC226" s="27"/>
      <c r="AD226" s="27"/>
      <c r="AE226" s="27"/>
      <c r="AF226" s="27"/>
      <c r="AG226" s="27"/>
      <c r="AH226" s="27"/>
      <c r="AI226" s="27"/>
      <c r="AJ226" s="27" t="s">
        <v>338</v>
      </c>
      <c r="AK226" s="27">
        <v>-4.0199999999999996</v>
      </c>
      <c r="AL226" s="27">
        <v>-6.1599673123317302</v>
      </c>
      <c r="AM226" s="27">
        <f t="shared" si="16"/>
        <v>2.1399673123317307</v>
      </c>
      <c r="AN226" s="27"/>
      <c r="AO226" s="27"/>
    </row>
    <row r="227" spans="1:41" x14ac:dyDescent="0.2">
      <c r="A227" s="27"/>
      <c r="B227" s="27"/>
      <c r="C227" s="27"/>
      <c r="D227" s="27"/>
      <c r="E227" s="27"/>
      <c r="F227" s="27"/>
      <c r="G227" s="27"/>
      <c r="H227" s="27"/>
      <c r="I227" s="27"/>
      <c r="J227" s="27"/>
      <c r="K227" s="27"/>
      <c r="L227" s="27"/>
      <c r="M227" s="27"/>
      <c r="N227" s="27"/>
      <c r="O227" s="27"/>
      <c r="P227" s="27"/>
      <c r="Q227" s="27"/>
      <c r="R227" s="27"/>
      <c r="S227" s="27"/>
      <c r="T227" s="27"/>
      <c r="U227" s="27"/>
      <c r="V227" s="27"/>
      <c r="W227" s="27"/>
      <c r="X227" s="27"/>
      <c r="Y227" s="27"/>
      <c r="Z227" s="27"/>
      <c r="AA227" s="27"/>
      <c r="AB227" s="27"/>
      <c r="AC227" s="27"/>
      <c r="AD227" s="27"/>
      <c r="AE227" s="27"/>
      <c r="AF227" s="27"/>
      <c r="AG227" s="27"/>
      <c r="AH227" s="27"/>
      <c r="AI227" s="27"/>
      <c r="AJ227" s="27" t="s">
        <v>339</v>
      </c>
      <c r="AK227" s="27">
        <v>-11</v>
      </c>
      <c r="AL227" s="27">
        <v>-12.123611069078301</v>
      </c>
      <c r="AM227" s="27">
        <f t="shared" si="16"/>
        <v>1.1236110690783008</v>
      </c>
      <c r="AN227" s="27"/>
      <c r="AO227" s="27"/>
    </row>
    <row r="228" spans="1:41" x14ac:dyDescent="0.2">
      <c r="A228" s="27"/>
      <c r="B228" s="27"/>
      <c r="C228" s="27"/>
      <c r="D228" s="27"/>
      <c r="E228" s="27"/>
      <c r="F228" s="27"/>
      <c r="G228" s="27"/>
      <c r="H228" s="27"/>
      <c r="I228" s="27"/>
      <c r="J228" s="27"/>
      <c r="K228" s="27"/>
      <c r="L228" s="27"/>
      <c r="M228" s="27"/>
      <c r="N228" s="27"/>
      <c r="O228" s="27"/>
      <c r="P228" s="27"/>
      <c r="Q228" s="27"/>
      <c r="R228" s="27"/>
      <c r="S228" s="27"/>
      <c r="T228" s="27"/>
      <c r="U228" s="27"/>
      <c r="V228" s="27"/>
      <c r="W228" s="27"/>
      <c r="X228" s="27"/>
      <c r="Y228" s="27"/>
      <c r="Z228" s="27"/>
      <c r="AA228" s="27"/>
      <c r="AB228" s="27"/>
      <c r="AC228" s="27"/>
      <c r="AD228" s="27"/>
      <c r="AE228" s="27"/>
      <c r="AF228" s="27"/>
      <c r="AG228" s="27"/>
      <c r="AH228" s="27"/>
      <c r="AI228" s="27"/>
      <c r="AJ228" s="27" t="s">
        <v>88</v>
      </c>
      <c r="AK228" s="27">
        <v>-0.86</v>
      </c>
      <c r="AL228" s="27">
        <v>-1.19739075501676</v>
      </c>
      <c r="AM228" s="27">
        <f t="shared" si="16"/>
        <v>0.33739075501675997</v>
      </c>
      <c r="AN228" s="27"/>
      <c r="AO228" s="27"/>
    </row>
    <row r="229" spans="1:41" x14ac:dyDescent="0.2">
      <c r="A229" s="27"/>
      <c r="B229" s="27"/>
      <c r="C229" s="27"/>
      <c r="D229" s="27"/>
      <c r="E229" s="27"/>
      <c r="F229" s="27"/>
      <c r="G229" s="27"/>
      <c r="H229" s="27"/>
      <c r="I229" s="27"/>
      <c r="J229" s="27"/>
      <c r="K229" s="27"/>
      <c r="L229" s="27"/>
      <c r="M229" s="27"/>
      <c r="N229" s="27"/>
      <c r="O229" s="27"/>
      <c r="P229" s="27"/>
      <c r="Q229" s="27"/>
      <c r="R229" s="27"/>
      <c r="S229" s="27"/>
      <c r="T229" s="27"/>
      <c r="U229" s="27"/>
      <c r="V229" s="27"/>
      <c r="W229" s="27"/>
      <c r="X229" s="27"/>
      <c r="Y229" s="27"/>
      <c r="Z229" s="27"/>
      <c r="AA229" s="27"/>
      <c r="AB229" s="27"/>
      <c r="AC229" s="27"/>
      <c r="AD229" s="27"/>
      <c r="AE229" s="27"/>
      <c r="AF229" s="27"/>
      <c r="AG229" s="27"/>
      <c r="AH229" s="27"/>
      <c r="AI229" s="27"/>
      <c r="AJ229" s="27" t="s">
        <v>63</v>
      </c>
      <c r="AK229" s="27">
        <v>-4.21</v>
      </c>
      <c r="AL229" s="27">
        <v>-3.3904147124345698</v>
      </c>
      <c r="AM229" s="27">
        <f t="shared" si="16"/>
        <v>-0.81958528756543014</v>
      </c>
      <c r="AN229" s="27"/>
      <c r="AO229" s="27"/>
    </row>
    <row r="230" spans="1:41" x14ac:dyDescent="0.2">
      <c r="A230" s="27"/>
      <c r="B230" s="27"/>
      <c r="C230" s="27"/>
      <c r="D230" s="27"/>
      <c r="E230" s="27"/>
      <c r="F230" s="27"/>
      <c r="G230" s="27"/>
      <c r="H230" s="27"/>
      <c r="I230" s="27"/>
      <c r="J230" s="27"/>
      <c r="K230" s="27"/>
      <c r="L230" s="27"/>
      <c r="M230" s="27"/>
      <c r="N230" s="27"/>
      <c r="O230" s="27"/>
      <c r="P230" s="27"/>
      <c r="Q230" s="27"/>
      <c r="R230" s="27"/>
      <c r="S230" s="27"/>
      <c r="T230" s="27"/>
      <c r="U230" s="27"/>
      <c r="V230" s="27"/>
      <c r="W230" s="27"/>
      <c r="X230" s="27"/>
      <c r="Y230" s="27"/>
      <c r="Z230" s="27"/>
      <c r="AA230" s="27"/>
      <c r="AB230" s="27"/>
      <c r="AC230" s="27"/>
      <c r="AD230" s="27"/>
      <c r="AE230" s="27"/>
      <c r="AF230" s="27"/>
      <c r="AG230" s="27"/>
      <c r="AH230" s="27"/>
      <c r="AI230" s="27"/>
      <c r="AJ230" s="27" t="s">
        <v>340</v>
      </c>
      <c r="AK230" s="27">
        <v>-0.25</v>
      </c>
      <c r="AL230" s="27">
        <v>-1.9067640439431801</v>
      </c>
      <c r="AM230" s="27">
        <f t="shared" si="16"/>
        <v>1.6567640439431801</v>
      </c>
      <c r="AN230" s="27"/>
      <c r="AO230" s="27"/>
    </row>
    <row r="231" spans="1:41" x14ac:dyDescent="0.2">
      <c r="A231" s="27"/>
      <c r="B231" s="27"/>
      <c r="C231" s="27"/>
      <c r="D231" s="27"/>
      <c r="E231" s="27"/>
      <c r="F231" s="27"/>
      <c r="G231" s="27"/>
      <c r="H231" s="27"/>
      <c r="I231" s="27"/>
      <c r="J231" s="27"/>
      <c r="K231" s="27"/>
      <c r="L231" s="27"/>
      <c r="M231" s="27"/>
      <c r="N231" s="27"/>
      <c r="O231" s="27"/>
      <c r="P231" s="27"/>
      <c r="Q231" s="27"/>
      <c r="R231" s="27"/>
      <c r="S231" s="27"/>
      <c r="T231" s="27"/>
      <c r="U231" s="27"/>
      <c r="V231" s="27"/>
      <c r="W231" s="27"/>
      <c r="X231" s="27"/>
      <c r="Y231" s="27"/>
      <c r="Z231" s="27"/>
      <c r="AA231" s="27"/>
      <c r="AB231" s="27"/>
      <c r="AC231" s="27"/>
      <c r="AD231" s="27"/>
      <c r="AE231" s="27"/>
      <c r="AF231" s="27"/>
      <c r="AG231" s="27"/>
      <c r="AH231" s="27"/>
      <c r="AI231" s="27"/>
      <c r="AJ231" s="27" t="s">
        <v>341</v>
      </c>
      <c r="AK231" s="27">
        <v>-6.62</v>
      </c>
      <c r="AL231" s="27">
        <v>-6.5474719103624102</v>
      </c>
      <c r="AM231" s="27">
        <f t="shared" si="16"/>
        <v>-7.2528089637589943E-2</v>
      </c>
      <c r="AN231" s="27"/>
      <c r="AO231" s="27"/>
    </row>
    <row r="232" spans="1:41" x14ac:dyDescent="0.2">
      <c r="A232" s="27"/>
      <c r="B232" s="27"/>
      <c r="C232" s="27"/>
      <c r="D232" s="27"/>
      <c r="E232" s="27"/>
      <c r="F232" s="27"/>
      <c r="G232" s="27"/>
      <c r="H232" s="27"/>
      <c r="I232" s="27"/>
      <c r="J232" s="27"/>
      <c r="K232" s="27"/>
      <c r="L232" s="27"/>
      <c r="M232" s="27"/>
      <c r="N232" s="27"/>
      <c r="O232" s="27"/>
      <c r="P232" s="27"/>
      <c r="Q232" s="27"/>
      <c r="R232" s="27"/>
      <c r="S232" s="27"/>
      <c r="T232" s="27"/>
      <c r="U232" s="27"/>
      <c r="V232" s="27"/>
      <c r="W232" s="27"/>
      <c r="X232" s="27"/>
      <c r="Y232" s="27"/>
      <c r="Z232" s="27"/>
      <c r="AA232" s="27"/>
      <c r="AB232" s="27"/>
      <c r="AC232" s="27"/>
      <c r="AD232" s="27"/>
      <c r="AE232" s="27"/>
      <c r="AF232" s="27"/>
      <c r="AG232" s="27"/>
      <c r="AH232" s="27"/>
      <c r="AI232" s="27"/>
      <c r="AJ232" s="27" t="s">
        <v>342</v>
      </c>
      <c r="AK232" s="27">
        <v>-2.38</v>
      </c>
      <c r="AL232" s="27">
        <v>-1.9883876380180201</v>
      </c>
      <c r="AM232" s="27">
        <f t="shared" si="16"/>
        <v>-0.3916123619819798</v>
      </c>
      <c r="AN232" s="27"/>
      <c r="AO232" s="27"/>
    </row>
    <row r="233" spans="1:41" x14ac:dyDescent="0.2">
      <c r="A233" s="27"/>
      <c r="B233" s="27"/>
      <c r="C233" s="27"/>
      <c r="D233" s="27"/>
      <c r="E233" s="27"/>
      <c r="F233" s="27"/>
      <c r="G233" s="27"/>
      <c r="H233" s="27"/>
      <c r="I233" s="27"/>
      <c r="J233" s="27"/>
      <c r="K233" s="27"/>
      <c r="L233" s="27"/>
      <c r="M233" s="27"/>
      <c r="N233" s="27"/>
      <c r="O233" s="27"/>
      <c r="P233" s="27"/>
      <c r="Q233" s="27"/>
      <c r="R233" s="27"/>
      <c r="S233" s="27"/>
      <c r="T233" s="27"/>
      <c r="U233" s="27"/>
      <c r="V233" s="27"/>
      <c r="W233" s="27"/>
      <c r="X233" s="27"/>
      <c r="Y233" s="27"/>
      <c r="Z233" s="27"/>
      <c r="AA233" s="27"/>
      <c r="AB233" s="27"/>
      <c r="AC233" s="27"/>
      <c r="AD233" s="27"/>
      <c r="AE233" s="27"/>
      <c r="AF233" s="27"/>
      <c r="AG233" s="27"/>
      <c r="AH233" s="27"/>
      <c r="AI233" s="27"/>
      <c r="AJ233" s="27" t="s">
        <v>343</v>
      </c>
      <c r="AK233" s="27">
        <v>-1.93</v>
      </c>
      <c r="AL233" s="27">
        <v>-2.1614710820887399</v>
      </c>
      <c r="AM233" s="27">
        <f t="shared" si="16"/>
        <v>0.23147108208874001</v>
      </c>
      <c r="AN233" s="27"/>
      <c r="AO233" s="27"/>
    </row>
    <row r="234" spans="1:41" x14ac:dyDescent="0.2">
      <c r="A234" s="27"/>
      <c r="B234" s="27"/>
      <c r="C234" s="27"/>
      <c r="D234" s="27"/>
      <c r="E234" s="27"/>
      <c r="F234" s="27"/>
      <c r="G234" s="27"/>
      <c r="H234" s="27"/>
      <c r="I234" s="27"/>
      <c r="J234" s="27"/>
      <c r="K234" s="27"/>
      <c r="L234" s="27"/>
      <c r="M234" s="27"/>
      <c r="N234" s="27"/>
      <c r="O234" s="27"/>
      <c r="P234" s="27"/>
      <c r="Q234" s="27"/>
      <c r="R234" s="27"/>
      <c r="S234" s="27"/>
      <c r="T234" s="27"/>
      <c r="U234" s="27"/>
      <c r="V234" s="27"/>
      <c r="W234" s="27"/>
      <c r="X234" s="27"/>
      <c r="Y234" s="27"/>
      <c r="Z234" s="27"/>
      <c r="AA234" s="27"/>
      <c r="AB234" s="27"/>
      <c r="AC234" s="27"/>
      <c r="AD234" s="27"/>
      <c r="AE234" s="27"/>
      <c r="AF234" s="27"/>
      <c r="AG234" s="27"/>
      <c r="AH234" s="27"/>
      <c r="AI234" s="27"/>
      <c r="AJ234" s="27" t="s">
        <v>344</v>
      </c>
      <c r="AK234" s="27">
        <v>-2.66</v>
      </c>
      <c r="AL234" s="27">
        <v>-2.7624465851759301</v>
      </c>
      <c r="AM234" s="27">
        <f t="shared" si="16"/>
        <v>0.10244658517592997</v>
      </c>
      <c r="AN234" s="27"/>
      <c r="AO234" s="27"/>
    </row>
    <row r="235" spans="1:41" x14ac:dyDescent="0.2">
      <c r="A235" s="27"/>
      <c r="B235" s="27"/>
      <c r="C235" s="27"/>
      <c r="D235" s="27"/>
      <c r="E235" s="27"/>
      <c r="F235" s="27"/>
      <c r="G235" s="27"/>
      <c r="H235" s="27"/>
      <c r="I235" s="27"/>
      <c r="J235" s="27"/>
      <c r="K235" s="27"/>
      <c r="L235" s="27"/>
      <c r="M235" s="27"/>
      <c r="N235" s="27"/>
      <c r="O235" s="27"/>
      <c r="P235" s="27"/>
      <c r="Q235" s="27"/>
      <c r="R235" s="27"/>
      <c r="S235" s="27"/>
      <c r="T235" s="27"/>
      <c r="U235" s="27"/>
      <c r="V235" s="27"/>
      <c r="W235" s="27"/>
      <c r="X235" s="27"/>
      <c r="Y235" s="27"/>
      <c r="Z235" s="27"/>
      <c r="AA235" s="27"/>
      <c r="AB235" s="27"/>
      <c r="AC235" s="27"/>
      <c r="AD235" s="27"/>
      <c r="AE235" s="27"/>
      <c r="AF235" s="27"/>
      <c r="AG235" s="27"/>
      <c r="AH235" s="27"/>
      <c r="AI235" s="27"/>
      <c r="AJ235" s="27" t="s">
        <v>345</v>
      </c>
      <c r="AK235" s="27">
        <v>-4.2300000000000004</v>
      </c>
      <c r="AL235" s="27">
        <v>-4.2647824844854103</v>
      </c>
      <c r="AM235" s="27">
        <f t="shared" si="16"/>
        <v>3.4782484485409881E-2</v>
      </c>
      <c r="AN235" s="27"/>
      <c r="AO235" s="27"/>
    </row>
    <row r="236" spans="1:41" x14ac:dyDescent="0.2">
      <c r="A236" s="27"/>
      <c r="B236" s="27"/>
      <c r="C236" s="27"/>
      <c r="D236" s="27"/>
      <c r="E236" s="27"/>
      <c r="F236" s="27"/>
      <c r="G236" s="27"/>
      <c r="H236" s="27"/>
      <c r="I236" s="27"/>
      <c r="J236" s="27"/>
      <c r="K236" s="27"/>
      <c r="L236" s="27"/>
      <c r="M236" s="27"/>
      <c r="N236" s="27"/>
      <c r="O236" s="27"/>
      <c r="P236" s="27"/>
      <c r="Q236" s="27"/>
      <c r="R236" s="27"/>
      <c r="S236" s="27"/>
      <c r="T236" s="27"/>
      <c r="U236" s="27"/>
      <c r="V236" s="27"/>
      <c r="W236" s="27"/>
      <c r="X236" s="27"/>
      <c r="Y236" s="27"/>
      <c r="Z236" s="27"/>
      <c r="AA236" s="27"/>
      <c r="AB236" s="27"/>
      <c r="AC236" s="27"/>
      <c r="AD236" s="27"/>
      <c r="AE236" s="27"/>
      <c r="AF236" s="27"/>
      <c r="AG236" s="27"/>
      <c r="AH236" s="27"/>
      <c r="AI236" s="27"/>
      <c r="AJ236" s="27" t="s">
        <v>346</v>
      </c>
      <c r="AK236" s="27">
        <v>-66.400000000000006</v>
      </c>
      <c r="AL236" s="27">
        <v>-66.848211858806096</v>
      </c>
      <c r="AM236" s="27">
        <f t="shared" si="16"/>
        <v>0.44821185880608994</v>
      </c>
      <c r="AN236" s="27"/>
      <c r="AO236" s="27"/>
    </row>
    <row r="237" spans="1:41" x14ac:dyDescent="0.2">
      <c r="A237" s="27"/>
      <c r="B237" s="27"/>
      <c r="C237" s="27"/>
      <c r="D237" s="27"/>
      <c r="E237" s="27"/>
      <c r="F237" s="27"/>
      <c r="G237" s="27"/>
      <c r="H237" s="27"/>
      <c r="I237" s="27"/>
      <c r="J237" s="27"/>
      <c r="K237" s="27"/>
      <c r="L237" s="27"/>
      <c r="M237" s="27"/>
      <c r="N237" s="27"/>
      <c r="O237" s="27"/>
      <c r="P237" s="27"/>
      <c r="Q237" s="27"/>
      <c r="R237" s="27"/>
      <c r="S237" s="27"/>
      <c r="T237" s="27"/>
      <c r="U237" s="27"/>
      <c r="V237" s="27"/>
      <c r="W237" s="27"/>
      <c r="X237" s="27"/>
      <c r="Y237" s="27"/>
      <c r="Z237" s="27"/>
      <c r="AA237" s="27"/>
      <c r="AB237" s="27"/>
      <c r="AC237" s="27"/>
      <c r="AD237" s="27"/>
      <c r="AE237" s="27"/>
      <c r="AF237" s="27"/>
      <c r="AG237" s="27"/>
      <c r="AH237" s="27"/>
      <c r="AI237" s="27"/>
      <c r="AJ237" s="27" t="s">
        <v>61</v>
      </c>
      <c r="AK237" s="27">
        <v>-1.46</v>
      </c>
      <c r="AL237" s="27">
        <v>-0.92297119353107404</v>
      </c>
      <c r="AM237" s="27">
        <f t="shared" si="16"/>
        <v>-0.53702880646892592</v>
      </c>
      <c r="AN237" s="27"/>
      <c r="AO237" s="27"/>
    </row>
    <row r="238" spans="1:41" x14ac:dyDescent="0.2">
      <c r="A238" s="27"/>
      <c r="B238" s="27"/>
      <c r="C238" s="27"/>
      <c r="D238" s="27"/>
      <c r="E238" s="27"/>
      <c r="F238" s="27"/>
      <c r="G238" s="27"/>
      <c r="H238" s="27"/>
      <c r="I238" s="27"/>
      <c r="J238" s="27"/>
      <c r="K238" s="27"/>
      <c r="L238" s="27"/>
      <c r="M238" s="27"/>
      <c r="N238" s="27"/>
      <c r="O238" s="27"/>
      <c r="P238" s="27"/>
      <c r="Q238" s="27"/>
      <c r="R238" s="27"/>
      <c r="S238" s="27"/>
      <c r="T238" s="27"/>
      <c r="U238" s="27"/>
      <c r="V238" s="27"/>
      <c r="W238" s="27"/>
      <c r="X238" s="27"/>
      <c r="Y238" s="27"/>
      <c r="Z238" s="27"/>
      <c r="AA238" s="27"/>
      <c r="AB238" s="27"/>
      <c r="AC238" s="27"/>
      <c r="AD238" s="27"/>
      <c r="AE238" s="27"/>
      <c r="AF238" s="27"/>
      <c r="AG238" s="27"/>
      <c r="AH238" s="27"/>
      <c r="AI238" s="27"/>
      <c r="AJ238" s="27" t="s">
        <v>60</v>
      </c>
      <c r="AK238" s="27">
        <v>-0.74</v>
      </c>
      <c r="AL238" s="27">
        <v>0.36326397183729198</v>
      </c>
      <c r="AM238" s="27">
        <f t="shared" si="16"/>
        <v>-1.1032639718372921</v>
      </c>
      <c r="AN238" s="27"/>
      <c r="AO238" s="27"/>
    </row>
    <row r="239" spans="1:41" x14ac:dyDescent="0.2">
      <c r="A239" s="27"/>
      <c r="B239" s="27"/>
      <c r="C239" s="27"/>
      <c r="D239" s="27"/>
      <c r="E239" s="27"/>
      <c r="F239" s="27"/>
      <c r="G239" s="27"/>
      <c r="H239" s="27"/>
      <c r="I239" s="27"/>
      <c r="J239" s="27"/>
      <c r="K239" s="27"/>
      <c r="L239" s="27"/>
      <c r="M239" s="27"/>
      <c r="N239" s="27"/>
      <c r="O239" s="27"/>
      <c r="P239" s="27"/>
      <c r="Q239" s="27"/>
      <c r="R239" s="27"/>
      <c r="S239" s="27"/>
      <c r="T239" s="27"/>
      <c r="U239" s="27"/>
      <c r="V239" s="27"/>
      <c r="W239" s="27"/>
      <c r="X239" s="27"/>
      <c r="Y239" s="27"/>
      <c r="Z239" s="27"/>
      <c r="AA239" s="27"/>
      <c r="AB239" s="27"/>
      <c r="AC239" s="27"/>
      <c r="AD239" s="27"/>
      <c r="AE239" s="27"/>
      <c r="AF239" s="27"/>
      <c r="AG239" s="27"/>
      <c r="AH239" s="27"/>
      <c r="AI239" s="27"/>
      <c r="AJ239" s="27" t="s">
        <v>60</v>
      </c>
      <c r="AK239" s="27">
        <v>-0.74</v>
      </c>
      <c r="AL239" s="27">
        <v>0.36326397183729198</v>
      </c>
      <c r="AM239" s="27">
        <f t="shared" si="16"/>
        <v>-1.1032639718372921</v>
      </c>
      <c r="AN239" s="27"/>
      <c r="AO239" s="27"/>
    </row>
    <row r="240" spans="1:41" x14ac:dyDescent="0.2">
      <c r="A240" s="27"/>
      <c r="B240" s="27"/>
      <c r="C240" s="27"/>
      <c r="D240" s="27"/>
      <c r="E240" s="27"/>
      <c r="F240" s="27"/>
      <c r="G240" s="27"/>
      <c r="H240" s="27"/>
      <c r="I240" s="27"/>
      <c r="J240" s="27"/>
      <c r="K240" s="27"/>
      <c r="L240" s="27"/>
      <c r="M240" s="27"/>
      <c r="N240" s="27"/>
      <c r="O240" s="27"/>
      <c r="P240" s="27"/>
      <c r="Q240" s="27"/>
      <c r="R240" s="27"/>
      <c r="S240" s="27"/>
      <c r="T240" s="27"/>
      <c r="U240" s="27"/>
      <c r="V240" s="27"/>
      <c r="W240" s="27"/>
      <c r="X240" s="27"/>
      <c r="Y240" s="27"/>
      <c r="Z240" s="27"/>
      <c r="AA240" s="27"/>
      <c r="AB240" s="27"/>
      <c r="AC240" s="27"/>
      <c r="AD240" s="27"/>
      <c r="AE240" s="27"/>
      <c r="AF240" s="27"/>
      <c r="AG240" s="27"/>
      <c r="AH240" s="27"/>
      <c r="AI240" s="27"/>
      <c r="AJ240" s="27" t="s">
        <v>347</v>
      </c>
      <c r="AK240" s="27">
        <v>-0.82</v>
      </c>
      <c r="AL240" s="27">
        <v>0.34375610101089699</v>
      </c>
      <c r="AM240" s="27">
        <f t="shared" si="16"/>
        <v>-1.163756101010897</v>
      </c>
      <c r="AN240" s="27"/>
      <c r="AO240" s="27"/>
    </row>
    <row r="241" spans="1:41" x14ac:dyDescent="0.2">
      <c r="A241" s="27"/>
      <c r="B241" s="27"/>
      <c r="C241" s="27"/>
      <c r="D241" s="27"/>
      <c r="E241" s="27"/>
      <c r="F241" s="27"/>
      <c r="G241" s="27"/>
      <c r="H241" s="27"/>
      <c r="I241" s="27"/>
      <c r="J241" s="27"/>
      <c r="K241" s="27"/>
      <c r="L241" s="27"/>
      <c r="M241" s="27"/>
      <c r="N241" s="27"/>
      <c r="O241" s="27"/>
      <c r="P241" s="27"/>
      <c r="Q241" s="27"/>
      <c r="R241" s="27"/>
      <c r="S241" s="27"/>
      <c r="T241" s="27"/>
      <c r="U241" s="27"/>
      <c r="V241" s="27"/>
      <c r="W241" s="27"/>
      <c r="X241" s="27"/>
      <c r="Y241" s="27"/>
      <c r="Z241" s="27"/>
      <c r="AA241" s="27"/>
      <c r="AB241" s="27"/>
      <c r="AC241" s="27"/>
      <c r="AD241" s="27"/>
      <c r="AE241" s="27"/>
      <c r="AF241" s="27"/>
      <c r="AG241" s="27"/>
      <c r="AH241" s="27"/>
      <c r="AI241" s="27"/>
      <c r="AJ241" s="27" t="s">
        <v>348</v>
      </c>
      <c r="AK241" s="27">
        <v>1.79</v>
      </c>
      <c r="AL241" s="27">
        <v>1.1135941746153299</v>
      </c>
      <c r="AM241" s="27">
        <f t="shared" si="16"/>
        <v>0.67640582538467009</v>
      </c>
      <c r="AN241" s="27"/>
      <c r="AO241" s="27"/>
    </row>
    <row r="242" spans="1:41" x14ac:dyDescent="0.2">
      <c r="A242" s="27"/>
      <c r="B242" s="27"/>
      <c r="C242" s="27"/>
      <c r="D242" s="27"/>
      <c r="E242" s="27"/>
      <c r="F242" s="27"/>
      <c r="G242" s="27"/>
      <c r="H242" s="27"/>
      <c r="I242" s="27"/>
      <c r="J242" s="27"/>
      <c r="K242" s="27"/>
      <c r="L242" s="27"/>
      <c r="M242" s="27"/>
      <c r="N242" s="27"/>
      <c r="O242" s="27"/>
      <c r="P242" s="27"/>
      <c r="Q242" s="27"/>
      <c r="R242" s="27"/>
      <c r="S242" s="27"/>
      <c r="T242" s="27"/>
      <c r="U242" s="27"/>
      <c r="V242" s="27"/>
      <c r="W242" s="27"/>
      <c r="X242" s="27"/>
      <c r="Y242" s="27"/>
      <c r="Z242" s="27"/>
      <c r="AA242" s="27"/>
      <c r="AB242" s="27"/>
      <c r="AC242" s="27"/>
      <c r="AD242" s="27"/>
      <c r="AE242" s="27"/>
      <c r="AF242" s="27"/>
      <c r="AG242" s="27"/>
      <c r="AH242" s="27"/>
      <c r="AI242" s="27"/>
      <c r="AJ242" s="27" t="s">
        <v>349</v>
      </c>
      <c r="AK242" s="27">
        <v>1.38</v>
      </c>
      <c r="AL242" s="27">
        <v>1.2669343400537401</v>
      </c>
      <c r="AM242" s="27">
        <f t="shared" si="16"/>
        <v>0.11306565994625983</v>
      </c>
      <c r="AN242" s="27"/>
      <c r="AO242" s="27"/>
    </row>
    <row r="243" spans="1:41" x14ac:dyDescent="0.2">
      <c r="A243" s="27"/>
      <c r="B243" s="27"/>
      <c r="C243" s="27"/>
      <c r="D243" s="27"/>
      <c r="E243" s="27"/>
      <c r="F243" s="27"/>
      <c r="G243" s="27"/>
      <c r="H243" s="27"/>
      <c r="I243" s="27"/>
      <c r="J243" s="27"/>
      <c r="K243" s="27"/>
      <c r="L243" s="27"/>
      <c r="M243" s="27"/>
      <c r="N243" s="27"/>
      <c r="O243" s="27"/>
      <c r="P243" s="27"/>
      <c r="Q243" s="27"/>
      <c r="R243" s="27"/>
      <c r="S243" s="27"/>
      <c r="T243" s="27"/>
      <c r="U243" s="27"/>
      <c r="V243" s="27"/>
      <c r="W243" s="27"/>
      <c r="X243" s="27"/>
      <c r="Y243" s="27"/>
      <c r="Z243" s="27"/>
      <c r="AA243" s="27"/>
      <c r="AB243" s="27"/>
      <c r="AC243" s="27"/>
      <c r="AD243" s="27"/>
      <c r="AE243" s="27"/>
      <c r="AF243" s="27"/>
      <c r="AG243" s="27"/>
      <c r="AH243" s="27"/>
      <c r="AI243" s="27"/>
      <c r="AJ243" s="27" t="s">
        <v>350</v>
      </c>
      <c r="AK243" s="27">
        <v>-0.16</v>
      </c>
      <c r="AL243" s="27">
        <v>0.57860785190811703</v>
      </c>
      <c r="AM243" s="27">
        <f t="shared" si="16"/>
        <v>-0.73860785190811706</v>
      </c>
      <c r="AN243" s="27"/>
      <c r="AO243" s="27"/>
    </row>
    <row r="244" spans="1:41" x14ac:dyDescent="0.2">
      <c r="A244" s="27"/>
      <c r="B244" s="27"/>
      <c r="C244" s="27"/>
      <c r="D244" s="27"/>
      <c r="E244" s="27"/>
      <c r="F244" s="27"/>
      <c r="G244" s="27"/>
      <c r="H244" s="27"/>
      <c r="I244" s="27"/>
      <c r="J244" s="27"/>
      <c r="K244" s="27"/>
      <c r="L244" s="27"/>
      <c r="M244" s="27"/>
      <c r="N244" s="27"/>
      <c r="O244" s="27"/>
      <c r="P244" s="27"/>
      <c r="Q244" s="27"/>
      <c r="R244" s="27"/>
      <c r="S244" s="27"/>
      <c r="T244" s="27"/>
      <c r="U244" s="27"/>
      <c r="V244" s="27"/>
      <c r="W244" s="27"/>
      <c r="X244" s="27"/>
      <c r="Y244" s="27"/>
      <c r="Z244" s="27"/>
      <c r="AA244" s="27"/>
      <c r="AB244" s="27"/>
      <c r="AC244" s="27"/>
      <c r="AD244" s="27"/>
      <c r="AE244" s="27"/>
      <c r="AF244" s="27"/>
      <c r="AG244" s="27"/>
      <c r="AH244" s="27"/>
      <c r="AI244" s="27"/>
      <c r="AJ244" s="27" t="s">
        <v>351</v>
      </c>
      <c r="AK244" s="27">
        <v>0.61</v>
      </c>
      <c r="AL244" s="27">
        <v>0.396312805475388</v>
      </c>
      <c r="AM244" s="27">
        <f t="shared" si="16"/>
        <v>0.21368719452461199</v>
      </c>
      <c r="AN244" s="27"/>
      <c r="AO244" s="27"/>
    </row>
    <row r="245" spans="1:41" x14ac:dyDescent="0.2">
      <c r="A245" s="27"/>
      <c r="B245" s="27"/>
      <c r="C245" s="27"/>
      <c r="D245" s="27"/>
      <c r="E245" s="27"/>
      <c r="F245" s="27"/>
      <c r="G245" s="27"/>
      <c r="H245" s="27"/>
      <c r="I245" s="27"/>
      <c r="J245" s="27"/>
      <c r="K245" s="27"/>
      <c r="L245" s="27"/>
      <c r="M245" s="27"/>
      <c r="N245" s="27"/>
      <c r="O245" s="27"/>
      <c r="P245" s="27"/>
      <c r="Q245" s="27"/>
      <c r="R245" s="27"/>
      <c r="S245" s="27"/>
      <c r="T245" s="27"/>
      <c r="U245" s="27"/>
      <c r="V245" s="27"/>
      <c r="W245" s="27"/>
      <c r="X245" s="27"/>
      <c r="Y245" s="27"/>
      <c r="Z245" s="27"/>
      <c r="AA245" s="27"/>
      <c r="AB245" s="27"/>
      <c r="AC245" s="27"/>
      <c r="AD245" s="27"/>
      <c r="AE245" s="27"/>
      <c r="AF245" s="27"/>
      <c r="AG245" s="27"/>
      <c r="AH245" s="27"/>
      <c r="AI245" s="27"/>
      <c r="AJ245" s="27" t="s">
        <v>106</v>
      </c>
      <c r="AK245" s="27">
        <v>-4.72</v>
      </c>
      <c r="AL245" s="27">
        <v>-4.72872373158346</v>
      </c>
      <c r="AM245" s="27">
        <f t="shared" si="16"/>
        <v>8.7237315834602924E-3</v>
      </c>
      <c r="AN245" s="27"/>
      <c r="AO245" s="27"/>
    </row>
    <row r="246" spans="1:41" x14ac:dyDescent="0.2">
      <c r="A246" s="27"/>
      <c r="B246" s="27"/>
      <c r="C246" s="27"/>
      <c r="D246" s="27"/>
      <c r="E246" s="27"/>
      <c r="F246" s="27"/>
      <c r="G246" s="27"/>
      <c r="H246" s="27"/>
      <c r="I246" s="27"/>
      <c r="J246" s="27"/>
      <c r="K246" s="27"/>
      <c r="L246" s="27"/>
      <c r="M246" s="27"/>
      <c r="N246" s="27"/>
      <c r="O246" s="27"/>
      <c r="P246" s="27"/>
      <c r="Q246" s="27"/>
      <c r="R246" s="27"/>
      <c r="S246" s="27"/>
      <c r="T246" s="27"/>
      <c r="U246" s="27"/>
      <c r="V246" s="27"/>
      <c r="W246" s="27"/>
      <c r="X246" s="27"/>
      <c r="Y246" s="27"/>
      <c r="Z246" s="27"/>
      <c r="AA246" s="27"/>
      <c r="AB246" s="27"/>
      <c r="AC246" s="27"/>
      <c r="AD246" s="27"/>
      <c r="AE246" s="27"/>
      <c r="AF246" s="27"/>
      <c r="AG246" s="27"/>
      <c r="AH246" s="27"/>
      <c r="AI246" s="27"/>
      <c r="AJ246" s="27" t="s">
        <v>352</v>
      </c>
      <c r="AK246" s="27">
        <v>-4.62</v>
      </c>
      <c r="AL246" s="27">
        <v>-3.8298381767157799</v>
      </c>
      <c r="AM246" s="27">
        <f t="shared" si="16"/>
        <v>-0.79016182328422024</v>
      </c>
      <c r="AN246" s="27"/>
      <c r="AO246" s="27"/>
    </row>
    <row r="247" spans="1:41" x14ac:dyDescent="0.2">
      <c r="A247" s="27"/>
      <c r="B247" s="27"/>
      <c r="C247" s="27"/>
      <c r="D247" s="27"/>
      <c r="E247" s="27"/>
      <c r="F247" s="27"/>
      <c r="G247" s="27"/>
      <c r="H247" s="27"/>
      <c r="I247" s="27"/>
      <c r="J247" s="27"/>
      <c r="K247" s="27"/>
      <c r="L247" s="27"/>
      <c r="M247" s="27"/>
      <c r="N247" s="27"/>
      <c r="O247" s="27"/>
      <c r="P247" s="27"/>
      <c r="Q247" s="27"/>
      <c r="R247" s="27"/>
      <c r="S247" s="27"/>
      <c r="T247" s="27"/>
      <c r="U247" s="27"/>
      <c r="V247" s="27"/>
      <c r="W247" s="27"/>
      <c r="X247" s="27"/>
      <c r="Y247" s="27"/>
      <c r="Z247" s="27"/>
      <c r="AA247" s="27"/>
      <c r="AB247" s="27"/>
      <c r="AC247" s="27"/>
      <c r="AD247" s="27"/>
      <c r="AE247" s="27"/>
      <c r="AF247" s="27"/>
      <c r="AG247" s="27"/>
      <c r="AH247" s="27"/>
      <c r="AI247" s="27"/>
      <c r="AJ247" s="27" t="s">
        <v>353</v>
      </c>
      <c r="AK247" s="27">
        <v>-3.64</v>
      </c>
      <c r="AL247" s="27">
        <v>-2.2931929666288302</v>
      </c>
      <c r="AM247" s="27">
        <f t="shared" si="16"/>
        <v>-1.3468070333711699</v>
      </c>
      <c r="AN247" s="27"/>
      <c r="AO247" s="27"/>
    </row>
    <row r="248" spans="1:41" x14ac:dyDescent="0.2">
      <c r="A248" s="27"/>
      <c r="B248" s="27"/>
      <c r="C248" s="27"/>
      <c r="D248" s="27"/>
      <c r="E248" s="27"/>
      <c r="F248" s="27"/>
      <c r="G248" s="27"/>
      <c r="H248" s="27"/>
      <c r="I248" s="27"/>
      <c r="J248" s="27"/>
      <c r="K248" s="27"/>
      <c r="L248" s="27"/>
      <c r="M248" s="27"/>
      <c r="N248" s="27"/>
      <c r="O248" s="27"/>
      <c r="P248" s="27"/>
      <c r="Q248" s="27"/>
      <c r="R248" s="27"/>
      <c r="S248" s="27"/>
      <c r="T248" s="27"/>
      <c r="U248" s="27"/>
      <c r="V248" s="27"/>
      <c r="W248" s="27"/>
      <c r="X248" s="27"/>
      <c r="Y248" s="27"/>
      <c r="Z248" s="27"/>
      <c r="AA248" s="27"/>
      <c r="AB248" s="27"/>
      <c r="AC248" s="27"/>
      <c r="AD248" s="27"/>
      <c r="AE248" s="27"/>
      <c r="AF248" s="27"/>
      <c r="AG248" s="27"/>
      <c r="AH248" s="27"/>
      <c r="AI248" s="27"/>
      <c r="AJ248" s="27" t="s">
        <v>108</v>
      </c>
      <c r="AK248" s="27">
        <v>-6.35</v>
      </c>
      <c r="AL248" s="27">
        <v>-9.6106312525067601</v>
      </c>
      <c r="AM248" s="27">
        <f t="shared" si="16"/>
        <v>3.2606312525067604</v>
      </c>
      <c r="AN248" s="27"/>
      <c r="AO248" s="27"/>
    </row>
    <row r="249" spans="1:41" x14ac:dyDescent="0.2">
      <c r="A249" s="27"/>
      <c r="B249" s="27"/>
      <c r="C249" s="27"/>
      <c r="D249" s="27"/>
      <c r="E249" s="27"/>
      <c r="F249" s="27"/>
      <c r="G249" s="27"/>
      <c r="H249" s="27"/>
      <c r="I249" s="27"/>
      <c r="J249" s="27"/>
      <c r="K249" s="27"/>
      <c r="L249" s="27"/>
      <c r="M249" s="27"/>
      <c r="N249" s="27"/>
      <c r="O249" s="27"/>
      <c r="P249" s="27"/>
      <c r="Q249" s="27"/>
      <c r="R249" s="27"/>
      <c r="S249" s="27"/>
      <c r="T249" s="27"/>
      <c r="U249" s="27"/>
      <c r="V249" s="27"/>
      <c r="W249" s="27"/>
      <c r="X249" s="27"/>
      <c r="Y249" s="27"/>
      <c r="Z249" s="27"/>
      <c r="AA249" s="27"/>
      <c r="AB249" s="27"/>
      <c r="AC249" s="27"/>
      <c r="AD249" s="27"/>
      <c r="AE249" s="27"/>
      <c r="AF249" s="27"/>
      <c r="AG249" s="27"/>
      <c r="AH249" s="27"/>
      <c r="AI249" s="27"/>
      <c r="AJ249" s="27" t="s">
        <v>57</v>
      </c>
      <c r="AK249" s="27">
        <v>-3.71</v>
      </c>
      <c r="AL249" s="27">
        <v>-4.3717178493193698</v>
      </c>
      <c r="AM249" s="27">
        <f t="shared" si="16"/>
        <v>0.66171784931936983</v>
      </c>
      <c r="AN249" s="27"/>
      <c r="AO249" s="27"/>
    </row>
    <row r="250" spans="1:41" x14ac:dyDescent="0.2">
      <c r="A250" s="27"/>
      <c r="B250" s="27"/>
      <c r="C250" s="27"/>
      <c r="D250" s="27"/>
      <c r="E250" s="27"/>
      <c r="F250" s="27"/>
      <c r="G250" s="27"/>
      <c r="H250" s="27"/>
      <c r="I250" s="27"/>
      <c r="J250" s="27"/>
      <c r="K250" s="27"/>
      <c r="L250" s="27"/>
      <c r="M250" s="27"/>
      <c r="N250" s="27"/>
      <c r="O250" s="27"/>
      <c r="P250" s="27"/>
      <c r="Q250" s="27"/>
      <c r="R250" s="27"/>
      <c r="S250" s="27"/>
      <c r="T250" s="27"/>
      <c r="U250" s="27"/>
      <c r="V250" s="27"/>
      <c r="W250" s="27"/>
      <c r="X250" s="27"/>
      <c r="Y250" s="27"/>
      <c r="Z250" s="27"/>
      <c r="AA250" s="27"/>
      <c r="AB250" s="27"/>
      <c r="AC250" s="27"/>
      <c r="AD250" s="27"/>
      <c r="AE250" s="27"/>
      <c r="AF250" s="27"/>
      <c r="AG250" s="27"/>
      <c r="AH250" s="27"/>
      <c r="AI250" s="27"/>
      <c r="AJ250" s="27" t="s">
        <v>354</v>
      </c>
      <c r="AK250" s="27">
        <v>-3.18</v>
      </c>
      <c r="AL250" s="27">
        <v>-4.3717178493193698</v>
      </c>
      <c r="AM250" s="27">
        <f t="shared" si="16"/>
        <v>1.1917178493193696</v>
      </c>
      <c r="AN250" s="27"/>
      <c r="AO250" s="27"/>
    </row>
    <row r="251" spans="1:41" x14ac:dyDescent="0.2">
      <c r="A251" s="27"/>
      <c r="B251" s="27"/>
      <c r="C251" s="27"/>
      <c r="D251" s="27"/>
      <c r="E251" s="27"/>
      <c r="F251" s="27"/>
      <c r="G251" s="27"/>
      <c r="H251" s="27"/>
      <c r="I251" s="27"/>
      <c r="J251" s="27"/>
      <c r="K251" s="27"/>
      <c r="L251" s="27"/>
      <c r="M251" s="27"/>
      <c r="N251" s="27"/>
      <c r="O251" s="27"/>
      <c r="P251" s="27"/>
      <c r="Q251" s="27"/>
      <c r="R251" s="27"/>
      <c r="S251" s="27"/>
      <c r="T251" s="27"/>
      <c r="U251" s="27"/>
      <c r="V251" s="27"/>
      <c r="W251" s="27"/>
      <c r="X251" s="27"/>
      <c r="Y251" s="27"/>
      <c r="Z251" s="27"/>
      <c r="AA251" s="27"/>
      <c r="AB251" s="27"/>
      <c r="AC251" s="27"/>
      <c r="AD251" s="27"/>
      <c r="AE251" s="27"/>
      <c r="AF251" s="27"/>
      <c r="AG251" s="27"/>
      <c r="AH251" s="27"/>
      <c r="AI251" s="27"/>
      <c r="AJ251" s="27" t="s">
        <v>53</v>
      </c>
      <c r="AK251" s="27">
        <v>-1.1200000000000001</v>
      </c>
      <c r="AL251" s="27">
        <v>-0.83984611442076096</v>
      </c>
      <c r="AM251" s="27">
        <f t="shared" si="16"/>
        <v>-0.28015388557923915</v>
      </c>
      <c r="AN251" s="27"/>
      <c r="AO251" s="27"/>
    </row>
    <row r="252" spans="1:41" x14ac:dyDescent="0.2">
      <c r="A252" s="27"/>
      <c r="B252" s="27"/>
      <c r="C252" s="27"/>
      <c r="D252" s="27"/>
      <c r="E252" s="27"/>
      <c r="F252" s="27"/>
      <c r="G252" s="27"/>
      <c r="H252" s="27"/>
      <c r="I252" s="27"/>
      <c r="J252" s="27"/>
      <c r="K252" s="27"/>
      <c r="L252" s="27"/>
      <c r="M252" s="27"/>
      <c r="N252" s="27"/>
      <c r="O252" s="27"/>
      <c r="P252" s="27"/>
      <c r="Q252" s="27"/>
      <c r="R252" s="27"/>
      <c r="S252" s="27"/>
      <c r="T252" s="27"/>
      <c r="U252" s="27"/>
      <c r="V252" s="27"/>
      <c r="W252" s="27"/>
      <c r="X252" s="27"/>
      <c r="Y252" s="27"/>
      <c r="Z252" s="27"/>
      <c r="AA252" s="27"/>
      <c r="AB252" s="27"/>
      <c r="AC252" s="27"/>
      <c r="AD252" s="27"/>
      <c r="AE252" s="27"/>
      <c r="AF252" s="27"/>
      <c r="AG252" s="27"/>
      <c r="AH252" s="27"/>
      <c r="AI252" s="27"/>
      <c r="AJ252" s="27" t="s">
        <v>355</v>
      </c>
      <c r="AK252" s="27">
        <v>-0.5</v>
      </c>
      <c r="AL252" s="27">
        <v>-1.7393203801205701</v>
      </c>
      <c r="AM252" s="27">
        <f t="shared" si="16"/>
        <v>1.2393203801205701</v>
      </c>
      <c r="AN252" s="27"/>
      <c r="AO252" s="27"/>
    </row>
    <row r="253" spans="1:41" x14ac:dyDescent="0.2">
      <c r="A253" s="27"/>
      <c r="B253" s="27"/>
      <c r="C253" s="27"/>
      <c r="D253" s="27"/>
      <c r="E253" s="27"/>
      <c r="F253" s="27"/>
      <c r="G253" s="27"/>
      <c r="H253" s="27"/>
      <c r="I253" s="27"/>
      <c r="J253" s="27"/>
      <c r="K253" s="27"/>
      <c r="L253" s="27"/>
      <c r="M253" s="27"/>
      <c r="N253" s="27"/>
      <c r="O253" s="27"/>
      <c r="P253" s="27"/>
      <c r="Q253" s="27"/>
      <c r="R253" s="27"/>
      <c r="S253" s="27"/>
      <c r="T253" s="27"/>
      <c r="U253" s="27"/>
      <c r="V253" s="27"/>
      <c r="W253" s="27"/>
      <c r="X253" s="27"/>
      <c r="Y253" s="27"/>
      <c r="Z253" s="27"/>
      <c r="AA253" s="27"/>
      <c r="AB253" s="27"/>
      <c r="AC253" s="27"/>
      <c r="AD253" s="27"/>
      <c r="AE253" s="27"/>
      <c r="AF253" s="27"/>
      <c r="AG253" s="27"/>
      <c r="AH253" s="27"/>
      <c r="AI253" s="27"/>
      <c r="AJ253" s="27" t="s">
        <v>356</v>
      </c>
      <c r="AK253" s="27">
        <v>-0.63</v>
      </c>
      <c r="AL253" s="27">
        <v>0.154808048803559</v>
      </c>
      <c r="AM253" s="27">
        <f t="shared" si="16"/>
        <v>-0.78480804880355903</v>
      </c>
      <c r="AN253" s="27"/>
      <c r="AO253" s="27"/>
    </row>
    <row r="254" spans="1:41" x14ac:dyDescent="0.2">
      <c r="A254" s="27"/>
      <c r="B254" s="27"/>
      <c r="C254" s="27"/>
      <c r="D254" s="27"/>
      <c r="E254" s="27"/>
      <c r="F254" s="27"/>
      <c r="G254" s="27"/>
      <c r="H254" s="27"/>
      <c r="I254" s="27"/>
      <c r="J254" s="27"/>
      <c r="K254" s="27"/>
      <c r="L254" s="27"/>
      <c r="M254" s="27"/>
      <c r="N254" s="27"/>
      <c r="O254" s="27"/>
      <c r="P254" s="27"/>
      <c r="Q254" s="27"/>
      <c r="R254" s="27"/>
      <c r="S254" s="27"/>
      <c r="T254" s="27"/>
      <c r="U254" s="27"/>
      <c r="V254" s="27"/>
      <c r="W254" s="27"/>
      <c r="X254" s="27"/>
      <c r="Y254" s="27"/>
      <c r="Z254" s="27"/>
      <c r="AA254" s="27"/>
      <c r="AB254" s="27"/>
      <c r="AC254" s="27"/>
      <c r="AD254" s="27"/>
      <c r="AE254" s="27"/>
      <c r="AF254" s="27"/>
      <c r="AG254" s="27"/>
      <c r="AH254" s="27"/>
      <c r="AI254" s="27"/>
      <c r="AJ254" s="27" t="s">
        <v>357</v>
      </c>
      <c r="AK254" s="27">
        <v>-0.59</v>
      </c>
      <c r="AL254" s="27">
        <v>0.23603720007161899</v>
      </c>
      <c r="AM254" s="27">
        <f t="shared" si="16"/>
        <v>-0.82603720007161896</v>
      </c>
      <c r="AN254" s="27"/>
      <c r="AO254" s="27"/>
    </row>
    <row r="255" spans="1:41" x14ac:dyDescent="0.2">
      <c r="A255" s="27"/>
      <c r="B255" s="27"/>
      <c r="C255" s="27"/>
      <c r="D255" s="27"/>
      <c r="E255" s="27"/>
      <c r="F255" s="27"/>
      <c r="G255" s="27"/>
      <c r="H255" s="27"/>
      <c r="I255" s="27"/>
      <c r="J255" s="27"/>
      <c r="K255" s="27"/>
      <c r="L255" s="27"/>
      <c r="M255" s="27"/>
      <c r="N255" s="27"/>
      <c r="O255" s="27"/>
      <c r="P255" s="27"/>
      <c r="Q255" s="27"/>
      <c r="R255" s="27"/>
      <c r="S255" s="27"/>
      <c r="T255" s="27"/>
      <c r="U255" s="27"/>
      <c r="V255" s="27"/>
      <c r="W255" s="27"/>
      <c r="X255" s="27"/>
      <c r="Y255" s="27"/>
      <c r="Z255" s="27"/>
      <c r="AA255" s="27"/>
      <c r="AB255" s="27"/>
      <c r="AC255" s="27"/>
      <c r="AD255" s="27"/>
      <c r="AE255" s="27"/>
      <c r="AF255" s="27"/>
      <c r="AG255" s="27"/>
      <c r="AH255" s="27"/>
      <c r="AI255" s="27"/>
      <c r="AJ255" s="27" t="s">
        <v>358</v>
      </c>
      <c r="AK255" s="27">
        <v>-0.77</v>
      </c>
      <c r="AL255" s="27">
        <v>-1.3874709739745701</v>
      </c>
      <c r="AM255" s="27">
        <f t="shared" si="16"/>
        <v>0.61747097397457007</v>
      </c>
      <c r="AN255" s="27"/>
      <c r="AO255" s="27"/>
    </row>
    <row r="256" spans="1:41" x14ac:dyDescent="0.2">
      <c r="A256" s="27"/>
      <c r="B256" s="27"/>
      <c r="C256" s="27"/>
      <c r="D256" s="27"/>
      <c r="E256" s="27"/>
      <c r="F256" s="27"/>
      <c r="G256" s="27"/>
      <c r="H256" s="27"/>
      <c r="I256" s="27"/>
      <c r="J256" s="27"/>
      <c r="K256" s="27"/>
      <c r="L256" s="27"/>
      <c r="M256" s="27"/>
      <c r="N256" s="27"/>
      <c r="O256" s="27"/>
      <c r="P256" s="27"/>
      <c r="Q256" s="27"/>
      <c r="R256" s="27"/>
      <c r="S256" s="27"/>
      <c r="T256" s="27"/>
      <c r="U256" s="27"/>
      <c r="V256" s="27"/>
      <c r="W256" s="27"/>
      <c r="X256" s="27"/>
      <c r="Y256" s="27"/>
      <c r="Z256" s="27"/>
      <c r="AA256" s="27"/>
      <c r="AB256" s="27"/>
      <c r="AC256" s="27"/>
      <c r="AD256" s="27"/>
      <c r="AE256" s="27"/>
      <c r="AF256" s="27"/>
      <c r="AG256" s="27"/>
      <c r="AH256" s="27"/>
      <c r="AI256" s="27"/>
      <c r="AJ256" s="27" t="s">
        <v>359</v>
      </c>
      <c r="AK256" s="27">
        <v>-0.55000000000000004</v>
      </c>
      <c r="AL256" s="27">
        <v>0.112553591381651</v>
      </c>
      <c r="AM256" s="27">
        <f t="shared" si="16"/>
        <v>-0.66255359138165104</v>
      </c>
      <c r="AN256" s="27"/>
      <c r="AO256" s="27"/>
    </row>
    <row r="257" spans="1:41" x14ac:dyDescent="0.2">
      <c r="A257" s="27"/>
      <c r="B257" s="27"/>
      <c r="C257" s="27"/>
      <c r="D257" s="27"/>
      <c r="E257" s="27"/>
      <c r="F257" s="27"/>
      <c r="G257" s="27"/>
      <c r="H257" s="27"/>
      <c r="I257" s="27"/>
      <c r="J257" s="27"/>
      <c r="K257" s="27"/>
      <c r="L257" s="27"/>
      <c r="M257" s="27"/>
      <c r="N257" s="27"/>
      <c r="O257" s="27"/>
      <c r="P257" s="27"/>
      <c r="Q257" s="27"/>
      <c r="R257" s="27"/>
      <c r="S257" s="27"/>
      <c r="T257" s="27"/>
      <c r="U257" s="27"/>
      <c r="V257" s="27"/>
      <c r="W257" s="27"/>
      <c r="X257" s="27"/>
      <c r="Y257" s="27"/>
      <c r="Z257" s="27"/>
      <c r="AA257" s="27"/>
      <c r="AB257" s="27"/>
      <c r="AC257" s="27"/>
      <c r="AD257" s="27"/>
      <c r="AE257" s="27"/>
      <c r="AF257" s="27"/>
      <c r="AG257" s="27"/>
      <c r="AH257" s="27"/>
      <c r="AI257" s="27"/>
      <c r="AJ257" s="27" t="s">
        <v>360</v>
      </c>
      <c r="AK257" s="27">
        <v>1.58</v>
      </c>
      <c r="AL257" s="27">
        <v>2.0201520702319899</v>
      </c>
      <c r="AM257" s="27">
        <f t="shared" si="16"/>
        <v>-0.44015207023198988</v>
      </c>
      <c r="AN257" s="27"/>
      <c r="AO257" s="27"/>
    </row>
    <row r="258" spans="1:41" x14ac:dyDescent="0.2">
      <c r="A258" s="27"/>
      <c r="B258" s="27"/>
      <c r="C258" s="27"/>
      <c r="D258" s="27"/>
      <c r="E258" s="27"/>
      <c r="F258" s="27"/>
      <c r="G258" s="27"/>
      <c r="H258" s="27"/>
      <c r="I258" s="27"/>
      <c r="J258" s="27"/>
      <c r="K258" s="27"/>
      <c r="L258" s="27"/>
      <c r="M258" s="27"/>
      <c r="N258" s="27"/>
      <c r="O258" s="27"/>
      <c r="P258" s="27"/>
      <c r="Q258" s="27"/>
      <c r="R258" s="27"/>
      <c r="S258" s="27"/>
      <c r="T258" s="27"/>
      <c r="U258" s="27"/>
      <c r="V258" s="27"/>
      <c r="W258" s="27"/>
      <c r="X258" s="27"/>
      <c r="Y258" s="27"/>
      <c r="Z258" s="27"/>
      <c r="AA258" s="27"/>
      <c r="AB258" s="27"/>
      <c r="AC258" s="27"/>
      <c r="AD258" s="27"/>
      <c r="AE258" s="27"/>
      <c r="AF258" s="27"/>
      <c r="AG258" s="27"/>
      <c r="AH258" s="27"/>
      <c r="AI258" s="27"/>
      <c r="AJ258" s="27" t="s">
        <v>361</v>
      </c>
      <c r="AK258" s="27">
        <v>-72.7</v>
      </c>
      <c r="AL258" s="27">
        <v>-69.647084378255002</v>
      </c>
      <c r="AM258" s="27">
        <f t="shared" si="16"/>
        <v>-3.0529156217450009</v>
      </c>
      <c r="AN258" s="27"/>
      <c r="AO258" s="27"/>
    </row>
    <row r="259" spans="1:41" x14ac:dyDescent="0.2">
      <c r="A259" s="27"/>
      <c r="B259" s="27"/>
      <c r="C259" s="27"/>
      <c r="D259" s="27"/>
      <c r="E259" s="27"/>
      <c r="F259" s="27"/>
      <c r="G259" s="27"/>
      <c r="H259" s="27"/>
      <c r="I259" s="27"/>
      <c r="J259" s="27"/>
      <c r="K259" s="27"/>
      <c r="L259" s="27"/>
      <c r="M259" s="27"/>
      <c r="N259" s="27"/>
      <c r="O259" s="27"/>
      <c r="P259" s="27"/>
      <c r="Q259" s="27"/>
      <c r="R259" s="27"/>
      <c r="S259" s="27"/>
      <c r="T259" s="27"/>
      <c r="U259" s="27"/>
      <c r="V259" s="27"/>
      <c r="W259" s="27"/>
      <c r="X259" s="27"/>
      <c r="Y259" s="27"/>
      <c r="Z259" s="27"/>
      <c r="AA259" s="27"/>
      <c r="AB259" s="27"/>
      <c r="AC259" s="27"/>
      <c r="AD259" s="27"/>
      <c r="AE259" s="27"/>
      <c r="AF259" s="27"/>
      <c r="AG259" s="27"/>
      <c r="AH259" s="27"/>
      <c r="AI259" s="27"/>
      <c r="AJ259" s="27" t="s">
        <v>362</v>
      </c>
      <c r="AK259" s="27">
        <v>-73.099999999999994</v>
      </c>
      <c r="AL259" s="27">
        <v>-75.487071253925606</v>
      </c>
      <c r="AM259" s="27">
        <f t="shared" si="16"/>
        <v>2.3870712539256118</v>
      </c>
      <c r="AN259" s="27"/>
      <c r="AO259" s="27"/>
    </row>
    <row r="260" spans="1:41" x14ac:dyDescent="0.2">
      <c r="A260" s="27"/>
      <c r="B260" s="27"/>
      <c r="C260" s="27"/>
      <c r="D260" s="27"/>
      <c r="E260" s="27"/>
      <c r="F260" s="27"/>
      <c r="G260" s="27"/>
      <c r="H260" s="27"/>
      <c r="I260" s="27"/>
      <c r="J260" s="27"/>
      <c r="K260" s="27"/>
      <c r="L260" s="27"/>
      <c r="M260" s="27"/>
      <c r="N260" s="27"/>
      <c r="O260" s="27"/>
      <c r="P260" s="27"/>
      <c r="Q260" s="27"/>
      <c r="R260" s="27"/>
      <c r="S260" s="27"/>
      <c r="T260" s="27"/>
      <c r="U260" s="27"/>
      <c r="V260" s="27"/>
      <c r="W260" s="27"/>
      <c r="X260" s="27"/>
      <c r="Y260" s="27"/>
      <c r="Z260" s="27"/>
      <c r="AA260" s="27"/>
      <c r="AB260" s="27"/>
      <c r="AC260" s="27"/>
      <c r="AD260" s="27"/>
      <c r="AE260" s="27"/>
      <c r="AF260" s="27"/>
      <c r="AG260" s="27"/>
      <c r="AH260" s="27"/>
      <c r="AI260" s="27"/>
      <c r="AJ260" s="27" t="s">
        <v>363</v>
      </c>
      <c r="AK260" s="27">
        <v>-4.0999999999999996</v>
      </c>
      <c r="AL260" s="27">
        <v>-3.3904147124345698</v>
      </c>
      <c r="AM260" s="27">
        <f t="shared" si="16"/>
        <v>-0.70958528756542982</v>
      </c>
      <c r="AN260" s="27"/>
      <c r="AO260" s="27"/>
    </row>
    <row r="261" spans="1:41" x14ac:dyDescent="0.2">
      <c r="A261" s="27"/>
      <c r="B261" s="27"/>
      <c r="C261" s="27"/>
      <c r="D261" s="27"/>
      <c r="E261" s="27"/>
      <c r="F261" s="27"/>
      <c r="G261" s="27"/>
      <c r="H261" s="27"/>
      <c r="I261" s="27"/>
      <c r="J261" s="27"/>
      <c r="K261" s="27"/>
      <c r="L261" s="27"/>
      <c r="M261" s="27"/>
      <c r="N261" s="27"/>
      <c r="O261" s="27"/>
      <c r="P261" s="27"/>
      <c r="Q261" s="27"/>
      <c r="R261" s="27"/>
      <c r="S261" s="27"/>
      <c r="T261" s="27"/>
      <c r="U261" s="27"/>
      <c r="V261" s="27"/>
      <c r="W261" s="27"/>
      <c r="X261" s="27"/>
      <c r="Y261" s="27"/>
      <c r="Z261" s="27"/>
      <c r="AA261" s="27"/>
      <c r="AB261" s="27"/>
      <c r="AC261" s="27"/>
      <c r="AD261" s="27"/>
      <c r="AE261" s="27"/>
      <c r="AF261" s="27"/>
      <c r="AG261" s="27"/>
      <c r="AH261" s="27"/>
      <c r="AI261" s="27"/>
      <c r="AJ261" s="27" t="s">
        <v>364</v>
      </c>
      <c r="AK261" s="27">
        <v>-0.99</v>
      </c>
      <c r="AL261" s="27">
        <v>-0.90816462906432005</v>
      </c>
      <c r="AM261" s="27">
        <f t="shared" si="16"/>
        <v>-8.1835370935679941E-2</v>
      </c>
      <c r="AN261" s="27"/>
      <c r="AO261" s="27"/>
    </row>
    <row r="262" spans="1:41" x14ac:dyDescent="0.2">
      <c r="A262" s="27"/>
      <c r="B262" s="27"/>
      <c r="C262" s="27"/>
      <c r="D262" s="27"/>
      <c r="E262" s="27"/>
      <c r="F262" s="27"/>
      <c r="G262" s="27"/>
      <c r="H262" s="27"/>
      <c r="I262" s="27"/>
      <c r="J262" s="27"/>
      <c r="K262" s="27"/>
      <c r="L262" s="27"/>
      <c r="M262" s="27"/>
      <c r="N262" s="27"/>
      <c r="O262" s="27"/>
      <c r="P262" s="27"/>
      <c r="Q262" s="27"/>
      <c r="R262" s="27"/>
      <c r="S262" s="27"/>
      <c r="T262" s="27"/>
      <c r="U262" s="27"/>
      <c r="V262" s="27"/>
      <c r="W262" s="27"/>
      <c r="X262" s="27"/>
      <c r="Y262" s="27"/>
      <c r="Z262" s="27"/>
      <c r="AA262" s="27"/>
      <c r="AB262" s="27"/>
      <c r="AC262" s="27"/>
      <c r="AD262" s="27"/>
      <c r="AE262" s="27"/>
      <c r="AF262" s="27"/>
      <c r="AG262" s="27"/>
      <c r="AH262" s="27"/>
      <c r="AI262" s="27"/>
      <c r="AJ262" s="27" t="s">
        <v>365</v>
      </c>
      <c r="AK262" s="27">
        <v>-5.48</v>
      </c>
      <c r="AL262" s="27">
        <v>-4.3651492258631004</v>
      </c>
      <c r="AM262" s="27">
        <f t="shared" si="16"/>
        <v>-1.1148507741369</v>
      </c>
      <c r="AN262" s="27"/>
      <c r="AO262" s="27"/>
    </row>
    <row r="263" spans="1:41" x14ac:dyDescent="0.2">
      <c r="A263" s="27"/>
      <c r="B263" s="27"/>
      <c r="C263" s="27"/>
      <c r="D263" s="27"/>
      <c r="E263" s="27"/>
      <c r="F263" s="27"/>
      <c r="G263" s="27"/>
      <c r="H263" s="27"/>
      <c r="I263" s="27"/>
      <c r="J263" s="27"/>
      <c r="K263" s="27"/>
      <c r="L263" s="27"/>
      <c r="M263" s="27"/>
      <c r="N263" s="27"/>
      <c r="O263" s="27"/>
      <c r="P263" s="27"/>
      <c r="Q263" s="27"/>
      <c r="R263" s="27"/>
      <c r="S263" s="27"/>
      <c r="T263" s="27"/>
      <c r="U263" s="27"/>
      <c r="V263" s="27"/>
      <c r="W263" s="27"/>
      <c r="X263" s="27"/>
      <c r="Y263" s="27"/>
      <c r="Z263" s="27"/>
      <c r="AA263" s="27"/>
      <c r="AB263" s="27"/>
      <c r="AC263" s="27"/>
      <c r="AD263" s="27"/>
      <c r="AE263" s="27"/>
      <c r="AF263" s="27"/>
      <c r="AG263" s="27"/>
      <c r="AH263" s="27"/>
      <c r="AI263" s="27"/>
      <c r="AJ263" s="27" t="s">
        <v>84</v>
      </c>
      <c r="AK263" s="27">
        <v>1.23</v>
      </c>
      <c r="AL263" s="27">
        <v>1.9338849820966999</v>
      </c>
      <c r="AM263" s="27">
        <f t="shared" si="16"/>
        <v>-0.70388498209669992</v>
      </c>
      <c r="AN263" s="27"/>
      <c r="AO263" s="27"/>
    </row>
    <row r="264" spans="1:41" x14ac:dyDescent="0.2">
      <c r="A264" s="27"/>
      <c r="B264" s="27"/>
      <c r="C264" s="27"/>
      <c r="D264" s="27"/>
      <c r="E264" s="27"/>
      <c r="F264" s="27"/>
      <c r="G264" s="27"/>
      <c r="H264" s="27"/>
      <c r="I264" s="27"/>
      <c r="J264" s="27"/>
      <c r="K264" s="27"/>
      <c r="L264" s="27"/>
      <c r="M264" s="27"/>
      <c r="N264" s="27"/>
      <c r="O264" s="27"/>
      <c r="P264" s="27"/>
      <c r="Q264" s="27"/>
      <c r="R264" s="27"/>
      <c r="S264" s="27"/>
      <c r="T264" s="27"/>
      <c r="U264" s="27"/>
      <c r="V264" s="27"/>
      <c r="W264" s="27"/>
      <c r="X264" s="27"/>
      <c r="Y264" s="27"/>
      <c r="Z264" s="27"/>
      <c r="AA264" s="27"/>
      <c r="AB264" s="27"/>
      <c r="AC264" s="27"/>
      <c r="AD264" s="27"/>
      <c r="AE264" s="27"/>
      <c r="AF264" s="27"/>
      <c r="AG264" s="27"/>
      <c r="AH264" s="27"/>
      <c r="AI264" s="27"/>
      <c r="AJ264" s="27" t="s">
        <v>366</v>
      </c>
      <c r="AK264" s="27">
        <v>-5.46</v>
      </c>
      <c r="AL264" s="27">
        <v>-4.90213310822819</v>
      </c>
      <c r="AM264" s="27">
        <f t="shared" si="16"/>
        <v>-0.55786689177180993</v>
      </c>
      <c r="AN264" s="27"/>
      <c r="AO264" s="27"/>
    </row>
    <row r="265" spans="1:41" x14ac:dyDescent="0.2">
      <c r="A265" s="27"/>
      <c r="B265" s="27"/>
      <c r="C265" s="27"/>
      <c r="D265" s="27"/>
      <c r="E265" s="27"/>
      <c r="F265" s="27"/>
      <c r="G265" s="27"/>
      <c r="H265" s="27"/>
      <c r="I265" s="27"/>
      <c r="J265" s="27"/>
      <c r="K265" s="27"/>
      <c r="L265" s="27"/>
      <c r="M265" s="27"/>
      <c r="N265" s="27"/>
      <c r="O265" s="27"/>
      <c r="P265" s="27"/>
      <c r="Q265" s="27"/>
      <c r="R265" s="27"/>
      <c r="S265" s="27"/>
      <c r="T265" s="27"/>
      <c r="U265" s="27"/>
      <c r="V265" s="27"/>
      <c r="W265" s="27"/>
      <c r="X265" s="27"/>
      <c r="Y265" s="27"/>
      <c r="Z265" s="27"/>
      <c r="AA265" s="27"/>
      <c r="AB265" s="27"/>
      <c r="AC265" s="27"/>
      <c r="AD265" s="27"/>
      <c r="AE265" s="27"/>
      <c r="AF265" s="27"/>
      <c r="AG265" s="27"/>
      <c r="AH265" s="27"/>
      <c r="AI265" s="27"/>
      <c r="AJ265" s="27" t="s">
        <v>51</v>
      </c>
      <c r="AK265" s="27">
        <v>-4.91</v>
      </c>
      <c r="AL265" s="27">
        <v>-4.0764275355787403</v>
      </c>
      <c r="AM265" s="27">
        <f t="shared" si="16"/>
        <v>-0.83357246442125987</v>
      </c>
      <c r="AN265" s="27"/>
      <c r="AO265" s="27"/>
    </row>
    <row r="266" spans="1:41" x14ac:dyDescent="0.2">
      <c r="A266" s="27"/>
      <c r="B266" s="27"/>
      <c r="C266" s="27"/>
      <c r="D266" s="27"/>
      <c r="E266" s="27"/>
      <c r="F266" s="27"/>
      <c r="G266" s="27"/>
      <c r="H266" s="27"/>
      <c r="I266" s="27"/>
      <c r="J266" s="27"/>
      <c r="K266" s="27"/>
      <c r="L266" s="27"/>
      <c r="M266" s="27"/>
      <c r="N266" s="27"/>
      <c r="O266" s="27"/>
      <c r="P266" s="27"/>
      <c r="Q266" s="27"/>
      <c r="R266" s="27"/>
      <c r="S266" s="27"/>
      <c r="T266" s="27"/>
      <c r="U266" s="27"/>
      <c r="V266" s="27"/>
      <c r="W266" s="27"/>
      <c r="X266" s="27"/>
      <c r="Y266" s="27"/>
      <c r="Z266" s="27"/>
      <c r="AA266" s="27"/>
      <c r="AB266" s="27"/>
      <c r="AC266" s="27"/>
      <c r="AD266" s="27"/>
      <c r="AE266" s="27"/>
      <c r="AF266" s="27"/>
      <c r="AG266" s="27"/>
      <c r="AH266" s="27"/>
      <c r="AI266" s="27"/>
      <c r="AJ266" s="27" t="s">
        <v>367</v>
      </c>
      <c r="AK266" s="27">
        <v>0.37</v>
      </c>
      <c r="AL266" s="27">
        <v>1.2016647274759</v>
      </c>
      <c r="AM266" s="27">
        <f t="shared" si="16"/>
        <v>-0.83166472747590003</v>
      </c>
      <c r="AN266" s="27"/>
      <c r="AO266" s="27"/>
    </row>
    <row r="267" spans="1:41" x14ac:dyDescent="0.2">
      <c r="A267" s="27"/>
      <c r="B267" s="27"/>
      <c r="C267" s="27"/>
      <c r="D267" s="27"/>
      <c r="E267" s="27"/>
      <c r="F267" s="27"/>
      <c r="G267" s="27"/>
      <c r="H267" s="27"/>
      <c r="I267" s="27"/>
      <c r="J267" s="27"/>
      <c r="K267" s="27"/>
      <c r="L267" s="27"/>
      <c r="M267" s="27"/>
      <c r="N267" s="27"/>
      <c r="O267" s="27"/>
      <c r="P267" s="27"/>
      <c r="Q267" s="27"/>
      <c r="R267" s="27"/>
      <c r="S267" s="27"/>
      <c r="T267" s="27"/>
      <c r="U267" s="27"/>
      <c r="V267" s="27"/>
      <c r="W267" s="27"/>
      <c r="X267" s="27"/>
      <c r="Y267" s="27"/>
      <c r="Z267" s="27"/>
      <c r="AA267" s="27"/>
      <c r="AB267" s="27"/>
      <c r="AC267" s="27"/>
      <c r="AD267" s="27"/>
      <c r="AE267" s="27"/>
      <c r="AF267" s="27"/>
      <c r="AG267" s="27"/>
      <c r="AH267" s="27"/>
      <c r="AI267" s="27"/>
      <c r="AJ267" s="27" t="s">
        <v>368</v>
      </c>
      <c r="AK267" s="27">
        <v>-4.59</v>
      </c>
      <c r="AL267" s="27">
        <v>-2.9798942803857398</v>
      </c>
      <c r="AM267" s="27">
        <f t="shared" si="16"/>
        <v>-1.6101057196142601</v>
      </c>
      <c r="AN267" s="27"/>
      <c r="AO267" s="27"/>
    </row>
    <row r="268" spans="1:41" x14ac:dyDescent="0.2">
      <c r="A268" s="27"/>
      <c r="B268" s="27"/>
      <c r="C268" s="27"/>
      <c r="D268" s="27"/>
      <c r="E268" s="27"/>
      <c r="F268" s="27"/>
      <c r="G268" s="27"/>
      <c r="H268" s="27"/>
      <c r="I268" s="27"/>
      <c r="J268" s="27"/>
      <c r="K268" s="27"/>
      <c r="L268" s="27"/>
      <c r="M268" s="27"/>
      <c r="N268" s="27"/>
      <c r="O268" s="27"/>
      <c r="P268" s="27"/>
      <c r="Q268" s="27"/>
      <c r="R268" s="27"/>
      <c r="S268" s="27"/>
      <c r="T268" s="27"/>
      <c r="U268" s="27"/>
      <c r="V268" s="27"/>
      <c r="W268" s="27"/>
      <c r="X268" s="27"/>
      <c r="Y268" s="27"/>
      <c r="Z268" s="27"/>
      <c r="AA268" s="27"/>
      <c r="AB268" s="27"/>
      <c r="AC268" s="27"/>
      <c r="AD268" s="27"/>
      <c r="AE268" s="27"/>
      <c r="AF268" s="27"/>
      <c r="AG268" s="27"/>
      <c r="AH268" s="27"/>
      <c r="AI268" s="27"/>
      <c r="AJ268" s="27" t="s">
        <v>369</v>
      </c>
      <c r="AK268" s="27">
        <v>1.2</v>
      </c>
      <c r="AL268" s="27">
        <v>1.8638110835131401</v>
      </c>
      <c r="AM268" s="27">
        <f t="shared" si="16"/>
        <v>-0.66381108351314011</v>
      </c>
      <c r="AN268" s="27"/>
      <c r="AO268" s="27"/>
    </row>
    <row r="269" spans="1:41" x14ac:dyDescent="0.2">
      <c r="A269" s="27"/>
      <c r="B269" s="27"/>
      <c r="C269" s="27"/>
      <c r="D269" s="27"/>
      <c r="E269" s="27"/>
      <c r="F269" s="27"/>
      <c r="G269" s="27"/>
      <c r="H269" s="27"/>
      <c r="I269" s="27"/>
      <c r="J269" s="27"/>
      <c r="K269" s="27"/>
      <c r="L269" s="27"/>
      <c r="M269" s="27"/>
      <c r="N269" s="27"/>
      <c r="O269" s="27"/>
      <c r="P269" s="27"/>
      <c r="Q269" s="27"/>
      <c r="R269" s="27"/>
      <c r="S269" s="27"/>
      <c r="T269" s="27"/>
      <c r="U269" s="27"/>
      <c r="V269" s="27"/>
      <c r="W269" s="27"/>
      <c r="X269" s="27"/>
      <c r="Y269" s="27"/>
      <c r="Z269" s="27"/>
      <c r="AA269" s="27"/>
      <c r="AB269" s="27"/>
      <c r="AC269" s="27"/>
      <c r="AD269" s="27"/>
      <c r="AE269" s="27"/>
      <c r="AF269" s="27"/>
      <c r="AG269" s="27"/>
      <c r="AH269" s="27"/>
      <c r="AI269" s="27"/>
      <c r="AJ269" s="27" t="s">
        <v>370</v>
      </c>
      <c r="AK269" s="27">
        <v>-5.49</v>
      </c>
      <c r="AL269" s="27">
        <v>-4.7971067355849799</v>
      </c>
      <c r="AM269" s="27">
        <f t="shared" si="16"/>
        <v>-0.6928932644150203</v>
      </c>
      <c r="AN269" s="27"/>
      <c r="AO269" s="27"/>
    </row>
    <row r="270" spans="1:41" x14ac:dyDescent="0.2">
      <c r="A270" s="27"/>
      <c r="B270" s="27"/>
      <c r="C270" s="27"/>
      <c r="D270" s="27"/>
      <c r="E270" s="27"/>
      <c r="F270" s="27"/>
      <c r="G270" s="27"/>
      <c r="H270" s="27"/>
      <c r="I270" s="27"/>
      <c r="J270" s="27"/>
      <c r="K270" s="27"/>
      <c r="L270" s="27"/>
      <c r="M270" s="27"/>
      <c r="N270" s="27"/>
      <c r="O270" s="27"/>
      <c r="P270" s="27"/>
      <c r="Q270" s="27"/>
      <c r="R270" s="27"/>
      <c r="S270" s="27"/>
      <c r="T270" s="27"/>
      <c r="U270" s="27"/>
      <c r="V270" s="27"/>
      <c r="W270" s="27"/>
      <c r="X270" s="27"/>
      <c r="Y270" s="27"/>
      <c r="Z270" s="27"/>
      <c r="AA270" s="27"/>
      <c r="AB270" s="27"/>
      <c r="AC270" s="27"/>
      <c r="AD270" s="27"/>
      <c r="AE270" s="27"/>
      <c r="AF270" s="27"/>
      <c r="AG270" s="27"/>
      <c r="AH270" s="27"/>
      <c r="AI270" s="27"/>
      <c r="AJ270" s="27" t="s">
        <v>371</v>
      </c>
      <c r="AK270" s="27">
        <v>-4.7</v>
      </c>
      <c r="AL270" s="27">
        <v>-3.9558134703129402</v>
      </c>
      <c r="AM270" s="27">
        <f t="shared" ref="AM270:AM333" si="17">-(AL270-AK270)</f>
        <v>-0.74418652968706001</v>
      </c>
      <c r="AN270" s="27"/>
      <c r="AO270" s="27"/>
    </row>
    <row r="271" spans="1:41" x14ac:dyDescent="0.2">
      <c r="A271" s="27"/>
      <c r="B271" s="27"/>
      <c r="C271" s="27"/>
      <c r="D271" s="27"/>
      <c r="E271" s="27"/>
      <c r="F271" s="27"/>
      <c r="G271" s="27"/>
      <c r="H271" s="27"/>
      <c r="I271" s="27"/>
      <c r="J271" s="27"/>
      <c r="K271" s="27"/>
      <c r="L271" s="27"/>
      <c r="M271" s="27"/>
      <c r="N271" s="27"/>
      <c r="O271" s="27"/>
      <c r="P271" s="27"/>
      <c r="Q271" s="27"/>
      <c r="R271" s="27"/>
      <c r="S271" s="27"/>
      <c r="T271" s="27"/>
      <c r="U271" s="27"/>
      <c r="V271" s="27"/>
      <c r="W271" s="27"/>
      <c r="X271" s="27"/>
      <c r="Y271" s="27"/>
      <c r="Z271" s="27"/>
      <c r="AA271" s="27"/>
      <c r="AB271" s="27"/>
      <c r="AC271" s="27"/>
      <c r="AD271" s="27"/>
      <c r="AE271" s="27"/>
      <c r="AF271" s="27"/>
      <c r="AG271" s="27"/>
      <c r="AH271" s="27"/>
      <c r="AI271" s="27"/>
      <c r="AJ271" s="27" t="s">
        <v>372</v>
      </c>
      <c r="AK271" s="27">
        <v>0.56000000000000005</v>
      </c>
      <c r="AL271" s="27">
        <v>1.02210399125895</v>
      </c>
      <c r="AM271" s="27">
        <f t="shared" si="17"/>
        <v>-0.46210399125894996</v>
      </c>
      <c r="AN271" s="27"/>
      <c r="AO271" s="27"/>
    </row>
    <row r="272" spans="1:41" x14ac:dyDescent="0.2">
      <c r="A272" s="27"/>
      <c r="B272" s="27"/>
      <c r="C272" s="27"/>
      <c r="D272" s="27"/>
      <c r="E272" s="27"/>
      <c r="F272" s="27"/>
      <c r="G272" s="27"/>
      <c r="H272" s="27"/>
      <c r="I272" s="27"/>
      <c r="J272" s="27"/>
      <c r="K272" s="27"/>
      <c r="L272" s="27"/>
      <c r="M272" s="27"/>
      <c r="N272" s="27"/>
      <c r="O272" s="27"/>
      <c r="P272" s="27"/>
      <c r="Q272" s="27"/>
      <c r="R272" s="27"/>
      <c r="S272" s="27"/>
      <c r="T272" s="27"/>
      <c r="U272" s="27"/>
      <c r="V272" s="27"/>
      <c r="W272" s="27"/>
      <c r="X272" s="27"/>
      <c r="Y272" s="27"/>
      <c r="Z272" s="27"/>
      <c r="AA272" s="27"/>
      <c r="AB272" s="27"/>
      <c r="AC272" s="27"/>
      <c r="AD272" s="27"/>
      <c r="AE272" s="27"/>
      <c r="AF272" s="27"/>
      <c r="AG272" s="27"/>
      <c r="AH272" s="27"/>
      <c r="AI272" s="27"/>
      <c r="AJ272" s="27" t="s">
        <v>373</v>
      </c>
      <c r="AK272" s="27">
        <v>0.75</v>
      </c>
      <c r="AL272" s="27">
        <v>1.61228438447203</v>
      </c>
      <c r="AM272" s="27">
        <f t="shared" si="17"/>
        <v>-0.86228438447203004</v>
      </c>
      <c r="AN272" s="27"/>
      <c r="AO272" s="27"/>
    </row>
    <row r="273" spans="1:41" x14ac:dyDescent="0.2">
      <c r="A273" s="27"/>
      <c r="B273" s="27"/>
      <c r="C273" s="27"/>
      <c r="D273" s="27"/>
      <c r="E273" s="27"/>
      <c r="F273" s="27"/>
      <c r="G273" s="27"/>
      <c r="H273" s="27"/>
      <c r="I273" s="27"/>
      <c r="J273" s="27"/>
      <c r="K273" s="27"/>
      <c r="L273" s="27"/>
      <c r="M273" s="27"/>
      <c r="N273" s="27"/>
      <c r="O273" s="27"/>
      <c r="P273" s="27"/>
      <c r="Q273" s="27"/>
      <c r="R273" s="27"/>
      <c r="S273" s="27"/>
      <c r="T273" s="27"/>
      <c r="U273" s="27"/>
      <c r="V273" s="27"/>
      <c r="W273" s="27"/>
      <c r="X273" s="27"/>
      <c r="Y273" s="27"/>
      <c r="Z273" s="27"/>
      <c r="AA273" s="27"/>
      <c r="AB273" s="27"/>
      <c r="AC273" s="27"/>
      <c r="AD273" s="27"/>
      <c r="AE273" s="27"/>
      <c r="AF273" s="27"/>
      <c r="AG273" s="27"/>
      <c r="AH273" s="27"/>
      <c r="AI273" s="27"/>
      <c r="AJ273" s="27" t="s">
        <v>374</v>
      </c>
      <c r="AK273" s="27">
        <v>-3.64</v>
      </c>
      <c r="AL273" s="27">
        <v>-4.7373607667826398</v>
      </c>
      <c r="AM273" s="27">
        <f t="shared" si="17"/>
        <v>1.0973607667826397</v>
      </c>
      <c r="AN273" s="27"/>
      <c r="AO273" s="27"/>
    </row>
    <row r="274" spans="1:41" x14ac:dyDescent="0.2">
      <c r="A274" s="27"/>
      <c r="B274" s="27"/>
      <c r="C274" s="27"/>
      <c r="D274" s="27"/>
      <c r="E274" s="27"/>
      <c r="F274" s="27"/>
      <c r="G274" s="27"/>
      <c r="H274" s="27"/>
      <c r="I274" s="27"/>
      <c r="J274" s="27"/>
      <c r="K274" s="27"/>
      <c r="L274" s="27"/>
      <c r="M274" s="27"/>
      <c r="N274" s="27"/>
      <c r="O274" s="27"/>
      <c r="P274" s="27"/>
      <c r="Q274" s="27"/>
      <c r="R274" s="27"/>
      <c r="S274" s="27"/>
      <c r="T274" s="27"/>
      <c r="U274" s="27"/>
      <c r="V274" s="27"/>
      <c r="W274" s="27"/>
      <c r="X274" s="27"/>
      <c r="Y274" s="27"/>
      <c r="Z274" s="27"/>
      <c r="AA274" s="27"/>
      <c r="AB274" s="27"/>
      <c r="AC274" s="27"/>
      <c r="AD274" s="27"/>
      <c r="AE274" s="27"/>
      <c r="AF274" s="27"/>
      <c r="AG274" s="27"/>
      <c r="AH274" s="27"/>
      <c r="AI274" s="27"/>
      <c r="AJ274" s="27" t="s">
        <v>375</v>
      </c>
      <c r="AK274" s="27">
        <v>-2.34</v>
      </c>
      <c r="AL274" s="27">
        <v>-3.5363923954760401</v>
      </c>
      <c r="AM274" s="27">
        <f t="shared" si="17"/>
        <v>1.1963923954760403</v>
      </c>
      <c r="AN274" s="27"/>
      <c r="AO274" s="27"/>
    </row>
    <row r="275" spans="1:41" x14ac:dyDescent="0.2">
      <c r="A275" s="27"/>
      <c r="B275" s="27"/>
      <c r="C275" s="27"/>
      <c r="D275" s="27"/>
      <c r="E275" s="27"/>
      <c r="F275" s="27"/>
      <c r="G275" s="27"/>
      <c r="H275" s="27"/>
      <c r="I275" s="27"/>
      <c r="J275" s="27"/>
      <c r="K275" s="27"/>
      <c r="L275" s="27"/>
      <c r="M275" s="27"/>
      <c r="N275" s="27"/>
      <c r="O275" s="27"/>
      <c r="P275" s="27"/>
      <c r="Q275" s="27"/>
      <c r="R275" s="27"/>
      <c r="S275" s="27"/>
      <c r="T275" s="27"/>
      <c r="U275" s="27"/>
      <c r="V275" s="27"/>
      <c r="W275" s="27"/>
      <c r="X275" s="27"/>
      <c r="Y275" s="27"/>
      <c r="Z275" s="27"/>
      <c r="AA275" s="27"/>
      <c r="AB275" s="27"/>
      <c r="AC275" s="27"/>
      <c r="AD275" s="27"/>
      <c r="AE275" s="27"/>
      <c r="AF275" s="27"/>
      <c r="AG275" s="27"/>
      <c r="AH275" s="27"/>
      <c r="AI275" s="27"/>
      <c r="AJ275" s="27" t="s">
        <v>376</v>
      </c>
      <c r="AK275" s="27">
        <v>-1.21</v>
      </c>
      <c r="AL275" s="27">
        <v>-0.68908375780765196</v>
      </c>
      <c r="AM275" s="27">
        <f t="shared" si="17"/>
        <v>-0.520916242192348</v>
      </c>
      <c r="AN275" s="27"/>
      <c r="AO275" s="27"/>
    </row>
    <row r="276" spans="1:41" x14ac:dyDescent="0.2">
      <c r="A276" s="27"/>
      <c r="B276" s="27"/>
      <c r="C276" s="27"/>
      <c r="D276" s="27"/>
      <c r="E276" s="27"/>
      <c r="F276" s="27"/>
      <c r="G276" s="27"/>
      <c r="H276" s="27"/>
      <c r="I276" s="27"/>
      <c r="J276" s="27"/>
      <c r="K276" s="27"/>
      <c r="L276" s="27"/>
      <c r="M276" s="27"/>
      <c r="N276" s="27"/>
      <c r="O276" s="27"/>
      <c r="P276" s="27"/>
      <c r="Q276" s="27"/>
      <c r="R276" s="27"/>
      <c r="S276" s="27"/>
      <c r="T276" s="27"/>
      <c r="U276" s="27"/>
      <c r="V276" s="27"/>
      <c r="W276" s="27"/>
      <c r="X276" s="27"/>
      <c r="Y276" s="27"/>
      <c r="Z276" s="27"/>
      <c r="AA276" s="27"/>
      <c r="AB276" s="27"/>
      <c r="AC276" s="27"/>
      <c r="AD276" s="27"/>
      <c r="AE276" s="27"/>
      <c r="AF276" s="27"/>
      <c r="AG276" s="27"/>
      <c r="AH276" s="27"/>
      <c r="AI276" s="27"/>
      <c r="AJ276" s="27" t="s">
        <v>377</v>
      </c>
      <c r="AK276" s="27">
        <v>-0.83</v>
      </c>
      <c r="AL276" s="27">
        <v>-0.368698262407196</v>
      </c>
      <c r="AM276" s="27">
        <f t="shared" si="17"/>
        <v>-0.46130173759280396</v>
      </c>
      <c r="AN276" s="27"/>
      <c r="AO276" s="27"/>
    </row>
    <row r="277" spans="1:41" x14ac:dyDescent="0.2">
      <c r="A277" s="27"/>
      <c r="B277" s="27"/>
      <c r="C277" s="27"/>
      <c r="D277" s="27"/>
      <c r="E277" s="27"/>
      <c r="F277" s="27"/>
      <c r="G277" s="27"/>
      <c r="H277" s="27"/>
      <c r="I277" s="27"/>
      <c r="J277" s="27"/>
      <c r="K277" s="27"/>
      <c r="L277" s="27"/>
      <c r="M277" s="27"/>
      <c r="N277" s="27"/>
      <c r="O277" s="27"/>
      <c r="P277" s="27"/>
      <c r="Q277" s="27"/>
      <c r="R277" s="27"/>
      <c r="S277" s="27"/>
      <c r="T277" s="27"/>
      <c r="U277" s="27"/>
      <c r="V277" s="27"/>
      <c r="W277" s="27"/>
      <c r="X277" s="27"/>
      <c r="Y277" s="27"/>
      <c r="Z277" s="27"/>
      <c r="AA277" s="27"/>
      <c r="AB277" s="27"/>
      <c r="AC277" s="27"/>
      <c r="AD277" s="27"/>
      <c r="AE277" s="27"/>
      <c r="AF277" s="27"/>
      <c r="AG277" s="27"/>
      <c r="AH277" s="27"/>
      <c r="AI277" s="27"/>
      <c r="AJ277" s="27" t="s">
        <v>378</v>
      </c>
      <c r="AK277" s="27">
        <v>-3.24</v>
      </c>
      <c r="AL277" s="27">
        <v>-2.18390991614744</v>
      </c>
      <c r="AM277" s="27">
        <f t="shared" si="17"/>
        <v>-1.0560900838525602</v>
      </c>
      <c r="AN277" s="27"/>
      <c r="AO277" s="27"/>
    </row>
    <row r="278" spans="1:41" x14ac:dyDescent="0.2">
      <c r="A278" s="27"/>
      <c r="B278" s="27"/>
      <c r="C278" s="27"/>
      <c r="D278" s="27"/>
      <c r="E278" s="27"/>
      <c r="F278" s="27"/>
      <c r="G278" s="27"/>
      <c r="H278" s="27"/>
      <c r="I278" s="27"/>
      <c r="J278" s="27"/>
      <c r="K278" s="27"/>
      <c r="L278" s="27"/>
      <c r="M278" s="27"/>
      <c r="N278" s="27"/>
      <c r="O278" s="27"/>
      <c r="P278" s="27"/>
      <c r="Q278" s="27"/>
      <c r="R278" s="27"/>
      <c r="S278" s="27"/>
      <c r="T278" s="27"/>
      <c r="U278" s="27"/>
      <c r="V278" s="27"/>
      <c r="W278" s="27"/>
      <c r="X278" s="27"/>
      <c r="Y278" s="27"/>
      <c r="Z278" s="27"/>
      <c r="AA278" s="27"/>
      <c r="AB278" s="27"/>
      <c r="AC278" s="27"/>
      <c r="AD278" s="27"/>
      <c r="AE278" s="27"/>
      <c r="AF278" s="27"/>
      <c r="AG278" s="27"/>
      <c r="AH278" s="27"/>
      <c r="AI278" s="27"/>
      <c r="AJ278" s="27" t="s">
        <v>379</v>
      </c>
      <c r="AK278" s="27">
        <v>-1.1599999999999999</v>
      </c>
      <c r="AL278" s="27">
        <v>-0.52585122290868702</v>
      </c>
      <c r="AM278" s="27">
        <f t="shared" si="17"/>
        <v>-0.6341487770913129</v>
      </c>
      <c r="AN278" s="27"/>
      <c r="AO278" s="27"/>
    </row>
    <row r="279" spans="1:41" x14ac:dyDescent="0.2">
      <c r="A279" s="27"/>
      <c r="B279" s="27"/>
      <c r="C279" s="27"/>
      <c r="D279" s="27"/>
      <c r="E279" s="27"/>
      <c r="F279" s="27"/>
      <c r="G279" s="27"/>
      <c r="H279" s="27"/>
      <c r="I279" s="27"/>
      <c r="J279" s="27"/>
      <c r="K279" s="27"/>
      <c r="L279" s="27"/>
      <c r="M279" s="27"/>
      <c r="N279" s="27"/>
      <c r="O279" s="27"/>
      <c r="P279" s="27"/>
      <c r="Q279" s="27"/>
      <c r="R279" s="27"/>
      <c r="S279" s="27"/>
      <c r="T279" s="27"/>
      <c r="U279" s="27"/>
      <c r="V279" s="27"/>
      <c r="W279" s="27"/>
      <c r="X279" s="27"/>
      <c r="Y279" s="27"/>
      <c r="Z279" s="27"/>
      <c r="AA279" s="27"/>
      <c r="AB279" s="27"/>
      <c r="AC279" s="27"/>
      <c r="AD279" s="27"/>
      <c r="AE279" s="27"/>
      <c r="AF279" s="27"/>
      <c r="AG279" s="27"/>
      <c r="AH279" s="27"/>
      <c r="AI279" s="27"/>
      <c r="AJ279" s="27" t="s">
        <v>380</v>
      </c>
      <c r="AK279" s="27">
        <v>-1.28</v>
      </c>
      <c r="AL279" s="27">
        <v>-0.28985635270522397</v>
      </c>
      <c r="AM279" s="27">
        <f t="shared" si="17"/>
        <v>-0.990143647294776</v>
      </c>
      <c r="AN279" s="27"/>
      <c r="AO279" s="27"/>
    </row>
    <row r="280" spans="1:41" x14ac:dyDescent="0.2">
      <c r="A280" s="27"/>
      <c r="B280" s="27"/>
      <c r="C280" s="27"/>
      <c r="D280" s="27"/>
      <c r="E280" s="27"/>
      <c r="F280" s="27"/>
      <c r="G280" s="27"/>
      <c r="H280" s="27"/>
      <c r="I280" s="27"/>
      <c r="J280" s="27"/>
      <c r="K280" s="27"/>
      <c r="L280" s="27"/>
      <c r="M280" s="27"/>
      <c r="N280" s="27"/>
      <c r="O280" s="27"/>
      <c r="P280" s="27"/>
      <c r="Q280" s="27"/>
      <c r="R280" s="27"/>
      <c r="S280" s="27"/>
      <c r="T280" s="27"/>
      <c r="U280" s="27"/>
      <c r="V280" s="27"/>
      <c r="W280" s="27"/>
      <c r="X280" s="27"/>
      <c r="Y280" s="27"/>
      <c r="Z280" s="27"/>
      <c r="AA280" s="27"/>
      <c r="AB280" s="27"/>
      <c r="AC280" s="27"/>
      <c r="AD280" s="27"/>
      <c r="AE280" s="27"/>
      <c r="AF280" s="27"/>
      <c r="AG280" s="27"/>
      <c r="AH280" s="27"/>
      <c r="AI280" s="27"/>
      <c r="AJ280" s="27" t="s">
        <v>381</v>
      </c>
      <c r="AK280" s="27">
        <v>-3.65</v>
      </c>
      <c r="AL280" s="27">
        <v>-2.29766812896283</v>
      </c>
      <c r="AM280" s="27">
        <f t="shared" si="17"/>
        <v>-1.3523318710371699</v>
      </c>
      <c r="AN280" s="27"/>
      <c r="AO280" s="27"/>
    </row>
    <row r="281" spans="1:41" x14ac:dyDescent="0.2">
      <c r="A281" s="27"/>
      <c r="B281" s="27"/>
      <c r="C281" s="27"/>
      <c r="D281" s="27"/>
      <c r="E281" s="27"/>
      <c r="F281" s="27"/>
      <c r="G281" s="27"/>
      <c r="H281" s="27"/>
      <c r="I281" s="27"/>
      <c r="J281" s="27"/>
      <c r="K281" s="27"/>
      <c r="L281" s="27"/>
      <c r="M281" s="27"/>
      <c r="N281" s="27"/>
      <c r="O281" s="27"/>
      <c r="P281" s="27"/>
      <c r="Q281" s="27"/>
      <c r="R281" s="27"/>
      <c r="S281" s="27"/>
      <c r="T281" s="27"/>
      <c r="U281" s="27"/>
      <c r="V281" s="27"/>
      <c r="W281" s="27"/>
      <c r="X281" s="27"/>
      <c r="Y281" s="27"/>
      <c r="Z281" s="27"/>
      <c r="AA281" s="27"/>
      <c r="AB281" s="27"/>
      <c r="AC281" s="27"/>
      <c r="AD281" s="27"/>
      <c r="AE281" s="27"/>
      <c r="AF281" s="27"/>
      <c r="AG281" s="27"/>
      <c r="AH281" s="27"/>
      <c r="AI281" s="27"/>
      <c r="AJ281" s="27" t="s">
        <v>382</v>
      </c>
      <c r="AK281" s="27">
        <v>-1.96</v>
      </c>
      <c r="AL281" s="27">
        <v>0.15943422541282601</v>
      </c>
      <c r="AM281" s="27">
        <f t="shared" si="17"/>
        <v>-2.1194342254128258</v>
      </c>
      <c r="AN281" s="27"/>
      <c r="AO281" s="27"/>
    </row>
    <row r="282" spans="1:41" x14ac:dyDescent="0.2">
      <c r="A282" s="27"/>
      <c r="B282" s="27"/>
      <c r="C282" s="27"/>
      <c r="D282" s="27"/>
      <c r="E282" s="27"/>
      <c r="F282" s="27"/>
      <c r="G282" s="27"/>
      <c r="H282" s="27"/>
      <c r="I282" s="27"/>
      <c r="J282" s="27"/>
      <c r="K282" s="27"/>
      <c r="L282" s="27"/>
      <c r="M282" s="27"/>
      <c r="N282" s="27"/>
      <c r="O282" s="27"/>
      <c r="P282" s="27"/>
      <c r="Q282" s="27"/>
      <c r="R282" s="27"/>
      <c r="S282" s="27"/>
      <c r="T282" s="27"/>
      <c r="U282" s="27"/>
      <c r="V282" s="27"/>
      <c r="W282" s="27"/>
      <c r="X282" s="27"/>
      <c r="Y282" s="27"/>
      <c r="Z282" s="27"/>
      <c r="AA282" s="27"/>
      <c r="AB282" s="27"/>
      <c r="AC282" s="27"/>
      <c r="AD282" s="27"/>
      <c r="AE282" s="27"/>
      <c r="AF282" s="27"/>
      <c r="AG282" s="27"/>
      <c r="AH282" s="27"/>
      <c r="AI282" s="27"/>
      <c r="AJ282" s="27" t="s">
        <v>70</v>
      </c>
      <c r="AK282" s="27">
        <v>-1.31</v>
      </c>
      <c r="AL282" s="27">
        <v>-0.44244294395492301</v>
      </c>
      <c r="AM282" s="27">
        <f t="shared" si="17"/>
        <v>-0.86755705604507705</v>
      </c>
      <c r="AN282" s="27"/>
      <c r="AO282" s="27"/>
    </row>
    <row r="283" spans="1:41" x14ac:dyDescent="0.2">
      <c r="A283" s="27"/>
      <c r="B283" s="27"/>
      <c r="C283" s="27"/>
      <c r="D283" s="27"/>
      <c r="E283" s="27"/>
      <c r="F283" s="27"/>
      <c r="G283" s="27"/>
      <c r="H283" s="27"/>
      <c r="I283" s="27"/>
      <c r="J283" s="27"/>
      <c r="K283" s="27"/>
      <c r="L283" s="27"/>
      <c r="M283" s="27"/>
      <c r="N283" s="27"/>
      <c r="O283" s="27"/>
      <c r="P283" s="27"/>
      <c r="Q283" s="27"/>
      <c r="R283" s="27"/>
      <c r="S283" s="27"/>
      <c r="T283" s="27"/>
      <c r="U283" s="27"/>
      <c r="V283" s="27"/>
      <c r="W283" s="27"/>
      <c r="X283" s="27"/>
      <c r="Y283" s="27"/>
      <c r="Z283" s="27"/>
      <c r="AA283" s="27"/>
      <c r="AB283" s="27"/>
      <c r="AC283" s="27"/>
      <c r="AD283" s="27"/>
      <c r="AE283" s="27"/>
      <c r="AF283" s="27"/>
      <c r="AG283" s="27"/>
      <c r="AH283" s="27"/>
      <c r="AI283" s="27"/>
      <c r="AJ283" s="27" t="s">
        <v>383</v>
      </c>
      <c r="AK283" s="27">
        <v>-5.23</v>
      </c>
      <c r="AL283" s="27">
        <v>-4.9650146906625796</v>
      </c>
      <c r="AM283" s="27">
        <f t="shared" si="17"/>
        <v>-0.26498530933742082</v>
      </c>
      <c r="AN283" s="27"/>
      <c r="AO283" s="27"/>
    </row>
    <row r="284" spans="1:41" x14ac:dyDescent="0.2">
      <c r="A284" s="27"/>
      <c r="B284" s="27"/>
      <c r="C284" s="27"/>
      <c r="D284" s="27"/>
      <c r="E284" s="27"/>
      <c r="F284" s="27"/>
      <c r="G284" s="27"/>
      <c r="H284" s="27"/>
      <c r="I284" s="27"/>
      <c r="J284" s="27"/>
      <c r="K284" s="27"/>
      <c r="L284" s="27"/>
      <c r="M284" s="27"/>
      <c r="N284" s="27"/>
      <c r="O284" s="27"/>
      <c r="P284" s="27"/>
      <c r="Q284" s="27"/>
      <c r="R284" s="27"/>
      <c r="S284" s="27"/>
      <c r="T284" s="27"/>
      <c r="U284" s="27"/>
      <c r="V284" s="27"/>
      <c r="W284" s="27"/>
      <c r="X284" s="27"/>
      <c r="Y284" s="27"/>
      <c r="Z284" s="27"/>
      <c r="AA284" s="27"/>
      <c r="AB284" s="27"/>
      <c r="AC284" s="27"/>
      <c r="AD284" s="27"/>
      <c r="AE284" s="27"/>
      <c r="AF284" s="27"/>
      <c r="AG284" s="27"/>
      <c r="AH284" s="27"/>
      <c r="AI284" s="27"/>
      <c r="AJ284" s="27" t="s">
        <v>384</v>
      </c>
      <c r="AK284" s="27">
        <v>-1.64</v>
      </c>
      <c r="AL284" s="27">
        <v>-0.88803048400401197</v>
      </c>
      <c r="AM284" s="27">
        <f t="shared" si="17"/>
        <v>-0.75196951599598794</v>
      </c>
      <c r="AN284" s="27"/>
      <c r="AO284" s="27"/>
    </row>
    <row r="285" spans="1:41" x14ac:dyDescent="0.2">
      <c r="A285" s="27"/>
      <c r="B285" s="27"/>
      <c r="C285" s="27"/>
      <c r="D285" s="27"/>
      <c r="E285" s="27"/>
      <c r="F285" s="27"/>
      <c r="G285" s="27"/>
      <c r="H285" s="27"/>
      <c r="I285" s="27"/>
      <c r="J285" s="27"/>
      <c r="K285" s="27"/>
      <c r="L285" s="27"/>
      <c r="M285" s="27"/>
      <c r="N285" s="27"/>
      <c r="O285" s="27"/>
      <c r="P285" s="27"/>
      <c r="Q285" s="27"/>
      <c r="R285" s="27"/>
      <c r="S285" s="27"/>
      <c r="T285" s="27"/>
      <c r="U285" s="27"/>
      <c r="V285" s="27"/>
      <c r="W285" s="27"/>
      <c r="X285" s="27"/>
      <c r="Y285" s="27"/>
      <c r="Z285" s="27"/>
      <c r="AA285" s="27"/>
      <c r="AB285" s="27"/>
      <c r="AC285" s="27"/>
      <c r="AD285" s="27"/>
      <c r="AE285" s="27"/>
      <c r="AF285" s="27"/>
      <c r="AG285" s="27"/>
      <c r="AH285" s="27"/>
      <c r="AI285" s="27"/>
      <c r="AJ285" s="27" t="s">
        <v>385</v>
      </c>
      <c r="AK285" s="27">
        <v>-1.59</v>
      </c>
      <c r="AL285" s="27">
        <v>-0.98703313193083697</v>
      </c>
      <c r="AM285" s="27">
        <f t="shared" si="17"/>
        <v>-0.60296686806916311</v>
      </c>
      <c r="AN285" s="27"/>
      <c r="AO285" s="27"/>
    </row>
    <row r="286" spans="1:41" x14ac:dyDescent="0.2">
      <c r="A286" s="27"/>
      <c r="B286" s="27"/>
      <c r="C286" s="27"/>
      <c r="D286" s="27"/>
      <c r="E286" s="27"/>
      <c r="F286" s="27"/>
      <c r="G286" s="27"/>
      <c r="H286" s="27"/>
      <c r="I286" s="27"/>
      <c r="J286" s="27"/>
      <c r="K286" s="27"/>
      <c r="L286" s="27"/>
      <c r="M286" s="27"/>
      <c r="N286" s="27"/>
      <c r="O286" s="27"/>
      <c r="P286" s="27"/>
      <c r="Q286" s="27"/>
      <c r="R286" s="27"/>
      <c r="S286" s="27"/>
      <c r="T286" s="27"/>
      <c r="U286" s="27"/>
      <c r="V286" s="27"/>
      <c r="W286" s="27"/>
      <c r="X286" s="27"/>
      <c r="Y286" s="27"/>
      <c r="Z286" s="27"/>
      <c r="AA286" s="27"/>
      <c r="AB286" s="27"/>
      <c r="AC286" s="27"/>
      <c r="AD286" s="27"/>
      <c r="AE286" s="27"/>
      <c r="AF286" s="27"/>
      <c r="AG286" s="27"/>
      <c r="AH286" s="27"/>
      <c r="AI286" s="27"/>
      <c r="AJ286" s="27" t="s">
        <v>386</v>
      </c>
      <c r="AK286" s="27">
        <v>-6</v>
      </c>
      <c r="AL286" s="27">
        <v>-10.159224354878701</v>
      </c>
      <c r="AM286" s="27">
        <f t="shared" si="17"/>
        <v>4.1592243548787007</v>
      </c>
      <c r="AN286" s="27"/>
      <c r="AO286" s="27"/>
    </row>
    <row r="287" spans="1:41" x14ac:dyDescent="0.2">
      <c r="A287" s="27"/>
      <c r="B287" s="27"/>
      <c r="C287" s="27"/>
      <c r="D287" s="27"/>
      <c r="E287" s="27"/>
      <c r="F287" s="27"/>
      <c r="G287" s="27"/>
      <c r="H287" s="27"/>
      <c r="I287" s="27"/>
      <c r="J287" s="27"/>
      <c r="K287" s="27"/>
      <c r="L287" s="27"/>
      <c r="M287" s="27"/>
      <c r="N287" s="27"/>
      <c r="O287" s="27"/>
      <c r="P287" s="27"/>
      <c r="Q287" s="27"/>
      <c r="R287" s="27"/>
      <c r="S287" s="27"/>
      <c r="T287" s="27"/>
      <c r="U287" s="27"/>
      <c r="V287" s="27"/>
      <c r="W287" s="27"/>
      <c r="X287" s="27"/>
      <c r="Y287" s="27"/>
      <c r="Z287" s="27"/>
      <c r="AA287" s="27"/>
      <c r="AB287" s="27"/>
      <c r="AC287" s="27"/>
      <c r="AD287" s="27"/>
      <c r="AE287" s="27"/>
      <c r="AF287" s="27"/>
      <c r="AG287" s="27"/>
      <c r="AH287" s="27"/>
      <c r="AI287" s="27"/>
      <c r="AJ287" s="27" t="s">
        <v>387</v>
      </c>
      <c r="AK287" s="27">
        <v>-5.71</v>
      </c>
      <c r="AL287" s="27">
        <v>-9.1471392299060295</v>
      </c>
      <c r="AM287" s="27">
        <f t="shared" si="17"/>
        <v>3.4371392299060295</v>
      </c>
      <c r="AN287" s="27"/>
      <c r="AO287" s="27"/>
    </row>
    <row r="288" spans="1:41" x14ac:dyDescent="0.2">
      <c r="A288" s="27"/>
      <c r="B288" s="27"/>
      <c r="C288" s="27"/>
      <c r="D288" s="27"/>
      <c r="E288" s="27"/>
      <c r="F288" s="27"/>
      <c r="G288" s="27"/>
      <c r="H288" s="27"/>
      <c r="I288" s="27"/>
      <c r="J288" s="27"/>
      <c r="K288" s="27"/>
      <c r="L288" s="27"/>
      <c r="M288" s="27"/>
      <c r="N288" s="27"/>
      <c r="O288" s="27"/>
      <c r="P288" s="27"/>
      <c r="Q288" s="27"/>
      <c r="R288" s="27"/>
      <c r="S288" s="27"/>
      <c r="T288" s="27"/>
      <c r="U288" s="27"/>
      <c r="V288" s="27"/>
      <c r="W288" s="27"/>
      <c r="X288" s="27"/>
      <c r="Y288" s="27"/>
      <c r="Z288" s="27"/>
      <c r="AA288" s="27"/>
      <c r="AB288" s="27"/>
      <c r="AC288" s="27"/>
      <c r="AD288" s="27"/>
      <c r="AE288" s="27"/>
      <c r="AF288" s="27"/>
      <c r="AG288" s="27"/>
      <c r="AH288" s="27"/>
      <c r="AI288" s="27"/>
      <c r="AJ288" s="27" t="s">
        <v>388</v>
      </c>
      <c r="AK288" s="27">
        <v>-1.46</v>
      </c>
      <c r="AL288" s="27">
        <v>-0.53972999155377799</v>
      </c>
      <c r="AM288" s="27">
        <f t="shared" si="17"/>
        <v>-0.92027000844622198</v>
      </c>
      <c r="AN288" s="27"/>
      <c r="AO288" s="27"/>
    </row>
    <row r="289" spans="1:41" x14ac:dyDescent="0.2">
      <c r="A289" s="27"/>
      <c r="B289" s="27"/>
      <c r="C289" s="27"/>
      <c r="D289" s="27"/>
      <c r="E289" s="27"/>
      <c r="F289" s="27"/>
      <c r="G289" s="27"/>
      <c r="H289" s="27"/>
      <c r="I289" s="27"/>
      <c r="J289" s="27"/>
      <c r="K289" s="27"/>
      <c r="L289" s="27"/>
      <c r="M289" s="27"/>
      <c r="N289" s="27"/>
      <c r="O289" s="27"/>
      <c r="P289" s="27"/>
      <c r="Q289" s="27"/>
      <c r="R289" s="27"/>
      <c r="S289" s="27"/>
      <c r="T289" s="27"/>
      <c r="U289" s="27"/>
      <c r="V289" s="27"/>
      <c r="W289" s="27"/>
      <c r="X289" s="27"/>
      <c r="Y289" s="27"/>
      <c r="Z289" s="27"/>
      <c r="AA289" s="27"/>
      <c r="AB289" s="27"/>
      <c r="AC289" s="27"/>
      <c r="AD289" s="27"/>
      <c r="AE289" s="27"/>
      <c r="AF289" s="27"/>
      <c r="AG289" s="27"/>
      <c r="AH289" s="27"/>
      <c r="AI289" s="27"/>
      <c r="AJ289" s="27" t="s">
        <v>111</v>
      </c>
      <c r="AK289" s="27">
        <v>-4.07</v>
      </c>
      <c r="AL289" s="27">
        <v>-2.6042454088932101</v>
      </c>
      <c r="AM289" s="27">
        <f t="shared" si="17"/>
        <v>-1.4657545911067902</v>
      </c>
      <c r="AN289" s="27"/>
      <c r="AO289" s="27"/>
    </row>
    <row r="290" spans="1:41" x14ac:dyDescent="0.2">
      <c r="A290" s="27"/>
      <c r="B290" s="27"/>
      <c r="C290" s="27"/>
      <c r="D290" s="27"/>
      <c r="E290" s="27"/>
      <c r="F290" s="27"/>
      <c r="G290" s="27"/>
      <c r="H290" s="27"/>
      <c r="I290" s="27"/>
      <c r="J290" s="27"/>
      <c r="K290" s="27"/>
      <c r="L290" s="27"/>
      <c r="M290" s="27"/>
      <c r="N290" s="27"/>
      <c r="O290" s="27"/>
      <c r="P290" s="27"/>
      <c r="Q290" s="27"/>
      <c r="R290" s="27"/>
      <c r="S290" s="27"/>
      <c r="T290" s="27"/>
      <c r="U290" s="27"/>
      <c r="V290" s="27"/>
      <c r="W290" s="27"/>
      <c r="X290" s="27"/>
      <c r="Y290" s="27"/>
      <c r="Z290" s="27"/>
      <c r="AA290" s="27"/>
      <c r="AB290" s="27"/>
      <c r="AC290" s="27"/>
      <c r="AD290" s="27"/>
      <c r="AE290" s="27"/>
      <c r="AF290" s="27"/>
      <c r="AG290" s="27"/>
      <c r="AH290" s="27"/>
      <c r="AI290" s="27"/>
      <c r="AJ290" s="27" t="s">
        <v>389</v>
      </c>
      <c r="AK290" s="27">
        <v>-2.4900000000000002</v>
      </c>
      <c r="AL290" s="27">
        <v>-1.72843263870466</v>
      </c>
      <c r="AM290" s="27">
        <f t="shared" si="17"/>
        <v>-0.76156736129534019</v>
      </c>
      <c r="AN290" s="27"/>
      <c r="AO290" s="27"/>
    </row>
    <row r="291" spans="1:41" x14ac:dyDescent="0.2">
      <c r="A291" s="27"/>
      <c r="B291" s="27"/>
      <c r="C291" s="27"/>
      <c r="D291" s="27"/>
      <c r="E291" s="27"/>
      <c r="F291" s="27"/>
      <c r="G291" s="27"/>
      <c r="H291" s="27"/>
      <c r="I291" s="27"/>
      <c r="J291" s="27"/>
      <c r="K291" s="27"/>
      <c r="L291" s="27"/>
      <c r="M291" s="27"/>
      <c r="N291" s="27"/>
      <c r="O291" s="27"/>
      <c r="P291" s="27"/>
      <c r="Q291" s="27"/>
      <c r="R291" s="27"/>
      <c r="S291" s="27"/>
      <c r="T291" s="27"/>
      <c r="U291" s="27"/>
      <c r="V291" s="27"/>
      <c r="W291" s="27"/>
      <c r="X291" s="27"/>
      <c r="Y291" s="27"/>
      <c r="Z291" s="27"/>
      <c r="AA291" s="27"/>
      <c r="AB291" s="27"/>
      <c r="AC291" s="27"/>
      <c r="AD291" s="27"/>
      <c r="AE291" s="27"/>
      <c r="AF291" s="27"/>
      <c r="AG291" s="27"/>
      <c r="AH291" s="27"/>
      <c r="AI291" s="27"/>
      <c r="AJ291" s="27" t="s">
        <v>390</v>
      </c>
      <c r="AK291" s="27">
        <v>-0.53</v>
      </c>
      <c r="AL291" s="27">
        <v>-0.23715661921154799</v>
      </c>
      <c r="AM291" s="27">
        <f t="shared" si="17"/>
        <v>-0.29284338078845207</v>
      </c>
      <c r="AN291" s="27"/>
      <c r="AO291" s="27"/>
    </row>
    <row r="292" spans="1:41" x14ac:dyDescent="0.2">
      <c r="A292" s="27"/>
      <c r="B292" s="27"/>
      <c r="C292" s="27"/>
      <c r="D292" s="27"/>
      <c r="E292" s="27"/>
      <c r="F292" s="27"/>
      <c r="G292" s="27"/>
      <c r="H292" s="27"/>
      <c r="I292" s="27"/>
      <c r="J292" s="27"/>
      <c r="K292" s="27"/>
      <c r="L292" s="27"/>
      <c r="M292" s="27"/>
      <c r="N292" s="27"/>
      <c r="O292" s="27"/>
      <c r="P292" s="27"/>
      <c r="Q292" s="27"/>
      <c r="R292" s="27"/>
      <c r="S292" s="27"/>
      <c r="T292" s="27"/>
      <c r="U292" s="27"/>
      <c r="V292" s="27"/>
      <c r="W292" s="27"/>
      <c r="X292" s="27"/>
      <c r="Y292" s="27"/>
      <c r="Z292" s="27"/>
      <c r="AA292" s="27"/>
      <c r="AB292" s="27"/>
      <c r="AC292" s="27"/>
      <c r="AD292" s="27"/>
      <c r="AE292" s="27"/>
      <c r="AF292" s="27"/>
      <c r="AG292" s="27"/>
      <c r="AH292" s="27"/>
      <c r="AI292" s="27"/>
      <c r="AJ292" s="27" t="s">
        <v>391</v>
      </c>
      <c r="AK292" s="27">
        <v>-3.22</v>
      </c>
      <c r="AL292" s="27">
        <v>-1.91035203822128</v>
      </c>
      <c r="AM292" s="27">
        <f t="shared" si="17"/>
        <v>-1.3096479617787202</v>
      </c>
      <c r="AN292" s="27"/>
      <c r="AO292" s="27"/>
    </row>
    <row r="293" spans="1:41" x14ac:dyDescent="0.2">
      <c r="A293" s="27"/>
      <c r="B293" s="27"/>
      <c r="C293" s="27"/>
      <c r="D293" s="27"/>
      <c r="E293" s="27"/>
      <c r="F293" s="27"/>
      <c r="G293" s="27"/>
      <c r="H293" s="27"/>
      <c r="I293" s="27"/>
      <c r="J293" s="27"/>
      <c r="K293" s="27"/>
      <c r="L293" s="27"/>
      <c r="M293" s="27"/>
      <c r="N293" s="27"/>
      <c r="O293" s="27"/>
      <c r="P293" s="27"/>
      <c r="Q293" s="27"/>
      <c r="R293" s="27"/>
      <c r="S293" s="27"/>
      <c r="T293" s="27"/>
      <c r="U293" s="27"/>
      <c r="V293" s="27"/>
      <c r="W293" s="27"/>
      <c r="X293" s="27"/>
      <c r="Y293" s="27"/>
      <c r="Z293" s="27"/>
      <c r="AA293" s="27"/>
      <c r="AB293" s="27"/>
      <c r="AC293" s="27"/>
      <c r="AD293" s="27"/>
      <c r="AE293" s="27"/>
      <c r="AF293" s="27"/>
      <c r="AG293" s="27"/>
      <c r="AH293" s="27"/>
      <c r="AI293" s="27"/>
      <c r="AJ293" s="27" t="s">
        <v>392</v>
      </c>
      <c r="AK293" s="27">
        <v>-2.93</v>
      </c>
      <c r="AL293" s="27">
        <v>-2.9006459020263202</v>
      </c>
      <c r="AM293" s="27">
        <f t="shared" si="17"/>
        <v>-2.9354097973679938E-2</v>
      </c>
      <c r="AN293" s="27"/>
      <c r="AO293" s="27"/>
    </row>
    <row r="294" spans="1:41" x14ac:dyDescent="0.2">
      <c r="A294" s="27"/>
      <c r="B294" s="27"/>
      <c r="C294" s="27"/>
      <c r="D294" s="27"/>
      <c r="E294" s="27"/>
      <c r="F294" s="27"/>
      <c r="G294" s="27"/>
      <c r="H294" s="27"/>
      <c r="I294" s="27"/>
      <c r="J294" s="27"/>
      <c r="K294" s="27"/>
      <c r="L294" s="27"/>
      <c r="M294" s="27"/>
      <c r="N294" s="27"/>
      <c r="O294" s="27"/>
      <c r="P294" s="27"/>
      <c r="Q294" s="27"/>
      <c r="R294" s="27"/>
      <c r="S294" s="27"/>
      <c r="T294" s="27"/>
      <c r="U294" s="27"/>
      <c r="V294" s="27"/>
      <c r="W294" s="27"/>
      <c r="X294" s="27"/>
      <c r="Y294" s="27"/>
      <c r="Z294" s="27"/>
      <c r="AA294" s="27"/>
      <c r="AB294" s="27"/>
      <c r="AC294" s="27"/>
      <c r="AD294" s="27"/>
      <c r="AE294" s="27"/>
      <c r="AF294" s="27"/>
      <c r="AG294" s="27"/>
      <c r="AH294" s="27"/>
      <c r="AI294" s="27"/>
      <c r="AJ294" s="27" t="s">
        <v>393</v>
      </c>
      <c r="AK294" s="27">
        <v>-1.83</v>
      </c>
      <c r="AL294" s="27">
        <v>0.92275172297172803</v>
      </c>
      <c r="AM294" s="27">
        <f t="shared" si="17"/>
        <v>-2.7527517229717282</v>
      </c>
      <c r="AN294" s="27"/>
      <c r="AO294" s="27"/>
    </row>
    <row r="295" spans="1:41" x14ac:dyDescent="0.2">
      <c r="A295" s="27"/>
      <c r="B295" s="27"/>
      <c r="C295" s="27"/>
      <c r="D295" s="27"/>
      <c r="E295" s="27"/>
      <c r="F295" s="27"/>
      <c r="G295" s="27"/>
      <c r="H295" s="27"/>
      <c r="I295" s="27"/>
      <c r="J295" s="27"/>
      <c r="K295" s="27"/>
      <c r="L295" s="27"/>
      <c r="M295" s="27"/>
      <c r="N295" s="27"/>
      <c r="O295" s="27"/>
      <c r="P295" s="27"/>
      <c r="Q295" s="27"/>
      <c r="R295" s="27"/>
      <c r="S295" s="27"/>
      <c r="T295" s="27"/>
      <c r="U295" s="27"/>
      <c r="V295" s="27"/>
      <c r="W295" s="27"/>
      <c r="X295" s="27"/>
      <c r="Y295" s="27"/>
      <c r="Z295" s="27"/>
      <c r="AA295" s="27"/>
      <c r="AB295" s="27"/>
      <c r="AC295" s="27"/>
      <c r="AD295" s="27"/>
      <c r="AE295" s="27"/>
      <c r="AF295" s="27"/>
      <c r="AG295" s="27"/>
      <c r="AH295" s="27"/>
      <c r="AI295" s="27"/>
      <c r="AJ295" s="27" t="s">
        <v>394</v>
      </c>
      <c r="AK295" s="27">
        <v>-1.91</v>
      </c>
      <c r="AL295" s="27">
        <v>-1.7263971163582901</v>
      </c>
      <c r="AM295" s="27">
        <f t="shared" si="17"/>
        <v>-0.18360288364170985</v>
      </c>
      <c r="AN295" s="27"/>
      <c r="AO295" s="27"/>
    </row>
    <row r="296" spans="1:41" x14ac:dyDescent="0.2">
      <c r="A296" s="27"/>
      <c r="B296" s="27"/>
      <c r="C296" s="27"/>
      <c r="D296" s="27"/>
      <c r="E296" s="27"/>
      <c r="F296" s="27"/>
      <c r="G296" s="27"/>
      <c r="H296" s="27"/>
      <c r="I296" s="27"/>
      <c r="J296" s="27"/>
      <c r="K296" s="27"/>
      <c r="L296" s="27"/>
      <c r="M296" s="27"/>
      <c r="N296" s="27"/>
      <c r="O296" s="27"/>
      <c r="P296" s="27"/>
      <c r="Q296" s="27"/>
      <c r="R296" s="27"/>
      <c r="S296" s="27"/>
      <c r="T296" s="27"/>
      <c r="U296" s="27"/>
      <c r="V296" s="27"/>
      <c r="W296" s="27"/>
      <c r="X296" s="27"/>
      <c r="Y296" s="27"/>
      <c r="Z296" s="27"/>
      <c r="AA296" s="27"/>
      <c r="AB296" s="27"/>
      <c r="AC296" s="27"/>
      <c r="AD296" s="27"/>
      <c r="AE296" s="27"/>
      <c r="AF296" s="27"/>
      <c r="AG296" s="27"/>
      <c r="AH296" s="27"/>
      <c r="AI296" s="27"/>
      <c r="AJ296" s="27" t="s">
        <v>395</v>
      </c>
      <c r="AK296" s="27">
        <v>-5.0999999999999996</v>
      </c>
      <c r="AL296" s="27">
        <v>-9.7367170989161202</v>
      </c>
      <c r="AM296" s="27">
        <f t="shared" si="17"/>
        <v>4.6367170989161206</v>
      </c>
      <c r="AN296" s="27"/>
      <c r="AO296" s="27"/>
    </row>
    <row r="297" spans="1:41" x14ac:dyDescent="0.2">
      <c r="A297" s="27"/>
      <c r="B297" s="27"/>
      <c r="C297" s="27"/>
      <c r="D297" s="27"/>
      <c r="E297" s="27"/>
      <c r="F297" s="27"/>
      <c r="G297" s="27"/>
      <c r="H297" s="27"/>
      <c r="I297" s="27"/>
      <c r="J297" s="27"/>
      <c r="K297" s="27"/>
      <c r="L297" s="27"/>
      <c r="M297" s="27"/>
      <c r="N297" s="27"/>
      <c r="O297" s="27"/>
      <c r="P297" s="27"/>
      <c r="Q297" s="27"/>
      <c r="R297" s="27"/>
      <c r="S297" s="27"/>
      <c r="T297" s="27"/>
      <c r="U297" s="27"/>
      <c r="V297" s="27"/>
      <c r="W297" s="27"/>
      <c r="X297" s="27"/>
      <c r="Y297" s="27"/>
      <c r="Z297" s="27"/>
      <c r="AA297" s="27"/>
      <c r="AB297" s="27"/>
      <c r="AC297" s="27"/>
      <c r="AD297" s="27"/>
      <c r="AE297" s="27"/>
      <c r="AF297" s="27"/>
      <c r="AG297" s="27"/>
      <c r="AH297" s="27"/>
      <c r="AI297" s="27"/>
      <c r="AJ297" s="27" t="s">
        <v>396</v>
      </c>
      <c r="AK297" s="27">
        <v>-1.61</v>
      </c>
      <c r="AL297" s="27">
        <v>-0.45143822287673002</v>
      </c>
      <c r="AM297" s="27">
        <f t="shared" si="17"/>
        <v>-1.1585617771232701</v>
      </c>
      <c r="AN297" s="27"/>
      <c r="AO297" s="27"/>
    </row>
    <row r="298" spans="1:41" x14ac:dyDescent="0.2">
      <c r="A298" s="27"/>
      <c r="B298" s="27"/>
      <c r="C298" s="27"/>
      <c r="D298" s="27"/>
      <c r="E298" s="27"/>
      <c r="F298" s="27"/>
      <c r="G298" s="27"/>
      <c r="H298" s="27"/>
      <c r="I298" s="27"/>
      <c r="J298" s="27"/>
      <c r="K298" s="27"/>
      <c r="L298" s="27"/>
      <c r="M298" s="27"/>
      <c r="N298" s="27"/>
      <c r="O298" s="27"/>
      <c r="P298" s="27"/>
      <c r="Q298" s="27"/>
      <c r="R298" s="27"/>
      <c r="S298" s="27"/>
      <c r="T298" s="27"/>
      <c r="U298" s="27"/>
      <c r="V298" s="27"/>
      <c r="W298" s="27"/>
      <c r="X298" s="27"/>
      <c r="Y298" s="27"/>
      <c r="Z298" s="27"/>
      <c r="AA298" s="27"/>
      <c r="AB298" s="27"/>
      <c r="AC298" s="27"/>
      <c r="AD298" s="27"/>
      <c r="AE298" s="27"/>
      <c r="AF298" s="27"/>
      <c r="AG298" s="27"/>
      <c r="AH298" s="27"/>
      <c r="AI298" s="27"/>
      <c r="AJ298" s="27" t="s">
        <v>397</v>
      </c>
      <c r="AK298" s="27">
        <v>-10.08</v>
      </c>
      <c r="AL298" s="27">
        <v>-11.9040753197445</v>
      </c>
      <c r="AM298" s="27">
        <f t="shared" si="17"/>
        <v>1.8240753197444999</v>
      </c>
      <c r="AN298" s="27"/>
      <c r="AO298" s="27"/>
    </row>
    <row r="299" spans="1:41" x14ac:dyDescent="0.2">
      <c r="A299" s="27"/>
      <c r="B299" s="27"/>
      <c r="C299" s="27"/>
      <c r="D299" s="27"/>
      <c r="E299" s="27"/>
      <c r="F299" s="27"/>
      <c r="G299" s="27"/>
      <c r="H299" s="27"/>
      <c r="I299" s="27"/>
      <c r="J299" s="27"/>
      <c r="K299" s="27"/>
      <c r="L299" s="27"/>
      <c r="M299" s="27"/>
      <c r="N299" s="27"/>
      <c r="O299" s="27"/>
      <c r="P299" s="27"/>
      <c r="Q299" s="27"/>
      <c r="R299" s="27"/>
      <c r="S299" s="27"/>
      <c r="T299" s="27"/>
      <c r="U299" s="27"/>
      <c r="V299" s="27"/>
      <c r="W299" s="27"/>
      <c r="X299" s="27"/>
      <c r="Y299" s="27"/>
      <c r="Z299" s="27"/>
      <c r="AA299" s="27"/>
      <c r="AB299" s="27"/>
      <c r="AC299" s="27"/>
      <c r="AD299" s="27"/>
      <c r="AE299" s="27"/>
      <c r="AF299" s="27"/>
      <c r="AG299" s="27"/>
      <c r="AH299" s="27"/>
      <c r="AI299" s="27"/>
      <c r="AJ299" s="27" t="s">
        <v>398</v>
      </c>
      <c r="AK299" s="27">
        <v>-8.7100000000000009</v>
      </c>
      <c r="AL299" s="27">
        <v>-8.8787666780977208</v>
      </c>
      <c r="AM299" s="27">
        <f t="shared" si="17"/>
        <v>0.16876667809771995</v>
      </c>
      <c r="AN299" s="27"/>
      <c r="AO299" s="27"/>
    </row>
    <row r="300" spans="1:41" x14ac:dyDescent="0.2">
      <c r="A300" s="27"/>
      <c r="B300" s="27"/>
      <c r="C300" s="27"/>
      <c r="D300" s="27"/>
      <c r="E300" s="27"/>
      <c r="F300" s="27"/>
      <c r="G300" s="27"/>
      <c r="H300" s="27"/>
      <c r="I300" s="27"/>
      <c r="J300" s="27"/>
      <c r="K300" s="27"/>
      <c r="L300" s="27"/>
      <c r="M300" s="27"/>
      <c r="N300" s="27"/>
      <c r="O300" s="27"/>
      <c r="P300" s="27"/>
      <c r="Q300" s="27"/>
      <c r="R300" s="27"/>
      <c r="S300" s="27"/>
      <c r="T300" s="27"/>
      <c r="U300" s="27"/>
      <c r="V300" s="27"/>
      <c r="W300" s="27"/>
      <c r="X300" s="27"/>
      <c r="Y300" s="27"/>
      <c r="Z300" s="27"/>
      <c r="AA300" s="27"/>
      <c r="AB300" s="27"/>
      <c r="AC300" s="27"/>
      <c r="AD300" s="27"/>
      <c r="AE300" s="27"/>
      <c r="AF300" s="27"/>
      <c r="AG300" s="27"/>
      <c r="AH300" s="27"/>
      <c r="AI300" s="27"/>
      <c r="AJ300" s="27" t="s">
        <v>113</v>
      </c>
      <c r="AK300" s="27">
        <v>-4.29</v>
      </c>
      <c r="AL300" s="27">
        <v>-4.3066408577378104</v>
      </c>
      <c r="AM300" s="27">
        <f t="shared" si="17"/>
        <v>1.6640857737810322E-2</v>
      </c>
      <c r="AN300" s="27"/>
      <c r="AO300" s="27"/>
    </row>
    <row r="301" spans="1:41" x14ac:dyDescent="0.2">
      <c r="A301" s="27"/>
      <c r="B301" s="27"/>
      <c r="C301" s="27"/>
      <c r="D301" s="27"/>
      <c r="E301" s="27"/>
      <c r="F301" s="27"/>
      <c r="G301" s="27"/>
      <c r="H301" s="27"/>
      <c r="I301" s="27"/>
      <c r="J301" s="27"/>
      <c r="K301" s="27"/>
      <c r="L301" s="27"/>
      <c r="M301" s="27"/>
      <c r="N301" s="27"/>
      <c r="O301" s="27"/>
      <c r="P301" s="27"/>
      <c r="Q301" s="27"/>
      <c r="R301" s="27"/>
      <c r="S301" s="27"/>
      <c r="T301" s="27"/>
      <c r="U301" s="27"/>
      <c r="V301" s="27"/>
      <c r="W301" s="27"/>
      <c r="X301" s="27"/>
      <c r="Y301" s="27"/>
      <c r="Z301" s="27"/>
      <c r="AA301" s="27"/>
      <c r="AB301" s="27"/>
      <c r="AC301" s="27"/>
      <c r="AD301" s="27"/>
      <c r="AE301" s="27"/>
      <c r="AF301" s="27"/>
      <c r="AG301" s="27"/>
      <c r="AH301" s="27"/>
      <c r="AI301" s="27"/>
      <c r="AJ301" s="27" t="s">
        <v>399</v>
      </c>
      <c r="AK301" s="27">
        <v>-0.78</v>
      </c>
      <c r="AL301" s="27">
        <v>0.36735219309490402</v>
      </c>
      <c r="AM301" s="27">
        <f t="shared" si="17"/>
        <v>-1.147352193094904</v>
      </c>
      <c r="AN301" s="27"/>
      <c r="AO301" s="27"/>
    </row>
    <row r="302" spans="1:41" x14ac:dyDescent="0.2">
      <c r="A302" s="27"/>
      <c r="B302" s="27"/>
      <c r="C302" s="27"/>
      <c r="D302" s="27"/>
      <c r="E302" s="27"/>
      <c r="F302" s="27"/>
      <c r="G302" s="27"/>
      <c r="H302" s="27"/>
      <c r="I302" s="27"/>
      <c r="J302" s="27"/>
      <c r="K302" s="27"/>
      <c r="L302" s="27"/>
      <c r="M302" s="27"/>
      <c r="N302" s="27"/>
      <c r="O302" s="27"/>
      <c r="P302" s="27"/>
      <c r="Q302" s="27"/>
      <c r="R302" s="27"/>
      <c r="S302" s="27"/>
      <c r="T302" s="27"/>
      <c r="U302" s="27"/>
      <c r="V302" s="27"/>
      <c r="W302" s="27"/>
      <c r="X302" s="27"/>
      <c r="Y302" s="27"/>
      <c r="Z302" s="27"/>
      <c r="AA302" s="27"/>
      <c r="AB302" s="27"/>
      <c r="AC302" s="27"/>
      <c r="AD302" s="27"/>
      <c r="AE302" s="27"/>
      <c r="AF302" s="27"/>
      <c r="AG302" s="27"/>
      <c r="AH302" s="27"/>
      <c r="AI302" s="27"/>
      <c r="AJ302" s="27" t="s">
        <v>400</v>
      </c>
      <c r="AK302" s="27">
        <v>-4.22</v>
      </c>
      <c r="AL302" s="27">
        <v>-5.41035893216399</v>
      </c>
      <c r="AM302" s="27">
        <f t="shared" si="17"/>
        <v>1.1903589321639902</v>
      </c>
      <c r="AN302" s="27"/>
      <c r="AO302" s="27"/>
    </row>
    <row r="303" spans="1:41" x14ac:dyDescent="0.2">
      <c r="A303" s="27"/>
      <c r="B303" s="27"/>
      <c r="C303" s="27"/>
      <c r="D303" s="27"/>
      <c r="E303" s="27"/>
      <c r="F303" s="27"/>
      <c r="G303" s="27"/>
      <c r="H303" s="27"/>
      <c r="I303" s="27"/>
      <c r="J303" s="27"/>
      <c r="K303" s="27"/>
      <c r="L303" s="27"/>
      <c r="M303" s="27"/>
      <c r="N303" s="27"/>
      <c r="O303" s="27"/>
      <c r="P303" s="27"/>
      <c r="Q303" s="27"/>
      <c r="R303" s="27"/>
      <c r="S303" s="27"/>
      <c r="T303" s="27"/>
      <c r="U303" s="27"/>
      <c r="V303" s="27"/>
      <c r="W303" s="27"/>
      <c r="X303" s="27"/>
      <c r="Y303" s="27"/>
      <c r="Z303" s="27"/>
      <c r="AA303" s="27"/>
      <c r="AB303" s="27"/>
      <c r="AC303" s="27"/>
      <c r="AD303" s="27"/>
      <c r="AE303" s="27"/>
      <c r="AF303" s="27"/>
      <c r="AG303" s="27"/>
      <c r="AH303" s="27"/>
      <c r="AI303" s="27"/>
      <c r="AJ303" s="27" t="s">
        <v>401</v>
      </c>
      <c r="AK303" s="27">
        <v>1.68</v>
      </c>
      <c r="AL303" s="27">
        <v>1.4587521482963901</v>
      </c>
      <c r="AM303" s="27">
        <f t="shared" si="17"/>
        <v>0.22124785170360983</v>
      </c>
      <c r="AN303" s="27"/>
      <c r="AO303" s="27"/>
    </row>
    <row r="304" spans="1:41" x14ac:dyDescent="0.2">
      <c r="A304" s="27"/>
      <c r="B304" s="27"/>
      <c r="C304" s="27"/>
      <c r="D304" s="27"/>
      <c r="E304" s="27"/>
      <c r="F304" s="27"/>
      <c r="G304" s="27"/>
      <c r="H304" s="27"/>
      <c r="I304" s="27"/>
      <c r="J304" s="27"/>
      <c r="K304" s="27"/>
      <c r="L304" s="27"/>
      <c r="M304" s="27"/>
      <c r="N304" s="27"/>
      <c r="O304" s="27"/>
      <c r="P304" s="27"/>
      <c r="Q304" s="27"/>
      <c r="R304" s="27"/>
      <c r="S304" s="27"/>
      <c r="T304" s="27"/>
      <c r="U304" s="27"/>
      <c r="V304" s="27"/>
      <c r="W304" s="27"/>
      <c r="X304" s="27"/>
      <c r="Y304" s="27"/>
      <c r="Z304" s="27"/>
      <c r="AA304" s="27"/>
      <c r="AB304" s="27"/>
      <c r="AC304" s="27"/>
      <c r="AD304" s="27"/>
      <c r="AE304" s="27"/>
      <c r="AF304" s="27"/>
      <c r="AG304" s="27"/>
      <c r="AH304" s="27"/>
      <c r="AI304" s="27"/>
      <c r="AJ304" s="27" t="s">
        <v>402</v>
      </c>
      <c r="AK304" s="27">
        <v>-3.68</v>
      </c>
      <c r="AL304" s="27">
        <v>-4.8329169708111701</v>
      </c>
      <c r="AM304" s="27">
        <f t="shared" si="17"/>
        <v>1.1529169708111699</v>
      </c>
      <c r="AN304" s="27"/>
      <c r="AO304" s="27"/>
    </row>
    <row r="305" spans="1:41" x14ac:dyDescent="0.2">
      <c r="A305" s="27"/>
      <c r="B305" s="27"/>
      <c r="C305" s="27"/>
      <c r="D305" s="27"/>
      <c r="E305" s="27"/>
      <c r="F305" s="27"/>
      <c r="G305" s="27"/>
      <c r="H305" s="27"/>
      <c r="I305" s="27"/>
      <c r="J305" s="27"/>
      <c r="K305" s="27"/>
      <c r="L305" s="27"/>
      <c r="M305" s="27"/>
      <c r="N305" s="27"/>
      <c r="O305" s="27"/>
      <c r="P305" s="27"/>
      <c r="Q305" s="27"/>
      <c r="R305" s="27"/>
      <c r="S305" s="27"/>
      <c r="T305" s="27"/>
      <c r="U305" s="27"/>
      <c r="V305" s="27"/>
      <c r="W305" s="27"/>
      <c r="X305" s="27"/>
      <c r="Y305" s="27"/>
      <c r="Z305" s="27"/>
      <c r="AA305" s="27"/>
      <c r="AB305" s="27"/>
      <c r="AC305" s="27"/>
      <c r="AD305" s="27"/>
      <c r="AE305" s="27"/>
      <c r="AF305" s="27"/>
      <c r="AG305" s="27"/>
      <c r="AH305" s="27"/>
      <c r="AI305" s="27"/>
      <c r="AJ305" s="27" t="s">
        <v>403</v>
      </c>
      <c r="AK305" s="27">
        <v>-3.43</v>
      </c>
      <c r="AL305" s="27">
        <v>-4.57768040446848</v>
      </c>
      <c r="AM305" s="27">
        <f t="shared" si="17"/>
        <v>1.1476804044684799</v>
      </c>
      <c r="AN305" s="27"/>
      <c r="AO305" s="27"/>
    </row>
    <row r="306" spans="1:41" x14ac:dyDescent="0.2">
      <c r="A306" s="27"/>
      <c r="B306" s="27"/>
      <c r="C306" s="27"/>
      <c r="D306" s="27"/>
      <c r="E306" s="27"/>
      <c r="F306" s="27"/>
      <c r="G306" s="27"/>
      <c r="H306" s="27"/>
      <c r="I306" s="27"/>
      <c r="J306" s="27"/>
      <c r="K306" s="27"/>
      <c r="L306" s="27"/>
      <c r="M306" s="27"/>
      <c r="N306" s="27"/>
      <c r="O306" s="27"/>
      <c r="P306" s="27"/>
      <c r="Q306" s="27"/>
      <c r="R306" s="27"/>
      <c r="S306" s="27"/>
      <c r="T306" s="27"/>
      <c r="U306" s="27"/>
      <c r="V306" s="27"/>
      <c r="W306" s="27"/>
      <c r="X306" s="27"/>
      <c r="Y306" s="27"/>
      <c r="Z306" s="27"/>
      <c r="AA306" s="27"/>
      <c r="AB306" s="27"/>
      <c r="AC306" s="27"/>
      <c r="AD306" s="27"/>
      <c r="AE306" s="27"/>
      <c r="AF306" s="27"/>
      <c r="AG306" s="27"/>
      <c r="AH306" s="27"/>
      <c r="AI306" s="27"/>
      <c r="AJ306" s="27" t="s">
        <v>404</v>
      </c>
      <c r="AK306" s="27">
        <v>-9.7100000000000009</v>
      </c>
      <c r="AL306" s="27">
        <v>-11.213214270250299</v>
      </c>
      <c r="AM306" s="27">
        <f t="shared" si="17"/>
        <v>1.5032142702502984</v>
      </c>
      <c r="AN306" s="27"/>
      <c r="AO306" s="27"/>
    </row>
    <row r="307" spans="1:41" x14ac:dyDescent="0.2">
      <c r="A307" s="27"/>
      <c r="B307" s="27"/>
      <c r="C307" s="27"/>
      <c r="D307" s="27"/>
      <c r="E307" s="27"/>
      <c r="F307" s="27"/>
      <c r="G307" s="27"/>
      <c r="H307" s="27"/>
      <c r="I307" s="27"/>
      <c r="J307" s="27"/>
      <c r="K307" s="27"/>
      <c r="L307" s="27"/>
      <c r="M307" s="27"/>
      <c r="N307" s="27"/>
      <c r="O307" s="27"/>
      <c r="P307" s="27"/>
      <c r="Q307" s="27"/>
      <c r="R307" s="27"/>
      <c r="S307" s="27"/>
      <c r="T307" s="27"/>
      <c r="U307" s="27"/>
      <c r="V307" s="27"/>
      <c r="W307" s="27"/>
      <c r="X307" s="27"/>
      <c r="Y307" s="27"/>
      <c r="Z307" s="27"/>
      <c r="AA307" s="27"/>
      <c r="AB307" s="27"/>
      <c r="AC307" s="27"/>
      <c r="AD307" s="27"/>
      <c r="AE307" s="27"/>
      <c r="AF307" s="27"/>
      <c r="AG307" s="27"/>
      <c r="AH307" s="27"/>
      <c r="AI307" s="27"/>
      <c r="AJ307" s="27" t="s">
        <v>405</v>
      </c>
      <c r="AK307" s="27">
        <v>1.83</v>
      </c>
      <c r="AL307" s="27">
        <v>1.76959215432582</v>
      </c>
      <c r="AM307" s="27">
        <f t="shared" si="17"/>
        <v>6.0407845674180116E-2</v>
      </c>
      <c r="AN307" s="27"/>
      <c r="AO307" s="27"/>
    </row>
    <row r="308" spans="1:41" x14ac:dyDescent="0.2">
      <c r="A308" s="27"/>
      <c r="B308" s="27"/>
      <c r="C308" s="27"/>
      <c r="D308" s="27"/>
      <c r="E308" s="27"/>
      <c r="F308" s="27"/>
      <c r="G308" s="27"/>
      <c r="H308" s="27"/>
      <c r="I308" s="27"/>
      <c r="J308" s="27"/>
      <c r="K308" s="27"/>
      <c r="L308" s="27"/>
      <c r="M308" s="27"/>
      <c r="N308" s="27"/>
      <c r="O308" s="27"/>
      <c r="P308" s="27"/>
      <c r="Q308" s="27"/>
      <c r="R308" s="27"/>
      <c r="S308" s="27"/>
      <c r="T308" s="27"/>
      <c r="U308" s="27"/>
      <c r="V308" s="27"/>
      <c r="W308" s="27"/>
      <c r="X308" s="27"/>
      <c r="Y308" s="27"/>
      <c r="Z308" s="27"/>
      <c r="AA308" s="27"/>
      <c r="AB308" s="27"/>
      <c r="AC308" s="27"/>
      <c r="AD308" s="27"/>
      <c r="AE308" s="27"/>
      <c r="AF308" s="27"/>
      <c r="AG308" s="27"/>
      <c r="AH308" s="27"/>
      <c r="AI308" s="27"/>
      <c r="AJ308" s="27" t="s">
        <v>406</v>
      </c>
      <c r="AK308" s="27">
        <v>-1.1399999999999999</v>
      </c>
      <c r="AL308" s="27">
        <v>-1.86919081180645</v>
      </c>
      <c r="AM308" s="27">
        <f t="shared" si="17"/>
        <v>0.72919081180645007</v>
      </c>
      <c r="AN308" s="27"/>
      <c r="AO308" s="27"/>
    </row>
    <row r="309" spans="1:41" x14ac:dyDescent="0.2">
      <c r="A309" s="27"/>
      <c r="B309" s="27"/>
      <c r="C309" s="27"/>
      <c r="D309" s="27"/>
      <c r="E309" s="27"/>
      <c r="F309" s="27"/>
      <c r="G309" s="27"/>
      <c r="H309" s="27"/>
      <c r="I309" s="27"/>
      <c r="J309" s="27"/>
      <c r="K309" s="27"/>
      <c r="L309" s="27"/>
      <c r="M309" s="27"/>
      <c r="N309" s="27"/>
      <c r="O309" s="27"/>
      <c r="P309" s="27"/>
      <c r="Q309" s="27"/>
      <c r="R309" s="27"/>
      <c r="S309" s="27"/>
      <c r="T309" s="27"/>
      <c r="U309" s="27"/>
      <c r="V309" s="27"/>
      <c r="W309" s="27"/>
      <c r="X309" s="27"/>
      <c r="Y309" s="27"/>
      <c r="Z309" s="27"/>
      <c r="AA309" s="27"/>
      <c r="AB309" s="27"/>
      <c r="AC309" s="27"/>
      <c r="AD309" s="27"/>
      <c r="AE309" s="27"/>
      <c r="AF309" s="27"/>
      <c r="AG309" s="27"/>
      <c r="AH309" s="27"/>
      <c r="AI309" s="27"/>
      <c r="AJ309" s="27" t="s">
        <v>77</v>
      </c>
      <c r="AK309" s="27">
        <v>-5</v>
      </c>
      <c r="AL309" s="27">
        <v>-5.5158046868940396</v>
      </c>
      <c r="AM309" s="27">
        <f t="shared" si="17"/>
        <v>0.51580468689403958</v>
      </c>
      <c r="AN309" s="27"/>
      <c r="AO309" s="27"/>
    </row>
    <row r="310" spans="1:41" x14ac:dyDescent="0.2">
      <c r="A310" s="27"/>
      <c r="B310" s="27"/>
      <c r="C310" s="27"/>
      <c r="D310" s="27"/>
      <c r="E310" s="27"/>
      <c r="F310" s="27"/>
      <c r="G310" s="27"/>
      <c r="H310" s="27"/>
      <c r="I310" s="27"/>
      <c r="J310" s="27"/>
      <c r="K310" s="27"/>
      <c r="L310" s="27"/>
      <c r="M310" s="27"/>
      <c r="N310" s="27"/>
      <c r="O310" s="27"/>
      <c r="P310" s="27"/>
      <c r="Q310" s="27"/>
      <c r="R310" s="27"/>
      <c r="S310" s="27"/>
      <c r="T310" s="27"/>
      <c r="U310" s="27"/>
      <c r="V310" s="27"/>
      <c r="W310" s="27"/>
      <c r="X310" s="27"/>
      <c r="Y310" s="27"/>
      <c r="Z310" s="27"/>
      <c r="AA310" s="27"/>
      <c r="AB310" s="27"/>
      <c r="AC310" s="27"/>
      <c r="AD310" s="27"/>
      <c r="AE310" s="27"/>
      <c r="AF310" s="27"/>
      <c r="AG310" s="27"/>
      <c r="AH310" s="27"/>
      <c r="AI310" s="27"/>
      <c r="AJ310" s="27" t="s">
        <v>407</v>
      </c>
      <c r="AK310" s="27">
        <v>1.28</v>
      </c>
      <c r="AL310" s="27">
        <v>1.0925722163062499</v>
      </c>
      <c r="AM310" s="27">
        <f t="shared" si="17"/>
        <v>0.18742778369375013</v>
      </c>
      <c r="AN310" s="27"/>
      <c r="AO310" s="27"/>
    </row>
    <row r="311" spans="1:41" x14ac:dyDescent="0.2">
      <c r="A311" s="27"/>
      <c r="B311" s="27"/>
      <c r="C311" s="27"/>
      <c r="D311" s="27"/>
      <c r="E311" s="27"/>
      <c r="F311" s="27"/>
      <c r="G311" s="27"/>
      <c r="H311" s="27"/>
      <c r="I311" s="27"/>
      <c r="J311" s="27"/>
      <c r="K311" s="27"/>
      <c r="L311" s="27"/>
      <c r="M311" s="27"/>
      <c r="N311" s="27"/>
      <c r="O311" s="27"/>
      <c r="P311" s="27"/>
      <c r="Q311" s="27"/>
      <c r="R311" s="27"/>
      <c r="S311" s="27"/>
      <c r="T311" s="27"/>
      <c r="U311" s="27"/>
      <c r="V311" s="27"/>
      <c r="W311" s="27"/>
      <c r="X311" s="27"/>
      <c r="Y311" s="27"/>
      <c r="Z311" s="27"/>
      <c r="AA311" s="27"/>
      <c r="AB311" s="27"/>
      <c r="AC311" s="27"/>
      <c r="AD311" s="27"/>
      <c r="AE311" s="27"/>
      <c r="AF311" s="27"/>
      <c r="AG311" s="27"/>
      <c r="AH311" s="27"/>
      <c r="AI311" s="27"/>
      <c r="AJ311" s="27" t="s">
        <v>116</v>
      </c>
      <c r="AK311" s="27">
        <v>-2.94</v>
      </c>
      <c r="AL311" s="27">
        <v>-4.4338622714770697</v>
      </c>
      <c r="AM311" s="27">
        <f t="shared" si="17"/>
        <v>1.4938622714770697</v>
      </c>
      <c r="AN311" s="27"/>
      <c r="AO311" s="27"/>
    </row>
    <row r="312" spans="1:41" x14ac:dyDescent="0.2">
      <c r="A312" s="27"/>
      <c r="B312" s="27"/>
      <c r="C312" s="27"/>
      <c r="D312" s="27"/>
      <c r="E312" s="27"/>
      <c r="F312" s="27"/>
      <c r="G312" s="27"/>
      <c r="H312" s="27"/>
      <c r="I312" s="27"/>
      <c r="J312" s="27"/>
      <c r="K312" s="27"/>
      <c r="L312" s="27"/>
      <c r="M312" s="27"/>
      <c r="N312" s="27"/>
      <c r="O312" s="27"/>
      <c r="P312" s="27"/>
      <c r="Q312" s="27"/>
      <c r="R312" s="27"/>
      <c r="S312" s="27"/>
      <c r="T312" s="27"/>
      <c r="U312" s="27"/>
      <c r="V312" s="27"/>
      <c r="W312" s="27"/>
      <c r="X312" s="27"/>
      <c r="Y312" s="27"/>
      <c r="Z312" s="27"/>
      <c r="AA312" s="27"/>
      <c r="AB312" s="27"/>
      <c r="AC312" s="27"/>
      <c r="AD312" s="27"/>
      <c r="AE312" s="27"/>
      <c r="AF312" s="27"/>
      <c r="AG312" s="27"/>
      <c r="AH312" s="27"/>
      <c r="AI312" s="27"/>
      <c r="AJ312" s="27" t="s">
        <v>408</v>
      </c>
      <c r="AK312" s="27">
        <v>-3.64</v>
      </c>
      <c r="AL312" s="27">
        <v>-5.6295844212788104</v>
      </c>
      <c r="AM312" s="27">
        <f t="shared" si="17"/>
        <v>1.9895844212788103</v>
      </c>
      <c r="AN312" s="27"/>
      <c r="AO312" s="27"/>
    </row>
    <row r="313" spans="1:41" x14ac:dyDescent="0.2">
      <c r="A313" s="27"/>
      <c r="B313" s="27"/>
      <c r="C313" s="27"/>
      <c r="D313" s="27"/>
      <c r="E313" s="27"/>
      <c r="F313" s="27"/>
      <c r="G313" s="27"/>
      <c r="H313" s="27"/>
      <c r="I313" s="27"/>
      <c r="J313" s="27"/>
      <c r="K313" s="27"/>
      <c r="L313" s="27"/>
      <c r="M313" s="27"/>
      <c r="N313" s="27"/>
      <c r="O313" s="27"/>
      <c r="P313" s="27"/>
      <c r="Q313" s="27"/>
      <c r="R313" s="27"/>
      <c r="S313" s="27"/>
      <c r="T313" s="27"/>
      <c r="U313" s="27"/>
      <c r="V313" s="27"/>
      <c r="W313" s="27"/>
      <c r="X313" s="27"/>
      <c r="Y313" s="27"/>
      <c r="Z313" s="27"/>
      <c r="AA313" s="27"/>
      <c r="AB313" s="27"/>
      <c r="AC313" s="27"/>
      <c r="AD313" s="27"/>
      <c r="AE313" s="27"/>
      <c r="AF313" s="27"/>
      <c r="AG313" s="27"/>
      <c r="AH313" s="27"/>
      <c r="AI313" s="27"/>
      <c r="AJ313" s="27" t="s">
        <v>409</v>
      </c>
      <c r="AK313" s="27">
        <v>-2.4900000000000002</v>
      </c>
      <c r="AL313" s="27">
        <v>-4.06119466169402</v>
      </c>
      <c r="AM313" s="27">
        <f t="shared" si="17"/>
        <v>1.5711946616940198</v>
      </c>
      <c r="AN313" s="27"/>
      <c r="AO313" s="27"/>
    </row>
    <row r="314" spans="1:41" x14ac:dyDescent="0.2">
      <c r="A314" s="27"/>
      <c r="B314" s="27"/>
      <c r="C314" s="27"/>
      <c r="D314" s="27"/>
      <c r="E314" s="27"/>
      <c r="F314" s="27"/>
      <c r="G314" s="27"/>
      <c r="H314" s="27"/>
      <c r="I314" s="27"/>
      <c r="J314" s="27"/>
      <c r="K314" s="27"/>
      <c r="L314" s="27"/>
      <c r="M314" s="27"/>
      <c r="N314" s="27"/>
      <c r="O314" s="27"/>
      <c r="P314" s="27"/>
      <c r="Q314" s="27"/>
      <c r="R314" s="27"/>
      <c r="S314" s="27"/>
      <c r="T314" s="27"/>
      <c r="U314" s="27"/>
      <c r="V314" s="27"/>
      <c r="W314" s="27"/>
      <c r="X314" s="27"/>
      <c r="Y314" s="27"/>
      <c r="Z314" s="27"/>
      <c r="AA314" s="27"/>
      <c r="AB314" s="27"/>
      <c r="AC314" s="27"/>
      <c r="AD314" s="27"/>
      <c r="AE314" s="27"/>
      <c r="AF314" s="27"/>
      <c r="AG314" s="27"/>
      <c r="AH314" s="27"/>
      <c r="AI314" s="27"/>
      <c r="AJ314" s="27" t="s">
        <v>410</v>
      </c>
      <c r="AK314" s="27">
        <v>-2.56</v>
      </c>
      <c r="AL314" s="27">
        <v>-4.5207646114559301</v>
      </c>
      <c r="AM314" s="27">
        <f t="shared" si="17"/>
        <v>1.9607646114559301</v>
      </c>
      <c r="AN314" s="27"/>
      <c r="AO314" s="27"/>
    </row>
    <row r="315" spans="1:41" x14ac:dyDescent="0.2">
      <c r="A315" s="27"/>
      <c r="B315" s="27"/>
      <c r="C315" s="27"/>
      <c r="D315" s="27"/>
      <c r="E315" s="27"/>
      <c r="F315" s="27"/>
      <c r="G315" s="27"/>
      <c r="H315" s="27"/>
      <c r="I315" s="27"/>
      <c r="J315" s="27"/>
      <c r="K315" s="27"/>
      <c r="L315" s="27"/>
      <c r="M315" s="27"/>
      <c r="N315" s="27"/>
      <c r="O315" s="27"/>
      <c r="P315" s="27"/>
      <c r="Q315" s="27"/>
      <c r="R315" s="27"/>
      <c r="S315" s="27"/>
      <c r="T315" s="27"/>
      <c r="U315" s="27"/>
      <c r="V315" s="27"/>
      <c r="W315" s="27"/>
      <c r="X315" s="27"/>
      <c r="Y315" s="27"/>
      <c r="Z315" s="27"/>
      <c r="AA315" s="27"/>
      <c r="AB315" s="27"/>
      <c r="AC315" s="27"/>
      <c r="AD315" s="27"/>
      <c r="AE315" s="27"/>
      <c r="AF315" s="27"/>
      <c r="AG315" s="27"/>
      <c r="AH315" s="27"/>
      <c r="AI315" s="27"/>
      <c r="AJ315" s="27" t="s">
        <v>411</v>
      </c>
      <c r="AK315" s="27">
        <v>-2.23</v>
      </c>
      <c r="AL315" s="27">
        <v>-3.95444533103506</v>
      </c>
      <c r="AM315" s="27">
        <f t="shared" si="17"/>
        <v>1.72444533103506</v>
      </c>
      <c r="AN315" s="27"/>
      <c r="AO315" s="27"/>
    </row>
    <row r="316" spans="1:41" x14ac:dyDescent="0.2">
      <c r="A316" s="27"/>
      <c r="B316" s="27"/>
      <c r="C316" s="27"/>
      <c r="D316" s="27"/>
      <c r="E316" s="27"/>
      <c r="F316" s="27"/>
      <c r="G316" s="27"/>
      <c r="H316" s="27"/>
      <c r="I316" s="27"/>
      <c r="J316" s="27"/>
      <c r="K316" s="27"/>
      <c r="L316" s="27"/>
      <c r="M316" s="27"/>
      <c r="N316" s="27"/>
      <c r="O316" s="27"/>
      <c r="P316" s="27"/>
      <c r="Q316" s="27"/>
      <c r="R316" s="27"/>
      <c r="S316" s="27"/>
      <c r="T316" s="27"/>
      <c r="U316" s="27"/>
      <c r="V316" s="27"/>
      <c r="W316" s="27"/>
      <c r="X316" s="27"/>
      <c r="Y316" s="27"/>
      <c r="Z316" s="27"/>
      <c r="AA316" s="27"/>
      <c r="AB316" s="27"/>
      <c r="AC316" s="27"/>
      <c r="AD316" s="27"/>
      <c r="AE316" s="27"/>
      <c r="AF316" s="27"/>
      <c r="AG316" s="27"/>
      <c r="AH316" s="27"/>
      <c r="AI316" s="27"/>
      <c r="AJ316" s="27" t="s">
        <v>412</v>
      </c>
      <c r="AK316" s="27">
        <v>-2.4900000000000002</v>
      </c>
      <c r="AL316" s="27">
        <v>-4.1750732080047097</v>
      </c>
      <c r="AM316" s="27">
        <f t="shared" si="17"/>
        <v>1.6850732080047095</v>
      </c>
      <c r="AN316" s="27"/>
      <c r="AO316" s="27"/>
    </row>
    <row r="317" spans="1:41" x14ac:dyDescent="0.2">
      <c r="A317" s="27"/>
      <c r="B317" s="27"/>
      <c r="C317" s="27"/>
      <c r="D317" s="27"/>
      <c r="E317" s="27"/>
      <c r="F317" s="27"/>
      <c r="G317" s="27"/>
      <c r="H317" s="27"/>
      <c r="I317" s="27"/>
      <c r="J317" s="27"/>
      <c r="K317" s="27"/>
      <c r="L317" s="27"/>
      <c r="M317" s="27"/>
      <c r="N317" s="27"/>
      <c r="O317" s="27"/>
      <c r="P317" s="27"/>
      <c r="Q317" s="27"/>
      <c r="R317" s="27"/>
      <c r="S317" s="27"/>
      <c r="T317" s="27"/>
      <c r="U317" s="27"/>
      <c r="V317" s="27"/>
      <c r="W317" s="27"/>
      <c r="X317" s="27"/>
      <c r="Y317" s="27"/>
      <c r="Z317" s="27"/>
      <c r="AA317" s="27"/>
      <c r="AB317" s="27"/>
      <c r="AC317" s="27"/>
      <c r="AD317" s="27"/>
      <c r="AE317" s="27"/>
      <c r="AF317" s="27"/>
      <c r="AG317" s="27"/>
      <c r="AH317" s="27"/>
      <c r="AI317" s="27"/>
      <c r="AJ317" s="27" t="s">
        <v>413</v>
      </c>
      <c r="AK317" s="27">
        <v>-2.2200000000000002</v>
      </c>
      <c r="AL317" s="27">
        <v>-2.6290879110708398</v>
      </c>
      <c r="AM317" s="27">
        <f t="shared" si="17"/>
        <v>0.40908791107083964</v>
      </c>
      <c r="AN317" s="27"/>
      <c r="AO317" s="27"/>
    </row>
    <row r="318" spans="1:41" x14ac:dyDescent="0.2">
      <c r="A318" s="27"/>
      <c r="B318" s="27"/>
      <c r="C318" s="27"/>
      <c r="D318" s="27"/>
      <c r="E318" s="27"/>
      <c r="F318" s="27"/>
      <c r="G318" s="27"/>
      <c r="H318" s="27"/>
      <c r="I318" s="27"/>
      <c r="J318" s="27"/>
      <c r="K318" s="27"/>
      <c r="L318" s="27"/>
      <c r="M318" s="27"/>
      <c r="N318" s="27"/>
      <c r="O318" s="27"/>
      <c r="P318" s="27"/>
      <c r="Q318" s="27"/>
      <c r="R318" s="27"/>
      <c r="S318" s="27"/>
      <c r="T318" s="27"/>
      <c r="U318" s="27"/>
      <c r="V318" s="27"/>
      <c r="W318" s="27"/>
      <c r="X318" s="27"/>
      <c r="Y318" s="27"/>
      <c r="Z318" s="27"/>
      <c r="AA318" s="27"/>
      <c r="AB318" s="27"/>
      <c r="AC318" s="27"/>
      <c r="AD318" s="27"/>
      <c r="AE318" s="27"/>
      <c r="AF318" s="27"/>
      <c r="AG318" s="27"/>
      <c r="AH318" s="27"/>
      <c r="AI318" s="27"/>
      <c r="AJ318" s="27" t="s">
        <v>414</v>
      </c>
      <c r="AK318" s="27">
        <v>-2.68</v>
      </c>
      <c r="AL318" s="27">
        <v>-4.40233262753961</v>
      </c>
      <c r="AM318" s="27">
        <f t="shared" si="17"/>
        <v>1.7223326275396098</v>
      </c>
      <c r="AN318" s="27"/>
      <c r="AO318" s="27"/>
    </row>
    <row r="319" spans="1:41" x14ac:dyDescent="0.2">
      <c r="A319" s="27"/>
      <c r="B319" s="27"/>
      <c r="C319" s="27"/>
      <c r="D319" s="27"/>
      <c r="E319" s="27"/>
      <c r="F319" s="27"/>
      <c r="G319" s="27"/>
      <c r="H319" s="27"/>
      <c r="I319" s="27"/>
      <c r="J319" s="27"/>
      <c r="K319" s="27"/>
      <c r="L319" s="27"/>
      <c r="M319" s="27"/>
      <c r="N319" s="27"/>
      <c r="O319" s="27"/>
      <c r="P319" s="27"/>
      <c r="Q319" s="27"/>
      <c r="R319" s="27"/>
      <c r="S319" s="27"/>
      <c r="T319" s="27"/>
      <c r="U319" s="27"/>
      <c r="V319" s="27"/>
      <c r="W319" s="27"/>
      <c r="X319" s="27"/>
      <c r="Y319" s="27"/>
      <c r="Z319" s="27"/>
      <c r="AA319" s="27"/>
      <c r="AB319" s="27"/>
      <c r="AC319" s="27"/>
      <c r="AD319" s="27"/>
      <c r="AE319" s="27"/>
      <c r="AF319" s="27"/>
      <c r="AG319" s="27"/>
      <c r="AH319" s="27"/>
      <c r="AI319" s="27"/>
      <c r="AJ319" s="27" t="s">
        <v>118</v>
      </c>
      <c r="AK319" s="27">
        <v>-4.5</v>
      </c>
      <c r="AL319" s="27">
        <v>-4.8213364145061304</v>
      </c>
      <c r="AM319" s="27">
        <f t="shared" si="17"/>
        <v>0.32133641450613037</v>
      </c>
      <c r="AN319" s="27"/>
      <c r="AO319" s="27"/>
    </row>
    <row r="320" spans="1:41" x14ac:dyDescent="0.2">
      <c r="A320" s="27"/>
      <c r="B320" s="27"/>
      <c r="C320" s="27"/>
      <c r="D320" s="27"/>
      <c r="E320" s="27"/>
      <c r="F320" s="27"/>
      <c r="G320" s="27"/>
      <c r="H320" s="27"/>
      <c r="I320" s="27"/>
      <c r="J320" s="27"/>
      <c r="K320" s="27"/>
      <c r="L320" s="27"/>
      <c r="M320" s="27"/>
      <c r="N320" s="27"/>
      <c r="O320" s="27"/>
      <c r="P320" s="27"/>
      <c r="Q320" s="27"/>
      <c r="R320" s="27"/>
      <c r="S320" s="27"/>
      <c r="T320" s="27"/>
      <c r="U320" s="27"/>
      <c r="V320" s="27"/>
      <c r="W320" s="27"/>
      <c r="X320" s="27"/>
      <c r="Y320" s="27"/>
      <c r="Z320" s="27"/>
      <c r="AA320" s="27"/>
      <c r="AB320" s="27"/>
      <c r="AC320" s="27"/>
      <c r="AD320" s="27"/>
      <c r="AE320" s="27"/>
      <c r="AF320" s="27"/>
      <c r="AG320" s="27"/>
      <c r="AH320" s="27"/>
      <c r="AI320" s="27"/>
      <c r="AJ320" s="27" t="s">
        <v>42</v>
      </c>
      <c r="AK320" s="27">
        <v>-0.79</v>
      </c>
      <c r="AL320" s="27">
        <v>-0.87528212396211202</v>
      </c>
      <c r="AM320" s="27">
        <f t="shared" si="17"/>
        <v>8.5282123962111989E-2</v>
      </c>
      <c r="AN320" s="27"/>
      <c r="AO320" s="27"/>
    </row>
    <row r="321" spans="1:41" x14ac:dyDescent="0.2">
      <c r="A321" s="27"/>
      <c r="B321" s="27"/>
      <c r="C321" s="27"/>
      <c r="D321" s="27"/>
      <c r="E321" s="27"/>
      <c r="F321" s="27"/>
      <c r="G321" s="27"/>
      <c r="H321" s="27"/>
      <c r="I321" s="27"/>
      <c r="J321" s="27"/>
      <c r="K321" s="27"/>
      <c r="L321" s="27"/>
      <c r="M321" s="27"/>
      <c r="N321" s="27"/>
      <c r="O321" s="27"/>
      <c r="P321" s="27"/>
      <c r="Q321" s="27"/>
      <c r="R321" s="27"/>
      <c r="S321" s="27"/>
      <c r="T321" s="27"/>
      <c r="U321" s="27"/>
      <c r="V321" s="27"/>
      <c r="W321" s="27"/>
      <c r="X321" s="27"/>
      <c r="Y321" s="27"/>
      <c r="Z321" s="27"/>
      <c r="AA321" s="27"/>
      <c r="AB321" s="27"/>
      <c r="AC321" s="27"/>
      <c r="AD321" s="27"/>
      <c r="AE321" s="27"/>
      <c r="AF321" s="27"/>
      <c r="AG321" s="27"/>
      <c r="AH321" s="27"/>
      <c r="AI321" s="27"/>
      <c r="AJ321" s="27" t="s">
        <v>415</v>
      </c>
      <c r="AK321" s="27">
        <v>-3.35</v>
      </c>
      <c r="AL321" s="27">
        <v>-3.62168954879778</v>
      </c>
      <c r="AM321" s="27">
        <f t="shared" si="17"/>
        <v>0.27168954879777996</v>
      </c>
      <c r="AN321" s="27"/>
      <c r="AO321" s="27"/>
    </row>
    <row r="322" spans="1:41" x14ac:dyDescent="0.2">
      <c r="A322" s="27"/>
      <c r="B322" s="27"/>
      <c r="C322" s="27"/>
      <c r="D322" s="27"/>
      <c r="E322" s="27"/>
      <c r="F322" s="27"/>
      <c r="G322" s="27"/>
      <c r="H322" s="27"/>
      <c r="I322" s="27"/>
      <c r="J322" s="27"/>
      <c r="K322" s="27"/>
      <c r="L322" s="27"/>
      <c r="M322" s="27"/>
      <c r="N322" s="27"/>
      <c r="O322" s="27"/>
      <c r="P322" s="27"/>
      <c r="Q322" s="27"/>
      <c r="R322" s="27"/>
      <c r="S322" s="27"/>
      <c r="T322" s="27"/>
      <c r="U322" s="27"/>
      <c r="V322" s="27"/>
      <c r="W322" s="27"/>
      <c r="X322" s="27"/>
      <c r="Y322" s="27"/>
      <c r="Z322" s="27"/>
      <c r="AA322" s="27"/>
      <c r="AB322" s="27"/>
      <c r="AC322" s="27"/>
      <c r="AD322" s="27"/>
      <c r="AE322" s="27"/>
      <c r="AF322" s="27"/>
      <c r="AG322" s="27"/>
      <c r="AH322" s="27"/>
      <c r="AI322" s="27"/>
      <c r="AJ322" s="27" t="s">
        <v>41</v>
      </c>
      <c r="AK322" s="27">
        <v>-0.8</v>
      </c>
      <c r="AL322" s="27">
        <v>-0.873775026832605</v>
      </c>
      <c r="AM322" s="27">
        <f t="shared" si="17"/>
        <v>7.3775026832604951E-2</v>
      </c>
      <c r="AN322" s="27"/>
      <c r="AO322" s="27"/>
    </row>
    <row r="323" spans="1:41" x14ac:dyDescent="0.2">
      <c r="A323" s="27"/>
      <c r="B323" s="27"/>
      <c r="C323" s="27"/>
      <c r="D323" s="27"/>
      <c r="E323" s="27"/>
      <c r="F323" s="27"/>
      <c r="G323" s="27"/>
      <c r="H323" s="27"/>
      <c r="I323" s="27"/>
      <c r="J323" s="27"/>
      <c r="K323" s="27"/>
      <c r="L323" s="27"/>
      <c r="M323" s="27"/>
      <c r="N323" s="27"/>
      <c r="O323" s="27"/>
      <c r="P323" s="27"/>
      <c r="Q323" s="27"/>
      <c r="R323" s="27"/>
      <c r="S323" s="27"/>
      <c r="T323" s="27"/>
      <c r="U323" s="27"/>
      <c r="V323" s="27"/>
      <c r="W323" s="27"/>
      <c r="X323" s="27"/>
      <c r="Y323" s="27"/>
      <c r="Z323" s="27"/>
      <c r="AA323" s="27"/>
      <c r="AB323" s="27"/>
      <c r="AC323" s="27"/>
      <c r="AD323" s="27"/>
      <c r="AE323" s="27"/>
      <c r="AF323" s="27"/>
      <c r="AG323" s="27"/>
      <c r="AH323" s="27"/>
      <c r="AI323" s="27"/>
      <c r="AJ323" s="27" t="s">
        <v>416</v>
      </c>
      <c r="AK323" s="27">
        <v>-0.22</v>
      </c>
      <c r="AL323" s="27">
        <v>-0.37133569848540798</v>
      </c>
      <c r="AM323" s="27">
        <f t="shared" si="17"/>
        <v>0.15133569848540798</v>
      </c>
      <c r="AN323" s="27"/>
      <c r="AO323" s="27"/>
    </row>
    <row r="324" spans="1:41" x14ac:dyDescent="0.2">
      <c r="A324" s="27"/>
      <c r="B324" s="27"/>
      <c r="C324" s="27"/>
      <c r="D324" s="27"/>
      <c r="E324" s="27"/>
      <c r="F324" s="27"/>
      <c r="G324" s="27"/>
      <c r="H324" s="27"/>
      <c r="I324" s="27"/>
      <c r="J324" s="27"/>
      <c r="K324" s="27"/>
      <c r="L324" s="27"/>
      <c r="M324" s="27"/>
      <c r="N324" s="27"/>
      <c r="O324" s="27"/>
      <c r="P324" s="27"/>
      <c r="Q324" s="27"/>
      <c r="R324" s="27"/>
      <c r="S324" s="27"/>
      <c r="T324" s="27"/>
      <c r="U324" s="27"/>
      <c r="V324" s="27"/>
      <c r="W324" s="27"/>
      <c r="X324" s="27"/>
      <c r="Y324" s="27"/>
      <c r="Z324" s="27"/>
      <c r="AA324" s="27"/>
      <c r="AB324" s="27"/>
      <c r="AC324" s="27"/>
      <c r="AD324" s="27"/>
      <c r="AE324" s="27"/>
      <c r="AF324" s="27"/>
      <c r="AG324" s="27"/>
      <c r="AH324" s="27"/>
      <c r="AI324" s="27"/>
      <c r="AJ324" s="27" t="s">
        <v>417</v>
      </c>
      <c r="AK324" s="27">
        <v>-2.75</v>
      </c>
      <c r="AL324" s="27">
        <v>-4.8937471978002698</v>
      </c>
      <c r="AM324" s="27">
        <f t="shared" si="17"/>
        <v>2.1437471978002698</v>
      </c>
      <c r="AN324" s="27"/>
      <c r="AO324" s="27"/>
    </row>
    <row r="325" spans="1:41" x14ac:dyDescent="0.2">
      <c r="A325" s="27"/>
      <c r="B325" s="27"/>
      <c r="C325" s="27"/>
      <c r="D325" s="27"/>
      <c r="E325" s="27"/>
      <c r="F325" s="27"/>
      <c r="G325" s="27"/>
      <c r="H325" s="27"/>
      <c r="I325" s="27"/>
      <c r="J325" s="27"/>
      <c r="K325" s="27"/>
      <c r="L325" s="27"/>
      <c r="M325" s="27"/>
      <c r="N325" s="27"/>
      <c r="O325" s="27"/>
      <c r="P325" s="27"/>
      <c r="Q325" s="27"/>
      <c r="R325" s="27"/>
      <c r="S325" s="27"/>
      <c r="T325" s="27"/>
      <c r="U325" s="27"/>
      <c r="V325" s="27"/>
      <c r="W325" s="27"/>
      <c r="X325" s="27"/>
      <c r="Y325" s="27"/>
      <c r="Z325" s="27"/>
      <c r="AA325" s="27"/>
      <c r="AB325" s="27"/>
      <c r="AC325" s="27"/>
      <c r="AD325" s="27"/>
      <c r="AE325" s="27"/>
      <c r="AF325" s="27"/>
      <c r="AG325" s="27"/>
      <c r="AH325" s="27"/>
      <c r="AI325" s="27"/>
      <c r="AJ325" s="27" t="s">
        <v>418</v>
      </c>
      <c r="AK325" s="27">
        <v>-0.11</v>
      </c>
      <c r="AL325" s="27">
        <v>-0.20035067601822101</v>
      </c>
      <c r="AM325" s="27">
        <f t="shared" si="17"/>
        <v>9.0350676018221013E-2</v>
      </c>
      <c r="AN325" s="27"/>
      <c r="AO325" s="27"/>
    </row>
    <row r="326" spans="1:41" x14ac:dyDescent="0.2">
      <c r="A326" s="27"/>
      <c r="B326" s="27"/>
      <c r="C326" s="27"/>
      <c r="D326" s="27"/>
      <c r="E326" s="27"/>
      <c r="F326" s="27"/>
      <c r="G326" s="27"/>
      <c r="H326" s="27"/>
      <c r="I326" s="27"/>
      <c r="J326" s="27"/>
      <c r="K326" s="27"/>
      <c r="L326" s="27"/>
      <c r="M326" s="27"/>
      <c r="N326" s="27"/>
      <c r="O326" s="27"/>
      <c r="P326" s="27"/>
      <c r="Q326" s="27"/>
      <c r="R326" s="27"/>
      <c r="S326" s="27"/>
      <c r="T326" s="27"/>
      <c r="U326" s="27"/>
      <c r="V326" s="27"/>
      <c r="W326" s="27"/>
      <c r="X326" s="27"/>
      <c r="Y326" s="27"/>
      <c r="Z326" s="27"/>
      <c r="AA326" s="27"/>
      <c r="AB326" s="27"/>
      <c r="AC326" s="27"/>
      <c r="AD326" s="27"/>
      <c r="AE326" s="27"/>
      <c r="AF326" s="27"/>
      <c r="AG326" s="27"/>
      <c r="AH326" s="27"/>
      <c r="AI326" s="27"/>
      <c r="AJ326" s="27" t="s">
        <v>419</v>
      </c>
      <c r="AK326" s="27">
        <v>1.66</v>
      </c>
      <c r="AL326" s="27">
        <v>1.4560634143484701</v>
      </c>
      <c r="AM326" s="27">
        <f t="shared" si="17"/>
        <v>0.20393658565152983</v>
      </c>
      <c r="AN326" s="27"/>
      <c r="AO326" s="27"/>
    </row>
    <row r="327" spans="1:41" x14ac:dyDescent="0.2">
      <c r="A327" s="27"/>
      <c r="B327" s="27"/>
      <c r="C327" s="27"/>
      <c r="D327" s="27"/>
      <c r="E327" s="27"/>
      <c r="F327" s="27"/>
      <c r="G327" s="27"/>
      <c r="H327" s="27"/>
      <c r="I327" s="27"/>
      <c r="J327" s="27"/>
      <c r="K327" s="27"/>
      <c r="L327" s="27"/>
      <c r="M327" s="27"/>
      <c r="N327" s="27"/>
      <c r="O327" s="27"/>
      <c r="P327" s="27"/>
      <c r="Q327" s="27"/>
      <c r="R327" s="27"/>
      <c r="S327" s="27"/>
      <c r="T327" s="27"/>
      <c r="U327" s="27"/>
      <c r="V327" s="27"/>
      <c r="W327" s="27"/>
      <c r="X327" s="27"/>
      <c r="Y327" s="27"/>
      <c r="Z327" s="27"/>
      <c r="AA327" s="27"/>
      <c r="AB327" s="27"/>
      <c r="AC327" s="27"/>
      <c r="AD327" s="27"/>
      <c r="AE327" s="27"/>
      <c r="AF327" s="27"/>
      <c r="AG327" s="27"/>
      <c r="AH327" s="27"/>
      <c r="AI327" s="27"/>
      <c r="AJ327" s="27" t="s">
        <v>420</v>
      </c>
      <c r="AK327" s="27">
        <v>0.6</v>
      </c>
      <c r="AL327" s="27">
        <v>0.82377961240729103</v>
      </c>
      <c r="AM327" s="27">
        <f t="shared" si="17"/>
        <v>-0.22377961240729105</v>
      </c>
      <c r="AN327" s="27"/>
      <c r="AO327" s="27"/>
    </row>
    <row r="328" spans="1:41" x14ac:dyDescent="0.2">
      <c r="A328" s="27"/>
      <c r="B328" s="27"/>
      <c r="C328" s="27"/>
      <c r="D328" s="27"/>
      <c r="E328" s="27"/>
      <c r="F328" s="27"/>
      <c r="G328" s="27"/>
      <c r="H328" s="27"/>
      <c r="I328" s="27"/>
      <c r="J328" s="27"/>
      <c r="K328" s="27"/>
      <c r="L328" s="27"/>
      <c r="M328" s="27"/>
      <c r="N328" s="27"/>
      <c r="O328" s="27"/>
      <c r="P328" s="27"/>
      <c r="Q328" s="27"/>
      <c r="R328" s="27"/>
      <c r="S328" s="27"/>
      <c r="T328" s="27"/>
      <c r="U328" s="27"/>
      <c r="V328" s="27"/>
      <c r="W328" s="27"/>
      <c r="X328" s="27"/>
      <c r="Y328" s="27"/>
      <c r="Z328" s="27"/>
      <c r="AA328" s="27"/>
      <c r="AB328" s="27"/>
      <c r="AC328" s="27"/>
      <c r="AD328" s="27"/>
      <c r="AE328" s="27"/>
      <c r="AF328" s="27"/>
      <c r="AG328" s="27"/>
      <c r="AH328" s="27"/>
      <c r="AI328" s="27"/>
      <c r="AJ328" s="27" t="s">
        <v>120</v>
      </c>
      <c r="AK328" s="27">
        <v>-4.21</v>
      </c>
      <c r="AL328" s="27">
        <v>-4.3316294433856903</v>
      </c>
      <c r="AM328" s="27">
        <f t="shared" si="17"/>
        <v>0.12162944338569037</v>
      </c>
      <c r="AN328" s="27"/>
      <c r="AO328" s="27"/>
    </row>
    <row r="329" spans="1:41" x14ac:dyDescent="0.2">
      <c r="A329" s="27"/>
      <c r="B329" s="27"/>
      <c r="C329" s="27"/>
      <c r="D329" s="27"/>
      <c r="E329" s="27"/>
      <c r="F329" s="27"/>
      <c r="G329" s="27"/>
      <c r="H329" s="27"/>
      <c r="I329" s="27"/>
      <c r="J329" s="27"/>
      <c r="K329" s="27"/>
      <c r="L329" s="27"/>
      <c r="M329" s="27"/>
      <c r="N329" s="27"/>
      <c r="O329" s="27"/>
      <c r="P329" s="27"/>
      <c r="Q329" s="27"/>
      <c r="R329" s="27"/>
      <c r="S329" s="27"/>
      <c r="T329" s="27"/>
      <c r="U329" s="27"/>
      <c r="V329" s="27"/>
      <c r="W329" s="27"/>
      <c r="X329" s="27"/>
      <c r="Y329" s="27"/>
      <c r="Z329" s="27"/>
      <c r="AA329" s="27"/>
      <c r="AB329" s="27"/>
      <c r="AC329" s="27"/>
      <c r="AD329" s="27"/>
      <c r="AE329" s="27"/>
      <c r="AF329" s="27"/>
      <c r="AG329" s="27"/>
      <c r="AH329" s="27"/>
      <c r="AI329" s="27"/>
      <c r="AJ329" s="27" t="s">
        <v>122</v>
      </c>
      <c r="AK329" s="27">
        <v>-3.04</v>
      </c>
      <c r="AL329" s="27">
        <v>-3.8533921237028301</v>
      </c>
      <c r="AM329" s="27">
        <f t="shared" si="17"/>
        <v>0.81339212370283009</v>
      </c>
      <c r="AN329" s="27"/>
      <c r="AO329" s="27"/>
    </row>
    <row r="330" spans="1:41" x14ac:dyDescent="0.2">
      <c r="A330" s="27"/>
      <c r="B330" s="27"/>
      <c r="C330" s="27"/>
      <c r="D330" s="27"/>
      <c r="E330" s="27"/>
      <c r="F330" s="27"/>
      <c r="G330" s="27"/>
      <c r="H330" s="27"/>
      <c r="I330" s="27"/>
      <c r="J330" s="27"/>
      <c r="K330" s="27"/>
      <c r="L330" s="27"/>
      <c r="M330" s="27"/>
      <c r="N330" s="27"/>
      <c r="O330" s="27"/>
      <c r="P330" s="27"/>
      <c r="Q330" s="27"/>
      <c r="R330" s="27"/>
      <c r="S330" s="27"/>
      <c r="T330" s="27"/>
      <c r="U330" s="27"/>
      <c r="V330" s="27"/>
      <c r="W330" s="27"/>
      <c r="X330" s="27"/>
      <c r="Y330" s="27"/>
      <c r="Z330" s="27"/>
      <c r="AA330" s="27"/>
      <c r="AB330" s="27"/>
      <c r="AC330" s="27"/>
      <c r="AD330" s="27"/>
      <c r="AE330" s="27"/>
      <c r="AF330" s="27"/>
      <c r="AG330" s="27"/>
      <c r="AH330" s="27"/>
      <c r="AI330" s="27"/>
      <c r="AJ330" s="27" t="s">
        <v>421</v>
      </c>
      <c r="AK330" s="27">
        <v>-2.92</v>
      </c>
      <c r="AL330" s="27">
        <v>-3.4928893149982101</v>
      </c>
      <c r="AM330" s="27">
        <f t="shared" si="17"/>
        <v>0.57288931499821016</v>
      </c>
      <c r="AN330" s="27"/>
      <c r="AO330" s="27"/>
    </row>
    <row r="331" spans="1:41" x14ac:dyDescent="0.2">
      <c r="A331" s="27"/>
      <c r="B331" s="27"/>
      <c r="C331" s="27"/>
      <c r="D331" s="27"/>
      <c r="E331" s="27"/>
      <c r="F331" s="27"/>
      <c r="G331" s="27"/>
      <c r="H331" s="27"/>
      <c r="I331" s="27"/>
      <c r="J331" s="27"/>
      <c r="K331" s="27"/>
      <c r="L331" s="27"/>
      <c r="M331" s="27"/>
      <c r="N331" s="27"/>
      <c r="O331" s="27"/>
      <c r="P331" s="27"/>
      <c r="Q331" s="27"/>
      <c r="R331" s="27"/>
      <c r="S331" s="27"/>
      <c r="T331" s="27"/>
      <c r="U331" s="27"/>
      <c r="V331" s="27"/>
      <c r="W331" s="27"/>
      <c r="X331" s="27"/>
      <c r="Y331" s="27"/>
      <c r="Z331" s="27"/>
      <c r="AA331" s="27"/>
      <c r="AB331" s="27"/>
      <c r="AC331" s="27"/>
      <c r="AD331" s="27"/>
      <c r="AE331" s="27"/>
      <c r="AF331" s="27"/>
      <c r="AG331" s="27"/>
      <c r="AH331" s="27"/>
      <c r="AI331" s="27"/>
      <c r="AJ331" s="27" t="s">
        <v>422</v>
      </c>
      <c r="AK331" s="27">
        <v>-2.67</v>
      </c>
      <c r="AL331" s="27">
        <v>-3.9658069227211299</v>
      </c>
      <c r="AM331" s="27">
        <f t="shared" si="17"/>
        <v>1.29580692272113</v>
      </c>
      <c r="AN331" s="27"/>
      <c r="AO331" s="27"/>
    </row>
    <row r="332" spans="1:41" x14ac:dyDescent="0.2">
      <c r="A332" s="27"/>
      <c r="B332" s="27"/>
      <c r="C332" s="27"/>
      <c r="D332" s="27"/>
      <c r="E332" s="27"/>
      <c r="F332" s="27"/>
      <c r="G332" s="27"/>
      <c r="H332" s="27"/>
      <c r="I332" s="27"/>
      <c r="J332" s="27"/>
      <c r="K332" s="27"/>
      <c r="L332" s="27"/>
      <c r="M332" s="27"/>
      <c r="N332" s="27"/>
      <c r="O332" s="27"/>
      <c r="P332" s="27"/>
      <c r="Q332" s="27"/>
      <c r="R332" s="27"/>
      <c r="S332" s="27"/>
      <c r="T332" s="27"/>
      <c r="U332" s="27"/>
      <c r="V332" s="27"/>
      <c r="W332" s="27"/>
      <c r="X332" s="27"/>
      <c r="Y332" s="27"/>
      <c r="Z332" s="27"/>
      <c r="AA332" s="27"/>
      <c r="AB332" s="27"/>
      <c r="AC332" s="27"/>
      <c r="AD332" s="27"/>
      <c r="AE332" s="27"/>
      <c r="AF332" s="27"/>
      <c r="AG332" s="27"/>
      <c r="AH332" s="27"/>
      <c r="AI332" s="27"/>
      <c r="AJ332" s="27" t="s">
        <v>423</v>
      </c>
      <c r="AK332" s="27">
        <v>1.58</v>
      </c>
      <c r="AL332" s="27">
        <v>1.3966564151487699</v>
      </c>
      <c r="AM332" s="27">
        <f t="shared" si="17"/>
        <v>0.18334358485123015</v>
      </c>
      <c r="AN332" s="27"/>
      <c r="AO332" s="27"/>
    </row>
    <row r="333" spans="1:41" x14ac:dyDescent="0.2">
      <c r="A333" s="27"/>
      <c r="B333" s="27"/>
      <c r="C333" s="27"/>
      <c r="D333" s="27"/>
      <c r="E333" s="27"/>
      <c r="F333" s="27"/>
      <c r="G333" s="27"/>
      <c r="H333" s="27"/>
      <c r="I333" s="27"/>
      <c r="J333" s="27"/>
      <c r="K333" s="27"/>
      <c r="L333" s="27"/>
      <c r="M333" s="27"/>
      <c r="N333" s="27"/>
      <c r="O333" s="27"/>
      <c r="P333" s="27"/>
      <c r="Q333" s="27"/>
      <c r="R333" s="27"/>
      <c r="S333" s="27"/>
      <c r="T333" s="27"/>
      <c r="U333" s="27"/>
      <c r="V333" s="27"/>
      <c r="W333" s="27"/>
      <c r="X333" s="27"/>
      <c r="Y333" s="27"/>
      <c r="Z333" s="27"/>
      <c r="AA333" s="27"/>
      <c r="AB333" s="27"/>
      <c r="AC333" s="27"/>
      <c r="AD333" s="27"/>
      <c r="AE333" s="27"/>
      <c r="AF333" s="27"/>
      <c r="AG333" s="27"/>
      <c r="AH333" s="27"/>
      <c r="AI333" s="27"/>
      <c r="AJ333" s="27" t="s">
        <v>424</v>
      </c>
      <c r="AK333" s="27">
        <v>0.28999999999999998</v>
      </c>
      <c r="AL333" s="27">
        <v>0.74333089542342301</v>
      </c>
      <c r="AM333" s="27">
        <f t="shared" si="17"/>
        <v>-0.45333089542342303</v>
      </c>
      <c r="AN333" s="27"/>
      <c r="AO333" s="27"/>
    </row>
    <row r="334" spans="1:41" x14ac:dyDescent="0.2">
      <c r="A334" s="27"/>
      <c r="B334" s="27"/>
      <c r="C334" s="27"/>
      <c r="D334" s="27"/>
      <c r="E334" s="27"/>
      <c r="F334" s="27"/>
      <c r="G334" s="27"/>
      <c r="H334" s="27"/>
      <c r="I334" s="27"/>
      <c r="J334" s="27"/>
      <c r="K334" s="27"/>
      <c r="L334" s="27"/>
      <c r="M334" s="27"/>
      <c r="N334" s="27"/>
      <c r="O334" s="27"/>
      <c r="P334" s="27"/>
      <c r="Q334" s="27"/>
      <c r="R334" s="27"/>
      <c r="S334" s="27"/>
      <c r="T334" s="27"/>
      <c r="U334" s="27"/>
      <c r="V334" s="27"/>
      <c r="W334" s="27"/>
      <c r="X334" s="27"/>
      <c r="Y334" s="27"/>
      <c r="Z334" s="27"/>
      <c r="AA334" s="27"/>
      <c r="AB334" s="27"/>
      <c r="AC334" s="27"/>
      <c r="AD334" s="27"/>
      <c r="AE334" s="27"/>
      <c r="AF334" s="27"/>
      <c r="AG334" s="27"/>
      <c r="AH334" s="27"/>
      <c r="AI334" s="27"/>
      <c r="AJ334" s="27" t="s">
        <v>425</v>
      </c>
      <c r="AK334" s="27">
        <v>1.01</v>
      </c>
      <c r="AL334" s="27">
        <v>0.791871662633715</v>
      </c>
      <c r="AM334" s="27">
        <f t="shared" ref="AM334:AM397" si="18">-(AL334-AK334)</f>
        <v>0.21812833736628501</v>
      </c>
      <c r="AN334" s="27"/>
      <c r="AO334" s="27"/>
    </row>
    <row r="335" spans="1:41" x14ac:dyDescent="0.2">
      <c r="A335" s="27"/>
      <c r="B335" s="27"/>
      <c r="C335" s="27"/>
      <c r="D335" s="27"/>
      <c r="E335" s="27"/>
      <c r="F335" s="27"/>
      <c r="G335" s="27"/>
      <c r="H335" s="27"/>
      <c r="I335" s="27"/>
      <c r="J335" s="27"/>
      <c r="K335" s="27"/>
      <c r="L335" s="27"/>
      <c r="M335" s="27"/>
      <c r="N335" s="27"/>
      <c r="O335" s="27"/>
      <c r="P335" s="27"/>
      <c r="Q335" s="27"/>
      <c r="R335" s="27"/>
      <c r="S335" s="27"/>
      <c r="T335" s="27"/>
      <c r="U335" s="27"/>
      <c r="V335" s="27"/>
      <c r="W335" s="27"/>
      <c r="X335" s="27"/>
      <c r="Y335" s="27"/>
      <c r="Z335" s="27"/>
      <c r="AA335" s="27"/>
      <c r="AB335" s="27"/>
      <c r="AC335" s="27"/>
      <c r="AD335" s="27"/>
      <c r="AE335" s="27"/>
      <c r="AF335" s="27"/>
      <c r="AG335" s="27"/>
      <c r="AH335" s="27"/>
      <c r="AI335" s="27"/>
      <c r="AJ335" s="27" t="s">
        <v>426</v>
      </c>
      <c r="AK335" s="27">
        <v>-3.76</v>
      </c>
      <c r="AL335" s="27">
        <v>0.23635773017245401</v>
      </c>
      <c r="AM335" s="27">
        <f t="shared" si="18"/>
        <v>-3.9963577301724538</v>
      </c>
      <c r="AN335" s="27"/>
      <c r="AO335" s="27"/>
    </row>
    <row r="336" spans="1:41" x14ac:dyDescent="0.2">
      <c r="A336" s="27"/>
      <c r="B336" s="27"/>
      <c r="C336" s="27"/>
      <c r="D336" s="27"/>
      <c r="E336" s="27"/>
      <c r="F336" s="27"/>
      <c r="G336" s="27"/>
      <c r="H336" s="27"/>
      <c r="I336" s="27"/>
      <c r="J336" s="27"/>
      <c r="K336" s="27"/>
      <c r="L336" s="27"/>
      <c r="M336" s="27"/>
      <c r="N336" s="27"/>
      <c r="O336" s="27"/>
      <c r="P336" s="27"/>
      <c r="Q336" s="27"/>
      <c r="R336" s="27"/>
      <c r="S336" s="27"/>
      <c r="T336" s="27"/>
      <c r="U336" s="27"/>
      <c r="V336" s="27"/>
      <c r="W336" s="27"/>
      <c r="X336" s="27"/>
      <c r="Y336" s="27"/>
      <c r="Z336" s="27"/>
      <c r="AA336" s="27"/>
      <c r="AB336" s="27"/>
      <c r="AC336" s="27"/>
      <c r="AD336" s="27"/>
      <c r="AE336" s="27"/>
      <c r="AF336" s="27"/>
      <c r="AG336" s="27"/>
      <c r="AH336" s="27"/>
      <c r="AI336" s="27"/>
      <c r="AJ336" s="27" t="s">
        <v>124</v>
      </c>
      <c r="AK336" s="27">
        <v>-4.4000000000000004</v>
      </c>
      <c r="AL336" s="27">
        <v>-4.3488514106243601</v>
      </c>
      <c r="AM336" s="27">
        <f t="shared" si="18"/>
        <v>-5.1148589375640263E-2</v>
      </c>
      <c r="AN336" s="27"/>
      <c r="AO336" s="27"/>
    </row>
    <row r="337" spans="1:41" x14ac:dyDescent="0.2">
      <c r="A337" s="27"/>
      <c r="B337" s="27"/>
      <c r="C337" s="27"/>
      <c r="D337" s="27"/>
      <c r="E337" s="27"/>
      <c r="F337" s="27"/>
      <c r="G337" s="27"/>
      <c r="H337" s="27"/>
      <c r="I337" s="27"/>
      <c r="J337" s="27"/>
      <c r="K337" s="27"/>
      <c r="L337" s="27"/>
      <c r="M337" s="27"/>
      <c r="N337" s="27"/>
      <c r="O337" s="27"/>
      <c r="P337" s="27"/>
      <c r="Q337" s="27"/>
      <c r="R337" s="27"/>
      <c r="S337" s="27"/>
      <c r="T337" s="27"/>
      <c r="U337" s="27"/>
      <c r="V337" s="27"/>
      <c r="W337" s="27"/>
      <c r="X337" s="27"/>
      <c r="Y337" s="27"/>
      <c r="Z337" s="27"/>
      <c r="AA337" s="27"/>
      <c r="AB337" s="27"/>
      <c r="AC337" s="27"/>
      <c r="AD337" s="27"/>
      <c r="AE337" s="27"/>
      <c r="AF337" s="27"/>
      <c r="AG337" s="27"/>
      <c r="AH337" s="27"/>
      <c r="AI337" s="27"/>
      <c r="AJ337" s="27" t="s">
        <v>126</v>
      </c>
      <c r="AK337" s="27">
        <v>-3.28</v>
      </c>
      <c r="AL337" s="27">
        <v>-3.9463355271593499</v>
      </c>
      <c r="AM337" s="27">
        <f t="shared" si="18"/>
        <v>0.66633552715935007</v>
      </c>
      <c r="AN337" s="27"/>
      <c r="AO337" s="27"/>
    </row>
    <row r="338" spans="1:41" x14ac:dyDescent="0.2">
      <c r="A338" s="27"/>
      <c r="B338" s="27"/>
      <c r="C338" s="27"/>
      <c r="D338" s="27"/>
      <c r="E338" s="27"/>
      <c r="F338" s="27"/>
      <c r="G338" s="27"/>
      <c r="H338" s="27"/>
      <c r="I338" s="27"/>
      <c r="J338" s="27"/>
      <c r="K338" s="27"/>
      <c r="L338" s="27"/>
      <c r="M338" s="27"/>
      <c r="N338" s="27"/>
      <c r="O338" s="27"/>
      <c r="P338" s="27"/>
      <c r="Q338" s="27"/>
      <c r="R338" s="27"/>
      <c r="S338" s="27"/>
      <c r="T338" s="27"/>
      <c r="U338" s="27"/>
      <c r="V338" s="27"/>
      <c r="W338" s="27"/>
      <c r="X338" s="27"/>
      <c r="Y338" s="27"/>
      <c r="Z338" s="27"/>
      <c r="AA338" s="27"/>
      <c r="AB338" s="27"/>
      <c r="AC338" s="27"/>
      <c r="AD338" s="27"/>
      <c r="AE338" s="27"/>
      <c r="AF338" s="27"/>
      <c r="AG338" s="27"/>
      <c r="AH338" s="27"/>
      <c r="AI338" s="27"/>
      <c r="AJ338" s="27" t="s">
        <v>427</v>
      </c>
      <c r="AK338" s="27">
        <v>-4.0599999999999996</v>
      </c>
      <c r="AL338" s="27">
        <v>-3.45552704496939</v>
      </c>
      <c r="AM338" s="27">
        <f t="shared" si="18"/>
        <v>-0.6044729550306096</v>
      </c>
      <c r="AN338" s="27"/>
      <c r="AO338" s="27"/>
    </row>
    <row r="339" spans="1:41" x14ac:dyDescent="0.2">
      <c r="A339" s="27"/>
      <c r="B339" s="27"/>
      <c r="C339" s="27"/>
      <c r="D339" s="27"/>
      <c r="E339" s="27"/>
      <c r="F339" s="27"/>
      <c r="G339" s="27"/>
      <c r="H339" s="27"/>
      <c r="I339" s="27"/>
      <c r="J339" s="27"/>
      <c r="K339" s="27"/>
      <c r="L339" s="27"/>
      <c r="M339" s="27"/>
      <c r="N339" s="27"/>
      <c r="O339" s="27"/>
      <c r="P339" s="27"/>
      <c r="Q339" s="27"/>
      <c r="R339" s="27"/>
      <c r="S339" s="27"/>
      <c r="T339" s="27"/>
      <c r="U339" s="27"/>
      <c r="V339" s="27"/>
      <c r="W339" s="27"/>
      <c r="X339" s="27"/>
      <c r="Y339" s="27"/>
      <c r="Z339" s="27"/>
      <c r="AA339" s="27"/>
      <c r="AB339" s="27"/>
      <c r="AC339" s="27"/>
      <c r="AD339" s="27"/>
      <c r="AE339" s="27"/>
      <c r="AF339" s="27"/>
      <c r="AG339" s="27"/>
      <c r="AH339" s="27"/>
      <c r="AI339" s="27"/>
      <c r="AJ339" s="27" t="s">
        <v>428</v>
      </c>
      <c r="AK339" s="27">
        <v>-2.81</v>
      </c>
      <c r="AL339" s="27">
        <v>-4.1635084172894601</v>
      </c>
      <c r="AM339" s="27">
        <f t="shared" si="18"/>
        <v>1.35350841728946</v>
      </c>
      <c r="AN339" s="27"/>
      <c r="AO339" s="27"/>
    </row>
    <row r="340" spans="1:41" x14ac:dyDescent="0.2">
      <c r="A340" s="27"/>
      <c r="B340" s="27"/>
      <c r="C340" s="27"/>
      <c r="D340" s="27"/>
      <c r="E340" s="27"/>
      <c r="F340" s="27"/>
      <c r="G340" s="27"/>
      <c r="H340" s="27"/>
      <c r="I340" s="27"/>
      <c r="J340" s="27"/>
      <c r="K340" s="27"/>
      <c r="L340" s="27"/>
      <c r="M340" s="27"/>
      <c r="N340" s="27"/>
      <c r="O340" s="27"/>
      <c r="P340" s="27"/>
      <c r="Q340" s="27"/>
      <c r="R340" s="27"/>
      <c r="S340" s="27"/>
      <c r="T340" s="27"/>
      <c r="U340" s="27"/>
      <c r="V340" s="27"/>
      <c r="W340" s="27"/>
      <c r="X340" s="27"/>
      <c r="Y340" s="27"/>
      <c r="Z340" s="27"/>
      <c r="AA340" s="27"/>
      <c r="AB340" s="27"/>
      <c r="AC340" s="27"/>
      <c r="AD340" s="27"/>
      <c r="AE340" s="27"/>
      <c r="AF340" s="27"/>
      <c r="AG340" s="27"/>
      <c r="AH340" s="27"/>
      <c r="AI340" s="27"/>
      <c r="AJ340" s="27" t="s">
        <v>128</v>
      </c>
      <c r="AK340" s="27">
        <v>-6.21</v>
      </c>
      <c r="AL340" s="27">
        <v>-9.2265799373268091</v>
      </c>
      <c r="AM340" s="27">
        <f t="shared" si="18"/>
        <v>3.0165799373268092</v>
      </c>
      <c r="AN340" s="27"/>
      <c r="AO340" s="27"/>
    </row>
    <row r="341" spans="1:41" x14ac:dyDescent="0.2">
      <c r="A341" s="27"/>
      <c r="B341" s="27"/>
      <c r="C341" s="27"/>
      <c r="D341" s="27"/>
      <c r="E341" s="27"/>
      <c r="F341" s="27"/>
      <c r="G341" s="27"/>
      <c r="H341" s="27"/>
      <c r="I341" s="27"/>
      <c r="J341" s="27"/>
      <c r="K341" s="27"/>
      <c r="L341" s="27"/>
      <c r="M341" s="27"/>
      <c r="N341" s="27"/>
      <c r="O341" s="27"/>
      <c r="P341" s="27"/>
      <c r="Q341" s="27"/>
      <c r="R341" s="27"/>
      <c r="S341" s="27"/>
      <c r="T341" s="27"/>
      <c r="U341" s="27"/>
      <c r="V341" s="27"/>
      <c r="W341" s="27"/>
      <c r="X341" s="27"/>
      <c r="Y341" s="27"/>
      <c r="Z341" s="27"/>
      <c r="AA341" s="27"/>
      <c r="AB341" s="27"/>
      <c r="AC341" s="27"/>
      <c r="AD341" s="27"/>
      <c r="AE341" s="27"/>
      <c r="AF341" s="27"/>
      <c r="AG341" s="27"/>
      <c r="AH341" s="27"/>
      <c r="AI341" s="27"/>
      <c r="AJ341" s="27" t="s">
        <v>429</v>
      </c>
      <c r="AK341" s="27">
        <v>-9.3000000000000007</v>
      </c>
      <c r="AL341" s="27">
        <v>-13.174248026845</v>
      </c>
      <c r="AM341" s="27">
        <f t="shared" si="18"/>
        <v>3.8742480268449988</v>
      </c>
      <c r="AN341" s="27"/>
      <c r="AO341" s="27"/>
    </row>
    <row r="342" spans="1:41" x14ac:dyDescent="0.2">
      <c r="A342" s="27"/>
      <c r="B342" s="27"/>
      <c r="C342" s="27"/>
      <c r="D342" s="27"/>
      <c r="E342" s="27"/>
      <c r="F342" s="27"/>
      <c r="G342" s="27"/>
      <c r="H342" s="27"/>
      <c r="I342" s="27"/>
      <c r="J342" s="27"/>
      <c r="K342" s="27"/>
      <c r="L342" s="27"/>
      <c r="M342" s="27"/>
      <c r="N342" s="27"/>
      <c r="O342" s="27"/>
      <c r="P342" s="27"/>
      <c r="Q342" s="27"/>
      <c r="R342" s="27"/>
      <c r="S342" s="27"/>
      <c r="T342" s="27"/>
      <c r="U342" s="27"/>
      <c r="V342" s="27"/>
      <c r="W342" s="27"/>
      <c r="X342" s="27"/>
      <c r="Y342" s="27"/>
      <c r="Z342" s="27"/>
      <c r="AA342" s="27"/>
      <c r="AB342" s="27"/>
      <c r="AC342" s="27"/>
      <c r="AD342" s="27"/>
      <c r="AE342" s="27"/>
      <c r="AF342" s="27"/>
      <c r="AG342" s="27"/>
      <c r="AH342" s="27"/>
      <c r="AI342" s="27"/>
      <c r="AJ342" s="27" t="s">
        <v>430</v>
      </c>
      <c r="AK342" s="27">
        <v>-0.7</v>
      </c>
      <c r="AL342" s="27">
        <v>-3.9977760265388498</v>
      </c>
      <c r="AM342" s="27">
        <f t="shared" si="18"/>
        <v>3.29777602653885</v>
      </c>
      <c r="AN342" s="27"/>
      <c r="AO342" s="27"/>
    </row>
    <row r="343" spans="1:41" x14ac:dyDescent="0.2">
      <c r="A343" s="27"/>
      <c r="B343" s="27"/>
      <c r="C343" s="27"/>
      <c r="D343" s="27"/>
      <c r="E343" s="27"/>
      <c r="F343" s="27"/>
      <c r="G343" s="27"/>
      <c r="H343" s="27"/>
      <c r="I343" s="27"/>
      <c r="J343" s="27"/>
      <c r="K343" s="27"/>
      <c r="L343" s="27"/>
      <c r="M343" s="27"/>
      <c r="N343" s="27"/>
      <c r="O343" s="27"/>
      <c r="P343" s="27"/>
      <c r="Q343" s="27"/>
      <c r="R343" s="27"/>
      <c r="S343" s="27"/>
      <c r="T343" s="27"/>
      <c r="U343" s="27"/>
      <c r="V343" s="27"/>
      <c r="W343" s="27"/>
      <c r="X343" s="27"/>
      <c r="Y343" s="27"/>
      <c r="Z343" s="27"/>
      <c r="AA343" s="27"/>
      <c r="AB343" s="27"/>
      <c r="AC343" s="27"/>
      <c r="AD343" s="27"/>
      <c r="AE343" s="27"/>
      <c r="AF343" s="27"/>
      <c r="AG343" s="27"/>
      <c r="AH343" s="27"/>
      <c r="AI343" s="27"/>
      <c r="AJ343" s="27" t="s">
        <v>431</v>
      </c>
      <c r="AK343" s="27">
        <v>-58.1</v>
      </c>
      <c r="AL343" s="27">
        <v>-60.502326184897399</v>
      </c>
      <c r="AM343" s="27">
        <f t="shared" si="18"/>
        <v>2.4023261848973974</v>
      </c>
      <c r="AN343" s="27"/>
      <c r="AO343" s="27"/>
    </row>
    <row r="344" spans="1:41" x14ac:dyDescent="0.2">
      <c r="A344" s="27"/>
      <c r="B344" s="27"/>
      <c r="C344" s="27"/>
      <c r="D344" s="27"/>
      <c r="E344" s="27"/>
      <c r="F344" s="27"/>
      <c r="G344" s="27"/>
      <c r="H344" s="27"/>
      <c r="I344" s="27"/>
      <c r="J344" s="27"/>
      <c r="K344" s="27"/>
      <c r="L344" s="27"/>
      <c r="M344" s="27"/>
      <c r="N344" s="27"/>
      <c r="O344" s="27"/>
      <c r="P344" s="27"/>
      <c r="Q344" s="27"/>
      <c r="R344" s="27"/>
      <c r="S344" s="27"/>
      <c r="T344" s="27"/>
      <c r="U344" s="27"/>
      <c r="V344" s="27"/>
      <c r="W344" s="27"/>
      <c r="X344" s="27"/>
      <c r="Y344" s="27"/>
      <c r="Z344" s="27"/>
      <c r="AA344" s="27"/>
      <c r="AB344" s="27"/>
      <c r="AC344" s="27"/>
      <c r="AD344" s="27"/>
      <c r="AE344" s="27"/>
      <c r="AF344" s="27"/>
      <c r="AG344" s="27"/>
      <c r="AH344" s="27"/>
      <c r="AI344" s="27"/>
      <c r="AJ344" s="27" t="s">
        <v>432</v>
      </c>
      <c r="AK344" s="27">
        <v>-9.6300000000000008</v>
      </c>
      <c r="AL344" s="27">
        <v>-8.4192858850984091</v>
      </c>
      <c r="AM344" s="27">
        <f t="shared" si="18"/>
        <v>-1.2107141149015916</v>
      </c>
      <c r="AN344" s="27"/>
      <c r="AO344" s="27"/>
    </row>
    <row r="345" spans="1:41" x14ac:dyDescent="0.2">
      <c r="A345" s="27"/>
      <c r="B345" s="27"/>
      <c r="C345" s="27"/>
      <c r="D345" s="27"/>
      <c r="E345" s="27"/>
      <c r="F345" s="27"/>
      <c r="G345" s="27"/>
      <c r="H345" s="27"/>
      <c r="I345" s="27"/>
      <c r="J345" s="27"/>
      <c r="K345" s="27"/>
      <c r="L345" s="27"/>
      <c r="M345" s="27"/>
      <c r="N345" s="27"/>
      <c r="O345" s="27"/>
      <c r="P345" s="27"/>
      <c r="Q345" s="27"/>
      <c r="R345" s="27"/>
      <c r="S345" s="27"/>
      <c r="T345" s="27"/>
      <c r="U345" s="27"/>
      <c r="V345" s="27"/>
      <c r="W345" s="27"/>
      <c r="X345" s="27"/>
      <c r="Y345" s="27"/>
      <c r="Z345" s="27"/>
      <c r="AA345" s="27"/>
      <c r="AB345" s="27"/>
      <c r="AC345" s="27"/>
      <c r="AD345" s="27"/>
      <c r="AE345" s="27"/>
      <c r="AF345" s="27"/>
      <c r="AG345" s="27"/>
      <c r="AH345" s="27"/>
      <c r="AI345" s="27"/>
      <c r="AJ345" s="27" t="s">
        <v>433</v>
      </c>
      <c r="AK345" s="27">
        <v>-1.46</v>
      </c>
      <c r="AL345" s="27">
        <v>-0.95858279147748904</v>
      </c>
      <c r="AM345" s="27">
        <f t="shared" si="18"/>
        <v>-0.50141720852251093</v>
      </c>
      <c r="AN345" s="27"/>
      <c r="AO345" s="27"/>
    </row>
    <row r="346" spans="1:41" x14ac:dyDescent="0.2">
      <c r="A346" s="27"/>
      <c r="B346" s="27"/>
      <c r="C346" s="27"/>
      <c r="D346" s="27"/>
      <c r="E346" s="27"/>
      <c r="F346" s="27"/>
      <c r="G346" s="27"/>
      <c r="H346" s="27"/>
      <c r="I346" s="27"/>
      <c r="J346" s="27"/>
      <c r="K346" s="27"/>
      <c r="L346" s="27"/>
      <c r="M346" s="27"/>
      <c r="N346" s="27"/>
      <c r="O346" s="27"/>
      <c r="P346" s="27"/>
      <c r="Q346" s="27"/>
      <c r="R346" s="27"/>
      <c r="S346" s="27"/>
      <c r="T346" s="27"/>
      <c r="U346" s="27"/>
      <c r="V346" s="27"/>
      <c r="W346" s="27"/>
      <c r="X346" s="27"/>
      <c r="Y346" s="27"/>
      <c r="Z346" s="27"/>
      <c r="AA346" s="27"/>
      <c r="AB346" s="27"/>
      <c r="AC346" s="27"/>
      <c r="AD346" s="27"/>
      <c r="AE346" s="27"/>
      <c r="AF346" s="27"/>
      <c r="AG346" s="27"/>
      <c r="AH346" s="27"/>
      <c r="AI346" s="27"/>
      <c r="AJ346" s="27" t="s">
        <v>34</v>
      </c>
      <c r="AK346" s="27">
        <v>-1.74</v>
      </c>
      <c r="AL346" s="27">
        <v>-0.95221397067968905</v>
      </c>
      <c r="AM346" s="27">
        <f t="shared" si="18"/>
        <v>-0.78778602932031094</v>
      </c>
      <c r="AN346" s="27"/>
      <c r="AO346" s="27"/>
    </row>
    <row r="347" spans="1:41" x14ac:dyDescent="0.2">
      <c r="A347" s="27"/>
      <c r="B347" s="27"/>
      <c r="C347" s="27"/>
      <c r="D347" s="27"/>
      <c r="E347" s="27"/>
      <c r="F347" s="27"/>
      <c r="G347" s="27"/>
      <c r="H347" s="27"/>
      <c r="I347" s="27"/>
      <c r="J347" s="27"/>
      <c r="K347" s="27"/>
      <c r="L347" s="27"/>
      <c r="M347" s="27"/>
      <c r="N347" s="27"/>
      <c r="O347" s="27"/>
      <c r="P347" s="27"/>
      <c r="Q347" s="27"/>
      <c r="R347" s="27"/>
      <c r="S347" s="27"/>
      <c r="T347" s="27"/>
      <c r="U347" s="27"/>
      <c r="V347" s="27"/>
      <c r="W347" s="27"/>
      <c r="X347" s="27"/>
      <c r="Y347" s="27"/>
      <c r="Z347" s="27"/>
      <c r="AA347" s="27"/>
      <c r="AB347" s="27"/>
      <c r="AC347" s="27"/>
      <c r="AD347" s="27"/>
      <c r="AE347" s="27"/>
      <c r="AF347" s="27"/>
      <c r="AG347" s="27"/>
      <c r="AH347" s="27"/>
      <c r="AI347" s="27"/>
      <c r="AJ347" s="27" t="s">
        <v>434</v>
      </c>
      <c r="AK347" s="27">
        <v>-0.74</v>
      </c>
      <c r="AL347" s="27">
        <v>-0.85771891239950804</v>
      </c>
      <c r="AM347" s="27">
        <f t="shared" si="18"/>
        <v>0.11771891239950805</v>
      </c>
      <c r="AN347" s="27"/>
      <c r="AO347" s="27"/>
    </row>
    <row r="348" spans="1:41" x14ac:dyDescent="0.2">
      <c r="A348" s="27"/>
      <c r="B348" s="27"/>
      <c r="C348" s="27"/>
      <c r="D348" s="27"/>
      <c r="E348" s="27"/>
      <c r="F348" s="27"/>
      <c r="G348" s="27"/>
      <c r="H348" s="27"/>
      <c r="I348" s="27"/>
      <c r="J348" s="27"/>
      <c r="K348" s="27"/>
      <c r="L348" s="27"/>
      <c r="M348" s="27"/>
      <c r="N348" s="27"/>
      <c r="O348" s="27"/>
      <c r="P348" s="27"/>
      <c r="Q348" s="27"/>
      <c r="R348" s="27"/>
      <c r="S348" s="27"/>
      <c r="T348" s="27"/>
      <c r="U348" s="27"/>
      <c r="V348" s="27"/>
      <c r="W348" s="27"/>
      <c r="X348" s="27"/>
      <c r="Y348" s="27"/>
      <c r="Z348" s="27"/>
      <c r="AA348" s="27"/>
      <c r="AB348" s="27"/>
      <c r="AC348" s="27"/>
      <c r="AD348" s="27"/>
      <c r="AE348" s="27"/>
      <c r="AF348" s="27"/>
      <c r="AG348" s="27"/>
      <c r="AH348" s="27"/>
      <c r="AI348" s="27"/>
      <c r="AJ348" s="27" t="s">
        <v>434</v>
      </c>
      <c r="AK348" s="27">
        <v>-0.74</v>
      </c>
      <c r="AL348" s="27">
        <v>-0.85771891239950804</v>
      </c>
      <c r="AM348" s="27">
        <f t="shared" si="18"/>
        <v>0.11771891239950805</v>
      </c>
      <c r="AN348" s="27"/>
      <c r="AO348" s="27"/>
    </row>
    <row r="349" spans="1:41" x14ac:dyDescent="0.2">
      <c r="A349" s="27"/>
      <c r="B349" s="27"/>
      <c r="C349" s="27"/>
      <c r="D349" s="27"/>
      <c r="E349" s="27"/>
      <c r="F349" s="27"/>
      <c r="G349" s="27"/>
      <c r="H349" s="27"/>
      <c r="I349" s="27"/>
      <c r="J349" s="27"/>
      <c r="K349" s="27"/>
      <c r="L349" s="27"/>
      <c r="M349" s="27"/>
      <c r="N349" s="27"/>
      <c r="O349" s="27"/>
      <c r="P349" s="27"/>
      <c r="Q349" s="27"/>
      <c r="R349" s="27"/>
      <c r="S349" s="27"/>
      <c r="T349" s="27"/>
      <c r="U349" s="27"/>
      <c r="V349" s="27"/>
      <c r="W349" s="27"/>
      <c r="X349" s="27"/>
      <c r="Y349" s="27"/>
      <c r="Z349" s="27"/>
      <c r="AA349" s="27"/>
      <c r="AB349" s="27"/>
      <c r="AC349" s="27"/>
      <c r="AD349" s="27"/>
      <c r="AE349" s="27"/>
      <c r="AF349" s="27"/>
      <c r="AG349" s="27"/>
      <c r="AH349" s="27"/>
      <c r="AI349" s="27"/>
      <c r="AJ349" s="27" t="s">
        <v>435</v>
      </c>
      <c r="AK349" s="27">
        <v>-0.89</v>
      </c>
      <c r="AL349" s="27">
        <v>-1.0239686221012101</v>
      </c>
      <c r="AM349" s="27">
        <f t="shared" si="18"/>
        <v>0.13396862210121008</v>
      </c>
      <c r="AN349" s="27"/>
      <c r="AO349" s="27"/>
    </row>
    <row r="350" spans="1:41" x14ac:dyDescent="0.2">
      <c r="A350" s="27"/>
      <c r="B350" s="27"/>
      <c r="C350" s="27"/>
      <c r="D350" s="27"/>
      <c r="E350" s="27"/>
      <c r="F350" s="27"/>
      <c r="G350" s="27"/>
      <c r="H350" s="27"/>
      <c r="I350" s="27"/>
      <c r="J350" s="27"/>
      <c r="K350" s="27"/>
      <c r="L350" s="27"/>
      <c r="M350" s="27"/>
      <c r="N350" s="27"/>
      <c r="O350" s="27"/>
      <c r="P350" s="27"/>
      <c r="Q350" s="27"/>
      <c r="R350" s="27"/>
      <c r="S350" s="27"/>
      <c r="T350" s="27"/>
      <c r="U350" s="27"/>
      <c r="V350" s="27"/>
      <c r="W350" s="27"/>
      <c r="X350" s="27"/>
      <c r="Y350" s="27"/>
      <c r="Z350" s="27"/>
      <c r="AA350" s="27"/>
      <c r="AB350" s="27"/>
      <c r="AC350" s="27"/>
      <c r="AD350" s="27"/>
      <c r="AE350" s="27"/>
      <c r="AF350" s="27"/>
      <c r="AG350" s="27"/>
      <c r="AH350" s="27"/>
      <c r="AI350" s="27"/>
      <c r="AJ350" s="27" t="s">
        <v>436</v>
      </c>
      <c r="AK350" s="27">
        <v>-2.21</v>
      </c>
      <c r="AL350" s="27">
        <v>-4.4538027342922497</v>
      </c>
      <c r="AM350" s="27">
        <f t="shared" si="18"/>
        <v>2.2438027342922497</v>
      </c>
      <c r="AN350" s="27"/>
      <c r="AO350" s="27"/>
    </row>
    <row r="351" spans="1:41" x14ac:dyDescent="0.2">
      <c r="A351" s="27"/>
      <c r="B351" s="27"/>
      <c r="C351" s="27"/>
      <c r="D351" s="27"/>
      <c r="E351" s="27"/>
      <c r="F351" s="27"/>
      <c r="G351" s="27"/>
      <c r="H351" s="27"/>
      <c r="I351" s="27"/>
      <c r="J351" s="27"/>
      <c r="K351" s="27"/>
      <c r="L351" s="27"/>
      <c r="M351" s="27"/>
      <c r="N351" s="27"/>
      <c r="O351" s="27"/>
      <c r="P351" s="27"/>
      <c r="Q351" s="27"/>
      <c r="R351" s="27"/>
      <c r="S351" s="27"/>
      <c r="T351" s="27"/>
      <c r="U351" s="27"/>
      <c r="V351" s="27"/>
      <c r="W351" s="27"/>
      <c r="X351" s="27"/>
      <c r="Y351" s="27"/>
      <c r="Z351" s="27"/>
      <c r="AA351" s="27"/>
      <c r="AB351" s="27"/>
      <c r="AC351" s="27"/>
      <c r="AD351" s="27"/>
      <c r="AE351" s="27"/>
      <c r="AF351" s="27"/>
      <c r="AG351" s="27"/>
      <c r="AH351" s="27"/>
      <c r="AI351" s="27"/>
      <c r="AJ351" s="27" t="s">
        <v>437</v>
      </c>
      <c r="AK351" s="27">
        <v>-2.13</v>
      </c>
      <c r="AL351" s="27">
        <v>-5.01976682733034</v>
      </c>
      <c r="AM351" s="27">
        <f t="shared" si="18"/>
        <v>2.8897668273303401</v>
      </c>
      <c r="AN351" s="27"/>
      <c r="AO351" s="27"/>
    </row>
    <row r="352" spans="1:41" x14ac:dyDescent="0.2">
      <c r="A352" s="27"/>
      <c r="B352" s="27"/>
      <c r="C352" s="27"/>
      <c r="D352" s="27"/>
      <c r="E352" s="27"/>
      <c r="F352" s="27"/>
      <c r="G352" s="27"/>
      <c r="H352" s="27"/>
      <c r="I352" s="27"/>
      <c r="J352" s="27"/>
      <c r="K352" s="27"/>
      <c r="L352" s="27"/>
      <c r="M352" s="27"/>
      <c r="N352" s="27"/>
      <c r="O352" s="27"/>
      <c r="P352" s="27"/>
      <c r="Q352" s="27"/>
      <c r="R352" s="27"/>
      <c r="S352" s="27"/>
      <c r="T352" s="27"/>
      <c r="U352" s="27"/>
      <c r="V352" s="27"/>
      <c r="W352" s="27"/>
      <c r="X352" s="27"/>
      <c r="Y352" s="27"/>
      <c r="Z352" s="27"/>
      <c r="AA352" s="27"/>
      <c r="AB352" s="27"/>
      <c r="AC352" s="27"/>
      <c r="AD352" s="27"/>
      <c r="AE352" s="27"/>
      <c r="AF352" s="27"/>
      <c r="AG352" s="27"/>
      <c r="AH352" s="27"/>
      <c r="AI352" s="27"/>
      <c r="AJ352" s="27" t="s">
        <v>438</v>
      </c>
      <c r="AK352" s="27">
        <v>-2.36</v>
      </c>
      <c r="AL352" s="27">
        <v>-4.0882224338209596</v>
      </c>
      <c r="AM352" s="27">
        <f t="shared" si="18"/>
        <v>1.7282224338209597</v>
      </c>
      <c r="AN352" s="27"/>
      <c r="AO352" s="27"/>
    </row>
    <row r="353" spans="1:41" x14ac:dyDescent="0.2">
      <c r="A353" s="27"/>
      <c r="B353" s="27"/>
      <c r="C353" s="27"/>
      <c r="D353" s="27"/>
      <c r="E353" s="27"/>
      <c r="F353" s="27"/>
      <c r="G353" s="27"/>
      <c r="H353" s="27"/>
      <c r="I353" s="27"/>
      <c r="J353" s="27"/>
      <c r="K353" s="27"/>
      <c r="L353" s="27"/>
      <c r="M353" s="27"/>
      <c r="N353" s="27"/>
      <c r="O353" s="27"/>
      <c r="P353" s="27"/>
      <c r="Q353" s="27"/>
      <c r="R353" s="27"/>
      <c r="S353" s="27"/>
      <c r="T353" s="27"/>
      <c r="U353" s="27"/>
      <c r="V353" s="27"/>
      <c r="W353" s="27"/>
      <c r="X353" s="27"/>
      <c r="Y353" s="27"/>
      <c r="Z353" s="27"/>
      <c r="AA353" s="27"/>
      <c r="AB353" s="27"/>
      <c r="AC353" s="27"/>
      <c r="AD353" s="27"/>
      <c r="AE353" s="27"/>
      <c r="AF353" s="27"/>
      <c r="AG353" s="27"/>
      <c r="AH353" s="27"/>
      <c r="AI353" s="27"/>
      <c r="AJ353" s="27" t="s">
        <v>439</v>
      </c>
      <c r="AK353" s="27">
        <v>-2.2200000000000002</v>
      </c>
      <c r="AL353" s="27">
        <v>-4.5781316538452899</v>
      </c>
      <c r="AM353" s="27">
        <f t="shared" si="18"/>
        <v>2.3581316538452897</v>
      </c>
      <c r="AN353" s="27"/>
      <c r="AO353" s="27"/>
    </row>
    <row r="354" spans="1:41" x14ac:dyDescent="0.2">
      <c r="A354" s="27"/>
      <c r="B354" s="27"/>
      <c r="C354" s="27"/>
      <c r="D354" s="27"/>
      <c r="E354" s="27"/>
      <c r="F354" s="27"/>
      <c r="G354" s="27"/>
      <c r="H354" s="27"/>
      <c r="I354" s="27"/>
      <c r="J354" s="27"/>
      <c r="K354" s="27"/>
      <c r="L354" s="27"/>
      <c r="M354" s="27"/>
      <c r="N354" s="27"/>
      <c r="O354" s="27"/>
      <c r="P354" s="27"/>
      <c r="Q354" s="27"/>
      <c r="R354" s="27"/>
      <c r="S354" s="27"/>
      <c r="T354" s="27"/>
      <c r="U354" s="27"/>
      <c r="V354" s="27"/>
      <c r="W354" s="27"/>
      <c r="X354" s="27"/>
      <c r="Y354" s="27"/>
      <c r="Z354" s="27"/>
      <c r="AA354" s="27"/>
      <c r="AB354" s="27"/>
      <c r="AC354" s="27"/>
      <c r="AD354" s="27"/>
      <c r="AE354" s="27"/>
      <c r="AF354" s="27"/>
      <c r="AG354" s="27"/>
      <c r="AH354" s="27"/>
      <c r="AI354" s="27"/>
      <c r="AJ354" s="27" t="s">
        <v>440</v>
      </c>
      <c r="AK354" s="27">
        <v>-1.69</v>
      </c>
      <c r="AL354" s="27">
        <v>-3.4348241647939299</v>
      </c>
      <c r="AM354" s="27">
        <f t="shared" si="18"/>
        <v>1.74482416479393</v>
      </c>
      <c r="AN354" s="27"/>
      <c r="AO354" s="27"/>
    </row>
    <row r="355" spans="1:41" x14ac:dyDescent="0.2">
      <c r="A355" s="27"/>
      <c r="B355" s="27"/>
      <c r="C355" s="27"/>
      <c r="D355" s="27"/>
      <c r="E355" s="27"/>
      <c r="F355" s="27"/>
      <c r="G355" s="27"/>
      <c r="H355" s="27"/>
      <c r="I355" s="27"/>
      <c r="J355" s="27"/>
      <c r="K355" s="27"/>
      <c r="L355" s="27"/>
      <c r="M355" s="27"/>
      <c r="N355" s="27"/>
      <c r="O355" s="27"/>
      <c r="P355" s="27"/>
      <c r="Q355" s="27"/>
      <c r="R355" s="27"/>
      <c r="S355" s="27"/>
      <c r="T355" s="27"/>
      <c r="U355" s="27"/>
      <c r="V355" s="27"/>
      <c r="W355" s="27"/>
      <c r="X355" s="27"/>
      <c r="Y355" s="27"/>
      <c r="Z355" s="27"/>
      <c r="AA355" s="27"/>
      <c r="AB355" s="27"/>
      <c r="AC355" s="27"/>
      <c r="AD355" s="27"/>
      <c r="AE355" s="27"/>
      <c r="AF355" s="27"/>
      <c r="AG355" s="27"/>
      <c r="AH355" s="27"/>
      <c r="AI355" s="27"/>
      <c r="AJ355" s="27" t="s">
        <v>441</v>
      </c>
      <c r="AK355" s="27">
        <v>0.16</v>
      </c>
      <c r="AL355" s="27">
        <v>-0.49946215279041301</v>
      </c>
      <c r="AM355" s="27">
        <f t="shared" si="18"/>
        <v>0.65946215279041298</v>
      </c>
      <c r="AN355" s="27"/>
      <c r="AO355" s="27"/>
    </row>
    <row r="356" spans="1:41" x14ac:dyDescent="0.2">
      <c r="A356" s="27"/>
      <c r="B356" s="27"/>
      <c r="C356" s="27"/>
      <c r="D356" s="27"/>
      <c r="E356" s="27"/>
      <c r="F356" s="27"/>
      <c r="G356" s="27"/>
      <c r="H356" s="27"/>
      <c r="I356" s="27"/>
      <c r="J356" s="27"/>
      <c r="K356" s="27"/>
      <c r="L356" s="27"/>
      <c r="M356" s="27"/>
      <c r="N356" s="27"/>
      <c r="O356" s="27"/>
      <c r="P356" s="27"/>
      <c r="Q356" s="27"/>
      <c r="R356" s="27"/>
      <c r="S356" s="27"/>
      <c r="T356" s="27"/>
      <c r="U356" s="27"/>
      <c r="V356" s="27"/>
      <c r="W356" s="27"/>
      <c r="X356" s="27"/>
      <c r="Y356" s="27"/>
      <c r="Z356" s="27"/>
      <c r="AA356" s="27"/>
      <c r="AB356" s="27"/>
      <c r="AC356" s="27"/>
      <c r="AD356" s="27"/>
      <c r="AE356" s="27"/>
      <c r="AF356" s="27"/>
      <c r="AG356" s="27"/>
      <c r="AH356" s="27"/>
      <c r="AI356" s="27"/>
      <c r="AJ356" s="27" t="s">
        <v>442</v>
      </c>
      <c r="AK356" s="27">
        <v>-2.86</v>
      </c>
      <c r="AL356" s="27">
        <v>-4.1221007195976203</v>
      </c>
      <c r="AM356" s="27">
        <f t="shared" si="18"/>
        <v>1.2621007195976204</v>
      </c>
      <c r="AN356" s="27"/>
      <c r="AO356" s="27"/>
    </row>
    <row r="357" spans="1:41" x14ac:dyDescent="0.2">
      <c r="A357" s="27"/>
      <c r="B357" s="27"/>
      <c r="C357" s="27"/>
      <c r="D357" s="27"/>
      <c r="E357" s="27"/>
      <c r="F357" s="27"/>
      <c r="G357" s="27"/>
      <c r="H357" s="27"/>
      <c r="I357" s="27"/>
      <c r="J357" s="27"/>
      <c r="K357" s="27"/>
      <c r="L357" s="27"/>
      <c r="M357" s="27"/>
      <c r="N357" s="27"/>
      <c r="O357" s="27"/>
      <c r="P357" s="27"/>
      <c r="Q357" s="27"/>
      <c r="R357" s="27"/>
      <c r="S357" s="27"/>
      <c r="T357" s="27"/>
      <c r="U357" s="27"/>
      <c r="V357" s="27"/>
      <c r="W357" s="27"/>
      <c r="X357" s="27"/>
      <c r="Y357" s="27"/>
      <c r="Z357" s="27"/>
      <c r="AA357" s="27"/>
      <c r="AB357" s="27"/>
      <c r="AC357" s="27"/>
      <c r="AD357" s="27"/>
      <c r="AE357" s="27"/>
      <c r="AF357" s="27"/>
      <c r="AG357" s="27"/>
      <c r="AH357" s="27"/>
      <c r="AI357" s="27"/>
      <c r="AJ357" s="27" t="s">
        <v>443</v>
      </c>
      <c r="AK357" s="27">
        <v>0.1</v>
      </c>
      <c r="AL357" s="27">
        <v>-4.1190182025187703</v>
      </c>
      <c r="AM357" s="27">
        <f t="shared" si="18"/>
        <v>4.2190182025187699</v>
      </c>
      <c r="AN357" s="27"/>
      <c r="AO357" s="27"/>
    </row>
    <row r="358" spans="1:41" x14ac:dyDescent="0.2">
      <c r="A358" s="27"/>
      <c r="B358" s="27"/>
      <c r="C358" s="27"/>
      <c r="D358" s="27"/>
      <c r="E358" s="27"/>
      <c r="F358" s="27"/>
      <c r="G358" s="27"/>
      <c r="H358" s="27"/>
      <c r="I358" s="27"/>
      <c r="J358" s="27"/>
      <c r="K358" s="27"/>
      <c r="L358" s="27"/>
      <c r="M358" s="27"/>
      <c r="N358" s="27"/>
      <c r="O358" s="27"/>
      <c r="P358" s="27"/>
      <c r="Q358" s="27"/>
      <c r="R358" s="27"/>
      <c r="S358" s="27"/>
      <c r="T358" s="27"/>
      <c r="U358" s="27"/>
      <c r="V358" s="27"/>
      <c r="W358" s="27"/>
      <c r="X358" s="27"/>
      <c r="Y358" s="27"/>
      <c r="Z358" s="27"/>
      <c r="AA358" s="27"/>
      <c r="AB358" s="27"/>
      <c r="AC358" s="27"/>
      <c r="AD358" s="27"/>
      <c r="AE358" s="27"/>
      <c r="AF358" s="27"/>
      <c r="AG358" s="27"/>
      <c r="AH358" s="27"/>
      <c r="AI358" s="27"/>
      <c r="AJ358" s="27" t="s">
        <v>444</v>
      </c>
      <c r="AK358" s="27">
        <v>-2.64</v>
      </c>
      <c r="AL358" s="27">
        <v>-4.2412682165287396</v>
      </c>
      <c r="AM358" s="27">
        <f t="shared" si="18"/>
        <v>1.6012682165287395</v>
      </c>
      <c r="AN358" s="27"/>
      <c r="AO358" s="27"/>
    </row>
    <row r="359" spans="1:41" x14ac:dyDescent="0.2">
      <c r="A359" s="27"/>
      <c r="B359" s="27"/>
      <c r="C359" s="27"/>
      <c r="D359" s="27"/>
      <c r="E359" s="27"/>
      <c r="F359" s="27"/>
      <c r="G359" s="27"/>
      <c r="H359" s="27"/>
      <c r="I359" s="27"/>
      <c r="J359" s="27"/>
      <c r="K359" s="27"/>
      <c r="L359" s="27"/>
      <c r="M359" s="27"/>
      <c r="N359" s="27"/>
      <c r="O359" s="27"/>
      <c r="P359" s="27"/>
      <c r="Q359" s="27"/>
      <c r="R359" s="27"/>
      <c r="S359" s="27"/>
      <c r="T359" s="27"/>
      <c r="U359" s="27"/>
      <c r="V359" s="27"/>
      <c r="W359" s="27"/>
      <c r="X359" s="27"/>
      <c r="Y359" s="27"/>
      <c r="Z359" s="27"/>
      <c r="AA359" s="27"/>
      <c r="AB359" s="27"/>
      <c r="AC359" s="27"/>
      <c r="AD359" s="27"/>
      <c r="AE359" s="27"/>
      <c r="AF359" s="27"/>
      <c r="AG359" s="27"/>
      <c r="AH359" s="27"/>
      <c r="AI359" s="27"/>
      <c r="AJ359" s="27" t="s">
        <v>445</v>
      </c>
      <c r="AK359" s="27">
        <v>-2.02</v>
      </c>
      <c r="AL359" s="27">
        <v>-4.0938043188381403</v>
      </c>
      <c r="AM359" s="27">
        <f t="shared" si="18"/>
        <v>2.0738043188381403</v>
      </c>
      <c r="AN359" s="27"/>
      <c r="AO359" s="27"/>
    </row>
    <row r="360" spans="1:41" x14ac:dyDescent="0.2">
      <c r="A360" s="27"/>
      <c r="B360" s="27"/>
      <c r="C360" s="27"/>
      <c r="D360" s="27"/>
      <c r="E360" s="27"/>
      <c r="F360" s="27"/>
      <c r="G360" s="27"/>
      <c r="H360" s="27"/>
      <c r="I360" s="27"/>
      <c r="J360" s="27"/>
      <c r="K360" s="27"/>
      <c r="L360" s="27"/>
      <c r="M360" s="27"/>
      <c r="N360" s="27"/>
      <c r="O360" s="27"/>
      <c r="P360" s="27"/>
      <c r="Q360" s="27"/>
      <c r="R360" s="27"/>
      <c r="S360" s="27"/>
      <c r="T360" s="27"/>
      <c r="U360" s="27"/>
      <c r="V360" s="27"/>
      <c r="W360" s="27"/>
      <c r="X360" s="27"/>
      <c r="Y360" s="27"/>
      <c r="Z360" s="27"/>
      <c r="AA360" s="27"/>
      <c r="AB360" s="27"/>
      <c r="AC360" s="27"/>
      <c r="AD360" s="27"/>
      <c r="AE360" s="27"/>
      <c r="AF360" s="27"/>
      <c r="AG360" s="27"/>
      <c r="AH360" s="27"/>
      <c r="AI360" s="27"/>
      <c r="AJ360" s="27" t="s">
        <v>31</v>
      </c>
      <c r="AK360" s="27">
        <v>-0.3</v>
      </c>
      <c r="AL360" s="27">
        <v>-0.79740459424804999</v>
      </c>
      <c r="AM360" s="27">
        <f t="shared" si="18"/>
        <v>0.49740459424805</v>
      </c>
      <c r="AN360" s="27"/>
      <c r="AO360" s="27"/>
    </row>
    <row r="361" spans="1:41" x14ac:dyDescent="0.2">
      <c r="A361" s="27"/>
      <c r="B361" s="27"/>
      <c r="C361" s="27"/>
      <c r="D361" s="27"/>
      <c r="E361" s="27"/>
      <c r="F361" s="27"/>
      <c r="G361" s="27"/>
      <c r="H361" s="27"/>
      <c r="I361" s="27"/>
      <c r="J361" s="27"/>
      <c r="K361" s="27"/>
      <c r="L361" s="27"/>
      <c r="M361" s="27"/>
      <c r="N361" s="27"/>
      <c r="O361" s="27"/>
      <c r="P361" s="27"/>
      <c r="Q361" s="27"/>
      <c r="R361" s="27"/>
      <c r="S361" s="27"/>
      <c r="T361" s="27"/>
      <c r="U361" s="27"/>
      <c r="V361" s="27"/>
      <c r="W361" s="27"/>
      <c r="X361" s="27"/>
      <c r="Y361" s="27"/>
      <c r="Z361" s="27"/>
      <c r="AA361" s="27"/>
      <c r="AB361" s="27"/>
      <c r="AC361" s="27"/>
      <c r="AD361" s="27"/>
      <c r="AE361" s="27"/>
      <c r="AF361" s="27"/>
      <c r="AG361" s="27"/>
      <c r="AH361" s="27"/>
      <c r="AI361" s="27"/>
      <c r="AJ361" s="27" t="s">
        <v>446</v>
      </c>
      <c r="AK361" s="27">
        <v>-84.1</v>
      </c>
      <c r="AL361" s="27">
        <v>-85.053211946570102</v>
      </c>
      <c r="AM361" s="27">
        <f t="shared" si="18"/>
        <v>0.95321194657010722</v>
      </c>
      <c r="AN361" s="27"/>
      <c r="AO361" s="27"/>
    </row>
    <row r="362" spans="1:41" x14ac:dyDescent="0.2">
      <c r="A362" s="27"/>
      <c r="B362" s="27"/>
      <c r="C362" s="27"/>
      <c r="D362" s="27"/>
      <c r="E362" s="27"/>
      <c r="F362" s="27"/>
      <c r="G362" s="27"/>
      <c r="H362" s="27"/>
      <c r="I362" s="27"/>
      <c r="J362" s="27"/>
      <c r="K362" s="27"/>
      <c r="L362" s="27"/>
      <c r="M362" s="27"/>
      <c r="N362" s="27"/>
      <c r="O362" s="27"/>
      <c r="P362" s="27"/>
      <c r="Q362" s="27"/>
      <c r="R362" s="27"/>
      <c r="S362" s="27"/>
      <c r="T362" s="27"/>
      <c r="U362" s="27"/>
      <c r="V362" s="27"/>
      <c r="W362" s="27"/>
      <c r="X362" s="27"/>
      <c r="Y362" s="27"/>
      <c r="Z362" s="27"/>
      <c r="AA362" s="27"/>
      <c r="AB362" s="27"/>
      <c r="AC362" s="27"/>
      <c r="AD362" s="27"/>
      <c r="AE362" s="27"/>
      <c r="AF362" s="27"/>
      <c r="AG362" s="27"/>
      <c r="AH362" s="27"/>
      <c r="AI362" s="27"/>
      <c r="AJ362" s="27" t="s">
        <v>447</v>
      </c>
      <c r="AK362" s="27">
        <v>-126.4</v>
      </c>
      <c r="AL362" s="27">
        <v>-126.66523478989301</v>
      </c>
      <c r="AM362" s="27">
        <f t="shared" si="18"/>
        <v>0.26523478989300031</v>
      </c>
      <c r="AN362" s="27"/>
      <c r="AO362" s="27"/>
    </row>
    <row r="363" spans="1:41" x14ac:dyDescent="0.2">
      <c r="A363" s="27"/>
      <c r="B363" s="27"/>
      <c r="C363" s="27"/>
      <c r="D363" s="27"/>
      <c r="E363" s="27"/>
      <c r="F363" s="27"/>
      <c r="G363" s="27"/>
      <c r="H363" s="27"/>
      <c r="I363" s="27"/>
      <c r="J363" s="27"/>
      <c r="K363" s="27"/>
      <c r="L363" s="27"/>
      <c r="M363" s="27"/>
      <c r="N363" s="27"/>
      <c r="O363" s="27"/>
      <c r="P363" s="27"/>
      <c r="Q363" s="27"/>
      <c r="R363" s="27"/>
      <c r="S363" s="27"/>
      <c r="T363" s="27"/>
      <c r="U363" s="27"/>
      <c r="V363" s="27"/>
      <c r="W363" s="27"/>
      <c r="X363" s="27"/>
      <c r="Y363" s="27"/>
      <c r="Z363" s="27"/>
      <c r="AA363" s="27"/>
      <c r="AB363" s="27"/>
      <c r="AC363" s="27"/>
      <c r="AD363" s="27"/>
      <c r="AE363" s="27"/>
      <c r="AF363" s="27"/>
      <c r="AG363" s="27"/>
      <c r="AH363" s="27"/>
      <c r="AI363" s="27"/>
      <c r="AJ363" s="27" t="s">
        <v>448</v>
      </c>
      <c r="AK363" s="27">
        <v>1.07</v>
      </c>
      <c r="AL363" s="27">
        <v>-3.2103738608400398</v>
      </c>
      <c r="AM363" s="27">
        <f t="shared" si="18"/>
        <v>4.2803738608400401</v>
      </c>
      <c r="AN363" s="27"/>
      <c r="AO363" s="27"/>
    </row>
    <row r="364" spans="1:41" x14ac:dyDescent="0.2">
      <c r="A364" s="27"/>
      <c r="B364" s="27"/>
      <c r="C364" s="27"/>
      <c r="D364" s="27"/>
      <c r="E364" s="27"/>
      <c r="F364" s="27"/>
      <c r="G364" s="27"/>
      <c r="H364" s="27"/>
      <c r="I364" s="27"/>
      <c r="J364" s="27"/>
      <c r="K364" s="27"/>
      <c r="L364" s="27"/>
      <c r="M364" s="27"/>
      <c r="N364" s="27"/>
      <c r="O364" s="27"/>
      <c r="P364" s="27"/>
      <c r="Q364" s="27"/>
      <c r="R364" s="27"/>
      <c r="S364" s="27"/>
      <c r="T364" s="27"/>
      <c r="U364" s="27"/>
      <c r="V364" s="27"/>
      <c r="W364" s="27"/>
      <c r="X364" s="27"/>
      <c r="Y364" s="27"/>
      <c r="Z364" s="27"/>
      <c r="AA364" s="27"/>
      <c r="AB364" s="27"/>
      <c r="AC364" s="27"/>
      <c r="AD364" s="27"/>
      <c r="AE364" s="27"/>
      <c r="AF364" s="27"/>
      <c r="AG364" s="27"/>
      <c r="AH364" s="27"/>
      <c r="AI364" s="27"/>
      <c r="AJ364" s="27" t="s">
        <v>130</v>
      </c>
      <c r="AK364" s="27">
        <v>-5.49</v>
      </c>
      <c r="AL364" s="27">
        <v>-6.47255851611461</v>
      </c>
      <c r="AM364" s="27">
        <f t="shared" si="18"/>
        <v>0.98255851611460976</v>
      </c>
      <c r="AN364" s="27"/>
      <c r="AO364" s="27"/>
    </row>
    <row r="365" spans="1:41" x14ac:dyDescent="0.2">
      <c r="A365" s="27"/>
      <c r="B365" s="27"/>
      <c r="C365" s="27"/>
      <c r="D365" s="27"/>
      <c r="E365" s="27"/>
      <c r="F365" s="27"/>
      <c r="G365" s="27"/>
      <c r="H365" s="27"/>
      <c r="I365" s="27"/>
      <c r="J365" s="27"/>
      <c r="K365" s="27"/>
      <c r="L365" s="27"/>
      <c r="M365" s="27"/>
      <c r="N365" s="27"/>
      <c r="O365" s="27"/>
      <c r="P365" s="27"/>
      <c r="Q365" s="27"/>
      <c r="R365" s="27"/>
      <c r="S365" s="27"/>
      <c r="T365" s="27"/>
      <c r="U365" s="27"/>
      <c r="V365" s="27"/>
      <c r="W365" s="27"/>
      <c r="X365" s="27"/>
      <c r="Y365" s="27"/>
      <c r="Z365" s="27"/>
      <c r="AA365" s="27"/>
      <c r="AB365" s="27"/>
      <c r="AC365" s="27"/>
      <c r="AD365" s="27"/>
      <c r="AE365" s="27"/>
      <c r="AF365" s="27"/>
      <c r="AG365" s="27"/>
      <c r="AH365" s="27"/>
      <c r="AI365" s="27"/>
      <c r="AJ365" s="27" t="s">
        <v>449</v>
      </c>
      <c r="AK365" s="27">
        <v>-0.83</v>
      </c>
      <c r="AL365" s="27">
        <v>-0.77219222875772797</v>
      </c>
      <c r="AM365" s="27">
        <f t="shared" si="18"/>
        <v>-5.7807771242271988E-2</v>
      </c>
      <c r="AN365" s="27"/>
      <c r="AO365" s="27"/>
    </row>
    <row r="366" spans="1:41" x14ac:dyDescent="0.2">
      <c r="A366" s="27"/>
      <c r="B366" s="27"/>
      <c r="C366" s="27"/>
      <c r="D366" s="27"/>
      <c r="E366" s="27"/>
      <c r="F366" s="27"/>
      <c r="G366" s="27"/>
      <c r="H366" s="27"/>
      <c r="I366" s="27"/>
      <c r="J366" s="27"/>
      <c r="K366" s="27"/>
      <c r="L366" s="27"/>
      <c r="M366" s="27"/>
      <c r="N366" s="27"/>
      <c r="O366" s="27"/>
      <c r="P366" s="27"/>
      <c r="Q366" s="27"/>
      <c r="R366" s="27"/>
      <c r="S366" s="27"/>
      <c r="T366" s="27"/>
      <c r="U366" s="27"/>
      <c r="V366" s="27"/>
      <c r="W366" s="27"/>
      <c r="X366" s="27"/>
      <c r="Y366" s="27"/>
      <c r="Z366" s="27"/>
      <c r="AA366" s="27"/>
      <c r="AB366" s="27"/>
      <c r="AC366" s="27"/>
      <c r="AD366" s="27"/>
      <c r="AE366" s="27"/>
      <c r="AF366" s="27"/>
      <c r="AG366" s="27"/>
      <c r="AH366" s="27"/>
      <c r="AI366" s="27"/>
      <c r="AJ366" s="27" t="s">
        <v>450</v>
      </c>
      <c r="AK366" s="27">
        <v>1.99</v>
      </c>
      <c r="AL366" s="27">
        <v>1.6962542122405799</v>
      </c>
      <c r="AM366" s="27">
        <f t="shared" si="18"/>
        <v>0.29374578775942006</v>
      </c>
      <c r="AN366" s="27"/>
      <c r="AO366" s="27"/>
    </row>
    <row r="367" spans="1:41" x14ac:dyDescent="0.2">
      <c r="A367" s="27"/>
      <c r="B367" s="27"/>
      <c r="C367" s="27"/>
      <c r="D367" s="27"/>
      <c r="E367" s="27"/>
      <c r="F367" s="27"/>
      <c r="G367" s="27"/>
      <c r="H367" s="27"/>
      <c r="I367" s="27"/>
      <c r="J367" s="27"/>
      <c r="K367" s="27"/>
      <c r="L367" s="27"/>
      <c r="M367" s="27"/>
      <c r="N367" s="27"/>
      <c r="O367" s="27"/>
      <c r="P367" s="27"/>
      <c r="Q367" s="27"/>
      <c r="R367" s="27"/>
      <c r="S367" s="27"/>
      <c r="T367" s="27"/>
      <c r="U367" s="27"/>
      <c r="V367" s="27"/>
      <c r="W367" s="27"/>
      <c r="X367" s="27"/>
      <c r="Y367" s="27"/>
      <c r="Z367" s="27"/>
      <c r="AA367" s="27"/>
      <c r="AB367" s="27"/>
      <c r="AC367" s="27"/>
      <c r="AD367" s="27"/>
      <c r="AE367" s="27"/>
      <c r="AF367" s="27"/>
      <c r="AG367" s="27"/>
      <c r="AH367" s="27"/>
      <c r="AI367" s="27"/>
      <c r="AJ367" s="27" t="s">
        <v>451</v>
      </c>
      <c r="AK367" s="27">
        <v>-4.87</v>
      </c>
      <c r="AL367" s="27">
        <v>-8.2702979095814708</v>
      </c>
      <c r="AM367" s="27">
        <f t="shared" si="18"/>
        <v>3.4002979095814707</v>
      </c>
      <c r="AN367" s="27"/>
      <c r="AO367" s="27"/>
    </row>
    <row r="368" spans="1:41" x14ac:dyDescent="0.2">
      <c r="A368" s="27"/>
      <c r="B368" s="27"/>
      <c r="C368" s="27"/>
      <c r="D368" s="27"/>
      <c r="E368" s="27"/>
      <c r="F368" s="27"/>
      <c r="G368" s="27"/>
      <c r="H368" s="27"/>
      <c r="I368" s="27"/>
      <c r="J368" s="27"/>
      <c r="K368" s="27"/>
      <c r="L368" s="27"/>
      <c r="M368" s="27"/>
      <c r="N368" s="27"/>
      <c r="O368" s="27"/>
      <c r="P368" s="27"/>
      <c r="Q368" s="27"/>
      <c r="R368" s="27"/>
      <c r="S368" s="27"/>
      <c r="T368" s="27"/>
      <c r="U368" s="27"/>
      <c r="V368" s="27"/>
      <c r="W368" s="27"/>
      <c r="X368" s="27"/>
      <c r="Y368" s="27"/>
      <c r="Z368" s="27"/>
      <c r="AA368" s="27"/>
      <c r="AB368" s="27"/>
      <c r="AC368" s="27"/>
      <c r="AD368" s="27"/>
      <c r="AE368" s="27"/>
      <c r="AF368" s="27"/>
      <c r="AG368" s="27"/>
      <c r="AH368" s="27"/>
      <c r="AI368" s="27"/>
      <c r="AJ368" s="27" t="s">
        <v>452</v>
      </c>
      <c r="AK368" s="27">
        <v>-1.24</v>
      </c>
      <c r="AL368" s="27">
        <v>-1.8550291106807699</v>
      </c>
      <c r="AM368" s="27">
        <f t="shared" si="18"/>
        <v>0.61502911068076993</v>
      </c>
      <c r="AN368" s="27"/>
      <c r="AO368" s="27"/>
    </row>
    <row r="369" spans="1:41" x14ac:dyDescent="0.2">
      <c r="A369" s="27"/>
      <c r="B369" s="27"/>
      <c r="C369" s="27"/>
      <c r="D369" s="27"/>
      <c r="E369" s="27"/>
      <c r="F369" s="27"/>
      <c r="G369" s="27"/>
      <c r="H369" s="27"/>
      <c r="I369" s="27"/>
      <c r="J369" s="27"/>
      <c r="K369" s="27"/>
      <c r="L369" s="27"/>
      <c r="M369" s="27"/>
      <c r="N369" s="27"/>
      <c r="O369" s="27"/>
      <c r="P369" s="27"/>
      <c r="Q369" s="27"/>
      <c r="R369" s="27"/>
      <c r="S369" s="27"/>
      <c r="T369" s="27"/>
      <c r="U369" s="27"/>
      <c r="V369" s="27"/>
      <c r="W369" s="27"/>
      <c r="X369" s="27"/>
      <c r="Y369" s="27"/>
      <c r="Z369" s="27"/>
      <c r="AA369" s="27"/>
      <c r="AB369" s="27"/>
      <c r="AC369" s="27"/>
      <c r="AD369" s="27"/>
      <c r="AE369" s="27"/>
      <c r="AF369" s="27"/>
      <c r="AG369" s="27"/>
      <c r="AH369" s="27"/>
      <c r="AI369" s="27"/>
      <c r="AJ369" s="27" t="s">
        <v>76</v>
      </c>
      <c r="AK369" s="27">
        <v>-5.0999999999999996</v>
      </c>
      <c r="AL369" s="27">
        <v>-5.9078361312248502</v>
      </c>
      <c r="AM369" s="27">
        <f t="shared" si="18"/>
        <v>0.80783613122485054</v>
      </c>
      <c r="AN369" s="27"/>
      <c r="AO369" s="27"/>
    </row>
    <row r="370" spans="1:41" x14ac:dyDescent="0.2">
      <c r="A370" s="27"/>
      <c r="B370" s="27"/>
      <c r="C370" s="27"/>
      <c r="D370" s="27"/>
      <c r="E370" s="27"/>
      <c r="F370" s="27"/>
      <c r="G370" s="27"/>
      <c r="H370" s="27"/>
      <c r="I370" s="27"/>
      <c r="J370" s="27"/>
      <c r="K370" s="27"/>
      <c r="L370" s="27"/>
      <c r="M370" s="27"/>
      <c r="N370" s="27"/>
      <c r="O370" s="27"/>
      <c r="P370" s="27"/>
      <c r="Q370" s="27"/>
      <c r="R370" s="27"/>
      <c r="S370" s="27"/>
      <c r="T370" s="27"/>
      <c r="U370" s="27"/>
      <c r="V370" s="27"/>
      <c r="W370" s="27"/>
      <c r="X370" s="27"/>
      <c r="Y370" s="27"/>
      <c r="Z370" s="27"/>
      <c r="AA370" s="27"/>
      <c r="AB370" s="27"/>
      <c r="AC370" s="27"/>
      <c r="AD370" s="27"/>
      <c r="AE370" s="27"/>
      <c r="AF370" s="27"/>
      <c r="AG370" s="27"/>
      <c r="AH370" s="27"/>
      <c r="AI370" s="27"/>
      <c r="AJ370" s="27" t="s">
        <v>453</v>
      </c>
      <c r="AK370" s="27">
        <v>-1.1200000000000001</v>
      </c>
      <c r="AL370" s="27">
        <v>-1.53830821722498</v>
      </c>
      <c r="AM370" s="27">
        <f t="shared" si="18"/>
        <v>0.41830821722497991</v>
      </c>
      <c r="AN370" s="27"/>
      <c r="AO370" s="27"/>
    </row>
    <row r="371" spans="1:41" x14ac:dyDescent="0.2">
      <c r="A371" s="27"/>
      <c r="B371" s="27"/>
      <c r="C371" s="27"/>
      <c r="D371" s="27"/>
      <c r="E371" s="27"/>
      <c r="F371" s="27"/>
      <c r="G371" s="27"/>
      <c r="H371" s="27"/>
      <c r="I371" s="27"/>
      <c r="J371" s="27"/>
      <c r="K371" s="27"/>
      <c r="L371" s="27"/>
      <c r="M371" s="27"/>
      <c r="N371" s="27"/>
      <c r="O371" s="27"/>
      <c r="P371" s="27"/>
      <c r="Q371" s="27"/>
      <c r="R371" s="27"/>
      <c r="S371" s="27"/>
      <c r="T371" s="27"/>
      <c r="U371" s="27"/>
      <c r="V371" s="27"/>
      <c r="W371" s="27"/>
      <c r="X371" s="27"/>
      <c r="Y371" s="27"/>
      <c r="Z371" s="27"/>
      <c r="AA371" s="27"/>
      <c r="AB371" s="27"/>
      <c r="AC371" s="27"/>
      <c r="AD371" s="27"/>
      <c r="AE371" s="27"/>
      <c r="AF371" s="27"/>
      <c r="AG371" s="27"/>
      <c r="AH371" s="27"/>
      <c r="AI371" s="27"/>
      <c r="AJ371" s="27" t="s">
        <v>133</v>
      </c>
      <c r="AK371" s="27">
        <v>-3.13</v>
      </c>
      <c r="AL371" s="27">
        <v>-5.3958969229263998</v>
      </c>
      <c r="AM371" s="27">
        <f t="shared" si="18"/>
        <v>2.2658969229263999</v>
      </c>
      <c r="AN371" s="27"/>
      <c r="AO371" s="27"/>
    </row>
    <row r="372" spans="1:41" x14ac:dyDescent="0.2">
      <c r="A372" s="27"/>
      <c r="B372" s="27"/>
      <c r="C372" s="27"/>
      <c r="D372" s="27"/>
      <c r="E372" s="27"/>
      <c r="F372" s="27"/>
      <c r="G372" s="27"/>
      <c r="H372" s="27"/>
      <c r="I372" s="27"/>
      <c r="J372" s="27"/>
      <c r="K372" s="27"/>
      <c r="L372" s="27"/>
      <c r="M372" s="27"/>
      <c r="N372" s="27"/>
      <c r="O372" s="27"/>
      <c r="P372" s="27"/>
      <c r="Q372" s="27"/>
      <c r="R372" s="27"/>
      <c r="S372" s="27"/>
      <c r="T372" s="27"/>
      <c r="U372" s="27"/>
      <c r="V372" s="27"/>
      <c r="W372" s="27"/>
      <c r="X372" s="27"/>
      <c r="Y372" s="27"/>
      <c r="Z372" s="27"/>
      <c r="AA372" s="27"/>
      <c r="AB372" s="27"/>
      <c r="AC372" s="27"/>
      <c r="AD372" s="27"/>
      <c r="AE372" s="27"/>
      <c r="AF372" s="27"/>
      <c r="AG372" s="27"/>
      <c r="AH372" s="27"/>
      <c r="AI372" s="27"/>
      <c r="AJ372" s="27" t="s">
        <v>454</v>
      </c>
      <c r="AK372" s="27">
        <v>-3.92</v>
      </c>
      <c r="AL372" s="27">
        <v>-6.0733347213611104</v>
      </c>
      <c r="AM372" s="27">
        <f t="shared" si="18"/>
        <v>2.1533347213611105</v>
      </c>
      <c r="AN372" s="27"/>
      <c r="AO372" s="27"/>
    </row>
    <row r="373" spans="1:41" x14ac:dyDescent="0.2">
      <c r="A373" s="27"/>
      <c r="B373" s="27"/>
      <c r="C373" s="27"/>
      <c r="D373" s="27"/>
      <c r="E373" s="27"/>
      <c r="F373" s="27"/>
      <c r="G373" s="27"/>
      <c r="H373" s="27"/>
      <c r="I373" s="27"/>
      <c r="J373" s="27"/>
      <c r="K373" s="27"/>
      <c r="L373" s="27"/>
      <c r="M373" s="27"/>
      <c r="N373" s="27"/>
      <c r="O373" s="27"/>
      <c r="P373" s="27"/>
      <c r="Q373" s="27"/>
      <c r="R373" s="27"/>
      <c r="S373" s="27"/>
      <c r="T373" s="27"/>
      <c r="U373" s="27"/>
      <c r="V373" s="27"/>
      <c r="W373" s="27"/>
      <c r="X373" s="27"/>
      <c r="Y373" s="27"/>
      <c r="Z373" s="27"/>
      <c r="AA373" s="27"/>
      <c r="AB373" s="27"/>
      <c r="AC373" s="27"/>
      <c r="AD373" s="27"/>
      <c r="AE373" s="27"/>
      <c r="AF373" s="27"/>
      <c r="AG373" s="27"/>
      <c r="AH373" s="27"/>
      <c r="AI373" s="27"/>
      <c r="AJ373" s="27" t="s">
        <v>455</v>
      </c>
      <c r="AK373" s="27">
        <v>-2.83</v>
      </c>
      <c r="AL373" s="27">
        <v>-4.4423178316320202</v>
      </c>
      <c r="AM373" s="27">
        <f t="shared" si="18"/>
        <v>1.6123178316320201</v>
      </c>
      <c r="AN373" s="27"/>
      <c r="AO373" s="27"/>
    </row>
    <row r="374" spans="1:41" x14ac:dyDescent="0.2">
      <c r="A374" s="27"/>
      <c r="B374" s="27"/>
      <c r="C374" s="27"/>
      <c r="D374" s="27"/>
      <c r="E374" s="27"/>
      <c r="F374" s="27"/>
      <c r="G374" s="27"/>
      <c r="H374" s="27"/>
      <c r="I374" s="27"/>
      <c r="J374" s="27"/>
      <c r="K374" s="27"/>
      <c r="L374" s="27"/>
      <c r="M374" s="27"/>
      <c r="N374" s="27"/>
      <c r="O374" s="27"/>
      <c r="P374" s="27"/>
      <c r="Q374" s="27"/>
      <c r="R374" s="27"/>
      <c r="S374" s="27"/>
      <c r="T374" s="27"/>
      <c r="U374" s="27"/>
      <c r="V374" s="27"/>
      <c r="W374" s="27"/>
      <c r="X374" s="27"/>
      <c r="Y374" s="27"/>
      <c r="Z374" s="27"/>
      <c r="AA374" s="27"/>
      <c r="AB374" s="27"/>
      <c r="AC374" s="27"/>
      <c r="AD374" s="27"/>
      <c r="AE374" s="27"/>
      <c r="AF374" s="27"/>
      <c r="AG374" s="27"/>
      <c r="AH374" s="27"/>
      <c r="AI374" s="27"/>
      <c r="AJ374" s="27" t="s">
        <v>456</v>
      </c>
      <c r="AK374" s="27">
        <v>-4</v>
      </c>
      <c r="AL374" s="27">
        <v>-5.23977457441665</v>
      </c>
      <c r="AM374" s="27">
        <f t="shared" si="18"/>
        <v>1.23977457441665</v>
      </c>
      <c r="AN374" s="27"/>
      <c r="AO374" s="27"/>
    </row>
    <row r="375" spans="1:41" x14ac:dyDescent="0.2">
      <c r="A375" s="27"/>
      <c r="B375" s="27"/>
      <c r="C375" s="27"/>
      <c r="D375" s="27"/>
      <c r="E375" s="27"/>
      <c r="F375" s="27"/>
      <c r="G375" s="27"/>
      <c r="H375" s="27"/>
      <c r="I375" s="27"/>
      <c r="J375" s="27"/>
      <c r="K375" s="27"/>
      <c r="L375" s="27"/>
      <c r="M375" s="27"/>
      <c r="N375" s="27"/>
      <c r="O375" s="27"/>
      <c r="P375" s="27"/>
      <c r="Q375" s="27"/>
      <c r="R375" s="27"/>
      <c r="S375" s="27"/>
      <c r="T375" s="27"/>
      <c r="U375" s="27"/>
      <c r="V375" s="27"/>
      <c r="W375" s="27"/>
      <c r="X375" s="27"/>
      <c r="Y375" s="27"/>
      <c r="Z375" s="27"/>
      <c r="AA375" s="27"/>
      <c r="AB375" s="27"/>
      <c r="AC375" s="27"/>
      <c r="AD375" s="27"/>
      <c r="AE375" s="27"/>
      <c r="AF375" s="27"/>
      <c r="AG375" s="27"/>
      <c r="AH375" s="27"/>
      <c r="AI375" s="27"/>
      <c r="AJ375" s="27" t="s">
        <v>457</v>
      </c>
      <c r="AK375" s="27">
        <v>-6.72</v>
      </c>
      <c r="AL375" s="27">
        <v>-7.8169783189706603</v>
      </c>
      <c r="AM375" s="27">
        <f t="shared" si="18"/>
        <v>1.0969783189706606</v>
      </c>
      <c r="AN375" s="27"/>
      <c r="AO375" s="27"/>
    </row>
    <row r="376" spans="1:41" x14ac:dyDescent="0.2">
      <c r="A376" s="27"/>
      <c r="B376" s="27"/>
      <c r="C376" s="27"/>
      <c r="D376" s="27"/>
      <c r="E376" s="27"/>
      <c r="F376" s="27"/>
      <c r="G376" s="27"/>
      <c r="H376" s="27"/>
      <c r="I376" s="27"/>
      <c r="J376" s="27"/>
      <c r="K376" s="27"/>
      <c r="L376" s="27"/>
      <c r="M376" s="27"/>
      <c r="N376" s="27"/>
      <c r="O376" s="27"/>
      <c r="P376" s="27"/>
      <c r="Q376" s="27"/>
      <c r="R376" s="27"/>
      <c r="S376" s="27"/>
      <c r="T376" s="27"/>
      <c r="U376" s="27"/>
      <c r="V376" s="27"/>
      <c r="W376" s="27"/>
      <c r="X376" s="27"/>
      <c r="Y376" s="27"/>
      <c r="Z376" s="27"/>
      <c r="AA376" s="27"/>
      <c r="AB376" s="27"/>
      <c r="AC376" s="27"/>
      <c r="AD376" s="27"/>
      <c r="AE376" s="27"/>
      <c r="AF376" s="27"/>
      <c r="AG376" s="27"/>
      <c r="AH376" s="27"/>
      <c r="AI376" s="27"/>
      <c r="AJ376" s="27" t="s">
        <v>458</v>
      </c>
      <c r="AK376" s="27">
        <v>-3.3</v>
      </c>
      <c r="AL376" s="27">
        <v>-3.7891844724917001</v>
      </c>
      <c r="AM376" s="27">
        <f t="shared" si="18"/>
        <v>0.48918447249170027</v>
      </c>
      <c r="AN376" s="27"/>
      <c r="AO376" s="27"/>
    </row>
    <row r="377" spans="1:41" x14ac:dyDescent="0.2">
      <c r="A377" s="27"/>
      <c r="B377" s="27"/>
      <c r="C377" s="27"/>
      <c r="D377" s="27"/>
      <c r="E377" s="27"/>
      <c r="F377" s="27"/>
      <c r="G377" s="27"/>
      <c r="H377" s="27"/>
      <c r="I377" s="27"/>
      <c r="J377" s="27"/>
      <c r="K377" s="27"/>
      <c r="L377" s="27"/>
      <c r="M377" s="27"/>
      <c r="N377" s="27"/>
      <c r="O377" s="27"/>
      <c r="P377" s="27"/>
      <c r="Q377" s="27"/>
      <c r="R377" s="27"/>
      <c r="S377" s="27"/>
      <c r="T377" s="27"/>
      <c r="U377" s="27"/>
      <c r="V377" s="27"/>
      <c r="W377" s="27"/>
      <c r="X377" s="27"/>
      <c r="Y377" s="27"/>
      <c r="Z377" s="27"/>
      <c r="AA377" s="27"/>
      <c r="AB377" s="27"/>
      <c r="AC377" s="27"/>
      <c r="AD377" s="27"/>
      <c r="AE377" s="27"/>
      <c r="AF377" s="27"/>
      <c r="AG377" s="27"/>
      <c r="AH377" s="27"/>
      <c r="AI377" s="27"/>
      <c r="AJ377" s="27" t="s">
        <v>459</v>
      </c>
      <c r="AK377" s="27">
        <v>-3.9</v>
      </c>
      <c r="AL377" s="27">
        <v>-3.69812325716868</v>
      </c>
      <c r="AM377" s="27">
        <f t="shared" si="18"/>
        <v>-0.20187674283131996</v>
      </c>
      <c r="AN377" s="27"/>
      <c r="AO377" s="27"/>
    </row>
    <row r="378" spans="1:41" x14ac:dyDescent="0.2">
      <c r="A378" s="27"/>
      <c r="B378" s="27"/>
      <c r="C378" s="27"/>
      <c r="D378" s="27"/>
      <c r="E378" s="27"/>
      <c r="F378" s="27"/>
      <c r="G378" s="27"/>
      <c r="H378" s="27"/>
      <c r="I378" s="27"/>
      <c r="J378" s="27"/>
      <c r="K378" s="27"/>
      <c r="L378" s="27"/>
      <c r="M378" s="27"/>
      <c r="N378" s="27"/>
      <c r="O378" s="27"/>
      <c r="P378" s="27"/>
      <c r="Q378" s="27"/>
      <c r="R378" s="27"/>
      <c r="S378" s="27"/>
      <c r="T378" s="27"/>
      <c r="U378" s="27"/>
      <c r="V378" s="27"/>
      <c r="W378" s="27"/>
      <c r="X378" s="27"/>
      <c r="Y378" s="27"/>
      <c r="Z378" s="27"/>
      <c r="AA378" s="27"/>
      <c r="AB378" s="27"/>
      <c r="AC378" s="27"/>
      <c r="AD378" s="27"/>
      <c r="AE378" s="27"/>
      <c r="AF378" s="27"/>
      <c r="AG378" s="27"/>
      <c r="AH378" s="27"/>
      <c r="AI378" s="27"/>
      <c r="AJ378" s="27" t="s">
        <v>460</v>
      </c>
      <c r="AK378" s="27">
        <v>-4.0999999999999996</v>
      </c>
      <c r="AL378" s="27">
        <v>-5.0097511846290397</v>
      </c>
      <c r="AM378" s="27">
        <f t="shared" si="18"/>
        <v>0.90975118462904003</v>
      </c>
      <c r="AN378" s="27"/>
      <c r="AO378" s="27"/>
    </row>
    <row r="379" spans="1:41" x14ac:dyDescent="0.2">
      <c r="A379" s="27"/>
      <c r="B379" s="27"/>
      <c r="C379" s="27"/>
      <c r="D379" s="27"/>
      <c r="E379" s="27"/>
      <c r="F379" s="27"/>
      <c r="G379" s="27"/>
      <c r="H379" s="27"/>
      <c r="I379" s="27"/>
      <c r="J379" s="27"/>
      <c r="K379" s="27"/>
      <c r="L379" s="27"/>
      <c r="M379" s="27"/>
      <c r="N379" s="27"/>
      <c r="O379" s="27"/>
      <c r="P379" s="27"/>
      <c r="Q379" s="27"/>
      <c r="R379" s="27"/>
      <c r="S379" s="27"/>
      <c r="T379" s="27"/>
      <c r="U379" s="27"/>
      <c r="V379" s="27"/>
      <c r="W379" s="27"/>
      <c r="X379" s="27"/>
      <c r="Y379" s="27"/>
      <c r="Z379" s="27"/>
      <c r="AA379" s="27"/>
      <c r="AB379" s="27"/>
      <c r="AC379" s="27"/>
      <c r="AD379" s="27"/>
      <c r="AE379" s="27"/>
      <c r="AF379" s="27"/>
      <c r="AG379" s="27"/>
      <c r="AH379" s="27"/>
      <c r="AI379" s="27"/>
      <c r="AJ379" s="27" t="s">
        <v>461</v>
      </c>
      <c r="AK379" s="27">
        <v>-4.6100000000000003</v>
      </c>
      <c r="AL379" s="27">
        <v>-3.7151381646374699</v>
      </c>
      <c r="AM379" s="27">
        <f t="shared" si="18"/>
        <v>-0.89486183536253039</v>
      </c>
      <c r="AN379" s="27"/>
      <c r="AO379" s="27"/>
    </row>
    <row r="380" spans="1:41" x14ac:dyDescent="0.2">
      <c r="A380" s="27"/>
      <c r="B380" s="27"/>
      <c r="C380" s="27"/>
      <c r="D380" s="27"/>
      <c r="E380" s="27"/>
      <c r="F380" s="27"/>
      <c r="G380" s="27"/>
      <c r="H380" s="27"/>
      <c r="I380" s="27"/>
      <c r="J380" s="27"/>
      <c r="K380" s="27"/>
      <c r="L380" s="27"/>
      <c r="M380" s="27"/>
      <c r="N380" s="27"/>
      <c r="O380" s="27"/>
      <c r="P380" s="27"/>
      <c r="Q380" s="27"/>
      <c r="R380" s="27"/>
      <c r="S380" s="27"/>
      <c r="T380" s="27"/>
      <c r="U380" s="27"/>
      <c r="V380" s="27"/>
      <c r="W380" s="27"/>
      <c r="X380" s="27"/>
      <c r="Y380" s="27"/>
      <c r="Z380" s="27"/>
      <c r="AA380" s="27"/>
      <c r="AB380" s="27"/>
      <c r="AC380" s="27"/>
      <c r="AD380" s="27"/>
      <c r="AE380" s="27"/>
      <c r="AF380" s="27"/>
      <c r="AG380" s="27"/>
      <c r="AH380" s="27"/>
      <c r="AI380" s="27"/>
      <c r="AJ380" s="27" t="s">
        <v>462</v>
      </c>
      <c r="AK380" s="27">
        <v>-2.1</v>
      </c>
      <c r="AL380" s="27">
        <v>-1.34995383400825</v>
      </c>
      <c r="AM380" s="27">
        <f t="shared" si="18"/>
        <v>-0.75004616599175011</v>
      </c>
      <c r="AN380" s="27"/>
      <c r="AO380" s="27"/>
    </row>
    <row r="381" spans="1:41" x14ac:dyDescent="0.2">
      <c r="A381" s="27"/>
      <c r="B381" s="27"/>
      <c r="C381" s="27"/>
      <c r="D381" s="27"/>
      <c r="E381" s="27"/>
      <c r="F381" s="27"/>
      <c r="G381" s="27"/>
      <c r="H381" s="27"/>
      <c r="I381" s="27"/>
      <c r="J381" s="27"/>
      <c r="K381" s="27"/>
      <c r="L381" s="27"/>
      <c r="M381" s="27"/>
      <c r="N381" s="27"/>
      <c r="O381" s="27"/>
      <c r="P381" s="27"/>
      <c r="Q381" s="27"/>
      <c r="R381" s="27"/>
      <c r="S381" s="27"/>
      <c r="T381" s="27"/>
      <c r="U381" s="27"/>
      <c r="V381" s="27"/>
      <c r="W381" s="27"/>
      <c r="X381" s="27"/>
      <c r="Y381" s="27"/>
      <c r="Z381" s="27"/>
      <c r="AA381" s="27"/>
      <c r="AB381" s="27"/>
      <c r="AC381" s="27"/>
      <c r="AD381" s="27"/>
      <c r="AE381" s="27"/>
      <c r="AF381" s="27"/>
      <c r="AG381" s="27"/>
      <c r="AH381" s="27"/>
      <c r="AI381" s="27"/>
      <c r="AJ381" s="27" t="s">
        <v>463</v>
      </c>
      <c r="AK381" s="27">
        <v>-1.5</v>
      </c>
      <c r="AL381" s="27">
        <v>-0.51599766882489995</v>
      </c>
      <c r="AM381" s="27">
        <f t="shared" si="18"/>
        <v>-0.98400233117510005</v>
      </c>
      <c r="AN381" s="27"/>
      <c r="AO381" s="27"/>
    </row>
    <row r="382" spans="1:41" x14ac:dyDescent="0.2">
      <c r="A382" s="27"/>
      <c r="B382" s="27"/>
      <c r="C382" s="27"/>
      <c r="D382" s="27"/>
      <c r="E382" s="27"/>
      <c r="F382" s="27"/>
      <c r="G382" s="27"/>
      <c r="H382" s="27"/>
      <c r="I382" s="27"/>
      <c r="J382" s="27"/>
      <c r="K382" s="27"/>
      <c r="L382" s="27"/>
      <c r="M382" s="27"/>
      <c r="N382" s="27"/>
      <c r="O382" s="27"/>
      <c r="P382" s="27"/>
      <c r="Q382" s="27"/>
      <c r="R382" s="27"/>
      <c r="S382" s="27"/>
      <c r="T382" s="27"/>
      <c r="U382" s="27"/>
      <c r="V382" s="27"/>
      <c r="W382" s="27"/>
      <c r="X382" s="27"/>
      <c r="Y382" s="27"/>
      <c r="Z382" s="27"/>
      <c r="AA382" s="27"/>
      <c r="AB382" s="27"/>
      <c r="AC382" s="27"/>
      <c r="AD382" s="27"/>
      <c r="AE382" s="27"/>
      <c r="AF382" s="27"/>
      <c r="AG382" s="27"/>
      <c r="AH382" s="27"/>
      <c r="AI382" s="27"/>
      <c r="AJ382" s="27" t="s">
        <v>464</v>
      </c>
      <c r="AK382" s="27">
        <v>-2.78</v>
      </c>
      <c r="AL382" s="27">
        <v>-4.7384141255581902</v>
      </c>
      <c r="AM382" s="27">
        <f t="shared" si="18"/>
        <v>1.9584141255581904</v>
      </c>
      <c r="AN382" s="27"/>
      <c r="AO382" s="27"/>
    </row>
    <row r="383" spans="1:41" x14ac:dyDescent="0.2">
      <c r="A383" s="27"/>
      <c r="B383" s="27"/>
      <c r="C383" s="27"/>
      <c r="D383" s="27"/>
      <c r="E383" s="27"/>
      <c r="F383" s="27"/>
      <c r="G383" s="27"/>
      <c r="H383" s="27"/>
      <c r="I383" s="27"/>
      <c r="J383" s="27"/>
      <c r="K383" s="27"/>
      <c r="L383" s="27"/>
      <c r="M383" s="27"/>
      <c r="N383" s="27"/>
      <c r="O383" s="27"/>
      <c r="P383" s="27"/>
      <c r="Q383" s="27"/>
      <c r="R383" s="27"/>
      <c r="S383" s="27"/>
      <c r="T383" s="27"/>
      <c r="U383" s="27"/>
      <c r="V383" s="27"/>
      <c r="W383" s="27"/>
      <c r="X383" s="27"/>
      <c r="Y383" s="27"/>
      <c r="Z383" s="27"/>
      <c r="AA383" s="27"/>
      <c r="AB383" s="27"/>
      <c r="AC383" s="27"/>
      <c r="AD383" s="27"/>
      <c r="AE383" s="27"/>
      <c r="AF383" s="27"/>
      <c r="AG383" s="27"/>
      <c r="AH383" s="27"/>
      <c r="AI383" s="27"/>
      <c r="AJ383" s="27" t="s">
        <v>135</v>
      </c>
      <c r="AK383" s="27">
        <v>-2.4900000000000002</v>
      </c>
      <c r="AL383" s="27">
        <v>-4.3694465714213102</v>
      </c>
      <c r="AM383" s="27">
        <f t="shared" si="18"/>
        <v>1.87944657142131</v>
      </c>
      <c r="AN383" s="27"/>
      <c r="AO383" s="27"/>
    </row>
    <row r="384" spans="1:41" x14ac:dyDescent="0.2">
      <c r="A384" s="27"/>
      <c r="B384" s="27"/>
      <c r="C384" s="27"/>
      <c r="D384" s="27"/>
      <c r="E384" s="27"/>
      <c r="F384" s="27"/>
      <c r="G384" s="27"/>
      <c r="H384" s="27"/>
      <c r="I384" s="27"/>
      <c r="J384" s="27"/>
      <c r="K384" s="27"/>
      <c r="L384" s="27"/>
      <c r="M384" s="27"/>
      <c r="N384" s="27"/>
      <c r="O384" s="27"/>
      <c r="P384" s="27"/>
      <c r="Q384" s="27"/>
      <c r="R384" s="27"/>
      <c r="S384" s="27"/>
      <c r="T384" s="27"/>
      <c r="U384" s="27"/>
      <c r="V384" s="27"/>
      <c r="W384" s="27"/>
      <c r="X384" s="27"/>
      <c r="Y384" s="27"/>
      <c r="Z384" s="27"/>
      <c r="AA384" s="27"/>
      <c r="AB384" s="27"/>
      <c r="AC384" s="27"/>
      <c r="AD384" s="27"/>
      <c r="AE384" s="27"/>
      <c r="AF384" s="27"/>
      <c r="AG384" s="27"/>
      <c r="AH384" s="27"/>
      <c r="AI384" s="27"/>
      <c r="AJ384" s="27" t="s">
        <v>465</v>
      </c>
      <c r="AK384" s="27">
        <v>-2.0099999999999998</v>
      </c>
      <c r="AL384" s="27">
        <v>-1.1663259650229001</v>
      </c>
      <c r="AM384" s="27">
        <f t="shared" si="18"/>
        <v>-0.8436740349770997</v>
      </c>
      <c r="AN384" s="27"/>
      <c r="AO384" s="27"/>
    </row>
    <row r="385" spans="1:41" x14ac:dyDescent="0.2">
      <c r="A385" s="27"/>
      <c r="B385" s="27"/>
      <c r="C385" s="27"/>
      <c r="D385" s="27"/>
      <c r="E385" s="27"/>
      <c r="F385" s="27"/>
      <c r="G385" s="27"/>
      <c r="H385" s="27"/>
      <c r="I385" s="27"/>
      <c r="J385" s="27"/>
      <c r="K385" s="27"/>
      <c r="L385" s="27"/>
      <c r="M385" s="27"/>
      <c r="N385" s="27"/>
      <c r="O385" s="27"/>
      <c r="P385" s="27"/>
      <c r="Q385" s="27"/>
      <c r="R385" s="27"/>
      <c r="S385" s="27"/>
      <c r="T385" s="27"/>
      <c r="U385" s="27"/>
      <c r="V385" s="27"/>
      <c r="W385" s="27"/>
      <c r="X385" s="27"/>
      <c r="Y385" s="27"/>
      <c r="Z385" s="27"/>
      <c r="AA385" s="27"/>
      <c r="AB385" s="27"/>
      <c r="AC385" s="27"/>
      <c r="AD385" s="27"/>
      <c r="AE385" s="27"/>
      <c r="AF385" s="27"/>
      <c r="AG385" s="27"/>
      <c r="AH385" s="27"/>
      <c r="AI385" s="27"/>
      <c r="AJ385" s="27" t="s">
        <v>466</v>
      </c>
      <c r="AK385" s="27">
        <v>-4.87</v>
      </c>
      <c r="AL385" s="27">
        <v>-9.9957206743042697</v>
      </c>
      <c r="AM385" s="27">
        <f t="shared" si="18"/>
        <v>5.1257206743042696</v>
      </c>
      <c r="AN385" s="27"/>
      <c r="AO385" s="27"/>
    </row>
    <row r="386" spans="1:41" x14ac:dyDescent="0.2">
      <c r="A386" s="27"/>
      <c r="B386" s="27"/>
      <c r="C386" s="27"/>
      <c r="D386" s="27"/>
      <c r="E386" s="27"/>
      <c r="F386" s="27"/>
      <c r="G386" s="27"/>
      <c r="H386" s="27"/>
      <c r="I386" s="27"/>
      <c r="J386" s="27"/>
      <c r="K386" s="27"/>
      <c r="L386" s="27"/>
      <c r="M386" s="27"/>
      <c r="N386" s="27"/>
      <c r="O386" s="27"/>
      <c r="P386" s="27"/>
      <c r="Q386" s="27"/>
      <c r="R386" s="27"/>
      <c r="S386" s="27"/>
      <c r="T386" s="27"/>
      <c r="U386" s="27"/>
      <c r="V386" s="27"/>
      <c r="W386" s="27"/>
      <c r="X386" s="27"/>
      <c r="Y386" s="27"/>
      <c r="Z386" s="27"/>
      <c r="AA386" s="27"/>
      <c r="AB386" s="27"/>
      <c r="AC386" s="27"/>
      <c r="AD386" s="27"/>
      <c r="AE386" s="27"/>
      <c r="AF386" s="27"/>
      <c r="AG386" s="27"/>
      <c r="AH386" s="27"/>
      <c r="AI386" s="27"/>
      <c r="AJ386" s="27" t="s">
        <v>467</v>
      </c>
      <c r="AK386" s="27">
        <v>-2.04</v>
      </c>
      <c r="AL386" s="27">
        <v>-4.0806141268117404</v>
      </c>
      <c r="AM386" s="27">
        <f t="shared" si="18"/>
        <v>2.0406141268117404</v>
      </c>
      <c r="AN386" s="27"/>
      <c r="AO386" s="27"/>
    </row>
    <row r="387" spans="1:41" x14ac:dyDescent="0.2">
      <c r="A387" s="27"/>
      <c r="B387" s="27"/>
      <c r="C387" s="27"/>
      <c r="D387" s="27"/>
      <c r="E387" s="27"/>
      <c r="F387" s="27"/>
      <c r="G387" s="27"/>
      <c r="H387" s="27"/>
      <c r="I387" s="27"/>
      <c r="J387" s="27"/>
      <c r="K387" s="27"/>
      <c r="L387" s="27"/>
      <c r="M387" s="27"/>
      <c r="N387" s="27"/>
      <c r="O387" s="27"/>
      <c r="P387" s="27"/>
      <c r="Q387" s="27"/>
      <c r="R387" s="27"/>
      <c r="S387" s="27"/>
      <c r="T387" s="27"/>
      <c r="U387" s="27"/>
      <c r="V387" s="27"/>
      <c r="W387" s="27"/>
      <c r="X387" s="27"/>
      <c r="Y387" s="27"/>
      <c r="Z387" s="27"/>
      <c r="AA387" s="27"/>
      <c r="AB387" s="27"/>
      <c r="AC387" s="27"/>
      <c r="AD387" s="27"/>
      <c r="AE387" s="27"/>
      <c r="AF387" s="27"/>
      <c r="AG387" s="27"/>
      <c r="AH387" s="27"/>
      <c r="AI387" s="27"/>
      <c r="AJ387" s="27" t="s">
        <v>468</v>
      </c>
      <c r="AK387" s="27">
        <v>-5.33</v>
      </c>
      <c r="AL387" s="27">
        <v>-7.6441210911175101</v>
      </c>
      <c r="AM387" s="27">
        <f t="shared" si="18"/>
        <v>2.3141210911175101</v>
      </c>
      <c r="AN387" s="27"/>
      <c r="AO387" s="27"/>
    </row>
    <row r="388" spans="1:41" x14ac:dyDescent="0.2">
      <c r="A388" s="27"/>
      <c r="B388" s="27"/>
      <c r="C388" s="27"/>
      <c r="D388" s="27"/>
      <c r="E388" s="27"/>
      <c r="F388" s="27"/>
      <c r="G388" s="27"/>
      <c r="H388" s="27"/>
      <c r="I388" s="27"/>
      <c r="J388" s="27"/>
      <c r="K388" s="27"/>
      <c r="L388" s="27"/>
      <c r="M388" s="27"/>
      <c r="N388" s="27"/>
      <c r="O388" s="27"/>
      <c r="P388" s="27"/>
      <c r="Q388" s="27"/>
      <c r="R388" s="27"/>
      <c r="S388" s="27"/>
      <c r="T388" s="27"/>
      <c r="U388" s="27"/>
      <c r="V388" s="27"/>
      <c r="W388" s="27"/>
      <c r="X388" s="27"/>
      <c r="Y388" s="27"/>
      <c r="Z388" s="27"/>
      <c r="AA388" s="27"/>
      <c r="AB388" s="27"/>
      <c r="AC388" s="27"/>
      <c r="AD388" s="27"/>
      <c r="AE388" s="27"/>
      <c r="AF388" s="27"/>
      <c r="AG388" s="27"/>
      <c r="AH388" s="27"/>
      <c r="AI388" s="27"/>
      <c r="AJ388" s="27" t="s">
        <v>469</v>
      </c>
      <c r="AK388" s="27">
        <v>-6.88</v>
      </c>
      <c r="AL388" s="27">
        <v>-6.2595711145995203</v>
      </c>
      <c r="AM388" s="27">
        <f t="shared" si="18"/>
        <v>-0.62042888540047958</v>
      </c>
      <c r="AN388" s="27"/>
      <c r="AO388" s="27"/>
    </row>
    <row r="389" spans="1:41" x14ac:dyDescent="0.2">
      <c r="A389" s="27"/>
      <c r="B389" s="27"/>
      <c r="C389" s="27"/>
      <c r="D389" s="27"/>
      <c r="E389" s="27"/>
      <c r="F389" s="27"/>
      <c r="G389" s="27"/>
      <c r="H389" s="27"/>
      <c r="I389" s="27"/>
      <c r="J389" s="27"/>
      <c r="K389" s="27"/>
      <c r="L389" s="27"/>
      <c r="M389" s="27"/>
      <c r="N389" s="27"/>
      <c r="O389" s="27"/>
      <c r="P389" s="27"/>
      <c r="Q389" s="27"/>
      <c r="R389" s="27"/>
      <c r="S389" s="27"/>
      <c r="T389" s="27"/>
      <c r="U389" s="27"/>
      <c r="V389" s="27"/>
      <c r="W389" s="27"/>
      <c r="X389" s="27"/>
      <c r="Y389" s="27"/>
      <c r="Z389" s="27"/>
      <c r="AA389" s="27"/>
      <c r="AB389" s="27"/>
      <c r="AC389" s="27"/>
      <c r="AD389" s="27"/>
      <c r="AE389" s="27"/>
      <c r="AF389" s="27"/>
      <c r="AG389" s="27"/>
      <c r="AH389" s="27"/>
      <c r="AI389" s="27"/>
      <c r="AJ389" s="27" t="s">
        <v>137</v>
      </c>
      <c r="AK389" s="27">
        <v>-2.56</v>
      </c>
      <c r="AL389" s="27">
        <v>-4.5730382002880496</v>
      </c>
      <c r="AM389" s="27">
        <f t="shared" si="18"/>
        <v>2.0130382002880496</v>
      </c>
      <c r="AN389" s="27"/>
      <c r="AO389" s="27"/>
    </row>
    <row r="390" spans="1:41" x14ac:dyDescent="0.2">
      <c r="A390" s="27"/>
      <c r="B390" s="27"/>
      <c r="C390" s="27"/>
      <c r="D390" s="27"/>
      <c r="E390" s="27"/>
      <c r="F390" s="27"/>
      <c r="G390" s="27"/>
      <c r="H390" s="27"/>
      <c r="I390" s="27"/>
      <c r="J390" s="27"/>
      <c r="K390" s="27"/>
      <c r="L390" s="27"/>
      <c r="M390" s="27"/>
      <c r="N390" s="27"/>
      <c r="O390" s="27"/>
      <c r="P390" s="27"/>
      <c r="Q390" s="27"/>
      <c r="R390" s="27"/>
      <c r="S390" s="27"/>
      <c r="T390" s="27"/>
      <c r="U390" s="27"/>
      <c r="V390" s="27"/>
      <c r="W390" s="27"/>
      <c r="X390" s="27"/>
      <c r="Y390" s="27"/>
      <c r="Z390" s="27"/>
      <c r="AA390" s="27"/>
      <c r="AB390" s="27"/>
      <c r="AC390" s="27"/>
      <c r="AD390" s="27"/>
      <c r="AE390" s="27"/>
      <c r="AF390" s="27"/>
      <c r="AG390" s="27"/>
      <c r="AH390" s="27"/>
      <c r="AI390" s="27"/>
      <c r="AJ390" s="27" t="s">
        <v>139</v>
      </c>
      <c r="AK390" s="27">
        <v>-2.93</v>
      </c>
      <c r="AL390" s="27">
        <v>-4.8435987712842099</v>
      </c>
      <c r="AM390" s="27">
        <f t="shared" si="18"/>
        <v>1.9135987712842097</v>
      </c>
      <c r="AN390" s="27"/>
      <c r="AO390" s="27"/>
    </row>
    <row r="391" spans="1:41" x14ac:dyDescent="0.2">
      <c r="A391" s="27"/>
      <c r="B391" s="27"/>
      <c r="C391" s="27"/>
      <c r="D391" s="27"/>
      <c r="E391" s="27"/>
      <c r="F391" s="27"/>
      <c r="G391" s="27"/>
      <c r="H391" s="27"/>
      <c r="I391" s="27"/>
      <c r="J391" s="27"/>
      <c r="K391" s="27"/>
      <c r="L391" s="27"/>
      <c r="M391" s="27"/>
      <c r="N391" s="27"/>
      <c r="O391" s="27"/>
      <c r="P391" s="27"/>
      <c r="Q391" s="27"/>
      <c r="R391" s="27"/>
      <c r="S391" s="27"/>
      <c r="T391" s="27"/>
      <c r="U391" s="27"/>
      <c r="V391" s="27"/>
      <c r="W391" s="27"/>
      <c r="X391" s="27"/>
      <c r="Y391" s="27"/>
      <c r="Z391" s="27"/>
      <c r="AA391" s="27"/>
      <c r="AB391" s="27"/>
      <c r="AC391" s="27"/>
      <c r="AD391" s="27"/>
      <c r="AE391" s="27"/>
      <c r="AF391" s="27"/>
      <c r="AG391" s="27"/>
      <c r="AH391" s="27"/>
      <c r="AI391" s="27"/>
      <c r="AJ391" s="27" t="s">
        <v>470</v>
      </c>
      <c r="AK391" s="27">
        <v>-1.66</v>
      </c>
      <c r="AL391" s="27">
        <v>-1.36572118876971</v>
      </c>
      <c r="AM391" s="27">
        <f t="shared" si="18"/>
        <v>-0.29427881123028987</v>
      </c>
      <c r="AN391" s="27"/>
      <c r="AO391" s="27"/>
    </row>
    <row r="392" spans="1:41" x14ac:dyDescent="0.2">
      <c r="A392" s="27"/>
      <c r="B392" s="27"/>
      <c r="C392" s="27"/>
      <c r="D392" s="27"/>
      <c r="E392" s="27"/>
      <c r="F392" s="27"/>
      <c r="G392" s="27"/>
      <c r="H392" s="27"/>
      <c r="I392" s="27"/>
      <c r="J392" s="27"/>
      <c r="K392" s="27"/>
      <c r="L392" s="27"/>
      <c r="M392" s="27"/>
      <c r="N392" s="27"/>
      <c r="O392" s="27"/>
      <c r="P392" s="27"/>
      <c r="Q392" s="27"/>
      <c r="R392" s="27"/>
      <c r="S392" s="27"/>
      <c r="T392" s="27"/>
      <c r="U392" s="27"/>
      <c r="V392" s="27"/>
      <c r="W392" s="27"/>
      <c r="X392" s="27"/>
      <c r="Y392" s="27"/>
      <c r="Z392" s="27"/>
      <c r="AA392" s="27"/>
      <c r="AB392" s="27"/>
      <c r="AC392" s="27"/>
      <c r="AD392" s="27"/>
      <c r="AE392" s="27"/>
      <c r="AF392" s="27"/>
      <c r="AG392" s="27"/>
      <c r="AH392" s="27"/>
      <c r="AI392" s="27"/>
      <c r="AJ392" s="27" t="s">
        <v>471</v>
      </c>
      <c r="AK392" s="27">
        <v>-2.21</v>
      </c>
      <c r="AL392" s="27">
        <v>-0.94579395895400498</v>
      </c>
      <c r="AM392" s="27">
        <f t="shared" si="18"/>
        <v>-1.264206041045995</v>
      </c>
      <c r="AN392" s="27"/>
      <c r="AO392" s="27"/>
    </row>
    <row r="393" spans="1:41" x14ac:dyDescent="0.2">
      <c r="A393" s="27"/>
      <c r="B393" s="27"/>
      <c r="C393" s="27"/>
      <c r="D393" s="27"/>
      <c r="E393" s="27"/>
      <c r="F393" s="27"/>
      <c r="G393" s="27"/>
      <c r="H393" s="27"/>
      <c r="I393" s="27"/>
      <c r="J393" s="27"/>
      <c r="K393" s="27"/>
      <c r="L393" s="27"/>
      <c r="M393" s="27"/>
      <c r="N393" s="27"/>
      <c r="O393" s="27"/>
      <c r="P393" s="27"/>
      <c r="Q393" s="27"/>
      <c r="R393" s="27"/>
      <c r="S393" s="27"/>
      <c r="T393" s="27"/>
      <c r="U393" s="27"/>
      <c r="V393" s="27"/>
      <c r="W393" s="27"/>
      <c r="X393" s="27"/>
      <c r="Y393" s="27"/>
      <c r="Z393" s="27"/>
      <c r="AA393" s="27"/>
      <c r="AB393" s="27"/>
      <c r="AC393" s="27"/>
      <c r="AD393" s="27"/>
      <c r="AE393" s="27"/>
      <c r="AF393" s="27"/>
      <c r="AG393" s="27"/>
      <c r="AH393" s="27"/>
      <c r="AI393" s="27"/>
      <c r="AJ393" s="27" t="s">
        <v>472</v>
      </c>
      <c r="AK393" s="27">
        <v>-2.21</v>
      </c>
      <c r="AL393" s="27">
        <v>-0.946996448572759</v>
      </c>
      <c r="AM393" s="27">
        <f t="shared" si="18"/>
        <v>-1.2630035514272411</v>
      </c>
      <c r="AN393" s="27"/>
      <c r="AO393" s="27"/>
    </row>
    <row r="394" spans="1:41" x14ac:dyDescent="0.2">
      <c r="A394" s="27"/>
      <c r="B394" s="27"/>
      <c r="C394" s="27"/>
      <c r="D394" s="27"/>
      <c r="E394" s="27"/>
      <c r="F394" s="27"/>
      <c r="G394" s="27"/>
      <c r="H394" s="27"/>
      <c r="I394" s="27"/>
      <c r="J394" s="27"/>
      <c r="K394" s="27"/>
      <c r="L394" s="27"/>
      <c r="M394" s="27"/>
      <c r="N394" s="27"/>
      <c r="O394" s="27"/>
      <c r="P394" s="27"/>
      <c r="Q394" s="27"/>
      <c r="R394" s="27"/>
      <c r="S394" s="27"/>
      <c r="T394" s="27"/>
      <c r="U394" s="27"/>
      <c r="V394" s="27"/>
      <c r="W394" s="27"/>
      <c r="X394" s="27"/>
      <c r="Y394" s="27"/>
      <c r="Z394" s="27"/>
      <c r="AA394" s="27"/>
      <c r="AB394" s="27"/>
      <c r="AC394" s="27"/>
      <c r="AD394" s="27"/>
      <c r="AE394" s="27"/>
      <c r="AF394" s="27"/>
      <c r="AG394" s="27"/>
      <c r="AH394" s="27"/>
      <c r="AI394" s="27"/>
      <c r="AJ394" s="27" t="s">
        <v>473</v>
      </c>
      <c r="AK394" s="27">
        <v>-1.1000000000000001</v>
      </c>
      <c r="AL394" s="27">
        <v>-3.2194734796184798</v>
      </c>
      <c r="AM394" s="27">
        <f t="shared" si="18"/>
        <v>2.1194734796184798</v>
      </c>
      <c r="AN394" s="27"/>
      <c r="AO394" s="27"/>
    </row>
    <row r="395" spans="1:41" x14ac:dyDescent="0.2">
      <c r="A395" s="27"/>
      <c r="B395" s="27"/>
      <c r="C395" s="27"/>
      <c r="D395" s="27"/>
      <c r="E395" s="27"/>
      <c r="F395" s="27"/>
      <c r="G395" s="27"/>
      <c r="H395" s="27"/>
      <c r="I395" s="27"/>
      <c r="J395" s="27"/>
      <c r="K395" s="27"/>
      <c r="L395" s="27"/>
      <c r="M395" s="27"/>
      <c r="N395" s="27"/>
      <c r="O395" s="27"/>
      <c r="P395" s="27"/>
      <c r="Q395" s="27"/>
      <c r="R395" s="27"/>
      <c r="S395" s="27"/>
      <c r="T395" s="27"/>
      <c r="U395" s="27"/>
      <c r="V395" s="27"/>
      <c r="W395" s="27"/>
      <c r="X395" s="27"/>
      <c r="Y395" s="27"/>
      <c r="Z395" s="27"/>
      <c r="AA395" s="27"/>
      <c r="AB395" s="27"/>
      <c r="AC395" s="27"/>
      <c r="AD395" s="27"/>
      <c r="AE395" s="27"/>
      <c r="AF395" s="27"/>
      <c r="AG395" s="27"/>
      <c r="AH395" s="27"/>
      <c r="AI395" s="27"/>
      <c r="AJ395" s="27" t="s">
        <v>474</v>
      </c>
      <c r="AK395" s="27">
        <v>-2.4</v>
      </c>
      <c r="AL395" s="27">
        <v>-3.8907221561335299</v>
      </c>
      <c r="AM395" s="27">
        <f t="shared" si="18"/>
        <v>1.49072215613353</v>
      </c>
      <c r="AN395" s="27"/>
      <c r="AO395" s="27"/>
    </row>
    <row r="396" spans="1:41" x14ac:dyDescent="0.2">
      <c r="A396" s="27"/>
      <c r="B396" s="27"/>
      <c r="C396" s="27"/>
      <c r="D396" s="27"/>
      <c r="E396" s="27"/>
      <c r="F396" s="27"/>
      <c r="G396" s="27"/>
      <c r="H396" s="27"/>
      <c r="I396" s="27"/>
      <c r="J396" s="27"/>
      <c r="K396" s="27"/>
      <c r="L396" s="27"/>
      <c r="M396" s="27"/>
      <c r="N396" s="27"/>
      <c r="O396" s="27"/>
      <c r="P396" s="27"/>
      <c r="Q396" s="27"/>
      <c r="R396" s="27"/>
      <c r="S396" s="27"/>
      <c r="T396" s="27"/>
      <c r="U396" s="27"/>
      <c r="V396" s="27"/>
      <c r="W396" s="27"/>
      <c r="X396" s="27"/>
      <c r="Y396" s="27"/>
      <c r="Z396" s="27"/>
      <c r="AA396" s="27"/>
      <c r="AB396" s="27"/>
      <c r="AC396" s="27"/>
      <c r="AD396" s="27"/>
      <c r="AE396" s="27"/>
      <c r="AF396" s="27"/>
      <c r="AG396" s="27"/>
      <c r="AH396" s="27"/>
      <c r="AI396" s="27"/>
      <c r="AJ396" s="27" t="s">
        <v>141</v>
      </c>
      <c r="AK396" s="27">
        <v>-4.55</v>
      </c>
      <c r="AL396" s="27">
        <v>-5.5325082482115304</v>
      </c>
      <c r="AM396" s="27">
        <f t="shared" si="18"/>
        <v>0.9825082482115306</v>
      </c>
      <c r="AN396" s="27"/>
      <c r="AO396" s="27"/>
    </row>
    <row r="397" spans="1:41" x14ac:dyDescent="0.2">
      <c r="A397" s="27"/>
      <c r="B397" s="27"/>
      <c r="C397" s="27"/>
      <c r="D397" s="27"/>
      <c r="E397" s="27"/>
      <c r="F397" s="27"/>
      <c r="G397" s="27"/>
      <c r="H397" s="27"/>
      <c r="I397" s="27"/>
      <c r="J397" s="27"/>
      <c r="K397" s="27"/>
      <c r="L397" s="27"/>
      <c r="M397" s="27"/>
      <c r="N397" s="27"/>
      <c r="O397" s="27"/>
      <c r="P397" s="27"/>
      <c r="Q397" s="27"/>
      <c r="R397" s="27"/>
      <c r="S397" s="27"/>
      <c r="T397" s="27"/>
      <c r="U397" s="27"/>
      <c r="V397" s="27"/>
      <c r="W397" s="27"/>
      <c r="X397" s="27"/>
      <c r="Y397" s="27"/>
      <c r="Z397" s="27"/>
      <c r="AA397" s="27"/>
      <c r="AB397" s="27"/>
      <c r="AC397" s="27"/>
      <c r="AD397" s="27"/>
      <c r="AE397" s="27"/>
      <c r="AF397" s="27"/>
      <c r="AG397" s="27"/>
      <c r="AH397" s="27"/>
      <c r="AI397" s="27"/>
      <c r="AJ397" s="27" t="s">
        <v>475</v>
      </c>
      <c r="AK397" s="27">
        <v>1.7</v>
      </c>
      <c r="AL397" s="27">
        <v>1.9818007046782</v>
      </c>
      <c r="AM397" s="27">
        <f t="shared" si="18"/>
        <v>-0.28180070467820006</v>
      </c>
      <c r="AN397" s="27"/>
      <c r="AO397" s="27"/>
    </row>
    <row r="398" spans="1:41" x14ac:dyDescent="0.2">
      <c r="A398" s="27"/>
      <c r="B398" s="27"/>
      <c r="C398" s="27"/>
      <c r="D398" s="27"/>
      <c r="E398" s="27"/>
      <c r="F398" s="27"/>
      <c r="G398" s="27"/>
      <c r="H398" s="27"/>
      <c r="I398" s="27"/>
      <c r="J398" s="27"/>
      <c r="K398" s="27"/>
      <c r="L398" s="27"/>
      <c r="M398" s="27"/>
      <c r="N398" s="27"/>
      <c r="O398" s="27"/>
      <c r="P398" s="27"/>
      <c r="Q398" s="27"/>
      <c r="R398" s="27"/>
      <c r="S398" s="27"/>
      <c r="T398" s="27"/>
      <c r="U398" s="27"/>
      <c r="V398" s="27"/>
      <c r="W398" s="27"/>
      <c r="X398" s="27"/>
      <c r="Y398" s="27"/>
      <c r="Z398" s="27"/>
      <c r="AA398" s="27"/>
      <c r="AB398" s="27"/>
      <c r="AC398" s="27"/>
      <c r="AD398" s="27"/>
      <c r="AE398" s="27"/>
      <c r="AF398" s="27"/>
      <c r="AG398" s="27"/>
      <c r="AH398" s="27"/>
      <c r="AI398" s="27"/>
      <c r="AJ398" s="27" t="s">
        <v>476</v>
      </c>
      <c r="AK398" s="27">
        <v>1.59</v>
      </c>
      <c r="AL398" s="27">
        <v>1.91574555397873</v>
      </c>
      <c r="AM398" s="27">
        <f t="shared" ref="AM398:AM461" si="19">-(AL398-AK398)</f>
        <v>-0.32574555397872995</v>
      </c>
      <c r="AN398" s="27"/>
      <c r="AO398" s="27"/>
    </row>
    <row r="399" spans="1:41" x14ac:dyDescent="0.2">
      <c r="A399" s="27"/>
      <c r="B399" s="27"/>
      <c r="C399" s="27"/>
      <c r="D399" s="27"/>
      <c r="E399" s="27"/>
      <c r="F399" s="27"/>
      <c r="G399" s="27"/>
      <c r="H399" s="27"/>
      <c r="I399" s="27"/>
      <c r="J399" s="27"/>
      <c r="K399" s="27"/>
      <c r="L399" s="27"/>
      <c r="M399" s="27"/>
      <c r="N399" s="27"/>
      <c r="O399" s="27"/>
      <c r="P399" s="27"/>
      <c r="Q399" s="27"/>
      <c r="R399" s="27"/>
      <c r="S399" s="27"/>
      <c r="T399" s="27"/>
      <c r="U399" s="27"/>
      <c r="V399" s="27"/>
      <c r="W399" s="27"/>
      <c r="X399" s="27"/>
      <c r="Y399" s="27"/>
      <c r="Z399" s="27"/>
      <c r="AA399" s="27"/>
      <c r="AB399" s="27"/>
      <c r="AC399" s="27"/>
      <c r="AD399" s="27"/>
      <c r="AE399" s="27"/>
      <c r="AF399" s="27"/>
      <c r="AG399" s="27"/>
      <c r="AH399" s="27"/>
      <c r="AI399" s="27"/>
      <c r="AJ399" s="27" t="s">
        <v>477</v>
      </c>
      <c r="AK399" s="27">
        <v>-7.17</v>
      </c>
      <c r="AL399" s="27">
        <v>-5.8950348507863</v>
      </c>
      <c r="AM399" s="27">
        <f t="shared" si="19"/>
        <v>-1.2749651492137</v>
      </c>
      <c r="AN399" s="27"/>
      <c r="AO399" s="27"/>
    </row>
    <row r="400" spans="1:41" x14ac:dyDescent="0.2">
      <c r="A400" s="27"/>
      <c r="B400" s="27"/>
      <c r="C400" s="27"/>
      <c r="D400" s="27"/>
      <c r="E400" s="27"/>
      <c r="F400" s="27"/>
      <c r="G400" s="27"/>
      <c r="H400" s="27"/>
      <c r="I400" s="27"/>
      <c r="J400" s="27"/>
      <c r="K400" s="27"/>
      <c r="L400" s="27"/>
      <c r="M400" s="27"/>
      <c r="N400" s="27"/>
      <c r="O400" s="27"/>
      <c r="P400" s="27"/>
      <c r="Q400" s="27"/>
      <c r="R400" s="27"/>
      <c r="S400" s="27"/>
      <c r="T400" s="27"/>
      <c r="U400" s="27"/>
      <c r="V400" s="27"/>
      <c r="W400" s="27"/>
      <c r="X400" s="27"/>
      <c r="Y400" s="27"/>
      <c r="Z400" s="27"/>
      <c r="AA400" s="27"/>
      <c r="AB400" s="27"/>
      <c r="AC400" s="27"/>
      <c r="AD400" s="27"/>
      <c r="AE400" s="27"/>
      <c r="AF400" s="27"/>
      <c r="AG400" s="27"/>
      <c r="AH400" s="27"/>
      <c r="AI400" s="27"/>
      <c r="AJ400" s="27" t="s">
        <v>478</v>
      </c>
      <c r="AK400" s="27">
        <v>-9.8000000000000007</v>
      </c>
      <c r="AL400" s="27">
        <v>-7.6939174264989303</v>
      </c>
      <c r="AM400" s="27">
        <f t="shared" si="19"/>
        <v>-2.1060825735010704</v>
      </c>
      <c r="AN400" s="27"/>
      <c r="AO400" s="27"/>
    </row>
    <row r="401" spans="1:41" x14ac:dyDescent="0.2">
      <c r="A401" s="27"/>
      <c r="B401" s="27"/>
      <c r="C401" s="27"/>
      <c r="D401" s="27"/>
      <c r="E401" s="27"/>
      <c r="F401" s="27"/>
      <c r="G401" s="27"/>
      <c r="H401" s="27"/>
      <c r="I401" s="27"/>
      <c r="J401" s="27"/>
      <c r="K401" s="27"/>
      <c r="L401" s="27"/>
      <c r="M401" s="27"/>
      <c r="N401" s="27"/>
      <c r="O401" s="27"/>
      <c r="P401" s="27"/>
      <c r="Q401" s="27"/>
      <c r="R401" s="27"/>
      <c r="S401" s="27"/>
      <c r="T401" s="27"/>
      <c r="U401" s="27"/>
      <c r="V401" s="27"/>
      <c r="W401" s="27"/>
      <c r="X401" s="27"/>
      <c r="Y401" s="27"/>
      <c r="Z401" s="27"/>
      <c r="AA401" s="27"/>
      <c r="AB401" s="27"/>
      <c r="AC401" s="27"/>
      <c r="AD401" s="27"/>
      <c r="AE401" s="27"/>
      <c r="AF401" s="27"/>
      <c r="AG401" s="27"/>
      <c r="AH401" s="27"/>
      <c r="AI401" s="27"/>
      <c r="AJ401" s="27" t="s">
        <v>479</v>
      </c>
      <c r="AK401" s="27">
        <v>2.0699999999999998</v>
      </c>
      <c r="AL401" s="27">
        <v>1.8910537660651301</v>
      </c>
      <c r="AM401" s="27">
        <f t="shared" si="19"/>
        <v>0.17894623393486975</v>
      </c>
      <c r="AN401" s="27"/>
      <c r="AO401" s="27"/>
    </row>
    <row r="402" spans="1:41" x14ac:dyDescent="0.2">
      <c r="A402" s="27"/>
      <c r="B402" s="27"/>
      <c r="C402" s="27"/>
      <c r="D402" s="27"/>
      <c r="E402" s="27"/>
      <c r="F402" s="27"/>
      <c r="G402" s="27"/>
      <c r="H402" s="27"/>
      <c r="I402" s="27"/>
      <c r="J402" s="27"/>
      <c r="K402" s="27"/>
      <c r="L402" s="27"/>
      <c r="M402" s="27"/>
      <c r="N402" s="27"/>
      <c r="O402" s="27"/>
      <c r="P402" s="27"/>
      <c r="Q402" s="27"/>
      <c r="R402" s="27"/>
      <c r="S402" s="27"/>
      <c r="T402" s="27"/>
      <c r="U402" s="27"/>
      <c r="V402" s="27"/>
      <c r="W402" s="27"/>
      <c r="X402" s="27"/>
      <c r="Y402" s="27"/>
      <c r="Z402" s="27"/>
      <c r="AA402" s="27"/>
      <c r="AB402" s="27"/>
      <c r="AC402" s="27"/>
      <c r="AD402" s="27"/>
      <c r="AE402" s="27"/>
      <c r="AF402" s="27"/>
      <c r="AG402" s="27"/>
      <c r="AH402" s="27"/>
      <c r="AI402" s="27"/>
      <c r="AJ402" s="27" t="s">
        <v>480</v>
      </c>
      <c r="AK402" s="27">
        <v>-0.99</v>
      </c>
      <c r="AL402" s="27">
        <v>-1.6460649983015501</v>
      </c>
      <c r="AM402" s="27">
        <f t="shared" si="19"/>
        <v>0.65606499830155007</v>
      </c>
      <c r="AN402" s="27"/>
      <c r="AO402" s="27"/>
    </row>
    <row r="403" spans="1:41" x14ac:dyDescent="0.2">
      <c r="A403" s="27"/>
      <c r="B403" s="27"/>
      <c r="C403" s="27"/>
      <c r="D403" s="27"/>
      <c r="E403" s="27"/>
      <c r="F403" s="27"/>
      <c r="G403" s="27"/>
      <c r="H403" s="27"/>
      <c r="I403" s="27"/>
      <c r="J403" s="27"/>
      <c r="K403" s="27"/>
      <c r="L403" s="27"/>
      <c r="M403" s="27"/>
      <c r="N403" s="27"/>
      <c r="O403" s="27"/>
      <c r="P403" s="27"/>
      <c r="Q403" s="27"/>
      <c r="R403" s="27"/>
      <c r="S403" s="27"/>
      <c r="T403" s="27"/>
      <c r="U403" s="27"/>
      <c r="V403" s="27"/>
      <c r="W403" s="27"/>
      <c r="X403" s="27"/>
      <c r="Y403" s="27"/>
      <c r="Z403" s="27"/>
      <c r="AA403" s="27"/>
      <c r="AB403" s="27"/>
      <c r="AC403" s="27"/>
      <c r="AD403" s="27"/>
      <c r="AE403" s="27"/>
      <c r="AF403" s="27"/>
      <c r="AG403" s="27"/>
      <c r="AH403" s="27"/>
      <c r="AI403" s="27"/>
      <c r="AJ403" s="27" t="s">
        <v>143</v>
      </c>
      <c r="AK403" s="27">
        <v>-2.64</v>
      </c>
      <c r="AL403" s="27">
        <v>-4.5556803540887403</v>
      </c>
      <c r="AM403" s="27">
        <f t="shared" si="19"/>
        <v>1.9156803540887402</v>
      </c>
      <c r="AN403" s="27"/>
      <c r="AO403" s="27"/>
    </row>
    <row r="404" spans="1:41" x14ac:dyDescent="0.2">
      <c r="A404" s="27"/>
      <c r="B404" s="27"/>
      <c r="C404" s="27"/>
      <c r="D404" s="27"/>
      <c r="E404" s="27"/>
      <c r="F404" s="27"/>
      <c r="G404" s="27"/>
      <c r="H404" s="27"/>
      <c r="I404" s="27"/>
      <c r="J404" s="27"/>
      <c r="K404" s="27"/>
      <c r="L404" s="27"/>
      <c r="M404" s="27"/>
      <c r="N404" s="27"/>
      <c r="O404" s="27"/>
      <c r="P404" s="27"/>
      <c r="Q404" s="27"/>
      <c r="R404" s="27"/>
      <c r="S404" s="27"/>
      <c r="T404" s="27"/>
      <c r="U404" s="27"/>
      <c r="V404" s="27"/>
      <c r="W404" s="27"/>
      <c r="X404" s="27"/>
      <c r="Y404" s="27"/>
      <c r="Z404" s="27"/>
      <c r="AA404" s="27"/>
      <c r="AB404" s="27"/>
      <c r="AC404" s="27"/>
      <c r="AD404" s="27"/>
      <c r="AE404" s="27"/>
      <c r="AF404" s="27"/>
      <c r="AG404" s="27"/>
      <c r="AH404" s="27"/>
      <c r="AI404" s="27"/>
      <c r="AJ404" s="27" t="s">
        <v>481</v>
      </c>
      <c r="AK404" s="27">
        <v>-9.31</v>
      </c>
      <c r="AL404" s="27">
        <v>-10.4962137903473</v>
      </c>
      <c r="AM404" s="27">
        <f t="shared" si="19"/>
        <v>1.1862137903472991</v>
      </c>
      <c r="AN404" s="27"/>
      <c r="AO404" s="27"/>
    </row>
    <row r="405" spans="1:41" x14ac:dyDescent="0.2">
      <c r="A405" s="27"/>
      <c r="B405" s="27"/>
      <c r="C405" s="27"/>
      <c r="D405" s="27"/>
      <c r="E405" s="27"/>
      <c r="F405" s="27"/>
      <c r="G405" s="27"/>
      <c r="H405" s="27"/>
      <c r="I405" s="27"/>
      <c r="J405" s="27"/>
      <c r="K405" s="27"/>
      <c r="L405" s="27"/>
      <c r="M405" s="27"/>
      <c r="N405" s="27"/>
      <c r="O405" s="27"/>
      <c r="P405" s="27"/>
      <c r="Q405" s="27"/>
      <c r="R405" s="27"/>
      <c r="S405" s="27"/>
      <c r="T405" s="27"/>
      <c r="U405" s="27"/>
      <c r="V405" s="27"/>
      <c r="W405" s="27"/>
      <c r="X405" s="27"/>
      <c r="Y405" s="27"/>
      <c r="Z405" s="27"/>
      <c r="AA405" s="27"/>
      <c r="AB405" s="27"/>
      <c r="AC405" s="27"/>
      <c r="AD405" s="27"/>
      <c r="AE405" s="27"/>
      <c r="AF405" s="27"/>
      <c r="AG405" s="27"/>
      <c r="AH405" s="27"/>
      <c r="AI405" s="27"/>
      <c r="AJ405" s="27" t="s">
        <v>482</v>
      </c>
      <c r="AK405" s="27">
        <v>-4.24</v>
      </c>
      <c r="AL405" s="27">
        <v>-4.8730743074095999</v>
      </c>
      <c r="AM405" s="27">
        <f t="shared" si="19"/>
        <v>0.63307430740959969</v>
      </c>
      <c r="AN405" s="27"/>
      <c r="AO405" s="27"/>
    </row>
    <row r="406" spans="1:41" x14ac:dyDescent="0.2">
      <c r="A406" s="27"/>
      <c r="B406" s="27"/>
      <c r="C406" s="27"/>
      <c r="D406" s="27"/>
      <c r="E406" s="27"/>
      <c r="F406" s="27"/>
      <c r="G406" s="27"/>
      <c r="H406" s="27"/>
      <c r="I406" s="27"/>
      <c r="J406" s="27"/>
      <c r="K406" s="27"/>
      <c r="L406" s="27"/>
      <c r="M406" s="27"/>
      <c r="N406" s="27"/>
      <c r="O406" s="27"/>
      <c r="P406" s="27"/>
      <c r="Q406" s="27"/>
      <c r="R406" s="27"/>
      <c r="S406" s="27"/>
      <c r="T406" s="27"/>
      <c r="U406" s="27"/>
      <c r="V406" s="27"/>
      <c r="W406" s="27"/>
      <c r="X406" s="27"/>
      <c r="Y406" s="27"/>
      <c r="Z406" s="27"/>
      <c r="AA406" s="27"/>
      <c r="AB406" s="27"/>
      <c r="AC406" s="27"/>
      <c r="AD406" s="27"/>
      <c r="AE406" s="27"/>
      <c r="AF406" s="27"/>
      <c r="AG406" s="27"/>
      <c r="AH406" s="27"/>
      <c r="AI406" s="27"/>
      <c r="AJ406" s="27" t="s">
        <v>483</v>
      </c>
      <c r="AK406" s="27">
        <v>-0.4</v>
      </c>
      <c r="AL406" s="27">
        <v>-0.75623008984853102</v>
      </c>
      <c r="AM406" s="27">
        <f t="shared" si="19"/>
        <v>0.356230089848531</v>
      </c>
      <c r="AN406" s="27"/>
      <c r="AO406" s="27"/>
    </row>
    <row r="407" spans="1:41" x14ac:dyDescent="0.2">
      <c r="A407" s="27"/>
      <c r="B407" s="27"/>
      <c r="C407" s="27"/>
      <c r="D407" s="27"/>
      <c r="E407" s="27"/>
      <c r="F407" s="27"/>
      <c r="G407" s="27"/>
      <c r="H407" s="27"/>
      <c r="I407" s="27"/>
      <c r="J407" s="27"/>
      <c r="K407" s="27"/>
      <c r="L407" s="27"/>
      <c r="M407" s="27"/>
      <c r="N407" s="27"/>
      <c r="O407" s="27"/>
      <c r="P407" s="27"/>
      <c r="Q407" s="27"/>
      <c r="R407" s="27"/>
      <c r="S407" s="27"/>
      <c r="T407" s="27"/>
      <c r="U407" s="27"/>
      <c r="V407" s="27"/>
      <c r="W407" s="27"/>
      <c r="X407" s="27"/>
      <c r="Y407" s="27"/>
      <c r="Z407" s="27"/>
      <c r="AA407" s="27"/>
      <c r="AB407" s="27"/>
      <c r="AC407" s="27"/>
      <c r="AD407" s="27"/>
      <c r="AE407" s="27"/>
      <c r="AF407" s="27"/>
      <c r="AG407" s="27"/>
      <c r="AH407" s="27"/>
      <c r="AI407" s="27"/>
      <c r="AJ407" s="27" t="s">
        <v>484</v>
      </c>
      <c r="AK407" s="27">
        <v>3.16</v>
      </c>
      <c r="AL407" s="27">
        <v>2.2539200977479101</v>
      </c>
      <c r="AM407" s="27">
        <f t="shared" si="19"/>
        <v>0.90607990225209001</v>
      </c>
      <c r="AN407" s="27"/>
      <c r="AO407" s="27"/>
    </row>
    <row r="408" spans="1:41" x14ac:dyDescent="0.2">
      <c r="A408" s="27"/>
      <c r="B408" s="27"/>
      <c r="C408" s="27"/>
      <c r="D408" s="27"/>
      <c r="E408" s="27"/>
      <c r="F408" s="27"/>
      <c r="G408" s="27"/>
      <c r="H408" s="27"/>
      <c r="I408" s="27"/>
      <c r="J408" s="27"/>
      <c r="K408" s="27"/>
      <c r="L408" s="27"/>
      <c r="M408" s="27"/>
      <c r="N408" s="27"/>
      <c r="O408" s="27"/>
      <c r="P408" s="27"/>
      <c r="Q408" s="27"/>
      <c r="R408" s="27"/>
      <c r="S408" s="27"/>
      <c r="T408" s="27"/>
      <c r="U408" s="27"/>
      <c r="V408" s="27"/>
      <c r="W408" s="27"/>
      <c r="X408" s="27"/>
      <c r="Y408" s="27"/>
      <c r="Z408" s="27"/>
      <c r="AA408" s="27"/>
      <c r="AB408" s="27"/>
      <c r="AC408" s="27"/>
      <c r="AD408" s="27"/>
      <c r="AE408" s="27"/>
      <c r="AF408" s="27"/>
      <c r="AG408" s="27"/>
      <c r="AH408" s="27"/>
      <c r="AI408" s="27"/>
      <c r="AJ408" s="27" t="s">
        <v>485</v>
      </c>
      <c r="AK408" s="27">
        <v>2.67</v>
      </c>
      <c r="AL408" s="27">
        <v>2.0739002087033001</v>
      </c>
      <c r="AM408" s="27">
        <f t="shared" si="19"/>
        <v>0.59609979129669988</v>
      </c>
      <c r="AN408" s="27"/>
      <c r="AO408" s="27"/>
    </row>
    <row r="409" spans="1:41" x14ac:dyDescent="0.2">
      <c r="A409" s="27"/>
      <c r="B409" s="27"/>
      <c r="C409" s="27"/>
      <c r="D409" s="27"/>
      <c r="E409" s="27"/>
      <c r="F409" s="27"/>
      <c r="G409" s="27"/>
      <c r="H409" s="27"/>
      <c r="I409" s="27"/>
      <c r="J409" s="27"/>
      <c r="K409" s="27"/>
      <c r="L409" s="27"/>
      <c r="M409" s="27"/>
      <c r="N409" s="27"/>
      <c r="O409" s="27"/>
      <c r="P409" s="27"/>
      <c r="Q409" s="27"/>
      <c r="R409" s="27"/>
      <c r="S409" s="27"/>
      <c r="T409" s="27"/>
      <c r="U409" s="27"/>
      <c r="V409" s="27"/>
      <c r="W409" s="27"/>
      <c r="X409" s="27"/>
      <c r="Y409" s="27"/>
      <c r="Z409" s="27"/>
      <c r="AA409" s="27"/>
      <c r="AB409" s="27"/>
      <c r="AC409" s="27"/>
      <c r="AD409" s="27"/>
      <c r="AE409" s="27"/>
      <c r="AF409" s="27"/>
      <c r="AG409" s="27"/>
      <c r="AH409" s="27"/>
      <c r="AI409" s="27"/>
      <c r="AJ409" s="27" t="s">
        <v>486</v>
      </c>
      <c r="AK409" s="27">
        <v>-3.79</v>
      </c>
      <c r="AL409" s="27">
        <v>-4.3742523060101099</v>
      </c>
      <c r="AM409" s="27">
        <f t="shared" si="19"/>
        <v>0.58425230601010991</v>
      </c>
      <c r="AN409" s="27"/>
      <c r="AO409" s="27"/>
    </row>
    <row r="410" spans="1:41" x14ac:dyDescent="0.2">
      <c r="A410" s="27"/>
      <c r="B410" s="27"/>
      <c r="C410" s="27"/>
      <c r="D410" s="27"/>
      <c r="E410" s="27"/>
      <c r="F410" s="27"/>
      <c r="G410" s="27"/>
      <c r="H410" s="27"/>
      <c r="I410" s="27"/>
      <c r="J410" s="27"/>
      <c r="K410" s="27"/>
      <c r="L410" s="27"/>
      <c r="M410" s="27"/>
      <c r="N410" s="27"/>
      <c r="O410" s="27"/>
      <c r="P410" s="27"/>
      <c r="Q410" s="27"/>
      <c r="R410" s="27"/>
      <c r="S410" s="27"/>
      <c r="T410" s="27"/>
      <c r="U410" s="27"/>
      <c r="V410" s="27"/>
      <c r="W410" s="27"/>
      <c r="X410" s="27"/>
      <c r="Y410" s="27"/>
      <c r="Z410" s="27"/>
      <c r="AA410" s="27"/>
      <c r="AB410" s="27"/>
      <c r="AC410" s="27"/>
      <c r="AD410" s="27"/>
      <c r="AE410" s="27"/>
      <c r="AF410" s="27"/>
      <c r="AG410" s="27"/>
      <c r="AH410" s="27"/>
      <c r="AI410" s="27"/>
      <c r="AJ410" s="27" t="s">
        <v>487</v>
      </c>
      <c r="AK410" s="27">
        <v>2.48</v>
      </c>
      <c r="AL410" s="27">
        <v>2.0128740325870198</v>
      </c>
      <c r="AM410" s="27">
        <f t="shared" si="19"/>
        <v>0.46712596741298018</v>
      </c>
      <c r="AN410" s="27"/>
      <c r="AO410" s="27"/>
    </row>
    <row r="411" spans="1:41" x14ac:dyDescent="0.2">
      <c r="A411" s="27"/>
      <c r="B411" s="27"/>
      <c r="C411" s="27"/>
      <c r="D411" s="27"/>
      <c r="E411" s="27"/>
      <c r="F411" s="27"/>
      <c r="G411" s="27"/>
      <c r="H411" s="27"/>
      <c r="I411" s="27"/>
      <c r="J411" s="27"/>
      <c r="K411" s="27"/>
      <c r="L411" s="27"/>
      <c r="M411" s="27"/>
      <c r="N411" s="27"/>
      <c r="O411" s="27"/>
      <c r="P411" s="27"/>
      <c r="Q411" s="27"/>
      <c r="R411" s="27"/>
      <c r="S411" s="27"/>
      <c r="T411" s="27"/>
      <c r="U411" s="27"/>
      <c r="V411" s="27"/>
      <c r="W411" s="27"/>
      <c r="X411" s="27"/>
      <c r="Y411" s="27"/>
      <c r="Z411" s="27"/>
      <c r="AA411" s="27"/>
      <c r="AB411" s="27"/>
      <c r="AC411" s="27"/>
      <c r="AD411" s="27"/>
      <c r="AE411" s="27"/>
      <c r="AF411" s="27"/>
      <c r="AG411" s="27"/>
      <c r="AH411" s="27"/>
      <c r="AI411" s="27"/>
      <c r="AJ411" s="27" t="s">
        <v>488</v>
      </c>
      <c r="AK411" s="27">
        <v>-2.2599999999999998</v>
      </c>
      <c r="AL411" s="27">
        <v>-4.3296615419773801</v>
      </c>
      <c r="AM411" s="27">
        <f t="shared" si="19"/>
        <v>2.0696615419773803</v>
      </c>
      <c r="AN411" s="27"/>
      <c r="AO411" s="27"/>
    </row>
    <row r="412" spans="1:41" x14ac:dyDescent="0.2">
      <c r="A412" s="27"/>
      <c r="B412" s="27"/>
      <c r="C412" s="27"/>
      <c r="D412" s="27"/>
      <c r="E412" s="27"/>
      <c r="F412" s="27"/>
      <c r="G412" s="27"/>
      <c r="H412" s="27"/>
      <c r="I412" s="27"/>
      <c r="J412" s="27"/>
      <c r="K412" s="27"/>
      <c r="L412" s="27"/>
      <c r="M412" s="27"/>
      <c r="N412" s="27"/>
      <c r="O412" s="27"/>
      <c r="P412" s="27"/>
      <c r="Q412" s="27"/>
      <c r="R412" s="27"/>
      <c r="S412" s="27"/>
      <c r="T412" s="27"/>
      <c r="U412" s="27"/>
      <c r="V412" s="27"/>
      <c r="W412" s="27"/>
      <c r="X412" s="27"/>
      <c r="Y412" s="27"/>
      <c r="Z412" s="27"/>
      <c r="AA412" s="27"/>
      <c r="AB412" s="27"/>
      <c r="AC412" s="27"/>
      <c r="AD412" s="27"/>
      <c r="AE412" s="27"/>
      <c r="AF412" s="27"/>
      <c r="AG412" s="27"/>
      <c r="AH412" s="27"/>
      <c r="AI412" s="27"/>
      <c r="AJ412" s="27" t="s">
        <v>489</v>
      </c>
      <c r="AK412" s="27">
        <v>-3.95</v>
      </c>
      <c r="AL412" s="27">
        <v>-4.4077461271859502</v>
      </c>
      <c r="AM412" s="27">
        <f t="shared" si="19"/>
        <v>0.45774612718594998</v>
      </c>
      <c r="AN412" s="27"/>
      <c r="AO412" s="27"/>
    </row>
    <row r="413" spans="1:41" x14ac:dyDescent="0.2">
      <c r="A413" s="27"/>
      <c r="B413" s="27"/>
      <c r="C413" s="27"/>
      <c r="D413" s="27"/>
      <c r="E413" s="27"/>
      <c r="F413" s="27"/>
      <c r="G413" s="27"/>
      <c r="H413" s="27"/>
      <c r="I413" s="27"/>
      <c r="J413" s="27"/>
      <c r="K413" s="27"/>
      <c r="L413" s="27"/>
      <c r="M413" s="27"/>
      <c r="N413" s="27"/>
      <c r="O413" s="27"/>
      <c r="P413" s="27"/>
      <c r="Q413" s="27"/>
      <c r="R413" s="27"/>
      <c r="S413" s="27"/>
      <c r="T413" s="27"/>
      <c r="U413" s="27"/>
      <c r="V413" s="27"/>
      <c r="W413" s="27"/>
      <c r="X413" s="27"/>
      <c r="Y413" s="27"/>
      <c r="Z413" s="27"/>
      <c r="AA413" s="27"/>
      <c r="AB413" s="27"/>
      <c r="AC413" s="27"/>
      <c r="AD413" s="27"/>
      <c r="AE413" s="27"/>
      <c r="AF413" s="27"/>
      <c r="AG413" s="27"/>
      <c r="AH413" s="27"/>
      <c r="AI413" s="27"/>
      <c r="AJ413" s="27" t="s">
        <v>490</v>
      </c>
      <c r="AK413" s="27">
        <v>-0.04</v>
      </c>
      <c r="AL413" s="27">
        <v>-0.63876450940018703</v>
      </c>
      <c r="AM413" s="27">
        <f t="shared" si="19"/>
        <v>0.59876450940018699</v>
      </c>
      <c r="AN413" s="27"/>
      <c r="AO413" s="27"/>
    </row>
    <row r="414" spans="1:41" x14ac:dyDescent="0.2">
      <c r="A414" s="27"/>
      <c r="B414" s="27"/>
      <c r="C414" s="27"/>
      <c r="D414" s="27"/>
      <c r="E414" s="27"/>
      <c r="F414" s="27"/>
      <c r="G414" s="27"/>
      <c r="H414" s="27"/>
      <c r="I414" s="27"/>
      <c r="J414" s="27"/>
      <c r="K414" s="27"/>
      <c r="L414" s="27"/>
      <c r="M414" s="27"/>
      <c r="N414" s="27"/>
      <c r="O414" s="27"/>
      <c r="P414" s="27"/>
      <c r="Q414" s="27"/>
      <c r="R414" s="27"/>
      <c r="S414" s="27"/>
      <c r="T414" s="27"/>
      <c r="U414" s="27"/>
      <c r="V414" s="27"/>
      <c r="W414" s="27"/>
      <c r="X414" s="27"/>
      <c r="Y414" s="27"/>
      <c r="Z414" s="27"/>
      <c r="AA414" s="27"/>
      <c r="AB414" s="27"/>
      <c r="AC414" s="27"/>
      <c r="AD414" s="27"/>
      <c r="AE414" s="27"/>
      <c r="AF414" s="27"/>
      <c r="AG414" s="27"/>
      <c r="AH414" s="27"/>
      <c r="AI414" s="27"/>
      <c r="AJ414" s="27" t="s">
        <v>491</v>
      </c>
      <c r="AK414" s="27">
        <v>-1.92</v>
      </c>
      <c r="AL414" s="27">
        <v>-5.6464340281294803</v>
      </c>
      <c r="AM414" s="27">
        <f t="shared" si="19"/>
        <v>3.7264340281294803</v>
      </c>
      <c r="AN414" s="27"/>
      <c r="AO414" s="27"/>
    </row>
    <row r="415" spans="1:41" x14ac:dyDescent="0.2">
      <c r="A415" s="27"/>
      <c r="B415" s="27"/>
      <c r="C415" s="27"/>
      <c r="D415" s="27"/>
      <c r="E415" s="27"/>
      <c r="F415" s="27"/>
      <c r="G415" s="27"/>
      <c r="H415" s="27"/>
      <c r="I415" s="27"/>
      <c r="J415" s="27"/>
      <c r="K415" s="27"/>
      <c r="L415" s="27"/>
      <c r="M415" s="27"/>
      <c r="N415" s="27"/>
      <c r="O415" s="27"/>
      <c r="P415" s="27"/>
      <c r="Q415" s="27"/>
      <c r="R415" s="27"/>
      <c r="S415" s="27"/>
      <c r="T415" s="27"/>
      <c r="U415" s="27"/>
      <c r="V415" s="27"/>
      <c r="W415" s="27"/>
      <c r="X415" s="27"/>
      <c r="Y415" s="27"/>
      <c r="Z415" s="27"/>
      <c r="AA415" s="27"/>
      <c r="AB415" s="27"/>
      <c r="AC415" s="27"/>
      <c r="AD415" s="27"/>
      <c r="AE415" s="27"/>
      <c r="AF415" s="27"/>
      <c r="AG415" s="27"/>
      <c r="AH415" s="27"/>
      <c r="AI415" s="27"/>
      <c r="AJ415" s="27" t="s">
        <v>492</v>
      </c>
      <c r="AK415" s="27">
        <v>-10</v>
      </c>
      <c r="AL415" s="27">
        <v>-9.5213146475159007</v>
      </c>
      <c r="AM415" s="27">
        <f t="shared" si="19"/>
        <v>-0.47868535248409927</v>
      </c>
      <c r="AN415" s="27"/>
      <c r="AO415" s="27"/>
    </row>
    <row r="416" spans="1:41" x14ac:dyDescent="0.2">
      <c r="A416" s="27"/>
      <c r="B416" s="27"/>
      <c r="C416" s="27"/>
      <c r="D416" s="27"/>
      <c r="E416" s="27"/>
      <c r="F416" s="27"/>
      <c r="G416" s="27"/>
      <c r="H416" s="27"/>
      <c r="I416" s="27"/>
      <c r="J416" s="27"/>
      <c r="K416" s="27"/>
      <c r="L416" s="27"/>
      <c r="M416" s="27"/>
      <c r="N416" s="27"/>
      <c r="O416" s="27"/>
      <c r="P416" s="27"/>
      <c r="Q416" s="27"/>
      <c r="R416" s="27"/>
      <c r="S416" s="27"/>
      <c r="T416" s="27"/>
      <c r="U416" s="27"/>
      <c r="V416" s="27"/>
      <c r="W416" s="27"/>
      <c r="X416" s="27"/>
      <c r="Y416" s="27"/>
      <c r="Z416" s="27"/>
      <c r="AA416" s="27"/>
      <c r="AB416" s="27"/>
      <c r="AC416" s="27"/>
      <c r="AD416" s="27"/>
      <c r="AE416" s="27"/>
      <c r="AF416" s="27"/>
      <c r="AG416" s="27"/>
      <c r="AH416" s="27"/>
      <c r="AI416" s="27"/>
      <c r="AJ416" s="27" t="s">
        <v>493</v>
      </c>
      <c r="AK416" s="27">
        <v>-4.6900000000000004</v>
      </c>
      <c r="AL416" s="27">
        <v>-5.9741108914900298</v>
      </c>
      <c r="AM416" s="27">
        <f t="shared" si="19"/>
        <v>1.2841108914900294</v>
      </c>
      <c r="AN416" s="27"/>
      <c r="AO416" s="27"/>
    </row>
    <row r="417" spans="1:41" x14ac:dyDescent="0.2">
      <c r="A417" s="27"/>
      <c r="B417" s="27"/>
      <c r="C417" s="27"/>
      <c r="D417" s="27"/>
      <c r="E417" s="27"/>
      <c r="F417" s="27"/>
      <c r="G417" s="27"/>
      <c r="H417" s="27"/>
      <c r="I417" s="27"/>
      <c r="J417" s="27"/>
      <c r="K417" s="27"/>
      <c r="L417" s="27"/>
      <c r="M417" s="27"/>
      <c r="N417" s="27"/>
      <c r="O417" s="27"/>
      <c r="P417" s="27"/>
      <c r="Q417" s="27"/>
      <c r="R417" s="27"/>
      <c r="S417" s="27"/>
      <c r="T417" s="27"/>
      <c r="U417" s="27"/>
      <c r="V417" s="27"/>
      <c r="W417" s="27"/>
      <c r="X417" s="27"/>
      <c r="Y417" s="27"/>
      <c r="Z417" s="27"/>
      <c r="AA417" s="27"/>
      <c r="AB417" s="27"/>
      <c r="AC417" s="27"/>
      <c r="AD417" s="27"/>
      <c r="AE417" s="27"/>
      <c r="AF417" s="27"/>
      <c r="AG417" s="27"/>
      <c r="AH417" s="27"/>
      <c r="AI417" s="27"/>
      <c r="AJ417" s="27" t="s">
        <v>494</v>
      </c>
      <c r="AK417" s="27">
        <v>-6.32</v>
      </c>
      <c r="AL417" s="27">
        <v>-4.4873788751659101</v>
      </c>
      <c r="AM417" s="27">
        <f t="shared" si="19"/>
        <v>-1.8326211248340902</v>
      </c>
      <c r="AN417" s="27"/>
      <c r="AO417" s="27"/>
    </row>
    <row r="418" spans="1:41" x14ac:dyDescent="0.2">
      <c r="A418" s="27"/>
      <c r="B418" s="27"/>
      <c r="C418" s="27"/>
      <c r="D418" s="27"/>
      <c r="E418" s="27"/>
      <c r="F418" s="27"/>
      <c r="G418" s="27"/>
      <c r="H418" s="27"/>
      <c r="I418" s="27"/>
      <c r="J418" s="27"/>
      <c r="K418" s="27"/>
      <c r="L418" s="27"/>
      <c r="M418" s="27"/>
      <c r="N418" s="27"/>
      <c r="O418" s="27"/>
      <c r="P418" s="27"/>
      <c r="Q418" s="27"/>
      <c r="R418" s="27"/>
      <c r="S418" s="27"/>
      <c r="T418" s="27"/>
      <c r="U418" s="27"/>
      <c r="V418" s="27"/>
      <c r="W418" s="27"/>
      <c r="X418" s="27"/>
      <c r="Y418" s="27"/>
      <c r="Z418" s="27"/>
      <c r="AA418" s="27"/>
      <c r="AB418" s="27"/>
      <c r="AC418" s="27"/>
      <c r="AD418" s="27"/>
      <c r="AE418" s="27"/>
      <c r="AF418" s="27"/>
      <c r="AG418" s="27"/>
      <c r="AH418" s="27"/>
      <c r="AI418" s="27"/>
      <c r="AJ418" s="27" t="s">
        <v>495</v>
      </c>
      <c r="AK418" s="27">
        <v>-7.77</v>
      </c>
      <c r="AL418" s="27">
        <v>-6.3718998409796699</v>
      </c>
      <c r="AM418" s="27">
        <f t="shared" si="19"/>
        <v>-1.3981001590203297</v>
      </c>
      <c r="AN418" s="27"/>
      <c r="AO418" s="27"/>
    </row>
    <row r="419" spans="1:41" x14ac:dyDescent="0.2">
      <c r="A419" s="27"/>
      <c r="B419" s="27"/>
      <c r="C419" s="27"/>
      <c r="D419" s="27"/>
      <c r="E419" s="27"/>
      <c r="F419" s="27"/>
      <c r="G419" s="27"/>
      <c r="H419" s="27"/>
      <c r="I419" s="27"/>
      <c r="J419" s="27"/>
      <c r="K419" s="27"/>
      <c r="L419" s="27"/>
      <c r="M419" s="27"/>
      <c r="N419" s="27"/>
      <c r="O419" s="27"/>
      <c r="P419" s="27"/>
      <c r="Q419" s="27"/>
      <c r="R419" s="27"/>
      <c r="S419" s="27"/>
      <c r="T419" s="27"/>
      <c r="U419" s="27"/>
      <c r="V419" s="27"/>
      <c r="W419" s="27"/>
      <c r="X419" s="27"/>
      <c r="Y419" s="27"/>
      <c r="Z419" s="27"/>
      <c r="AA419" s="27"/>
      <c r="AB419" s="27"/>
      <c r="AC419" s="27"/>
      <c r="AD419" s="27"/>
      <c r="AE419" s="27"/>
      <c r="AF419" s="27"/>
      <c r="AG419" s="27"/>
      <c r="AH419" s="27"/>
      <c r="AI419" s="27"/>
      <c r="AJ419" s="27" t="s">
        <v>496</v>
      </c>
      <c r="AK419" s="27">
        <v>-3.88</v>
      </c>
      <c r="AL419" s="27">
        <v>-1.9626859392617899</v>
      </c>
      <c r="AM419" s="27">
        <f t="shared" si="19"/>
        <v>-1.91731406073821</v>
      </c>
      <c r="AN419" s="27"/>
      <c r="AO419" s="27"/>
    </row>
    <row r="420" spans="1:41" x14ac:dyDescent="0.2">
      <c r="A420" s="27"/>
      <c r="B420" s="27"/>
      <c r="C420" s="27"/>
      <c r="D420" s="27"/>
      <c r="E420" s="27"/>
      <c r="F420" s="27"/>
      <c r="G420" s="27"/>
      <c r="H420" s="27"/>
      <c r="I420" s="27"/>
      <c r="J420" s="27"/>
      <c r="K420" s="27"/>
      <c r="L420" s="27"/>
      <c r="M420" s="27"/>
      <c r="N420" s="27"/>
      <c r="O420" s="27"/>
      <c r="P420" s="27"/>
      <c r="Q420" s="27"/>
      <c r="R420" s="27"/>
      <c r="S420" s="27"/>
      <c r="T420" s="27"/>
      <c r="U420" s="27"/>
      <c r="V420" s="27"/>
      <c r="W420" s="27"/>
      <c r="X420" s="27"/>
      <c r="Y420" s="27"/>
      <c r="Z420" s="27"/>
      <c r="AA420" s="27"/>
      <c r="AB420" s="27"/>
      <c r="AC420" s="27"/>
      <c r="AD420" s="27"/>
      <c r="AE420" s="27"/>
      <c r="AF420" s="27"/>
      <c r="AG420" s="27"/>
      <c r="AH420" s="27"/>
      <c r="AI420" s="27"/>
      <c r="AJ420" s="27" t="s">
        <v>497</v>
      </c>
      <c r="AK420" s="27">
        <v>3.13</v>
      </c>
      <c r="AL420" s="27">
        <v>2.1947388295169499</v>
      </c>
      <c r="AM420" s="27">
        <f t="shared" si="19"/>
        <v>0.93526117048305002</v>
      </c>
      <c r="AN420" s="27"/>
      <c r="AO420" s="27"/>
    </row>
    <row r="421" spans="1:41" x14ac:dyDescent="0.2">
      <c r="A421" s="27"/>
      <c r="B421" s="27"/>
      <c r="C421" s="27"/>
      <c r="D421" s="27"/>
      <c r="E421" s="27"/>
      <c r="F421" s="27"/>
      <c r="G421" s="27"/>
      <c r="H421" s="27"/>
      <c r="I421" s="27"/>
      <c r="J421" s="27"/>
      <c r="K421" s="27"/>
      <c r="L421" s="27"/>
      <c r="M421" s="27"/>
      <c r="N421" s="27"/>
      <c r="O421" s="27"/>
      <c r="P421" s="27"/>
      <c r="Q421" s="27"/>
      <c r="R421" s="27"/>
      <c r="S421" s="27"/>
      <c r="T421" s="27"/>
      <c r="U421" s="27"/>
      <c r="V421" s="27"/>
      <c r="W421" s="27"/>
      <c r="X421" s="27"/>
      <c r="Y421" s="27"/>
      <c r="Z421" s="27"/>
      <c r="AA421" s="27"/>
      <c r="AB421" s="27"/>
      <c r="AC421" s="27"/>
      <c r="AD421" s="27"/>
      <c r="AE421" s="27"/>
      <c r="AF421" s="27"/>
      <c r="AG421" s="27"/>
      <c r="AH421" s="27"/>
      <c r="AI421" s="27"/>
      <c r="AJ421" s="27" t="s">
        <v>145</v>
      </c>
      <c r="AK421" s="27">
        <v>2.88</v>
      </c>
      <c r="AL421" s="27">
        <v>2.13371426855602</v>
      </c>
      <c r="AM421" s="27">
        <f t="shared" si="19"/>
        <v>0.74628573144397992</v>
      </c>
      <c r="AN421" s="27"/>
      <c r="AO421" s="27"/>
    </row>
    <row r="422" spans="1:41" x14ac:dyDescent="0.2">
      <c r="A422" s="27"/>
      <c r="B422" s="27"/>
      <c r="C422" s="27"/>
      <c r="D422" s="27"/>
      <c r="E422" s="27"/>
      <c r="F422" s="27"/>
      <c r="G422" s="27"/>
      <c r="H422" s="27"/>
      <c r="I422" s="27"/>
      <c r="J422" s="27"/>
      <c r="K422" s="27"/>
      <c r="L422" s="27"/>
      <c r="M422" s="27"/>
      <c r="N422" s="27"/>
      <c r="O422" s="27"/>
      <c r="P422" s="27"/>
      <c r="Q422" s="27"/>
      <c r="R422" s="27"/>
      <c r="S422" s="27"/>
      <c r="T422" s="27"/>
      <c r="U422" s="27"/>
      <c r="V422" s="27"/>
      <c r="W422" s="27"/>
      <c r="X422" s="27"/>
      <c r="Y422" s="27"/>
      <c r="Z422" s="27"/>
      <c r="AA422" s="27"/>
      <c r="AB422" s="27"/>
      <c r="AC422" s="27"/>
      <c r="AD422" s="27"/>
      <c r="AE422" s="27"/>
      <c r="AF422" s="27"/>
      <c r="AG422" s="27"/>
      <c r="AH422" s="27"/>
      <c r="AI422" s="27"/>
      <c r="AJ422" s="27" t="s">
        <v>498</v>
      </c>
      <c r="AK422" s="27">
        <v>-3.65</v>
      </c>
      <c r="AL422" s="27">
        <v>-4.6276181193147403</v>
      </c>
      <c r="AM422" s="27">
        <f t="shared" si="19"/>
        <v>0.97761811931474041</v>
      </c>
      <c r="AN422" s="27"/>
      <c r="AO422" s="27"/>
    </row>
    <row r="423" spans="1:41" x14ac:dyDescent="0.2">
      <c r="A423" s="27"/>
      <c r="B423" s="27"/>
      <c r="C423" s="27"/>
      <c r="D423" s="27"/>
      <c r="E423" s="27"/>
      <c r="F423" s="27"/>
      <c r="G423" s="27"/>
      <c r="H423" s="27"/>
      <c r="I423" s="27"/>
      <c r="J423" s="27"/>
      <c r="K423" s="27"/>
      <c r="L423" s="27"/>
      <c r="M423" s="27"/>
      <c r="N423" s="27"/>
      <c r="O423" s="27"/>
      <c r="P423" s="27"/>
      <c r="Q423" s="27"/>
      <c r="R423" s="27"/>
      <c r="S423" s="27"/>
      <c r="T423" s="27"/>
      <c r="U423" s="27"/>
      <c r="V423" s="27"/>
      <c r="W423" s="27"/>
      <c r="X423" s="27"/>
      <c r="Y423" s="27"/>
      <c r="Z423" s="27"/>
      <c r="AA423" s="27"/>
      <c r="AB423" s="27"/>
      <c r="AC423" s="27"/>
      <c r="AD423" s="27"/>
      <c r="AE423" s="27"/>
      <c r="AF423" s="27"/>
      <c r="AG423" s="27"/>
      <c r="AH423" s="27"/>
      <c r="AI423" s="27"/>
      <c r="AJ423" s="27" t="s">
        <v>499</v>
      </c>
      <c r="AK423" s="27">
        <v>2.3199999999999998</v>
      </c>
      <c r="AL423" s="27">
        <v>1.94946749177317</v>
      </c>
      <c r="AM423" s="27">
        <f t="shared" si="19"/>
        <v>0.37053250822682982</v>
      </c>
      <c r="AN423" s="27"/>
      <c r="AO423" s="27"/>
    </row>
    <row r="424" spans="1:41" x14ac:dyDescent="0.2">
      <c r="A424" s="27"/>
      <c r="B424" s="27"/>
      <c r="C424" s="27"/>
      <c r="D424" s="27"/>
      <c r="E424" s="27"/>
      <c r="F424" s="27"/>
      <c r="G424" s="27"/>
      <c r="H424" s="27"/>
      <c r="I424" s="27"/>
      <c r="J424" s="27"/>
      <c r="K424" s="27"/>
      <c r="L424" s="27"/>
      <c r="M424" s="27"/>
      <c r="N424" s="27"/>
      <c r="O424" s="27"/>
      <c r="P424" s="27"/>
      <c r="Q424" s="27"/>
      <c r="R424" s="27"/>
      <c r="S424" s="27"/>
      <c r="T424" s="27"/>
      <c r="U424" s="27"/>
      <c r="V424" s="27"/>
      <c r="W424" s="27"/>
      <c r="X424" s="27"/>
      <c r="Y424" s="27"/>
      <c r="Z424" s="27"/>
      <c r="AA424" s="27"/>
      <c r="AB424" s="27"/>
      <c r="AC424" s="27"/>
      <c r="AD424" s="27"/>
      <c r="AE424" s="27"/>
      <c r="AF424" s="27"/>
      <c r="AG424" s="27"/>
      <c r="AH424" s="27"/>
      <c r="AI424" s="27"/>
      <c r="AJ424" s="27" t="s">
        <v>500</v>
      </c>
      <c r="AK424" s="27">
        <v>-2.5099999999999998</v>
      </c>
      <c r="AL424" s="27">
        <v>-4.5620620674803298</v>
      </c>
      <c r="AM424" s="27">
        <f t="shared" si="19"/>
        <v>2.05206206748033</v>
      </c>
      <c r="AN424" s="27"/>
      <c r="AO424" s="27"/>
    </row>
    <row r="425" spans="1:41" x14ac:dyDescent="0.2">
      <c r="A425" s="27"/>
      <c r="B425" s="27"/>
      <c r="C425" s="27"/>
      <c r="D425" s="27"/>
      <c r="E425" s="27"/>
      <c r="F425" s="27"/>
      <c r="G425" s="27"/>
      <c r="H425" s="27"/>
      <c r="I425" s="27"/>
      <c r="J425" s="27"/>
      <c r="K425" s="27"/>
      <c r="L425" s="27"/>
      <c r="M425" s="27"/>
      <c r="N425" s="27"/>
      <c r="O425" s="27"/>
      <c r="P425" s="27"/>
      <c r="Q425" s="27"/>
      <c r="R425" s="27"/>
      <c r="S425" s="27"/>
      <c r="T425" s="27"/>
      <c r="U425" s="27"/>
      <c r="V425" s="27"/>
      <c r="W425" s="27"/>
      <c r="X425" s="27"/>
      <c r="Y425" s="27"/>
      <c r="Z425" s="27"/>
      <c r="AA425" s="27"/>
      <c r="AB425" s="27"/>
      <c r="AC425" s="27"/>
      <c r="AD425" s="27"/>
      <c r="AE425" s="27"/>
      <c r="AF425" s="27"/>
      <c r="AG425" s="27"/>
      <c r="AH425" s="27"/>
      <c r="AI425" s="27"/>
      <c r="AJ425" s="27" t="s">
        <v>501</v>
      </c>
      <c r="AK425" s="27">
        <v>-2.11</v>
      </c>
      <c r="AL425" s="27">
        <v>-4.1648437053831699</v>
      </c>
      <c r="AM425" s="27">
        <f t="shared" si="19"/>
        <v>2.0548437053831701</v>
      </c>
      <c r="AN425" s="27"/>
      <c r="AO425" s="27"/>
    </row>
    <row r="426" spans="1:41" x14ac:dyDescent="0.2">
      <c r="A426" s="27"/>
      <c r="B426" s="27"/>
      <c r="C426" s="27"/>
      <c r="D426" s="27"/>
      <c r="E426" s="27"/>
      <c r="F426" s="27"/>
      <c r="G426" s="27"/>
      <c r="H426" s="27"/>
      <c r="I426" s="27"/>
      <c r="J426" s="27"/>
      <c r="K426" s="27"/>
      <c r="L426" s="27"/>
      <c r="M426" s="27"/>
      <c r="N426" s="27"/>
      <c r="O426" s="27"/>
      <c r="P426" s="27"/>
      <c r="Q426" s="27"/>
      <c r="R426" s="27"/>
      <c r="S426" s="27"/>
      <c r="T426" s="27"/>
      <c r="U426" s="27"/>
      <c r="V426" s="27"/>
      <c r="W426" s="27"/>
      <c r="X426" s="27"/>
      <c r="Y426" s="27"/>
      <c r="Z426" s="27"/>
      <c r="AA426" s="27"/>
      <c r="AB426" s="27"/>
      <c r="AC426" s="27"/>
      <c r="AD426" s="27"/>
      <c r="AE426" s="27"/>
      <c r="AF426" s="27"/>
      <c r="AG426" s="27"/>
      <c r="AH426" s="27"/>
      <c r="AI426" s="27"/>
      <c r="AJ426" s="27" t="s">
        <v>502</v>
      </c>
      <c r="AK426" s="27">
        <v>-4.09</v>
      </c>
      <c r="AL426" s="27">
        <v>-5.0672754651331298</v>
      </c>
      <c r="AM426" s="27">
        <f t="shared" si="19"/>
        <v>0.97727546513312991</v>
      </c>
      <c r="AN426" s="27"/>
      <c r="AO426" s="27"/>
    </row>
    <row r="427" spans="1:41" x14ac:dyDescent="0.2">
      <c r="A427" s="27"/>
      <c r="B427" s="27"/>
      <c r="C427" s="27"/>
      <c r="D427" s="27"/>
      <c r="E427" s="27"/>
      <c r="F427" s="27"/>
      <c r="G427" s="27"/>
      <c r="H427" s="27"/>
      <c r="I427" s="27"/>
      <c r="J427" s="27"/>
      <c r="K427" s="27"/>
      <c r="L427" s="27"/>
      <c r="M427" s="27"/>
      <c r="N427" s="27"/>
      <c r="O427" s="27"/>
      <c r="P427" s="27"/>
      <c r="Q427" s="27"/>
      <c r="R427" s="27"/>
      <c r="S427" s="27"/>
      <c r="T427" s="27"/>
      <c r="U427" s="27"/>
      <c r="V427" s="27"/>
      <c r="W427" s="27"/>
      <c r="X427" s="27"/>
      <c r="Y427" s="27"/>
      <c r="Z427" s="27"/>
      <c r="AA427" s="27"/>
      <c r="AB427" s="27"/>
      <c r="AC427" s="27"/>
      <c r="AD427" s="27"/>
      <c r="AE427" s="27"/>
      <c r="AF427" s="27"/>
      <c r="AG427" s="27"/>
      <c r="AH427" s="27"/>
      <c r="AI427" s="27"/>
      <c r="AJ427" s="27" t="s">
        <v>503</v>
      </c>
      <c r="AK427" s="27">
        <v>-0.23</v>
      </c>
      <c r="AL427" s="27">
        <v>-0.69690406121244797</v>
      </c>
      <c r="AM427" s="27">
        <f t="shared" si="19"/>
        <v>0.46690406121244798</v>
      </c>
      <c r="AN427" s="27"/>
      <c r="AO427" s="27"/>
    </row>
    <row r="428" spans="1:41" x14ac:dyDescent="0.2">
      <c r="A428" s="27"/>
      <c r="B428" s="27"/>
      <c r="C428" s="27"/>
      <c r="D428" s="27"/>
      <c r="E428" s="27"/>
      <c r="F428" s="27"/>
      <c r="G428" s="27"/>
      <c r="H428" s="27"/>
      <c r="I428" s="27"/>
      <c r="J428" s="27"/>
      <c r="K428" s="27"/>
      <c r="L428" s="27"/>
      <c r="M428" s="27"/>
      <c r="N428" s="27"/>
      <c r="O428" s="27"/>
      <c r="P428" s="27"/>
      <c r="Q428" s="27"/>
      <c r="R428" s="27"/>
      <c r="S428" s="27"/>
      <c r="T428" s="27"/>
      <c r="U428" s="27"/>
      <c r="V428" s="27"/>
      <c r="W428" s="27"/>
      <c r="X428" s="27"/>
      <c r="Y428" s="27"/>
      <c r="Z428" s="27"/>
      <c r="AA428" s="27"/>
      <c r="AB428" s="27"/>
      <c r="AC428" s="27"/>
      <c r="AD428" s="27"/>
      <c r="AE428" s="27"/>
      <c r="AF428" s="27"/>
      <c r="AG428" s="27"/>
      <c r="AH428" s="27"/>
      <c r="AI428" s="27"/>
      <c r="AJ428" s="27" t="s">
        <v>504</v>
      </c>
      <c r="AK428" s="27">
        <v>2.5499999999999998</v>
      </c>
      <c r="AL428" s="27">
        <v>2.1512525490833601</v>
      </c>
      <c r="AM428" s="27">
        <f t="shared" si="19"/>
        <v>0.39874745091663977</v>
      </c>
      <c r="AN428" s="27"/>
      <c r="AO428" s="27"/>
    </row>
    <row r="429" spans="1:41" x14ac:dyDescent="0.2">
      <c r="A429" s="27"/>
      <c r="B429" s="27"/>
      <c r="C429" s="27"/>
      <c r="D429" s="27"/>
      <c r="E429" s="27"/>
      <c r="F429" s="27"/>
      <c r="G429" s="27"/>
      <c r="H429" s="27"/>
      <c r="I429" s="27"/>
      <c r="J429" s="27"/>
      <c r="K429" s="27"/>
      <c r="L429" s="27"/>
      <c r="M429" s="27"/>
      <c r="N429" s="27"/>
      <c r="O429" s="27"/>
      <c r="P429" s="27"/>
      <c r="Q429" s="27"/>
      <c r="R429" s="27"/>
      <c r="S429" s="27"/>
      <c r="T429" s="27"/>
      <c r="U429" s="27"/>
      <c r="V429" s="27"/>
      <c r="W429" s="27"/>
      <c r="X429" s="27"/>
      <c r="Y429" s="27"/>
      <c r="Z429" s="27"/>
      <c r="AA429" s="27"/>
      <c r="AB429" s="27"/>
      <c r="AC429" s="27"/>
      <c r="AD429" s="27"/>
      <c r="AE429" s="27"/>
      <c r="AF429" s="27"/>
      <c r="AG429" s="27"/>
      <c r="AH429" s="27"/>
      <c r="AI429" s="27"/>
      <c r="AJ429" s="27" t="s">
        <v>505</v>
      </c>
      <c r="AK429" s="27">
        <v>-1.06</v>
      </c>
      <c r="AL429" s="27">
        <v>-1.50996265741257</v>
      </c>
      <c r="AM429" s="27">
        <f t="shared" si="19"/>
        <v>0.44996265741256991</v>
      </c>
      <c r="AN429" s="27"/>
      <c r="AO429" s="27"/>
    </row>
    <row r="430" spans="1:41" x14ac:dyDescent="0.2">
      <c r="A430" s="27"/>
      <c r="B430" s="27"/>
      <c r="C430" s="27"/>
      <c r="D430" s="27"/>
      <c r="E430" s="27"/>
      <c r="F430" s="27"/>
      <c r="G430" s="27"/>
      <c r="H430" s="27"/>
      <c r="I430" s="27"/>
      <c r="J430" s="27"/>
      <c r="K430" s="27"/>
      <c r="L430" s="27"/>
      <c r="M430" s="27"/>
      <c r="N430" s="27"/>
      <c r="O430" s="27"/>
      <c r="P430" s="27"/>
      <c r="Q430" s="27"/>
      <c r="R430" s="27"/>
      <c r="S430" s="27"/>
      <c r="T430" s="27"/>
      <c r="U430" s="27"/>
      <c r="V430" s="27"/>
      <c r="W430" s="27"/>
      <c r="X430" s="27"/>
      <c r="Y430" s="27"/>
      <c r="Z430" s="27"/>
      <c r="AA430" s="27"/>
      <c r="AB430" s="27"/>
      <c r="AC430" s="27"/>
      <c r="AD430" s="27"/>
      <c r="AE430" s="27"/>
      <c r="AF430" s="27"/>
      <c r="AG430" s="27"/>
      <c r="AH430" s="27"/>
      <c r="AI430" s="27"/>
      <c r="AJ430" s="27" t="s">
        <v>147</v>
      </c>
      <c r="AK430" s="27">
        <v>-2.79</v>
      </c>
      <c r="AL430" s="27">
        <v>-4.4693134190214101</v>
      </c>
      <c r="AM430" s="27">
        <f t="shared" si="19"/>
        <v>1.6793134190214101</v>
      </c>
      <c r="AN430" s="27"/>
      <c r="AO430" s="27"/>
    </row>
    <row r="431" spans="1:41" x14ac:dyDescent="0.2">
      <c r="A431" s="27"/>
      <c r="B431" s="27"/>
      <c r="C431" s="27"/>
      <c r="D431" s="27"/>
      <c r="E431" s="27"/>
      <c r="F431" s="27"/>
      <c r="G431" s="27"/>
      <c r="H431" s="27"/>
      <c r="I431" s="27"/>
      <c r="J431" s="27"/>
      <c r="K431" s="27"/>
      <c r="L431" s="27"/>
      <c r="M431" s="27"/>
      <c r="N431" s="27"/>
      <c r="O431" s="27"/>
      <c r="P431" s="27"/>
      <c r="Q431" s="27"/>
      <c r="R431" s="27"/>
      <c r="S431" s="27"/>
      <c r="T431" s="27"/>
      <c r="U431" s="27"/>
      <c r="V431" s="27"/>
      <c r="W431" s="27"/>
      <c r="X431" s="27"/>
      <c r="Y431" s="27"/>
      <c r="Z431" s="27"/>
      <c r="AA431" s="27"/>
      <c r="AB431" s="27"/>
      <c r="AC431" s="27"/>
      <c r="AD431" s="27"/>
      <c r="AE431" s="27"/>
      <c r="AF431" s="27"/>
      <c r="AG431" s="27"/>
      <c r="AH431" s="27"/>
      <c r="AI431" s="27"/>
      <c r="AJ431" s="27" t="s">
        <v>506</v>
      </c>
      <c r="AK431" s="27">
        <v>-2.2799999999999998</v>
      </c>
      <c r="AL431" s="27">
        <v>-3.8651322008456499</v>
      </c>
      <c r="AM431" s="27">
        <f t="shared" si="19"/>
        <v>1.5851322008456501</v>
      </c>
      <c r="AN431" s="27"/>
      <c r="AO431" s="27"/>
    </row>
    <row r="432" spans="1:41" x14ac:dyDescent="0.2">
      <c r="A432" s="27"/>
      <c r="B432" s="27"/>
      <c r="C432" s="27"/>
      <c r="D432" s="27"/>
      <c r="E432" s="27"/>
      <c r="F432" s="27"/>
      <c r="G432" s="27"/>
      <c r="H432" s="27"/>
      <c r="I432" s="27"/>
      <c r="J432" s="27"/>
      <c r="K432" s="27"/>
      <c r="L432" s="27"/>
      <c r="M432" s="27"/>
      <c r="N432" s="27"/>
      <c r="O432" s="27"/>
      <c r="P432" s="27"/>
      <c r="Q432" s="27"/>
      <c r="R432" s="27"/>
      <c r="S432" s="27"/>
      <c r="T432" s="27"/>
      <c r="U432" s="27"/>
      <c r="V432" s="27"/>
      <c r="W432" s="27"/>
      <c r="X432" s="27"/>
      <c r="Y432" s="27"/>
      <c r="Z432" s="27"/>
      <c r="AA432" s="27"/>
      <c r="AB432" s="27"/>
      <c r="AC432" s="27"/>
      <c r="AD432" s="27"/>
      <c r="AE432" s="27"/>
      <c r="AF432" s="27"/>
      <c r="AG432" s="27"/>
      <c r="AH432" s="27"/>
      <c r="AI432" s="27"/>
      <c r="AJ432" s="27" t="s">
        <v>507</v>
      </c>
      <c r="AK432" s="27">
        <v>-2.48</v>
      </c>
      <c r="AL432" s="27">
        <v>-4.90460197160031</v>
      </c>
      <c r="AM432" s="27">
        <f t="shared" si="19"/>
        <v>2.42460197160031</v>
      </c>
      <c r="AN432" s="27"/>
      <c r="AO432" s="27"/>
    </row>
    <row r="433" spans="1:41" x14ac:dyDescent="0.2">
      <c r="A433" s="27"/>
      <c r="B433" s="27"/>
      <c r="C433" s="27"/>
      <c r="D433" s="27"/>
      <c r="E433" s="27"/>
      <c r="F433" s="27"/>
      <c r="G433" s="27"/>
      <c r="H433" s="27"/>
      <c r="I433" s="27"/>
      <c r="J433" s="27"/>
      <c r="K433" s="27"/>
      <c r="L433" s="27"/>
      <c r="M433" s="27"/>
      <c r="N433" s="27"/>
      <c r="O433" s="27"/>
      <c r="P433" s="27"/>
      <c r="Q433" s="27"/>
      <c r="R433" s="27"/>
      <c r="S433" s="27"/>
      <c r="T433" s="27"/>
      <c r="U433" s="27"/>
      <c r="V433" s="27"/>
      <c r="W433" s="27"/>
      <c r="X433" s="27"/>
      <c r="Y433" s="27"/>
      <c r="Z433" s="27"/>
      <c r="AA433" s="27"/>
      <c r="AB433" s="27"/>
      <c r="AC433" s="27"/>
      <c r="AD433" s="27"/>
      <c r="AE433" s="27"/>
      <c r="AF433" s="27"/>
      <c r="AG433" s="27"/>
      <c r="AH433" s="27"/>
      <c r="AI433" s="27"/>
      <c r="AJ433" s="27" t="s">
        <v>508</v>
      </c>
      <c r="AK433" s="27">
        <v>-2.44</v>
      </c>
      <c r="AL433" s="27">
        <v>-4.2279772733948198</v>
      </c>
      <c r="AM433" s="27">
        <f t="shared" si="19"/>
        <v>1.7879772733948198</v>
      </c>
      <c r="AN433" s="27"/>
      <c r="AO433" s="27"/>
    </row>
    <row r="434" spans="1:41" x14ac:dyDescent="0.2">
      <c r="A434" s="27"/>
      <c r="B434" s="27"/>
      <c r="C434" s="27"/>
      <c r="D434" s="27"/>
      <c r="E434" s="27"/>
      <c r="F434" s="27"/>
      <c r="G434" s="27"/>
      <c r="H434" s="27"/>
      <c r="I434" s="27"/>
      <c r="J434" s="27"/>
      <c r="K434" s="27"/>
      <c r="L434" s="27"/>
      <c r="M434" s="27"/>
      <c r="N434" s="27"/>
      <c r="O434" s="27"/>
      <c r="P434" s="27"/>
      <c r="Q434" s="27"/>
      <c r="R434" s="27"/>
      <c r="S434" s="27"/>
      <c r="T434" s="27"/>
      <c r="U434" s="27"/>
      <c r="V434" s="27"/>
      <c r="W434" s="27"/>
      <c r="X434" s="27"/>
      <c r="Y434" s="27"/>
      <c r="Z434" s="27"/>
      <c r="AA434" s="27"/>
      <c r="AB434" s="27"/>
      <c r="AC434" s="27"/>
      <c r="AD434" s="27"/>
      <c r="AE434" s="27"/>
      <c r="AF434" s="27"/>
      <c r="AG434" s="27"/>
      <c r="AH434" s="27"/>
      <c r="AI434" s="27"/>
      <c r="AJ434" s="27" t="s">
        <v>149</v>
      </c>
      <c r="AK434" s="27">
        <v>-4.3899999999999997</v>
      </c>
      <c r="AL434" s="27">
        <v>-4.6646768722546197</v>
      </c>
      <c r="AM434" s="27">
        <f t="shared" si="19"/>
        <v>0.27467687225462001</v>
      </c>
      <c r="AN434" s="27"/>
      <c r="AO434" s="27"/>
    </row>
    <row r="435" spans="1:41" x14ac:dyDescent="0.2">
      <c r="A435" s="27"/>
      <c r="B435" s="27"/>
      <c r="C435" s="27"/>
      <c r="D435" s="27"/>
      <c r="E435" s="27"/>
      <c r="F435" s="27"/>
      <c r="G435" s="27"/>
      <c r="H435" s="27"/>
      <c r="I435" s="27"/>
      <c r="J435" s="27"/>
      <c r="K435" s="27"/>
      <c r="L435" s="27"/>
      <c r="M435" s="27"/>
      <c r="N435" s="27"/>
      <c r="O435" s="27"/>
      <c r="P435" s="27"/>
      <c r="Q435" s="27"/>
      <c r="R435" s="27"/>
      <c r="S435" s="27"/>
      <c r="T435" s="27"/>
      <c r="U435" s="27"/>
      <c r="V435" s="27"/>
      <c r="W435" s="27"/>
      <c r="X435" s="27"/>
      <c r="Y435" s="27"/>
      <c r="Z435" s="27"/>
      <c r="AA435" s="27"/>
      <c r="AB435" s="27"/>
      <c r="AC435" s="27"/>
      <c r="AD435" s="27"/>
      <c r="AE435" s="27"/>
      <c r="AF435" s="27"/>
      <c r="AG435" s="27"/>
      <c r="AH435" s="27"/>
      <c r="AI435" s="27"/>
      <c r="AJ435" s="27" t="s">
        <v>509</v>
      </c>
      <c r="AK435" s="27">
        <v>-0.53</v>
      </c>
      <c r="AL435" s="27">
        <v>-0.77869285430066404</v>
      </c>
      <c r="AM435" s="27">
        <f t="shared" si="19"/>
        <v>0.24869285430066401</v>
      </c>
      <c r="AN435" s="27"/>
      <c r="AO435" s="27"/>
    </row>
    <row r="436" spans="1:41" x14ac:dyDescent="0.2">
      <c r="A436" s="27"/>
      <c r="B436" s="27"/>
      <c r="C436" s="27"/>
      <c r="D436" s="27"/>
      <c r="E436" s="27"/>
      <c r="F436" s="27"/>
      <c r="G436" s="27"/>
      <c r="H436" s="27"/>
      <c r="I436" s="27"/>
      <c r="J436" s="27"/>
      <c r="K436" s="27"/>
      <c r="L436" s="27"/>
      <c r="M436" s="27"/>
      <c r="N436" s="27"/>
      <c r="O436" s="27"/>
      <c r="P436" s="27"/>
      <c r="Q436" s="27"/>
      <c r="R436" s="27"/>
      <c r="S436" s="27"/>
      <c r="T436" s="27"/>
      <c r="U436" s="27"/>
      <c r="V436" s="27"/>
      <c r="W436" s="27"/>
      <c r="X436" s="27"/>
      <c r="Y436" s="27"/>
      <c r="Z436" s="27"/>
      <c r="AA436" s="27"/>
      <c r="AB436" s="27"/>
      <c r="AC436" s="27"/>
      <c r="AD436" s="27"/>
      <c r="AE436" s="27"/>
      <c r="AF436" s="27"/>
      <c r="AG436" s="27"/>
      <c r="AH436" s="27"/>
      <c r="AI436" s="27"/>
      <c r="AJ436" s="27" t="s">
        <v>510</v>
      </c>
      <c r="AK436" s="27">
        <v>2.13</v>
      </c>
      <c r="AL436" s="27">
        <v>2.0302221813935399</v>
      </c>
      <c r="AM436" s="27">
        <f t="shared" si="19"/>
        <v>9.9777818606459956E-2</v>
      </c>
      <c r="AN436" s="27"/>
      <c r="AO436" s="27"/>
    </row>
    <row r="437" spans="1:41" x14ac:dyDescent="0.2">
      <c r="A437" s="27"/>
      <c r="B437" s="27"/>
      <c r="C437" s="27"/>
      <c r="D437" s="27"/>
      <c r="E437" s="27"/>
      <c r="F437" s="27"/>
      <c r="G437" s="27"/>
      <c r="H437" s="27"/>
      <c r="I437" s="27"/>
      <c r="J437" s="27"/>
      <c r="K437" s="27"/>
      <c r="L437" s="27"/>
      <c r="M437" s="27"/>
      <c r="N437" s="27"/>
      <c r="O437" s="27"/>
      <c r="P437" s="27"/>
      <c r="Q437" s="27"/>
      <c r="R437" s="27"/>
      <c r="S437" s="27"/>
      <c r="T437" s="27"/>
      <c r="U437" s="27"/>
      <c r="V437" s="27"/>
      <c r="W437" s="27"/>
      <c r="X437" s="27"/>
      <c r="Y437" s="27"/>
      <c r="Z437" s="27"/>
      <c r="AA437" s="27"/>
      <c r="AB437" s="27"/>
      <c r="AC437" s="27"/>
      <c r="AD437" s="27"/>
      <c r="AE437" s="27"/>
      <c r="AF437" s="27"/>
      <c r="AG437" s="27"/>
      <c r="AH437" s="27"/>
      <c r="AI437" s="27"/>
      <c r="AJ437" s="27" t="s">
        <v>511</v>
      </c>
      <c r="AK437" s="27">
        <v>-101.3</v>
      </c>
      <c r="AL437" s="27">
        <v>-100.545552268232</v>
      </c>
      <c r="AM437" s="27">
        <f t="shared" si="19"/>
        <v>-0.75444773176799629</v>
      </c>
      <c r="AN437" s="27"/>
      <c r="AO437" s="27"/>
    </row>
    <row r="438" spans="1:41" x14ac:dyDescent="0.2">
      <c r="A438" s="27"/>
      <c r="B438" s="27"/>
      <c r="C438" s="27"/>
      <c r="D438" s="27"/>
      <c r="E438" s="27"/>
      <c r="F438" s="27"/>
      <c r="G438" s="27"/>
      <c r="H438" s="27"/>
      <c r="I438" s="27"/>
      <c r="J438" s="27"/>
      <c r="K438" s="27"/>
      <c r="L438" s="27"/>
      <c r="M438" s="27"/>
      <c r="N438" s="27"/>
      <c r="O438" s="27"/>
      <c r="P438" s="27"/>
      <c r="Q438" s="27"/>
      <c r="R438" s="27"/>
      <c r="S438" s="27"/>
      <c r="T438" s="27"/>
      <c r="U438" s="27"/>
      <c r="V438" s="27"/>
      <c r="W438" s="27"/>
      <c r="X438" s="27"/>
      <c r="Y438" s="27"/>
      <c r="Z438" s="27"/>
      <c r="AA438" s="27"/>
      <c r="AB438" s="27"/>
      <c r="AC438" s="27"/>
      <c r="AD438" s="27"/>
      <c r="AE438" s="27"/>
      <c r="AF438" s="27"/>
      <c r="AG438" s="27"/>
      <c r="AH438" s="27"/>
      <c r="AI438" s="27"/>
      <c r="AJ438" s="27" t="s">
        <v>512</v>
      </c>
      <c r="AK438" s="27">
        <v>-2.4</v>
      </c>
      <c r="AL438" s="27">
        <v>-2.91394386621629</v>
      </c>
      <c r="AM438" s="27">
        <f t="shared" si="19"/>
        <v>0.51394386621629007</v>
      </c>
      <c r="AN438" s="27"/>
      <c r="AO438" s="27"/>
    </row>
    <row r="439" spans="1:41" x14ac:dyDescent="0.2">
      <c r="A439" s="27"/>
      <c r="B439" s="27"/>
      <c r="C439" s="27"/>
      <c r="D439" s="27"/>
      <c r="E439" s="27"/>
      <c r="F439" s="27"/>
      <c r="G439" s="27"/>
      <c r="H439" s="27"/>
      <c r="I439" s="27"/>
      <c r="J439" s="27"/>
      <c r="K439" s="27"/>
      <c r="L439" s="27"/>
      <c r="M439" s="27"/>
      <c r="N439" s="27"/>
      <c r="O439" s="27"/>
      <c r="P439" s="27"/>
      <c r="Q439" s="27"/>
      <c r="R439" s="27"/>
      <c r="S439" s="27"/>
      <c r="T439" s="27"/>
      <c r="U439" s="27"/>
      <c r="V439" s="27"/>
      <c r="W439" s="27"/>
      <c r="X439" s="27"/>
      <c r="Y439" s="27"/>
      <c r="Z439" s="27"/>
      <c r="AA439" s="27"/>
      <c r="AB439" s="27"/>
      <c r="AC439" s="27"/>
      <c r="AD439" s="27"/>
      <c r="AE439" s="27"/>
      <c r="AF439" s="27"/>
      <c r="AG439" s="27"/>
      <c r="AH439" s="27"/>
      <c r="AI439" s="27"/>
      <c r="AJ439" s="27" t="s">
        <v>93</v>
      </c>
      <c r="AK439" s="27">
        <v>-4.12</v>
      </c>
      <c r="AL439" s="27">
        <v>-2.5229973352322701</v>
      </c>
      <c r="AM439" s="27">
        <f t="shared" si="19"/>
        <v>-1.59700266476773</v>
      </c>
      <c r="AN439" s="27"/>
      <c r="AO439" s="27"/>
    </row>
    <row r="440" spans="1:41" x14ac:dyDescent="0.2">
      <c r="A440" s="27"/>
      <c r="B440" s="27"/>
      <c r="C440" s="27"/>
      <c r="D440" s="27"/>
      <c r="E440" s="27"/>
      <c r="F440" s="27"/>
      <c r="G440" s="27"/>
      <c r="H440" s="27"/>
      <c r="I440" s="27"/>
      <c r="J440" s="27"/>
      <c r="K440" s="27"/>
      <c r="L440" s="27"/>
      <c r="M440" s="27"/>
      <c r="N440" s="27"/>
      <c r="O440" s="27"/>
      <c r="P440" s="27"/>
      <c r="Q440" s="27"/>
      <c r="R440" s="27"/>
      <c r="S440" s="27"/>
      <c r="T440" s="27"/>
      <c r="U440" s="27"/>
      <c r="V440" s="27"/>
      <c r="W440" s="27"/>
      <c r="X440" s="27"/>
      <c r="Y440" s="27"/>
      <c r="Z440" s="27"/>
      <c r="AA440" s="27"/>
      <c r="AB440" s="27"/>
      <c r="AC440" s="27"/>
      <c r="AD440" s="27"/>
      <c r="AE440" s="27"/>
      <c r="AF440" s="27"/>
      <c r="AG440" s="27"/>
      <c r="AH440" s="27"/>
      <c r="AI440" s="27"/>
      <c r="AJ440" s="27" t="s">
        <v>25</v>
      </c>
      <c r="AK440" s="27">
        <v>-3.71</v>
      </c>
      <c r="AL440" s="27">
        <v>-1.3322276662080701</v>
      </c>
      <c r="AM440" s="27">
        <f t="shared" si="19"/>
        <v>-2.3777723337919299</v>
      </c>
      <c r="AN440" s="27"/>
      <c r="AO440" s="27"/>
    </row>
    <row r="441" spans="1:41" x14ac:dyDescent="0.2">
      <c r="A441" s="27"/>
      <c r="B441" s="27"/>
      <c r="C441" s="27"/>
      <c r="D441" s="27"/>
      <c r="E441" s="27"/>
      <c r="F441" s="27"/>
      <c r="G441" s="27"/>
      <c r="H441" s="27"/>
      <c r="I441" s="27"/>
      <c r="J441" s="27"/>
      <c r="K441" s="27"/>
      <c r="L441" s="27"/>
      <c r="M441" s="27"/>
      <c r="N441" s="27"/>
      <c r="O441" s="27"/>
      <c r="P441" s="27"/>
      <c r="Q441" s="27"/>
      <c r="R441" s="27"/>
      <c r="S441" s="27"/>
      <c r="T441" s="27"/>
      <c r="U441" s="27"/>
      <c r="V441" s="27"/>
      <c r="W441" s="27"/>
      <c r="X441" s="27"/>
      <c r="Y441" s="27"/>
      <c r="Z441" s="27"/>
      <c r="AA441" s="27"/>
      <c r="AB441" s="27"/>
      <c r="AC441" s="27"/>
      <c r="AD441" s="27"/>
      <c r="AE441" s="27"/>
      <c r="AF441" s="27"/>
      <c r="AG441" s="27"/>
      <c r="AH441" s="27"/>
      <c r="AI441" s="27"/>
      <c r="AJ441" s="27" t="s">
        <v>94</v>
      </c>
      <c r="AK441" s="27">
        <v>-4.0199999999999996</v>
      </c>
      <c r="AL441" s="27">
        <v>-1.6572459508875801</v>
      </c>
      <c r="AM441" s="27">
        <f t="shared" si="19"/>
        <v>-2.3627540491124197</v>
      </c>
      <c r="AN441" s="27"/>
      <c r="AO441" s="27"/>
    </row>
    <row r="442" spans="1:41" x14ac:dyDescent="0.2">
      <c r="A442" s="27"/>
      <c r="B442" s="27"/>
      <c r="C442" s="27"/>
      <c r="D442" s="27"/>
      <c r="E442" s="27"/>
      <c r="F442" s="27"/>
      <c r="G442" s="27"/>
      <c r="H442" s="27"/>
      <c r="I442" s="27"/>
      <c r="J442" s="27"/>
      <c r="K442" s="27"/>
      <c r="L442" s="27"/>
      <c r="M442" s="27"/>
      <c r="N442" s="27"/>
      <c r="O442" s="27"/>
      <c r="P442" s="27"/>
      <c r="Q442" s="27"/>
      <c r="R442" s="27"/>
      <c r="S442" s="27"/>
      <c r="T442" s="27"/>
      <c r="U442" s="27"/>
      <c r="V442" s="27"/>
      <c r="W442" s="27"/>
      <c r="X442" s="27"/>
      <c r="Y442" s="27"/>
      <c r="Z442" s="27"/>
      <c r="AA442" s="27"/>
      <c r="AB442" s="27"/>
      <c r="AC442" s="27"/>
      <c r="AD442" s="27"/>
      <c r="AE442" s="27"/>
      <c r="AF442" s="27"/>
      <c r="AG442" s="27"/>
      <c r="AH442" s="27"/>
      <c r="AI442" s="27"/>
      <c r="AJ442" s="27" t="s">
        <v>513</v>
      </c>
      <c r="AK442" s="27">
        <v>-11.01</v>
      </c>
      <c r="AL442" s="27">
        <v>-8.91541566557461</v>
      </c>
      <c r="AM442" s="27">
        <f t="shared" si="19"/>
        <v>-2.0945843344253898</v>
      </c>
      <c r="AN442" s="27"/>
      <c r="AO442" s="27"/>
    </row>
    <row r="443" spans="1:41" x14ac:dyDescent="0.2">
      <c r="A443" s="27"/>
      <c r="B443" s="27"/>
      <c r="C443" s="27"/>
      <c r="D443" s="27"/>
      <c r="E443" s="27"/>
      <c r="F443" s="27"/>
      <c r="G443" s="27"/>
      <c r="H443" s="27"/>
      <c r="I443" s="27"/>
      <c r="J443" s="27"/>
      <c r="K443" s="27"/>
      <c r="L443" s="27"/>
      <c r="M443" s="27"/>
      <c r="N443" s="27"/>
      <c r="O443" s="27"/>
      <c r="P443" s="27"/>
      <c r="Q443" s="27"/>
      <c r="R443" s="27"/>
      <c r="S443" s="27"/>
      <c r="T443" s="27"/>
      <c r="U443" s="27"/>
      <c r="V443" s="27"/>
      <c r="W443" s="27"/>
      <c r="X443" s="27"/>
      <c r="Y443" s="27"/>
      <c r="Z443" s="27"/>
      <c r="AA443" s="27"/>
      <c r="AB443" s="27"/>
      <c r="AC443" s="27"/>
      <c r="AD443" s="27"/>
      <c r="AE443" s="27"/>
      <c r="AF443" s="27"/>
      <c r="AG443" s="27"/>
      <c r="AH443" s="27"/>
      <c r="AI443" s="27"/>
      <c r="AJ443" s="27" t="s">
        <v>514</v>
      </c>
      <c r="AK443" s="27">
        <v>-9.76</v>
      </c>
      <c r="AL443" s="27">
        <v>-9.8432045682201093</v>
      </c>
      <c r="AM443" s="27">
        <f t="shared" si="19"/>
        <v>8.3204568220109465E-2</v>
      </c>
      <c r="AN443" s="27"/>
      <c r="AO443" s="27"/>
    </row>
    <row r="444" spans="1:41" x14ac:dyDescent="0.2">
      <c r="A444" s="27"/>
      <c r="B444" s="27"/>
      <c r="C444" s="27"/>
      <c r="D444" s="27"/>
      <c r="E444" s="27"/>
      <c r="F444" s="27"/>
      <c r="G444" s="27"/>
      <c r="H444" s="27"/>
      <c r="I444" s="27"/>
      <c r="J444" s="27"/>
      <c r="K444" s="27"/>
      <c r="L444" s="27"/>
      <c r="M444" s="27"/>
      <c r="N444" s="27"/>
      <c r="O444" s="27"/>
      <c r="P444" s="27"/>
      <c r="Q444" s="27"/>
      <c r="R444" s="27"/>
      <c r="S444" s="27"/>
      <c r="T444" s="27"/>
      <c r="U444" s="27"/>
      <c r="V444" s="27"/>
      <c r="W444" s="27"/>
      <c r="X444" s="27"/>
      <c r="Y444" s="27"/>
      <c r="Z444" s="27"/>
      <c r="AA444" s="27"/>
      <c r="AB444" s="27"/>
      <c r="AC444" s="27"/>
      <c r="AD444" s="27"/>
      <c r="AE444" s="27"/>
      <c r="AF444" s="27"/>
      <c r="AG444" s="27"/>
      <c r="AH444" s="27"/>
      <c r="AI444" s="27"/>
      <c r="AJ444" s="27" t="s">
        <v>515</v>
      </c>
      <c r="AK444" s="27">
        <v>-11.95</v>
      </c>
      <c r="AL444" s="27">
        <v>-4.0287126306658996</v>
      </c>
      <c r="AM444" s="27">
        <f t="shared" si="19"/>
        <v>-7.9212873693340997</v>
      </c>
      <c r="AN444" s="27"/>
      <c r="AO444" s="27"/>
    </row>
    <row r="445" spans="1:41" x14ac:dyDescent="0.2">
      <c r="A445" s="27"/>
      <c r="B445" s="27"/>
      <c r="C445" s="27"/>
      <c r="D445" s="27"/>
      <c r="E445" s="27"/>
      <c r="F445" s="27"/>
      <c r="G445" s="27"/>
      <c r="H445" s="27"/>
      <c r="I445" s="27"/>
      <c r="J445" s="27"/>
      <c r="K445" s="27"/>
      <c r="L445" s="27"/>
      <c r="M445" s="27"/>
      <c r="N445" s="27"/>
      <c r="O445" s="27"/>
      <c r="P445" s="27"/>
      <c r="Q445" s="27"/>
      <c r="R445" s="27"/>
      <c r="S445" s="27"/>
      <c r="T445" s="27"/>
      <c r="U445" s="27"/>
      <c r="V445" s="27"/>
      <c r="W445" s="27"/>
      <c r="X445" s="27"/>
      <c r="Y445" s="27"/>
      <c r="Z445" s="27"/>
      <c r="AA445" s="27"/>
      <c r="AB445" s="27"/>
      <c r="AC445" s="27"/>
      <c r="AD445" s="27"/>
      <c r="AE445" s="27"/>
      <c r="AF445" s="27"/>
      <c r="AG445" s="27"/>
      <c r="AH445" s="27"/>
      <c r="AI445" s="27"/>
      <c r="AJ445" s="27" t="s">
        <v>516</v>
      </c>
      <c r="AK445" s="27">
        <v>-3.45</v>
      </c>
      <c r="AL445" s="27">
        <v>-9.2447578408256206</v>
      </c>
      <c r="AM445" s="27">
        <f t="shared" si="19"/>
        <v>5.7947578408256204</v>
      </c>
      <c r="AN445" s="27"/>
      <c r="AO445" s="27"/>
    </row>
    <row r="446" spans="1:41" x14ac:dyDescent="0.2">
      <c r="A446" s="27"/>
      <c r="B446" s="27"/>
      <c r="C446" s="27"/>
      <c r="D446" s="27"/>
      <c r="E446" s="27"/>
      <c r="F446" s="27"/>
      <c r="G446" s="27"/>
      <c r="H446" s="27"/>
      <c r="I446" s="27"/>
      <c r="J446" s="27"/>
      <c r="K446" s="27"/>
      <c r="L446" s="27"/>
      <c r="M446" s="27"/>
      <c r="N446" s="27"/>
      <c r="O446" s="27"/>
      <c r="P446" s="27"/>
      <c r="Q446" s="27"/>
      <c r="R446" s="27"/>
      <c r="S446" s="27"/>
      <c r="T446" s="27"/>
      <c r="U446" s="27"/>
      <c r="V446" s="27"/>
      <c r="W446" s="27"/>
      <c r="X446" s="27"/>
      <c r="Y446" s="27"/>
      <c r="Z446" s="27"/>
      <c r="AA446" s="27"/>
      <c r="AB446" s="27"/>
      <c r="AC446" s="27"/>
      <c r="AD446" s="27"/>
      <c r="AE446" s="27"/>
      <c r="AF446" s="27"/>
      <c r="AG446" s="27"/>
      <c r="AH446" s="27"/>
      <c r="AI446" s="27"/>
      <c r="AJ446" s="27" t="s">
        <v>517</v>
      </c>
      <c r="AK446" s="27">
        <v>-7.81</v>
      </c>
      <c r="AL446" s="27">
        <v>-7.3974672030177899</v>
      </c>
      <c r="AM446" s="27">
        <f t="shared" si="19"/>
        <v>-0.41253279698220968</v>
      </c>
      <c r="AN446" s="27"/>
      <c r="AO446" s="27"/>
    </row>
    <row r="447" spans="1:41" x14ac:dyDescent="0.2">
      <c r="A447" s="27"/>
      <c r="B447" s="27"/>
      <c r="C447" s="27"/>
      <c r="D447" s="27"/>
      <c r="E447" s="27"/>
      <c r="F447" s="27"/>
      <c r="G447" s="27"/>
      <c r="H447" s="27"/>
      <c r="I447" s="27"/>
      <c r="J447" s="27"/>
      <c r="K447" s="27"/>
      <c r="L447" s="27"/>
      <c r="M447" s="27"/>
      <c r="N447" s="27"/>
      <c r="O447" s="27"/>
      <c r="P447" s="27"/>
      <c r="Q447" s="27"/>
      <c r="R447" s="27"/>
      <c r="S447" s="27"/>
      <c r="T447" s="27"/>
      <c r="U447" s="27"/>
      <c r="V447" s="27"/>
      <c r="W447" s="27"/>
      <c r="X447" s="27"/>
      <c r="Y447" s="27"/>
      <c r="Z447" s="27"/>
      <c r="AA447" s="27"/>
      <c r="AB447" s="27"/>
      <c r="AC447" s="27"/>
      <c r="AD447" s="27"/>
      <c r="AE447" s="27"/>
      <c r="AF447" s="27"/>
      <c r="AG447" s="27"/>
      <c r="AH447" s="27"/>
      <c r="AI447" s="27"/>
      <c r="AJ447" s="27" t="s">
        <v>518</v>
      </c>
      <c r="AK447" s="27">
        <v>2.06</v>
      </c>
      <c r="AL447" s="27">
        <v>1.57814066016648</v>
      </c>
      <c r="AM447" s="27">
        <f t="shared" si="19"/>
        <v>0.48185933983352003</v>
      </c>
      <c r="AN447" s="27"/>
      <c r="AO447" s="27"/>
    </row>
    <row r="448" spans="1:41" x14ac:dyDescent="0.2">
      <c r="A448" s="27"/>
      <c r="B448" s="27"/>
      <c r="C448" s="27"/>
      <c r="D448" s="27"/>
      <c r="E448" s="27"/>
      <c r="F448" s="27"/>
      <c r="G448" s="27"/>
      <c r="H448" s="27"/>
      <c r="I448" s="27"/>
      <c r="J448" s="27"/>
      <c r="K448" s="27"/>
      <c r="L448" s="27"/>
      <c r="M448" s="27"/>
      <c r="N448" s="27"/>
      <c r="O448" s="27"/>
      <c r="P448" s="27"/>
      <c r="Q448" s="27"/>
      <c r="R448" s="27"/>
      <c r="S448" s="27"/>
      <c r="T448" s="27"/>
      <c r="U448" s="27"/>
      <c r="V448" s="27"/>
      <c r="W448" s="27"/>
      <c r="X448" s="27"/>
      <c r="Y448" s="27"/>
      <c r="Z448" s="27"/>
      <c r="AA448" s="27"/>
      <c r="AB448" s="27"/>
      <c r="AC448" s="27"/>
      <c r="AD448" s="27"/>
      <c r="AE448" s="27"/>
      <c r="AF448" s="27"/>
      <c r="AG448" s="27"/>
      <c r="AH448" s="27"/>
      <c r="AI448" s="27"/>
      <c r="AJ448" s="27" t="s">
        <v>519</v>
      </c>
      <c r="AK448" s="27">
        <v>-3.88</v>
      </c>
      <c r="AL448" s="27">
        <v>-5.1201782029202798</v>
      </c>
      <c r="AM448" s="27">
        <f t="shared" si="19"/>
        <v>1.2401782029202799</v>
      </c>
      <c r="AN448" s="27"/>
      <c r="AO448" s="27"/>
    </row>
    <row r="449" spans="1:41" x14ac:dyDescent="0.2">
      <c r="A449" s="27"/>
      <c r="B449" s="27"/>
      <c r="C449" s="27"/>
      <c r="D449" s="27"/>
      <c r="E449" s="27"/>
      <c r="F449" s="27"/>
      <c r="G449" s="27"/>
      <c r="H449" s="27"/>
      <c r="I449" s="27"/>
      <c r="J449" s="27"/>
      <c r="K449" s="27"/>
      <c r="L449" s="27"/>
      <c r="M449" s="27"/>
      <c r="N449" s="27"/>
      <c r="O449" s="27"/>
      <c r="P449" s="27"/>
      <c r="Q449" s="27"/>
      <c r="R449" s="27"/>
      <c r="S449" s="27"/>
      <c r="T449" s="27"/>
      <c r="U449" s="27"/>
      <c r="V449" s="27"/>
      <c r="W449" s="27"/>
      <c r="X449" s="27"/>
      <c r="Y449" s="27"/>
      <c r="Z449" s="27"/>
      <c r="AA449" s="27"/>
      <c r="AB449" s="27"/>
      <c r="AC449" s="27"/>
      <c r="AD449" s="27"/>
      <c r="AE449" s="27"/>
      <c r="AF449" s="27"/>
      <c r="AG449" s="27"/>
      <c r="AH449" s="27"/>
      <c r="AI449" s="27"/>
      <c r="AJ449" s="27" t="s">
        <v>520</v>
      </c>
      <c r="AK449" s="27">
        <v>-2.4900000000000002</v>
      </c>
      <c r="AL449" s="27">
        <v>-3.6729217407178698</v>
      </c>
      <c r="AM449" s="27">
        <f t="shared" si="19"/>
        <v>1.1829217407178696</v>
      </c>
      <c r="AN449" s="27"/>
      <c r="AO449" s="27"/>
    </row>
    <row r="450" spans="1:41" x14ac:dyDescent="0.2">
      <c r="A450" s="27"/>
      <c r="B450" s="27"/>
      <c r="C450" s="27"/>
      <c r="D450" s="27"/>
      <c r="E450" s="27"/>
      <c r="F450" s="27"/>
      <c r="G450" s="27"/>
      <c r="H450" s="27"/>
      <c r="I450" s="27"/>
      <c r="J450" s="27"/>
      <c r="K450" s="27"/>
      <c r="L450" s="27"/>
      <c r="M450" s="27"/>
      <c r="N450" s="27"/>
      <c r="O450" s="27"/>
      <c r="P450" s="27"/>
      <c r="Q450" s="27"/>
      <c r="R450" s="27"/>
      <c r="S450" s="27"/>
      <c r="T450" s="27"/>
      <c r="U450" s="27"/>
      <c r="V450" s="27"/>
      <c r="W450" s="27"/>
      <c r="X450" s="27"/>
      <c r="Y450" s="27"/>
      <c r="Z450" s="27"/>
      <c r="AA450" s="27"/>
      <c r="AB450" s="27"/>
      <c r="AC450" s="27"/>
      <c r="AD450" s="27"/>
      <c r="AE450" s="27"/>
      <c r="AF450" s="27"/>
      <c r="AG450" s="27"/>
      <c r="AH450" s="27"/>
      <c r="AI450" s="27"/>
      <c r="AJ450" s="27" t="s">
        <v>521</v>
      </c>
      <c r="AK450" s="27">
        <v>-2.64</v>
      </c>
      <c r="AL450" s="27">
        <v>-3.29364680281564</v>
      </c>
      <c r="AM450" s="27">
        <f t="shared" si="19"/>
        <v>0.65364680281563992</v>
      </c>
      <c r="AN450" s="27"/>
      <c r="AO450" s="27"/>
    </row>
    <row r="451" spans="1:41" x14ac:dyDescent="0.2">
      <c r="A451" s="27"/>
      <c r="B451" s="27"/>
      <c r="C451" s="27"/>
      <c r="D451" s="27"/>
      <c r="E451" s="27"/>
      <c r="F451" s="27"/>
      <c r="G451" s="27"/>
      <c r="H451" s="27"/>
      <c r="I451" s="27"/>
      <c r="J451" s="27"/>
      <c r="K451" s="27"/>
      <c r="L451" s="27"/>
      <c r="M451" s="27"/>
      <c r="N451" s="27"/>
      <c r="O451" s="27"/>
      <c r="P451" s="27"/>
      <c r="Q451" s="27"/>
      <c r="R451" s="27"/>
      <c r="S451" s="27"/>
      <c r="T451" s="27"/>
      <c r="U451" s="27"/>
      <c r="V451" s="27"/>
      <c r="W451" s="27"/>
      <c r="X451" s="27"/>
      <c r="Y451" s="27"/>
      <c r="Z451" s="27"/>
      <c r="AA451" s="27"/>
      <c r="AB451" s="27"/>
      <c r="AC451" s="27"/>
      <c r="AD451" s="27"/>
      <c r="AE451" s="27"/>
      <c r="AF451" s="27"/>
      <c r="AG451" s="27"/>
      <c r="AH451" s="27"/>
      <c r="AI451" s="27"/>
      <c r="AJ451" s="27" t="s">
        <v>522</v>
      </c>
      <c r="AK451" s="27">
        <v>-2.0699999999999998</v>
      </c>
      <c r="AL451" s="27">
        <v>-3.9637287677640698</v>
      </c>
      <c r="AM451" s="27">
        <f t="shared" si="19"/>
        <v>1.89372876776407</v>
      </c>
      <c r="AN451" s="27"/>
      <c r="AO451" s="27"/>
    </row>
    <row r="452" spans="1:41" x14ac:dyDescent="0.2">
      <c r="A452" s="27"/>
      <c r="B452" s="27"/>
      <c r="C452" s="27"/>
      <c r="D452" s="27"/>
      <c r="E452" s="27"/>
      <c r="F452" s="27"/>
      <c r="G452" s="27"/>
      <c r="H452" s="27"/>
      <c r="I452" s="27"/>
      <c r="J452" s="27"/>
      <c r="K452" s="27"/>
      <c r="L452" s="27"/>
      <c r="M452" s="27"/>
      <c r="N452" s="27"/>
      <c r="O452" s="27"/>
      <c r="P452" s="27"/>
      <c r="Q452" s="27"/>
      <c r="R452" s="27"/>
      <c r="S452" s="27"/>
      <c r="T452" s="27"/>
      <c r="U452" s="27"/>
      <c r="V452" s="27"/>
      <c r="W452" s="27"/>
      <c r="X452" s="27"/>
      <c r="Y452" s="27"/>
      <c r="Z452" s="27"/>
      <c r="AA452" s="27"/>
      <c r="AB452" s="27"/>
      <c r="AC452" s="27"/>
      <c r="AD452" s="27"/>
      <c r="AE452" s="27"/>
      <c r="AF452" s="27"/>
      <c r="AG452" s="27"/>
      <c r="AH452" s="27"/>
      <c r="AI452" s="27"/>
      <c r="AJ452" s="27" t="s">
        <v>152</v>
      </c>
      <c r="AK452" s="27">
        <v>-5.87</v>
      </c>
      <c r="AL452" s="27">
        <v>-6.2596455917290399</v>
      </c>
      <c r="AM452" s="27">
        <f t="shared" si="19"/>
        <v>0.38964559172903979</v>
      </c>
      <c r="AN452" s="27"/>
      <c r="AO452" s="27"/>
    </row>
    <row r="453" spans="1:41" x14ac:dyDescent="0.2">
      <c r="A453" s="27"/>
      <c r="B453" s="27"/>
      <c r="C453" s="27"/>
      <c r="D453" s="27"/>
      <c r="E453" s="27"/>
      <c r="F453" s="27"/>
      <c r="G453" s="27"/>
      <c r="H453" s="27"/>
      <c r="I453" s="27"/>
      <c r="J453" s="27"/>
      <c r="K453" s="27"/>
      <c r="L453" s="27"/>
      <c r="M453" s="27"/>
      <c r="N453" s="27"/>
      <c r="O453" s="27"/>
      <c r="P453" s="27"/>
      <c r="Q453" s="27"/>
      <c r="R453" s="27"/>
      <c r="S453" s="27"/>
      <c r="T453" s="27"/>
      <c r="U453" s="27"/>
      <c r="V453" s="27"/>
      <c r="W453" s="27"/>
      <c r="X453" s="27"/>
      <c r="Y453" s="27"/>
      <c r="Z453" s="27"/>
      <c r="AA453" s="27"/>
      <c r="AB453" s="27"/>
      <c r="AC453" s="27"/>
      <c r="AD453" s="27"/>
      <c r="AE453" s="27"/>
      <c r="AF453" s="27"/>
      <c r="AG453" s="27"/>
      <c r="AH453" s="27"/>
      <c r="AI453" s="27"/>
      <c r="AJ453" s="27" t="s">
        <v>523</v>
      </c>
      <c r="AK453" s="27">
        <v>-5.53</v>
      </c>
      <c r="AL453" s="27">
        <v>-6.2044645842663497</v>
      </c>
      <c r="AM453" s="27">
        <f t="shared" si="19"/>
        <v>0.67446458426634948</v>
      </c>
      <c r="AN453" s="27"/>
      <c r="AO453" s="27"/>
    </row>
    <row r="454" spans="1:41" x14ac:dyDescent="0.2">
      <c r="A454" s="27"/>
      <c r="B454" s="27"/>
      <c r="C454" s="27"/>
      <c r="D454" s="27"/>
      <c r="E454" s="27"/>
      <c r="F454" s="27"/>
      <c r="G454" s="27"/>
      <c r="H454" s="27"/>
      <c r="I454" s="27"/>
      <c r="J454" s="27"/>
      <c r="K454" s="27"/>
      <c r="L454" s="27"/>
      <c r="M454" s="27"/>
      <c r="N454" s="27"/>
      <c r="O454" s="27"/>
      <c r="P454" s="27"/>
      <c r="Q454" s="27"/>
      <c r="R454" s="27"/>
      <c r="S454" s="27"/>
      <c r="T454" s="27"/>
      <c r="U454" s="27"/>
      <c r="V454" s="27"/>
      <c r="W454" s="27"/>
      <c r="X454" s="27"/>
      <c r="Y454" s="27"/>
      <c r="Z454" s="27"/>
      <c r="AA454" s="27"/>
      <c r="AB454" s="27"/>
      <c r="AC454" s="27"/>
      <c r="AD454" s="27"/>
      <c r="AE454" s="27"/>
      <c r="AF454" s="27"/>
      <c r="AG454" s="27"/>
      <c r="AH454" s="27"/>
      <c r="AI454" s="27"/>
      <c r="AJ454" s="27" t="s">
        <v>524</v>
      </c>
      <c r="AK454" s="27">
        <v>-0.9</v>
      </c>
      <c r="AL454" s="27">
        <v>-0.82045162565992702</v>
      </c>
      <c r="AM454" s="27">
        <f t="shared" si="19"/>
        <v>-7.9548374340073003E-2</v>
      </c>
      <c r="AN454" s="27"/>
      <c r="AO454" s="27"/>
    </row>
    <row r="455" spans="1:41" x14ac:dyDescent="0.2">
      <c r="A455" s="27"/>
      <c r="B455" s="27"/>
      <c r="C455" s="27"/>
      <c r="D455" s="27"/>
      <c r="E455" s="27"/>
      <c r="F455" s="27"/>
      <c r="G455" s="27"/>
      <c r="H455" s="27"/>
      <c r="I455" s="27"/>
      <c r="J455" s="27"/>
      <c r="K455" s="27"/>
      <c r="L455" s="27"/>
      <c r="M455" s="27"/>
      <c r="N455" s="27"/>
      <c r="O455" s="27"/>
      <c r="P455" s="27"/>
      <c r="Q455" s="27"/>
      <c r="R455" s="27"/>
      <c r="S455" s="27"/>
      <c r="T455" s="27"/>
      <c r="U455" s="27"/>
      <c r="V455" s="27"/>
      <c r="W455" s="27"/>
      <c r="X455" s="27"/>
      <c r="Y455" s="27"/>
      <c r="Z455" s="27"/>
      <c r="AA455" s="27"/>
      <c r="AB455" s="27"/>
      <c r="AC455" s="27"/>
      <c r="AD455" s="27"/>
      <c r="AE455" s="27"/>
      <c r="AF455" s="27"/>
      <c r="AG455" s="27"/>
      <c r="AH455" s="27"/>
      <c r="AI455" s="27"/>
      <c r="AJ455" s="27" t="s">
        <v>525</v>
      </c>
      <c r="AK455" s="27">
        <v>1.92</v>
      </c>
      <c r="AL455" s="27">
        <v>1.52806337907446</v>
      </c>
      <c r="AM455" s="27">
        <f t="shared" si="19"/>
        <v>0.39193662092553994</v>
      </c>
      <c r="AN455" s="27"/>
      <c r="AO455" s="27"/>
    </row>
    <row r="456" spans="1:41" x14ac:dyDescent="0.2">
      <c r="A456" s="27"/>
      <c r="B456" s="27"/>
      <c r="C456" s="27"/>
      <c r="D456" s="27"/>
      <c r="E456" s="27"/>
      <c r="F456" s="27"/>
      <c r="G456" s="27"/>
      <c r="H456" s="27"/>
      <c r="I456" s="27"/>
      <c r="J456" s="27"/>
      <c r="K456" s="27"/>
      <c r="L456" s="27"/>
      <c r="M456" s="27"/>
      <c r="N456" s="27"/>
      <c r="O456" s="27"/>
      <c r="P456" s="27"/>
      <c r="Q456" s="27"/>
      <c r="R456" s="27"/>
      <c r="S456" s="27"/>
      <c r="T456" s="27"/>
      <c r="U456" s="27"/>
      <c r="V456" s="27"/>
      <c r="W456" s="27"/>
      <c r="X456" s="27"/>
      <c r="Y456" s="27"/>
      <c r="Z456" s="27"/>
      <c r="AA456" s="27"/>
      <c r="AB456" s="27"/>
      <c r="AC456" s="27"/>
      <c r="AD456" s="27"/>
      <c r="AE456" s="27"/>
      <c r="AF456" s="27"/>
      <c r="AG456" s="27"/>
      <c r="AH456" s="27"/>
      <c r="AI456" s="27"/>
      <c r="AJ456" s="27" t="s">
        <v>526</v>
      </c>
      <c r="AK456" s="27">
        <v>0.71</v>
      </c>
      <c r="AL456" s="27">
        <v>0.87776033701355605</v>
      </c>
      <c r="AM456" s="27">
        <f t="shared" si="19"/>
        <v>-0.16776033701355608</v>
      </c>
      <c r="AN456" s="27"/>
      <c r="AO456" s="27"/>
    </row>
    <row r="457" spans="1:41" x14ac:dyDescent="0.2">
      <c r="A457" s="27"/>
      <c r="B457" s="27"/>
      <c r="C457" s="27"/>
      <c r="D457" s="27"/>
      <c r="E457" s="27"/>
      <c r="F457" s="27"/>
      <c r="G457" s="27"/>
      <c r="H457" s="27"/>
      <c r="I457" s="27"/>
      <c r="J457" s="27"/>
      <c r="K457" s="27"/>
      <c r="L457" s="27"/>
      <c r="M457" s="27"/>
      <c r="N457" s="27"/>
      <c r="O457" s="27"/>
      <c r="P457" s="27"/>
      <c r="Q457" s="27"/>
      <c r="R457" s="27"/>
      <c r="S457" s="27"/>
      <c r="T457" s="27"/>
      <c r="U457" s="27"/>
      <c r="V457" s="27"/>
      <c r="W457" s="27"/>
      <c r="X457" s="27"/>
      <c r="Y457" s="27"/>
      <c r="Z457" s="27"/>
      <c r="AA457" s="27"/>
      <c r="AB457" s="27"/>
      <c r="AC457" s="27"/>
      <c r="AD457" s="27"/>
      <c r="AE457" s="27"/>
      <c r="AF457" s="27"/>
      <c r="AG457" s="27"/>
      <c r="AH457" s="27"/>
      <c r="AI457" s="27"/>
      <c r="AJ457" s="27" t="s">
        <v>527</v>
      </c>
      <c r="AK457" s="27">
        <v>-4.09</v>
      </c>
      <c r="AL457" s="27">
        <v>-5.7444525076648496</v>
      </c>
      <c r="AM457" s="27">
        <f t="shared" si="19"/>
        <v>1.6544525076648497</v>
      </c>
      <c r="AN457" s="27"/>
      <c r="AO457" s="27"/>
    </row>
    <row r="458" spans="1:41" x14ac:dyDescent="0.2">
      <c r="A458" s="27"/>
      <c r="B458" s="27"/>
      <c r="C458" s="27"/>
      <c r="D458" s="27"/>
      <c r="E458" s="27"/>
      <c r="F458" s="27"/>
      <c r="G458" s="27"/>
      <c r="H458" s="27"/>
      <c r="I458" s="27"/>
      <c r="J458" s="27"/>
      <c r="K458" s="27"/>
      <c r="L458" s="27"/>
      <c r="M458" s="27"/>
      <c r="N458" s="27"/>
      <c r="O458" s="27"/>
      <c r="P458" s="27"/>
      <c r="Q458" s="27"/>
      <c r="R458" s="27"/>
      <c r="S458" s="27"/>
      <c r="T458" s="27"/>
      <c r="U458" s="27"/>
      <c r="V458" s="27"/>
      <c r="W458" s="27"/>
      <c r="X458" s="27"/>
      <c r="Y458" s="27"/>
      <c r="Z458" s="27"/>
      <c r="AA458" s="27"/>
      <c r="AB458" s="27"/>
      <c r="AC458" s="27"/>
      <c r="AD458" s="27"/>
      <c r="AE458" s="27"/>
      <c r="AF458" s="27"/>
      <c r="AG458" s="27"/>
      <c r="AH458" s="27"/>
      <c r="AI458" s="27"/>
      <c r="AJ458" s="27" t="s">
        <v>528</v>
      </c>
      <c r="AK458" s="27">
        <v>-2.88</v>
      </c>
      <c r="AL458" s="27">
        <v>-3.74883641509494</v>
      </c>
      <c r="AM458" s="27">
        <f t="shared" si="19"/>
        <v>0.86883641509494014</v>
      </c>
      <c r="AN458" s="27"/>
      <c r="AO458" s="27"/>
    </row>
    <row r="459" spans="1:41" x14ac:dyDescent="0.2">
      <c r="A459" s="27"/>
      <c r="B459" s="27"/>
      <c r="C459" s="27"/>
      <c r="D459" s="27"/>
      <c r="E459" s="27"/>
      <c r="F459" s="27"/>
      <c r="G459" s="27"/>
      <c r="H459" s="27"/>
      <c r="I459" s="27"/>
      <c r="J459" s="27"/>
      <c r="K459" s="27"/>
      <c r="L459" s="27"/>
      <c r="M459" s="27"/>
      <c r="N459" s="27"/>
      <c r="O459" s="27"/>
      <c r="P459" s="27"/>
      <c r="Q459" s="27"/>
      <c r="R459" s="27"/>
      <c r="S459" s="27"/>
      <c r="T459" s="27"/>
      <c r="U459" s="27"/>
      <c r="V459" s="27"/>
      <c r="W459" s="27"/>
      <c r="X459" s="27"/>
      <c r="Y459" s="27"/>
      <c r="Z459" s="27"/>
      <c r="AA459" s="27"/>
      <c r="AB459" s="27"/>
      <c r="AC459" s="27"/>
      <c r="AD459" s="27"/>
      <c r="AE459" s="27"/>
      <c r="AF459" s="27"/>
      <c r="AG459" s="27"/>
      <c r="AH459" s="27"/>
      <c r="AI459" s="27"/>
      <c r="AJ459" s="27" t="s">
        <v>529</v>
      </c>
      <c r="AK459" s="27">
        <v>-2.29</v>
      </c>
      <c r="AL459" s="27">
        <v>-4.1147636427810097</v>
      </c>
      <c r="AM459" s="27">
        <f t="shared" si="19"/>
        <v>1.8247636427810097</v>
      </c>
      <c r="AN459" s="27"/>
      <c r="AO459" s="27"/>
    </row>
    <row r="460" spans="1:41" x14ac:dyDescent="0.2">
      <c r="A460" s="27"/>
      <c r="B460" s="27"/>
      <c r="C460" s="27"/>
      <c r="D460" s="27"/>
      <c r="E460" s="27"/>
      <c r="F460" s="27"/>
      <c r="G460" s="27"/>
      <c r="H460" s="27"/>
      <c r="I460" s="27"/>
      <c r="J460" s="27"/>
      <c r="K460" s="27"/>
      <c r="L460" s="27"/>
      <c r="M460" s="27"/>
      <c r="N460" s="27"/>
      <c r="O460" s="27"/>
      <c r="P460" s="27"/>
      <c r="Q460" s="27"/>
      <c r="R460" s="27"/>
      <c r="S460" s="27"/>
      <c r="T460" s="27"/>
      <c r="U460" s="27"/>
      <c r="V460" s="27"/>
      <c r="W460" s="27"/>
      <c r="X460" s="27"/>
      <c r="Y460" s="27"/>
      <c r="Z460" s="27"/>
      <c r="AA460" s="27"/>
      <c r="AB460" s="27"/>
      <c r="AC460" s="27"/>
      <c r="AD460" s="27"/>
      <c r="AE460" s="27"/>
      <c r="AF460" s="27"/>
      <c r="AG460" s="27"/>
      <c r="AH460" s="27"/>
      <c r="AI460" s="27"/>
      <c r="AJ460" s="27" t="s">
        <v>154</v>
      </c>
      <c r="AK460" s="27">
        <v>-6.13</v>
      </c>
      <c r="AL460" s="27">
        <v>-6.7667323634859704</v>
      </c>
      <c r="AM460" s="27">
        <f t="shared" si="19"/>
        <v>0.63673236348597051</v>
      </c>
      <c r="AN460" s="27"/>
      <c r="AO460" s="27"/>
    </row>
    <row r="461" spans="1:41" x14ac:dyDescent="0.2">
      <c r="A461" s="27"/>
      <c r="B461" s="27"/>
      <c r="C461" s="27"/>
      <c r="D461" s="27"/>
      <c r="E461" s="27"/>
      <c r="F461" s="27"/>
      <c r="G461" s="27"/>
      <c r="H461" s="27"/>
      <c r="I461" s="27"/>
      <c r="J461" s="27"/>
      <c r="K461" s="27"/>
      <c r="L461" s="27"/>
      <c r="M461" s="27"/>
      <c r="N461" s="27"/>
      <c r="O461" s="27"/>
      <c r="P461" s="27"/>
      <c r="Q461" s="27"/>
      <c r="R461" s="27"/>
      <c r="S461" s="27"/>
      <c r="T461" s="27"/>
      <c r="U461" s="27"/>
      <c r="V461" s="27"/>
      <c r="W461" s="27"/>
      <c r="X461" s="27"/>
      <c r="Y461" s="27"/>
      <c r="Z461" s="27"/>
      <c r="AA461" s="27"/>
      <c r="AB461" s="27"/>
      <c r="AC461" s="27"/>
      <c r="AD461" s="27"/>
      <c r="AE461" s="27"/>
      <c r="AF461" s="27"/>
      <c r="AG461" s="27"/>
      <c r="AH461" s="27"/>
      <c r="AI461" s="27"/>
      <c r="AJ461" s="27" t="s">
        <v>530</v>
      </c>
      <c r="AK461" s="27">
        <v>-2.2999999999999998</v>
      </c>
      <c r="AL461" s="27">
        <v>-0.44037428522731897</v>
      </c>
      <c r="AM461" s="27">
        <f t="shared" si="19"/>
        <v>-1.8596257147726809</v>
      </c>
      <c r="AN461" s="27"/>
      <c r="AO461" s="27"/>
    </row>
    <row r="462" spans="1:41" x14ac:dyDescent="0.2">
      <c r="A462" s="27"/>
      <c r="B462" s="27"/>
      <c r="C462" s="27"/>
      <c r="D462" s="27"/>
      <c r="E462" s="27"/>
      <c r="F462" s="27"/>
      <c r="G462" s="27"/>
      <c r="H462" s="27"/>
      <c r="I462" s="27"/>
      <c r="J462" s="27"/>
      <c r="K462" s="27"/>
      <c r="L462" s="27"/>
      <c r="M462" s="27"/>
      <c r="N462" s="27"/>
      <c r="O462" s="27"/>
      <c r="P462" s="27"/>
      <c r="Q462" s="27"/>
      <c r="R462" s="27"/>
      <c r="S462" s="27"/>
      <c r="T462" s="27"/>
      <c r="U462" s="27"/>
      <c r="V462" s="27"/>
      <c r="W462" s="27"/>
      <c r="X462" s="27"/>
      <c r="Y462" s="27"/>
      <c r="Z462" s="27"/>
      <c r="AA462" s="27"/>
      <c r="AB462" s="27"/>
      <c r="AC462" s="27"/>
      <c r="AD462" s="27"/>
      <c r="AE462" s="27"/>
      <c r="AF462" s="27"/>
      <c r="AG462" s="27"/>
      <c r="AH462" s="27"/>
      <c r="AI462" s="27"/>
      <c r="AJ462" s="27" t="s">
        <v>531</v>
      </c>
      <c r="AK462" s="27">
        <v>-5.57</v>
      </c>
      <c r="AL462" s="27">
        <v>-6.7602008374025599</v>
      </c>
      <c r="AM462" s="27">
        <f t="shared" ref="AM462:AM524" si="20">-(AL462-AK462)</f>
        <v>1.1902008374025597</v>
      </c>
      <c r="AN462" s="27"/>
      <c r="AO462" s="27"/>
    </row>
    <row r="463" spans="1:41" x14ac:dyDescent="0.2">
      <c r="A463" s="27"/>
      <c r="B463" s="27"/>
      <c r="C463" s="27"/>
      <c r="D463" s="27"/>
      <c r="E463" s="27"/>
      <c r="F463" s="27"/>
      <c r="G463" s="27"/>
      <c r="H463" s="27"/>
      <c r="I463" s="27"/>
      <c r="J463" s="27"/>
      <c r="K463" s="27"/>
      <c r="L463" s="27"/>
      <c r="M463" s="27"/>
      <c r="N463" s="27"/>
      <c r="O463" s="27"/>
      <c r="P463" s="27"/>
      <c r="Q463" s="27"/>
      <c r="R463" s="27"/>
      <c r="S463" s="27"/>
      <c r="T463" s="27"/>
      <c r="U463" s="27"/>
      <c r="V463" s="27"/>
      <c r="W463" s="27"/>
      <c r="X463" s="27"/>
      <c r="Y463" s="27"/>
      <c r="Z463" s="27"/>
      <c r="AA463" s="27"/>
      <c r="AB463" s="27"/>
      <c r="AC463" s="27"/>
      <c r="AD463" s="27"/>
      <c r="AE463" s="27"/>
      <c r="AF463" s="27"/>
      <c r="AG463" s="27"/>
      <c r="AH463" s="27"/>
      <c r="AI463" s="27"/>
      <c r="AJ463" s="27" t="s">
        <v>532</v>
      </c>
      <c r="AK463" s="27">
        <v>-0.8</v>
      </c>
      <c r="AL463" s="27">
        <v>-0.79309059352991296</v>
      </c>
      <c r="AM463" s="27">
        <f t="shared" si="20"/>
        <v>-6.9094064700870872E-3</v>
      </c>
      <c r="AN463" s="27"/>
      <c r="AO463" s="27"/>
    </row>
    <row r="464" spans="1:41" x14ac:dyDescent="0.2">
      <c r="A464" s="27"/>
      <c r="B464" s="27"/>
      <c r="C464" s="27"/>
      <c r="D464" s="27"/>
      <c r="E464" s="27"/>
      <c r="F464" s="27"/>
      <c r="G464" s="27"/>
      <c r="H464" s="27"/>
      <c r="I464" s="27"/>
      <c r="J464" s="27"/>
      <c r="K464" s="27"/>
      <c r="L464" s="27"/>
      <c r="M464" s="27"/>
      <c r="N464" s="27"/>
      <c r="O464" s="27"/>
      <c r="P464" s="27"/>
      <c r="Q464" s="27"/>
      <c r="R464" s="27"/>
      <c r="S464" s="27"/>
      <c r="T464" s="27"/>
      <c r="U464" s="27"/>
      <c r="V464" s="27"/>
      <c r="W464" s="27"/>
      <c r="X464" s="27"/>
      <c r="Y464" s="27"/>
      <c r="Z464" s="27"/>
      <c r="AA464" s="27"/>
      <c r="AB464" s="27"/>
      <c r="AC464" s="27"/>
      <c r="AD464" s="27"/>
      <c r="AE464" s="27"/>
      <c r="AF464" s="27"/>
      <c r="AG464" s="27"/>
      <c r="AH464" s="27"/>
      <c r="AI464" s="27"/>
      <c r="AJ464" s="27" t="s">
        <v>533</v>
      </c>
      <c r="AK464" s="27">
        <v>1.68</v>
      </c>
      <c r="AL464" s="27">
        <v>1.3355923469461399</v>
      </c>
      <c r="AM464" s="27">
        <f t="shared" si="20"/>
        <v>0.34440765305386001</v>
      </c>
      <c r="AN464" s="27"/>
      <c r="AO464" s="27"/>
    </row>
    <row r="465" spans="1:41" x14ac:dyDescent="0.2">
      <c r="A465" s="27"/>
      <c r="B465" s="27"/>
      <c r="C465" s="27"/>
      <c r="D465" s="27"/>
      <c r="E465" s="27"/>
      <c r="F465" s="27"/>
      <c r="G465" s="27"/>
      <c r="H465" s="27"/>
      <c r="I465" s="27"/>
      <c r="J465" s="27"/>
      <c r="K465" s="27"/>
      <c r="L465" s="27"/>
      <c r="M465" s="27"/>
      <c r="N465" s="27"/>
      <c r="O465" s="27"/>
      <c r="P465" s="27"/>
      <c r="Q465" s="27"/>
      <c r="R465" s="27"/>
      <c r="S465" s="27"/>
      <c r="T465" s="27"/>
      <c r="U465" s="27"/>
      <c r="V465" s="27"/>
      <c r="W465" s="27"/>
      <c r="X465" s="27"/>
      <c r="Y465" s="27"/>
      <c r="Z465" s="27"/>
      <c r="AA465" s="27"/>
      <c r="AB465" s="27"/>
      <c r="AC465" s="27"/>
      <c r="AD465" s="27"/>
      <c r="AE465" s="27"/>
      <c r="AF465" s="27"/>
      <c r="AG465" s="27"/>
      <c r="AH465" s="27"/>
      <c r="AI465" s="27"/>
      <c r="AJ465" s="27" t="s">
        <v>534</v>
      </c>
      <c r="AK465" s="27">
        <v>0.01</v>
      </c>
      <c r="AL465" s="27">
        <v>0.68619242538464298</v>
      </c>
      <c r="AM465" s="27">
        <f t="shared" si="20"/>
        <v>-0.67619242538464297</v>
      </c>
      <c r="AN465" s="27"/>
      <c r="AO465" s="27"/>
    </row>
    <row r="466" spans="1:41" x14ac:dyDescent="0.2">
      <c r="A466" s="27"/>
      <c r="B466" s="27"/>
      <c r="C466" s="27"/>
      <c r="D466" s="27"/>
      <c r="E466" s="27"/>
      <c r="F466" s="27"/>
      <c r="G466" s="27"/>
      <c r="H466" s="27"/>
      <c r="I466" s="27"/>
      <c r="J466" s="27"/>
      <c r="K466" s="27"/>
      <c r="L466" s="27"/>
      <c r="M466" s="27"/>
      <c r="N466" s="27"/>
      <c r="O466" s="27"/>
      <c r="P466" s="27"/>
      <c r="Q466" s="27"/>
      <c r="R466" s="27"/>
      <c r="S466" s="27"/>
      <c r="T466" s="27"/>
      <c r="U466" s="27"/>
      <c r="V466" s="27"/>
      <c r="W466" s="27"/>
      <c r="X466" s="27"/>
      <c r="Y466" s="27"/>
      <c r="Z466" s="27"/>
      <c r="AA466" s="27"/>
      <c r="AB466" s="27"/>
      <c r="AC466" s="27"/>
      <c r="AD466" s="27"/>
      <c r="AE466" s="27"/>
      <c r="AF466" s="27"/>
      <c r="AG466" s="27"/>
      <c r="AH466" s="27"/>
      <c r="AI466" s="27"/>
      <c r="AJ466" s="27" t="s">
        <v>535</v>
      </c>
      <c r="AK466" s="27">
        <v>0.93</v>
      </c>
      <c r="AL466" s="27">
        <v>0.58083926564508304</v>
      </c>
      <c r="AM466" s="27">
        <f t="shared" si="20"/>
        <v>0.34916073435491701</v>
      </c>
      <c r="AN466" s="27"/>
      <c r="AO466" s="27"/>
    </row>
    <row r="467" spans="1:41" x14ac:dyDescent="0.2">
      <c r="A467" s="27"/>
      <c r="B467" s="27"/>
      <c r="C467" s="27"/>
      <c r="D467" s="27"/>
      <c r="E467" s="27"/>
      <c r="F467" s="27"/>
      <c r="G467" s="27"/>
      <c r="H467" s="27"/>
      <c r="I467" s="27"/>
      <c r="J467" s="27"/>
      <c r="K467" s="27"/>
      <c r="L467" s="27"/>
      <c r="M467" s="27"/>
      <c r="N467" s="27"/>
      <c r="O467" s="27"/>
      <c r="P467" s="27"/>
      <c r="Q467" s="27"/>
      <c r="R467" s="27"/>
      <c r="S467" s="27"/>
      <c r="T467" s="27"/>
      <c r="U467" s="27"/>
      <c r="V467" s="27"/>
      <c r="W467" s="27"/>
      <c r="X467" s="27"/>
      <c r="Y467" s="27"/>
      <c r="Z467" s="27"/>
      <c r="AA467" s="27"/>
      <c r="AB467" s="27"/>
      <c r="AC467" s="27"/>
      <c r="AD467" s="27"/>
      <c r="AE467" s="27"/>
      <c r="AF467" s="27"/>
      <c r="AG467" s="27"/>
      <c r="AH467" s="27"/>
      <c r="AI467" s="27"/>
      <c r="AJ467" s="27" t="s">
        <v>536</v>
      </c>
      <c r="AK467" s="27">
        <v>-1.39</v>
      </c>
      <c r="AL467" s="27">
        <v>0.46272336403605602</v>
      </c>
      <c r="AM467" s="27">
        <f t="shared" si="20"/>
        <v>-1.8527233640360559</v>
      </c>
      <c r="AN467" s="27"/>
      <c r="AO467" s="27"/>
    </row>
    <row r="468" spans="1:41" x14ac:dyDescent="0.2">
      <c r="A468" s="27"/>
      <c r="B468" s="27"/>
      <c r="C468" s="27"/>
      <c r="D468" s="27"/>
      <c r="E468" s="27"/>
      <c r="F468" s="27"/>
      <c r="G468" s="27"/>
      <c r="H468" s="27"/>
      <c r="I468" s="27"/>
      <c r="J468" s="27"/>
      <c r="K468" s="27"/>
      <c r="L468" s="27"/>
      <c r="M468" s="27"/>
      <c r="N468" s="27"/>
      <c r="O468" s="27"/>
      <c r="P468" s="27"/>
      <c r="Q468" s="27"/>
      <c r="R468" s="27"/>
      <c r="S468" s="27"/>
      <c r="T468" s="27"/>
      <c r="U468" s="27"/>
      <c r="V468" s="27"/>
      <c r="W468" s="27"/>
      <c r="X468" s="27"/>
      <c r="Y468" s="27"/>
      <c r="Z468" s="27"/>
      <c r="AA468" s="27"/>
      <c r="AB468" s="27"/>
      <c r="AC468" s="27"/>
      <c r="AD468" s="27"/>
      <c r="AE468" s="27"/>
      <c r="AF468" s="27"/>
      <c r="AG468" s="27"/>
      <c r="AH468" s="27"/>
      <c r="AI468" s="27"/>
      <c r="AJ468" s="27" t="s">
        <v>156</v>
      </c>
      <c r="AK468" s="27">
        <v>-4.57</v>
      </c>
      <c r="AL468" s="27">
        <v>-4.41736858312537</v>
      </c>
      <c r="AM468" s="27">
        <f t="shared" si="20"/>
        <v>-0.15263141687463033</v>
      </c>
      <c r="AN468" s="27"/>
      <c r="AO468" s="27"/>
    </row>
    <row r="469" spans="1:41" x14ac:dyDescent="0.2">
      <c r="A469" s="27"/>
      <c r="B469" s="27"/>
      <c r="C469" s="27"/>
      <c r="D469" s="27"/>
      <c r="E469" s="27"/>
      <c r="F469" s="27"/>
      <c r="G469" s="27"/>
      <c r="H469" s="27"/>
      <c r="I469" s="27"/>
      <c r="J469" s="27"/>
      <c r="K469" s="27"/>
      <c r="L469" s="27"/>
      <c r="M469" s="27"/>
      <c r="N469" s="27"/>
      <c r="O469" s="27"/>
      <c r="P469" s="27"/>
      <c r="Q469" s="27"/>
      <c r="R469" s="27"/>
      <c r="S469" s="27"/>
      <c r="T469" s="27"/>
      <c r="U469" s="27"/>
      <c r="V469" s="27"/>
      <c r="W469" s="27"/>
      <c r="X469" s="27"/>
      <c r="Y469" s="27"/>
      <c r="Z469" s="27"/>
      <c r="AA469" s="27"/>
      <c r="AB469" s="27"/>
      <c r="AC469" s="27"/>
      <c r="AD469" s="27"/>
      <c r="AE469" s="27"/>
      <c r="AF469" s="27"/>
      <c r="AG469" s="27"/>
      <c r="AH469" s="27"/>
      <c r="AI469" s="27"/>
      <c r="AJ469" s="27" t="s">
        <v>537</v>
      </c>
      <c r="AK469" s="27">
        <v>-4.3899999999999997</v>
      </c>
      <c r="AL469" s="27">
        <v>-4.2156101633538299</v>
      </c>
      <c r="AM469" s="27">
        <f t="shared" si="20"/>
        <v>-0.1743898366461698</v>
      </c>
      <c r="AN469" s="27"/>
      <c r="AO469" s="27"/>
    </row>
    <row r="470" spans="1:41" x14ac:dyDescent="0.2">
      <c r="A470" s="27"/>
      <c r="B470" s="27"/>
      <c r="C470" s="27"/>
      <c r="D470" s="27"/>
      <c r="E470" s="27"/>
      <c r="F470" s="27"/>
      <c r="G470" s="27"/>
      <c r="H470" s="27"/>
      <c r="I470" s="27"/>
      <c r="J470" s="27"/>
      <c r="K470" s="27"/>
      <c r="L470" s="27"/>
      <c r="M470" s="27"/>
      <c r="N470" s="27"/>
      <c r="O470" s="27"/>
      <c r="P470" s="27"/>
      <c r="Q470" s="27"/>
      <c r="R470" s="27"/>
      <c r="S470" s="27"/>
      <c r="T470" s="27"/>
      <c r="U470" s="27"/>
      <c r="V470" s="27"/>
      <c r="W470" s="27"/>
      <c r="X470" s="27"/>
      <c r="Y470" s="27"/>
      <c r="Z470" s="27"/>
      <c r="AA470" s="27"/>
      <c r="AB470" s="27"/>
      <c r="AC470" s="27"/>
      <c r="AD470" s="27"/>
      <c r="AE470" s="27"/>
      <c r="AF470" s="27"/>
      <c r="AG470" s="27"/>
      <c r="AH470" s="27"/>
      <c r="AI470" s="27"/>
      <c r="AJ470" s="27" t="s">
        <v>158</v>
      </c>
      <c r="AK470" s="27">
        <v>-3.52</v>
      </c>
      <c r="AL470" s="27">
        <v>-4.0146181185510104</v>
      </c>
      <c r="AM470" s="27">
        <f t="shared" si="20"/>
        <v>0.49461811855101034</v>
      </c>
      <c r="AN470" s="27"/>
      <c r="AO470" s="27"/>
    </row>
    <row r="471" spans="1:41" x14ac:dyDescent="0.2">
      <c r="A471" s="27"/>
      <c r="B471" s="27"/>
      <c r="C471" s="27"/>
      <c r="D471" s="27"/>
      <c r="E471" s="27"/>
      <c r="F471" s="27"/>
      <c r="G471" s="27"/>
      <c r="H471" s="27"/>
      <c r="I471" s="27"/>
      <c r="J471" s="27"/>
      <c r="K471" s="27"/>
      <c r="L471" s="27"/>
      <c r="M471" s="27"/>
      <c r="N471" s="27"/>
      <c r="O471" s="27"/>
      <c r="P471" s="27"/>
      <c r="Q471" s="27"/>
      <c r="R471" s="27"/>
      <c r="S471" s="27"/>
      <c r="T471" s="27"/>
      <c r="U471" s="27"/>
      <c r="V471" s="27"/>
      <c r="W471" s="27"/>
      <c r="X471" s="27"/>
      <c r="Y471" s="27"/>
      <c r="Z471" s="27"/>
      <c r="AA471" s="27"/>
      <c r="AB471" s="27"/>
      <c r="AC471" s="27"/>
      <c r="AD471" s="27"/>
      <c r="AE471" s="27"/>
      <c r="AF471" s="27"/>
      <c r="AG471" s="27"/>
      <c r="AH471" s="27"/>
      <c r="AI471" s="27"/>
      <c r="AJ471" s="27" t="s">
        <v>538</v>
      </c>
      <c r="AK471" s="27">
        <v>-4.3499999999999996</v>
      </c>
      <c r="AL471" s="27">
        <v>-3.8689936834360101</v>
      </c>
      <c r="AM471" s="27">
        <f t="shared" si="20"/>
        <v>-0.48100631656398951</v>
      </c>
      <c r="AN471" s="27"/>
      <c r="AO471" s="27"/>
    </row>
    <row r="472" spans="1:41" x14ac:dyDescent="0.2">
      <c r="A472" s="27"/>
      <c r="B472" s="27"/>
      <c r="C472" s="27"/>
      <c r="D472" s="27"/>
      <c r="E472" s="27"/>
      <c r="F472" s="27"/>
      <c r="G472" s="27"/>
      <c r="H472" s="27"/>
      <c r="I472" s="27"/>
      <c r="J472" s="27"/>
      <c r="K472" s="27"/>
      <c r="L472" s="27"/>
      <c r="M472" s="27"/>
      <c r="N472" s="27"/>
      <c r="O472" s="27"/>
      <c r="P472" s="27"/>
      <c r="Q472" s="27"/>
      <c r="R472" s="27"/>
      <c r="S472" s="27"/>
      <c r="T472" s="27"/>
      <c r="U472" s="27"/>
      <c r="V472" s="27"/>
      <c r="W472" s="27"/>
      <c r="X472" s="27"/>
      <c r="Y472" s="27"/>
      <c r="Z472" s="27"/>
      <c r="AA472" s="27"/>
      <c r="AB472" s="27"/>
      <c r="AC472" s="27"/>
      <c r="AD472" s="27"/>
      <c r="AE472" s="27"/>
      <c r="AF472" s="27"/>
      <c r="AG472" s="27"/>
      <c r="AH472" s="27"/>
      <c r="AI472" s="27"/>
      <c r="AJ472" s="27" t="s">
        <v>539</v>
      </c>
      <c r="AK472" s="27">
        <v>-3.41</v>
      </c>
      <c r="AL472" s="27">
        <v>-3.6345244693910099</v>
      </c>
      <c r="AM472" s="27">
        <f t="shared" si="20"/>
        <v>0.22452446939100978</v>
      </c>
      <c r="AN472" s="27"/>
      <c r="AO472" s="27"/>
    </row>
    <row r="473" spans="1:41" x14ac:dyDescent="0.2">
      <c r="A473" s="27"/>
      <c r="B473" s="27"/>
      <c r="C473" s="27"/>
      <c r="D473" s="27"/>
      <c r="E473" s="27"/>
      <c r="F473" s="27"/>
      <c r="G473" s="27"/>
      <c r="H473" s="27"/>
      <c r="I473" s="27"/>
      <c r="J473" s="27"/>
      <c r="K473" s="27"/>
      <c r="L473" s="27"/>
      <c r="M473" s="27"/>
      <c r="N473" s="27"/>
      <c r="O473" s="27"/>
      <c r="P473" s="27"/>
      <c r="Q473" s="27"/>
      <c r="R473" s="27"/>
      <c r="S473" s="27"/>
      <c r="T473" s="27"/>
      <c r="U473" s="27"/>
      <c r="V473" s="27"/>
      <c r="W473" s="27"/>
      <c r="X473" s="27"/>
      <c r="Y473" s="27"/>
      <c r="Z473" s="27"/>
      <c r="AA473" s="27"/>
      <c r="AB473" s="27"/>
      <c r="AC473" s="27"/>
      <c r="AD473" s="27"/>
      <c r="AE473" s="27"/>
      <c r="AF473" s="27"/>
      <c r="AG473" s="27"/>
      <c r="AH473" s="27"/>
      <c r="AI473" s="27"/>
      <c r="AJ473" s="27" t="s">
        <v>540</v>
      </c>
      <c r="AK473" s="27">
        <v>-3.03</v>
      </c>
      <c r="AL473" s="27">
        <v>-4.1687068280878199</v>
      </c>
      <c r="AM473" s="27">
        <f t="shared" si="20"/>
        <v>1.1387068280878201</v>
      </c>
      <c r="AN473" s="27"/>
      <c r="AO473" s="27"/>
    </row>
    <row r="474" spans="1:41" x14ac:dyDescent="0.2">
      <c r="A474" s="27"/>
      <c r="B474" s="27"/>
      <c r="C474" s="27"/>
      <c r="D474" s="27"/>
      <c r="E474" s="27"/>
      <c r="F474" s="27"/>
      <c r="G474" s="27"/>
      <c r="H474" s="27"/>
      <c r="I474" s="27"/>
      <c r="J474" s="27"/>
      <c r="K474" s="27"/>
      <c r="L474" s="27"/>
      <c r="M474" s="27"/>
      <c r="N474" s="27"/>
      <c r="O474" s="27"/>
      <c r="P474" s="27"/>
      <c r="Q474" s="27"/>
      <c r="R474" s="27"/>
      <c r="S474" s="27"/>
      <c r="T474" s="27"/>
      <c r="U474" s="27"/>
      <c r="V474" s="27"/>
      <c r="W474" s="27"/>
      <c r="X474" s="27"/>
      <c r="Y474" s="27"/>
      <c r="Z474" s="27"/>
      <c r="AA474" s="27"/>
      <c r="AB474" s="27"/>
      <c r="AC474" s="27"/>
      <c r="AD474" s="27"/>
      <c r="AE474" s="27"/>
      <c r="AF474" s="27"/>
      <c r="AG474" s="27"/>
      <c r="AH474" s="27"/>
      <c r="AI474" s="27"/>
      <c r="AJ474" s="27" t="s">
        <v>541</v>
      </c>
      <c r="AK474" s="27">
        <v>-3.52</v>
      </c>
      <c r="AL474" s="27">
        <v>-2.2271446038556202</v>
      </c>
      <c r="AM474" s="27">
        <f t="shared" si="20"/>
        <v>-1.2928553961443798</v>
      </c>
      <c r="AN474" s="27"/>
      <c r="AO474" s="27"/>
    </row>
    <row r="475" spans="1:41" x14ac:dyDescent="0.2">
      <c r="A475" s="27"/>
      <c r="B475" s="27"/>
      <c r="C475" s="27"/>
      <c r="D475" s="27"/>
      <c r="E475" s="27"/>
      <c r="F475" s="27"/>
      <c r="G475" s="27"/>
      <c r="H475" s="27"/>
      <c r="I475" s="27"/>
      <c r="J475" s="27"/>
      <c r="K475" s="27"/>
      <c r="L475" s="27"/>
      <c r="M475" s="27"/>
      <c r="N475" s="27"/>
      <c r="O475" s="27"/>
      <c r="P475" s="27"/>
      <c r="Q475" s="27"/>
      <c r="R475" s="27"/>
      <c r="S475" s="27"/>
      <c r="T475" s="27"/>
      <c r="U475" s="27"/>
      <c r="V475" s="27"/>
      <c r="W475" s="27"/>
      <c r="X475" s="27"/>
      <c r="Y475" s="27"/>
      <c r="Z475" s="27"/>
      <c r="AA475" s="27"/>
      <c r="AB475" s="27"/>
      <c r="AC475" s="27"/>
      <c r="AD475" s="27"/>
      <c r="AE475" s="27"/>
      <c r="AF475" s="27"/>
      <c r="AG475" s="27"/>
      <c r="AH475" s="27"/>
      <c r="AI475" s="27"/>
      <c r="AJ475" s="27" t="s">
        <v>160</v>
      </c>
      <c r="AK475" s="27">
        <v>-6.16</v>
      </c>
      <c r="AL475" s="27">
        <v>-9.5117521601010306</v>
      </c>
      <c r="AM475" s="27">
        <f t="shared" si="20"/>
        <v>3.3517521601010305</v>
      </c>
      <c r="AN475" s="27"/>
      <c r="AO475" s="27"/>
    </row>
    <row r="476" spans="1:41" x14ac:dyDescent="0.2">
      <c r="A476" s="27"/>
      <c r="B476" s="27"/>
      <c r="C476" s="27"/>
      <c r="D476" s="27"/>
      <c r="E476" s="27"/>
      <c r="F476" s="27"/>
      <c r="G476" s="27"/>
      <c r="H476" s="27"/>
      <c r="I476" s="27"/>
      <c r="J476" s="27"/>
      <c r="K476" s="27"/>
      <c r="L476" s="27"/>
      <c r="M476" s="27"/>
      <c r="N476" s="27"/>
      <c r="O476" s="27"/>
      <c r="P476" s="27"/>
      <c r="Q476" s="27"/>
      <c r="R476" s="27"/>
      <c r="S476" s="27"/>
      <c r="T476" s="27"/>
      <c r="U476" s="27"/>
      <c r="V476" s="27"/>
      <c r="W476" s="27"/>
      <c r="X476" s="27"/>
      <c r="Y476" s="27"/>
      <c r="Z476" s="27"/>
      <c r="AA476" s="27"/>
      <c r="AB476" s="27"/>
      <c r="AC476" s="27"/>
      <c r="AD476" s="27"/>
      <c r="AE476" s="27"/>
      <c r="AF476" s="27"/>
      <c r="AG476" s="27"/>
      <c r="AH476" s="27"/>
      <c r="AI476" s="27"/>
      <c r="AJ476" s="27" t="s">
        <v>542</v>
      </c>
      <c r="AK476" s="27">
        <v>-3.88</v>
      </c>
      <c r="AL476" s="27">
        <v>-4.3213124968147696</v>
      </c>
      <c r="AM476" s="27">
        <f t="shared" si="20"/>
        <v>0.44131249681476969</v>
      </c>
      <c r="AN476" s="27"/>
      <c r="AO476" s="27"/>
    </row>
    <row r="477" spans="1:41" x14ac:dyDescent="0.2">
      <c r="A477" s="27"/>
      <c r="B477" s="27"/>
      <c r="C477" s="27"/>
      <c r="D477" s="27"/>
      <c r="E477" s="27"/>
      <c r="F477" s="27"/>
      <c r="G477" s="27"/>
      <c r="H477" s="27"/>
      <c r="I477" s="27"/>
      <c r="J477" s="27"/>
      <c r="K477" s="27"/>
      <c r="L477" s="27"/>
      <c r="M477" s="27"/>
      <c r="N477" s="27"/>
      <c r="O477" s="27"/>
      <c r="P477" s="27"/>
      <c r="Q477" s="27"/>
      <c r="R477" s="27"/>
      <c r="S477" s="27"/>
      <c r="T477" s="27"/>
      <c r="U477" s="27"/>
      <c r="V477" s="27"/>
      <c r="W477" s="27"/>
      <c r="X477" s="27"/>
      <c r="Y477" s="27"/>
      <c r="Z477" s="27"/>
      <c r="AA477" s="27"/>
      <c r="AB477" s="27"/>
      <c r="AC477" s="27"/>
      <c r="AD477" s="27"/>
      <c r="AE477" s="27"/>
      <c r="AF477" s="27"/>
      <c r="AG477" s="27"/>
      <c r="AH477" s="27"/>
      <c r="AI477" s="27"/>
      <c r="AJ477" s="27" t="s">
        <v>162</v>
      </c>
      <c r="AK477" s="27">
        <v>-6.61</v>
      </c>
      <c r="AL477" s="27">
        <v>-7.0038444351390101</v>
      </c>
      <c r="AM477" s="27">
        <f t="shared" si="20"/>
        <v>0.3938444351390098</v>
      </c>
      <c r="AN477" s="27"/>
      <c r="AO477" s="27"/>
    </row>
    <row r="478" spans="1:41" x14ac:dyDescent="0.2">
      <c r="A478" s="27"/>
      <c r="B478" s="27"/>
      <c r="C478" s="27"/>
      <c r="D478" s="27"/>
      <c r="E478" s="27"/>
      <c r="F478" s="27"/>
      <c r="G478" s="27"/>
      <c r="H478" s="27"/>
      <c r="I478" s="27"/>
      <c r="J478" s="27"/>
      <c r="K478" s="27"/>
      <c r="L478" s="27"/>
      <c r="M478" s="27"/>
      <c r="N478" s="27"/>
      <c r="O478" s="27"/>
      <c r="P478" s="27"/>
      <c r="Q478" s="27"/>
      <c r="R478" s="27"/>
      <c r="S478" s="27"/>
      <c r="T478" s="27"/>
      <c r="U478" s="27"/>
      <c r="V478" s="27"/>
      <c r="W478" s="27"/>
      <c r="X478" s="27"/>
      <c r="Y478" s="27"/>
      <c r="Z478" s="27"/>
      <c r="AA478" s="27"/>
      <c r="AB478" s="27"/>
      <c r="AC478" s="27"/>
      <c r="AD478" s="27"/>
      <c r="AE478" s="27"/>
      <c r="AF478" s="27"/>
      <c r="AG478" s="27"/>
      <c r="AH478" s="27"/>
      <c r="AI478" s="27"/>
      <c r="AJ478" s="27" t="s">
        <v>543</v>
      </c>
      <c r="AK478" s="27">
        <v>-3.82</v>
      </c>
      <c r="AL478" s="27">
        <v>-6.85099012215223</v>
      </c>
      <c r="AM478" s="27">
        <f t="shared" si="20"/>
        <v>3.0309901221522302</v>
      </c>
      <c r="AN478" s="27"/>
      <c r="AO478" s="27"/>
    </row>
    <row r="479" spans="1:41" x14ac:dyDescent="0.2">
      <c r="A479" s="27"/>
      <c r="B479" s="27"/>
      <c r="C479" s="27"/>
      <c r="D479" s="27"/>
      <c r="E479" s="27"/>
      <c r="F479" s="27"/>
      <c r="G479" s="27"/>
      <c r="H479" s="27"/>
      <c r="I479" s="27"/>
      <c r="J479" s="27"/>
      <c r="K479" s="27"/>
      <c r="L479" s="27"/>
      <c r="M479" s="27"/>
      <c r="N479" s="27"/>
      <c r="O479" s="27"/>
      <c r="P479" s="27"/>
      <c r="Q479" s="27"/>
      <c r="R479" s="27"/>
      <c r="S479" s="27"/>
      <c r="T479" s="27"/>
      <c r="U479" s="27"/>
      <c r="V479" s="27"/>
      <c r="W479" s="27"/>
      <c r="X479" s="27"/>
      <c r="Y479" s="27"/>
      <c r="Z479" s="27"/>
      <c r="AA479" s="27"/>
      <c r="AB479" s="27"/>
      <c r="AC479" s="27"/>
      <c r="AD479" s="27"/>
      <c r="AE479" s="27"/>
      <c r="AF479" s="27"/>
      <c r="AG479" s="27"/>
      <c r="AH479" s="27"/>
      <c r="AI479" s="27"/>
      <c r="AJ479" s="27" t="s">
        <v>544</v>
      </c>
      <c r="AK479" s="27">
        <v>-2.73</v>
      </c>
      <c r="AL479" s="27">
        <v>-1.8010520047693499</v>
      </c>
      <c r="AM479" s="27">
        <f t="shared" si="20"/>
        <v>-0.92894799523065008</v>
      </c>
      <c r="AN479" s="27"/>
      <c r="AO479" s="27"/>
    </row>
    <row r="480" spans="1:41" x14ac:dyDescent="0.2">
      <c r="A480" s="27"/>
      <c r="B480" s="27"/>
      <c r="C480" s="27"/>
      <c r="D480" s="27"/>
      <c r="E480" s="27"/>
      <c r="F480" s="27"/>
      <c r="G480" s="27"/>
      <c r="H480" s="27"/>
      <c r="I480" s="27"/>
      <c r="J480" s="27"/>
      <c r="K480" s="27"/>
      <c r="L480" s="27"/>
      <c r="M480" s="27"/>
      <c r="N480" s="27"/>
      <c r="O480" s="27"/>
      <c r="P480" s="27"/>
      <c r="Q480" s="27"/>
      <c r="R480" s="27"/>
      <c r="S480" s="27"/>
      <c r="T480" s="27"/>
      <c r="U480" s="27"/>
      <c r="V480" s="27"/>
      <c r="W480" s="27"/>
      <c r="X480" s="27"/>
      <c r="Y480" s="27"/>
      <c r="Z480" s="27"/>
      <c r="AA480" s="27"/>
      <c r="AB480" s="27"/>
      <c r="AC480" s="27"/>
      <c r="AD480" s="27"/>
      <c r="AE480" s="27"/>
      <c r="AF480" s="27"/>
      <c r="AG480" s="27"/>
      <c r="AH480" s="27"/>
      <c r="AI480" s="27"/>
      <c r="AJ480" s="27" t="s">
        <v>545</v>
      </c>
      <c r="AK480" s="27">
        <v>-1.29</v>
      </c>
      <c r="AL480" s="27">
        <v>-5.4562039136146803</v>
      </c>
      <c r="AM480" s="27">
        <f t="shared" si="20"/>
        <v>4.1662039136146802</v>
      </c>
      <c r="AN480" s="27"/>
      <c r="AO480" s="27"/>
    </row>
    <row r="481" spans="1:41" x14ac:dyDescent="0.2">
      <c r="A481" s="27"/>
      <c r="B481" s="27"/>
      <c r="C481" s="27"/>
      <c r="D481" s="27"/>
      <c r="E481" s="27"/>
      <c r="F481" s="27"/>
      <c r="G481" s="27"/>
      <c r="H481" s="27"/>
      <c r="I481" s="27"/>
      <c r="J481" s="27"/>
      <c r="K481" s="27"/>
      <c r="L481" s="27"/>
      <c r="M481" s="27"/>
      <c r="N481" s="27"/>
      <c r="O481" s="27"/>
      <c r="P481" s="27"/>
      <c r="Q481" s="27"/>
      <c r="R481" s="27"/>
      <c r="S481" s="27"/>
      <c r="T481" s="27"/>
      <c r="U481" s="27"/>
      <c r="V481" s="27"/>
      <c r="W481" s="27"/>
      <c r="X481" s="27"/>
      <c r="Y481" s="27"/>
      <c r="Z481" s="27"/>
      <c r="AA481" s="27"/>
      <c r="AB481" s="27"/>
      <c r="AC481" s="27"/>
      <c r="AD481" s="27"/>
      <c r="AE481" s="27"/>
      <c r="AF481" s="27"/>
      <c r="AG481" s="27"/>
      <c r="AH481" s="27"/>
      <c r="AI481" s="27"/>
      <c r="AJ481" s="27" t="s">
        <v>546</v>
      </c>
      <c r="AK481" s="27">
        <v>-7.4</v>
      </c>
      <c r="AL481" s="27">
        <v>-7.4121951062515796</v>
      </c>
      <c r="AM481" s="27">
        <f t="shared" si="20"/>
        <v>1.2195106251579269E-2</v>
      </c>
      <c r="AN481" s="27"/>
      <c r="AO481" s="27"/>
    </row>
    <row r="482" spans="1:41" x14ac:dyDescent="0.2">
      <c r="A482" s="27"/>
      <c r="B482" s="27"/>
      <c r="C482" s="27"/>
      <c r="D482" s="27"/>
      <c r="E482" s="27"/>
      <c r="F482" s="27"/>
      <c r="G482" s="27"/>
      <c r="H482" s="27"/>
      <c r="I482" s="27"/>
      <c r="J482" s="27"/>
      <c r="K482" s="27"/>
      <c r="L482" s="27"/>
      <c r="M482" s="27"/>
      <c r="N482" s="27"/>
      <c r="O482" s="27"/>
      <c r="P482" s="27"/>
      <c r="Q482" s="27"/>
      <c r="R482" s="27"/>
      <c r="S482" s="27"/>
      <c r="T482" s="27"/>
      <c r="U482" s="27"/>
      <c r="V482" s="27"/>
      <c r="W482" s="27"/>
      <c r="X482" s="27"/>
      <c r="Y482" s="27"/>
      <c r="Z482" s="27"/>
      <c r="AA482" s="27"/>
      <c r="AB482" s="27"/>
      <c r="AC482" s="27"/>
      <c r="AD482" s="27"/>
      <c r="AE482" s="27"/>
      <c r="AF482" s="27"/>
      <c r="AG482" s="27"/>
      <c r="AH482" s="27"/>
      <c r="AI482" s="27"/>
      <c r="AJ482" s="27" t="s">
        <v>164</v>
      </c>
      <c r="AK482" s="27">
        <v>-5.1100000000000003</v>
      </c>
      <c r="AL482" s="27">
        <v>-2.97928856246864</v>
      </c>
      <c r="AM482" s="27">
        <f t="shared" si="20"/>
        <v>-2.1307114375313603</v>
      </c>
      <c r="AN482" s="27"/>
      <c r="AO482" s="27"/>
    </row>
    <row r="483" spans="1:41" x14ac:dyDescent="0.2">
      <c r="A483" s="27"/>
      <c r="B483" s="27"/>
      <c r="C483" s="27"/>
      <c r="D483" s="27"/>
      <c r="E483" s="27"/>
      <c r="F483" s="27"/>
      <c r="G483" s="27"/>
      <c r="H483" s="27"/>
      <c r="I483" s="27"/>
      <c r="J483" s="27"/>
      <c r="K483" s="27"/>
      <c r="L483" s="27"/>
      <c r="M483" s="27"/>
      <c r="N483" s="27"/>
      <c r="O483" s="27"/>
      <c r="P483" s="27"/>
      <c r="Q483" s="27"/>
      <c r="R483" s="27"/>
      <c r="S483" s="27"/>
      <c r="T483" s="27"/>
      <c r="U483" s="27"/>
      <c r="V483" s="27"/>
      <c r="W483" s="27"/>
      <c r="X483" s="27"/>
      <c r="Y483" s="27"/>
      <c r="Z483" s="27"/>
      <c r="AA483" s="27"/>
      <c r="AB483" s="27"/>
      <c r="AC483" s="27"/>
      <c r="AD483" s="27"/>
      <c r="AE483" s="27"/>
      <c r="AF483" s="27"/>
      <c r="AG483" s="27"/>
      <c r="AH483" s="27"/>
      <c r="AI483" s="27"/>
      <c r="AJ483" s="27" t="s">
        <v>547</v>
      </c>
      <c r="AK483" s="27">
        <v>-5.03</v>
      </c>
      <c r="AL483" s="27">
        <v>-5.0342131855428498</v>
      </c>
      <c r="AM483" s="27">
        <f t="shared" si="20"/>
        <v>4.2131855428495513E-3</v>
      </c>
      <c r="AN483" s="27"/>
      <c r="AO483" s="27"/>
    </row>
    <row r="484" spans="1:41" x14ac:dyDescent="0.2">
      <c r="A484" s="27"/>
      <c r="B484" s="27"/>
      <c r="C484" s="27"/>
      <c r="D484" s="27"/>
      <c r="E484" s="27"/>
      <c r="F484" s="27"/>
      <c r="G484" s="27"/>
      <c r="H484" s="27"/>
      <c r="I484" s="27"/>
      <c r="J484" s="27"/>
      <c r="K484" s="27"/>
      <c r="L484" s="27"/>
      <c r="M484" s="27"/>
      <c r="N484" s="27"/>
      <c r="O484" s="27"/>
      <c r="P484" s="27"/>
      <c r="Q484" s="27"/>
      <c r="R484" s="27"/>
      <c r="S484" s="27"/>
      <c r="T484" s="27"/>
      <c r="U484" s="27"/>
      <c r="V484" s="27"/>
      <c r="W484" s="27"/>
      <c r="X484" s="27"/>
      <c r="Y484" s="27"/>
      <c r="Z484" s="27"/>
      <c r="AA484" s="27"/>
      <c r="AB484" s="27"/>
      <c r="AC484" s="27"/>
      <c r="AD484" s="27"/>
      <c r="AE484" s="27"/>
      <c r="AF484" s="27"/>
      <c r="AG484" s="27"/>
      <c r="AH484" s="27"/>
      <c r="AI484" s="27"/>
      <c r="AJ484" s="27" t="s">
        <v>166</v>
      </c>
      <c r="AK484" s="27">
        <v>-4.8499999999999996</v>
      </c>
      <c r="AL484" s="27">
        <v>-4.7658075930449302</v>
      </c>
      <c r="AM484" s="27">
        <f t="shared" si="20"/>
        <v>-8.4192406955069465E-2</v>
      </c>
      <c r="AN484" s="27"/>
      <c r="AO484" s="27"/>
    </row>
    <row r="485" spans="1:41" x14ac:dyDescent="0.2">
      <c r="A485" s="27"/>
      <c r="B485" s="27"/>
      <c r="C485" s="27"/>
      <c r="D485" s="27"/>
      <c r="E485" s="27"/>
      <c r="F485" s="27"/>
      <c r="G485" s="27"/>
      <c r="H485" s="27"/>
      <c r="I485" s="27"/>
      <c r="J485" s="27"/>
      <c r="K485" s="27"/>
      <c r="L485" s="27"/>
      <c r="M485" s="27"/>
      <c r="N485" s="27"/>
      <c r="O485" s="27"/>
      <c r="P485" s="27"/>
      <c r="Q485" s="27"/>
      <c r="R485" s="27"/>
      <c r="S485" s="27"/>
      <c r="T485" s="27"/>
      <c r="U485" s="27"/>
      <c r="V485" s="27"/>
      <c r="W485" s="27"/>
      <c r="X485" s="27"/>
      <c r="Y485" s="27"/>
      <c r="Z485" s="27"/>
      <c r="AA485" s="27"/>
      <c r="AB485" s="27"/>
      <c r="AC485" s="27"/>
      <c r="AD485" s="27"/>
      <c r="AE485" s="27"/>
      <c r="AF485" s="27"/>
      <c r="AG485" s="27"/>
      <c r="AH485" s="27"/>
      <c r="AI485" s="27"/>
      <c r="AJ485" s="27" t="s">
        <v>548</v>
      </c>
      <c r="AK485" s="27">
        <v>-4.74</v>
      </c>
      <c r="AL485" s="27">
        <v>-4.4592334188411602</v>
      </c>
      <c r="AM485" s="27">
        <f t="shared" si="20"/>
        <v>-0.28076658115884001</v>
      </c>
      <c r="AN485" s="27"/>
      <c r="AO485" s="27"/>
    </row>
    <row r="486" spans="1:41" x14ac:dyDescent="0.2">
      <c r="A486" s="27"/>
      <c r="B486" s="27"/>
      <c r="C486" s="27"/>
      <c r="D486" s="27"/>
      <c r="E486" s="27"/>
      <c r="F486" s="27"/>
      <c r="G486" s="27"/>
      <c r="H486" s="27"/>
      <c r="I486" s="27"/>
      <c r="J486" s="27"/>
      <c r="K486" s="27"/>
      <c r="L486" s="27"/>
      <c r="M486" s="27"/>
      <c r="N486" s="27"/>
      <c r="O486" s="27"/>
      <c r="P486" s="27"/>
      <c r="Q486" s="27"/>
      <c r="R486" s="27"/>
      <c r="S486" s="27"/>
      <c r="T486" s="27"/>
      <c r="U486" s="27"/>
      <c r="V486" s="27"/>
      <c r="W486" s="27"/>
      <c r="X486" s="27"/>
      <c r="Y486" s="27"/>
      <c r="Z486" s="27"/>
      <c r="AA486" s="27"/>
      <c r="AB486" s="27"/>
      <c r="AC486" s="27"/>
      <c r="AD486" s="27"/>
      <c r="AE486" s="27"/>
      <c r="AF486" s="27"/>
      <c r="AG486" s="27"/>
      <c r="AH486" s="27"/>
      <c r="AI486" s="27"/>
      <c r="AJ486" s="27" t="s">
        <v>549</v>
      </c>
      <c r="AK486" s="27">
        <v>1.96</v>
      </c>
      <c r="AL486" s="27">
        <v>1.8302380754521499</v>
      </c>
      <c r="AM486" s="27">
        <f t="shared" si="20"/>
        <v>0.12976192454785007</v>
      </c>
      <c r="AN486" s="27"/>
      <c r="AO486" s="27"/>
    </row>
    <row r="487" spans="1:41" x14ac:dyDescent="0.2">
      <c r="A487" s="27"/>
      <c r="B487" s="27"/>
      <c r="C487" s="27"/>
      <c r="D487" s="27"/>
      <c r="E487" s="27"/>
      <c r="F487" s="27"/>
      <c r="G487" s="27"/>
      <c r="H487" s="27"/>
      <c r="I487" s="27"/>
      <c r="J487" s="27"/>
      <c r="K487" s="27"/>
      <c r="L487" s="27"/>
      <c r="M487" s="27"/>
      <c r="N487" s="27"/>
      <c r="O487" s="27"/>
      <c r="P487" s="27"/>
      <c r="Q487" s="27"/>
      <c r="R487" s="27"/>
      <c r="S487" s="27"/>
      <c r="T487" s="27"/>
      <c r="U487" s="27"/>
      <c r="V487" s="27"/>
      <c r="W487" s="27"/>
      <c r="X487" s="27"/>
      <c r="Y487" s="27"/>
      <c r="Z487" s="27"/>
      <c r="AA487" s="27"/>
      <c r="AB487" s="27"/>
      <c r="AC487" s="27"/>
      <c r="AD487" s="27"/>
      <c r="AE487" s="27"/>
      <c r="AF487" s="27"/>
      <c r="AG487" s="27"/>
      <c r="AH487" s="27"/>
      <c r="AI487" s="27"/>
      <c r="AJ487" s="27" t="s">
        <v>550</v>
      </c>
      <c r="AK487" s="27">
        <v>-3.84</v>
      </c>
      <c r="AL487" s="27">
        <v>-2.4588185897019899</v>
      </c>
      <c r="AM487" s="27">
        <f t="shared" si="20"/>
        <v>-1.38118141029801</v>
      </c>
      <c r="AN487" s="27"/>
      <c r="AO487" s="27"/>
    </row>
    <row r="488" spans="1:41" x14ac:dyDescent="0.2">
      <c r="A488" s="27"/>
      <c r="B488" s="27"/>
      <c r="C488" s="27"/>
      <c r="D488" s="27"/>
      <c r="E488" s="27"/>
      <c r="F488" s="27"/>
      <c r="G488" s="27"/>
      <c r="H488" s="27"/>
      <c r="I488" s="27"/>
      <c r="J488" s="27"/>
      <c r="K488" s="27"/>
      <c r="L488" s="27"/>
      <c r="M488" s="27"/>
      <c r="N488" s="27"/>
      <c r="O488" s="27"/>
      <c r="P488" s="27"/>
      <c r="Q488" s="27"/>
      <c r="R488" s="27"/>
      <c r="S488" s="27"/>
      <c r="T488" s="27"/>
      <c r="U488" s="27"/>
      <c r="V488" s="27"/>
      <c r="W488" s="27"/>
      <c r="X488" s="27"/>
      <c r="Y488" s="27"/>
      <c r="Z488" s="27"/>
      <c r="AA488" s="27"/>
      <c r="AB488" s="27"/>
      <c r="AC488" s="27"/>
      <c r="AD488" s="27"/>
      <c r="AE488" s="27"/>
      <c r="AF488" s="27"/>
      <c r="AG488" s="27"/>
      <c r="AH488" s="27"/>
      <c r="AI488" s="27"/>
      <c r="AJ488" s="27" t="s">
        <v>168</v>
      </c>
      <c r="AK488" s="27">
        <v>-6.46</v>
      </c>
      <c r="AL488" s="27">
        <v>-10.3859347151467</v>
      </c>
      <c r="AM488" s="27">
        <f t="shared" si="20"/>
        <v>3.9259347151466999</v>
      </c>
      <c r="AN488" s="27"/>
      <c r="AO488" s="27"/>
    </row>
    <row r="489" spans="1:41" x14ac:dyDescent="0.2">
      <c r="A489" s="27"/>
      <c r="B489" s="27"/>
      <c r="C489" s="27"/>
      <c r="D489" s="27"/>
      <c r="E489" s="27"/>
      <c r="F489" s="27"/>
      <c r="G489" s="27"/>
      <c r="H489" s="27"/>
      <c r="I489" s="27"/>
      <c r="J489" s="27"/>
      <c r="K489" s="27"/>
      <c r="L489" s="27"/>
      <c r="M489" s="27"/>
      <c r="N489" s="27"/>
      <c r="O489" s="27"/>
      <c r="P489" s="27"/>
      <c r="Q489" s="27"/>
      <c r="R489" s="27"/>
      <c r="S489" s="27"/>
      <c r="T489" s="27"/>
      <c r="U489" s="27"/>
      <c r="V489" s="27"/>
      <c r="W489" s="27"/>
      <c r="X489" s="27"/>
      <c r="Y489" s="27"/>
      <c r="Z489" s="27"/>
      <c r="AA489" s="27"/>
      <c r="AB489" s="27"/>
      <c r="AC489" s="27"/>
      <c r="AD489" s="27"/>
      <c r="AE489" s="27"/>
      <c r="AF489" s="27"/>
      <c r="AG489" s="27"/>
      <c r="AH489" s="27"/>
      <c r="AI489" s="27"/>
      <c r="AJ489" s="27" t="s">
        <v>83</v>
      </c>
      <c r="AK489" s="27">
        <v>-3.8</v>
      </c>
      <c r="AL489" s="27">
        <v>-4.3832970330649799</v>
      </c>
      <c r="AM489" s="27">
        <f t="shared" si="20"/>
        <v>0.58329703306498004</v>
      </c>
      <c r="AN489" s="27"/>
      <c r="AO489" s="27"/>
    </row>
    <row r="490" spans="1:41" x14ac:dyDescent="0.2">
      <c r="A490" s="27"/>
      <c r="B490" s="27"/>
      <c r="C490" s="27"/>
      <c r="D490" s="27"/>
      <c r="E490" s="27"/>
      <c r="F490" s="27"/>
      <c r="G490" s="27"/>
      <c r="H490" s="27"/>
      <c r="I490" s="27"/>
      <c r="J490" s="27"/>
      <c r="K490" s="27"/>
      <c r="L490" s="27"/>
      <c r="M490" s="27"/>
      <c r="N490" s="27"/>
      <c r="O490" s="27"/>
      <c r="P490" s="27"/>
      <c r="Q490" s="27"/>
      <c r="R490" s="27"/>
      <c r="S490" s="27"/>
      <c r="T490" s="27"/>
      <c r="U490" s="27"/>
      <c r="V490" s="27"/>
      <c r="W490" s="27"/>
      <c r="X490" s="27"/>
      <c r="Y490" s="27"/>
      <c r="Z490" s="27"/>
      <c r="AA490" s="27"/>
      <c r="AB490" s="27"/>
      <c r="AC490" s="27"/>
      <c r="AD490" s="27"/>
      <c r="AE490" s="27"/>
      <c r="AF490" s="27"/>
      <c r="AG490" s="27"/>
      <c r="AH490" s="27"/>
      <c r="AI490" s="27"/>
      <c r="AJ490" s="27" t="s">
        <v>551</v>
      </c>
      <c r="AK490" s="27">
        <v>1.32</v>
      </c>
      <c r="AL490" s="27">
        <v>1.1361311295199401</v>
      </c>
      <c r="AM490" s="27">
        <f t="shared" si="20"/>
        <v>0.18386887048005995</v>
      </c>
      <c r="AN490" s="27"/>
      <c r="AO490" s="27"/>
    </row>
    <row r="491" spans="1:41" x14ac:dyDescent="0.2">
      <c r="A491" s="27"/>
      <c r="B491" s="27"/>
      <c r="C491" s="27"/>
      <c r="D491" s="27"/>
      <c r="E491" s="27"/>
      <c r="F491" s="27"/>
      <c r="G491" s="27"/>
      <c r="H491" s="27"/>
      <c r="I491" s="27"/>
      <c r="J491" s="27"/>
      <c r="K491" s="27"/>
      <c r="L491" s="27"/>
      <c r="M491" s="27"/>
      <c r="N491" s="27"/>
      <c r="O491" s="27"/>
      <c r="P491" s="27"/>
      <c r="Q491" s="27"/>
      <c r="R491" s="27"/>
      <c r="S491" s="27"/>
      <c r="T491" s="27"/>
      <c r="U491" s="27"/>
      <c r="V491" s="27"/>
      <c r="W491" s="27"/>
      <c r="X491" s="27"/>
      <c r="Y491" s="27"/>
      <c r="Z491" s="27"/>
      <c r="AA491" s="27"/>
      <c r="AB491" s="27"/>
      <c r="AC491" s="27"/>
      <c r="AD491" s="27"/>
      <c r="AE491" s="27"/>
      <c r="AF491" s="27"/>
      <c r="AG491" s="27"/>
      <c r="AH491" s="27"/>
      <c r="AI491" s="27"/>
      <c r="AJ491" s="27" t="s">
        <v>552</v>
      </c>
      <c r="AK491" s="27">
        <v>-3.43</v>
      </c>
      <c r="AL491" s="27">
        <v>-4.3122582473242002</v>
      </c>
      <c r="AM491" s="27">
        <f t="shared" si="20"/>
        <v>0.8822582473242</v>
      </c>
      <c r="AN491" s="27"/>
      <c r="AO491" s="27"/>
    </row>
    <row r="492" spans="1:41" x14ac:dyDescent="0.2">
      <c r="A492" s="27"/>
      <c r="B492" s="27"/>
      <c r="C492" s="27"/>
      <c r="D492" s="27"/>
      <c r="E492" s="27"/>
      <c r="F492" s="27"/>
      <c r="G492" s="27"/>
      <c r="H492" s="27"/>
      <c r="I492" s="27"/>
      <c r="J492" s="27"/>
      <c r="K492" s="27"/>
      <c r="L492" s="27"/>
      <c r="M492" s="27"/>
      <c r="N492" s="27"/>
      <c r="O492" s="27"/>
      <c r="P492" s="27"/>
      <c r="Q492" s="27"/>
      <c r="R492" s="27"/>
      <c r="S492" s="27"/>
      <c r="T492" s="27"/>
      <c r="U492" s="27"/>
      <c r="V492" s="27"/>
      <c r="W492" s="27"/>
      <c r="X492" s="27"/>
      <c r="Y492" s="27"/>
      <c r="Z492" s="27"/>
      <c r="AA492" s="27"/>
      <c r="AB492" s="27"/>
      <c r="AC492" s="27"/>
      <c r="AD492" s="27"/>
      <c r="AE492" s="27"/>
      <c r="AF492" s="27"/>
      <c r="AG492" s="27"/>
      <c r="AH492" s="27"/>
      <c r="AI492" s="27"/>
      <c r="AJ492" s="27" t="s">
        <v>553</v>
      </c>
      <c r="AK492" s="27">
        <v>-0.48</v>
      </c>
      <c r="AL492" s="27">
        <v>0.40732845736168399</v>
      </c>
      <c r="AM492" s="27">
        <f t="shared" si="20"/>
        <v>-0.88732845736168398</v>
      </c>
      <c r="AN492" s="27"/>
      <c r="AO492" s="27"/>
    </row>
    <row r="493" spans="1:41" x14ac:dyDescent="0.2">
      <c r="A493" s="27"/>
      <c r="B493" s="27"/>
      <c r="C493" s="27"/>
      <c r="D493" s="27"/>
      <c r="E493" s="27"/>
      <c r="F493" s="27"/>
      <c r="G493" s="27"/>
      <c r="H493" s="27"/>
      <c r="I493" s="27"/>
      <c r="J493" s="27"/>
      <c r="K493" s="27"/>
      <c r="L493" s="27"/>
      <c r="M493" s="27"/>
      <c r="N493" s="27"/>
      <c r="O493" s="27"/>
      <c r="P493" s="27"/>
      <c r="Q493" s="27"/>
      <c r="R493" s="27"/>
      <c r="S493" s="27"/>
      <c r="T493" s="27"/>
      <c r="U493" s="27"/>
      <c r="V493" s="27"/>
      <c r="W493" s="27"/>
      <c r="X493" s="27"/>
      <c r="Y493" s="27"/>
      <c r="Z493" s="27"/>
      <c r="AA493" s="27"/>
      <c r="AB493" s="27"/>
      <c r="AC493" s="27"/>
      <c r="AD493" s="27"/>
      <c r="AE493" s="27"/>
      <c r="AF493" s="27"/>
      <c r="AG493" s="27"/>
      <c r="AH493" s="27"/>
      <c r="AI493" s="27"/>
      <c r="AJ493" s="27" t="s">
        <v>554</v>
      </c>
      <c r="AK493" s="27">
        <v>-4.5199999999999996</v>
      </c>
      <c r="AL493" s="27">
        <v>-5.1176158171659001</v>
      </c>
      <c r="AM493" s="27">
        <f t="shared" si="20"/>
        <v>0.59761581716590051</v>
      </c>
      <c r="AN493" s="27"/>
      <c r="AO493" s="27"/>
    </row>
    <row r="494" spans="1:41" x14ac:dyDescent="0.2">
      <c r="A494" s="27"/>
      <c r="B494" s="27"/>
      <c r="C494" s="27"/>
      <c r="D494" s="27"/>
      <c r="E494" s="27"/>
      <c r="F494" s="27"/>
      <c r="G494" s="27"/>
      <c r="H494" s="27"/>
      <c r="I494" s="27"/>
      <c r="J494" s="27"/>
      <c r="K494" s="27"/>
      <c r="L494" s="27"/>
      <c r="M494" s="27"/>
      <c r="N494" s="27"/>
      <c r="O494" s="27"/>
      <c r="P494" s="27"/>
      <c r="Q494" s="27"/>
      <c r="R494" s="27"/>
      <c r="S494" s="27"/>
      <c r="T494" s="27"/>
      <c r="U494" s="27"/>
      <c r="V494" s="27"/>
      <c r="W494" s="27"/>
      <c r="X494" s="27"/>
      <c r="Y494" s="27"/>
      <c r="Z494" s="27"/>
      <c r="AA494" s="27"/>
      <c r="AB494" s="27"/>
      <c r="AC494" s="27"/>
      <c r="AD494" s="27"/>
      <c r="AE494" s="27"/>
      <c r="AF494" s="27"/>
      <c r="AG494" s="27"/>
      <c r="AH494" s="27"/>
      <c r="AI494" s="27"/>
      <c r="AJ494" s="27" t="s">
        <v>171</v>
      </c>
      <c r="AK494" s="27">
        <v>-4.6900000000000004</v>
      </c>
      <c r="AL494" s="27">
        <v>-3.9310369912816499</v>
      </c>
      <c r="AM494" s="27">
        <f t="shared" si="20"/>
        <v>-0.75896300871835054</v>
      </c>
      <c r="AN494" s="27"/>
      <c r="AO494" s="27"/>
    </row>
    <row r="495" spans="1:41" x14ac:dyDescent="0.2">
      <c r="A495" s="27"/>
      <c r="B495" s="27"/>
      <c r="C495" s="27"/>
      <c r="D495" s="27"/>
      <c r="E495" s="27"/>
      <c r="F495" s="27"/>
      <c r="G495" s="27"/>
      <c r="H495" s="27"/>
      <c r="I495" s="27"/>
      <c r="J495" s="27"/>
      <c r="K495" s="27"/>
      <c r="L495" s="27"/>
      <c r="M495" s="27"/>
      <c r="N495" s="27"/>
      <c r="O495" s="27"/>
      <c r="P495" s="27"/>
      <c r="Q495" s="27"/>
      <c r="R495" s="27"/>
      <c r="S495" s="27"/>
      <c r="T495" s="27"/>
      <c r="U495" s="27"/>
      <c r="V495" s="27"/>
      <c r="W495" s="27"/>
      <c r="X495" s="27"/>
      <c r="Y495" s="27"/>
      <c r="Z495" s="27"/>
      <c r="AA495" s="27"/>
      <c r="AB495" s="27"/>
      <c r="AC495" s="27"/>
      <c r="AD495" s="27"/>
      <c r="AE495" s="27"/>
      <c r="AF495" s="27"/>
      <c r="AG495" s="27"/>
      <c r="AH495" s="27"/>
      <c r="AI495" s="27"/>
      <c r="AJ495" s="27" t="s">
        <v>555</v>
      </c>
      <c r="AK495" s="27">
        <v>-4.78</v>
      </c>
      <c r="AL495" s="27">
        <v>-4.9001286969165001</v>
      </c>
      <c r="AM495" s="27">
        <f t="shared" si="20"/>
        <v>0.12012869691649986</v>
      </c>
      <c r="AN495" s="27"/>
      <c r="AO495" s="27"/>
    </row>
    <row r="496" spans="1:41" x14ac:dyDescent="0.2">
      <c r="A496" s="27"/>
      <c r="B496" s="27"/>
      <c r="C496" s="27"/>
      <c r="D496" s="27"/>
      <c r="E496" s="27"/>
      <c r="F496" s="27"/>
      <c r="G496" s="27"/>
      <c r="H496" s="27"/>
      <c r="I496" s="27"/>
      <c r="J496" s="27"/>
      <c r="K496" s="27"/>
      <c r="L496" s="27"/>
      <c r="M496" s="27"/>
      <c r="N496" s="27"/>
      <c r="O496" s="27"/>
      <c r="P496" s="27"/>
      <c r="Q496" s="27"/>
      <c r="R496" s="27"/>
      <c r="S496" s="27"/>
      <c r="T496" s="27"/>
      <c r="U496" s="27"/>
      <c r="V496" s="27"/>
      <c r="W496" s="27"/>
      <c r="X496" s="27"/>
      <c r="Y496" s="27"/>
      <c r="Z496" s="27"/>
      <c r="AA496" s="27"/>
      <c r="AB496" s="27"/>
      <c r="AC496" s="27"/>
      <c r="AD496" s="27"/>
      <c r="AE496" s="27"/>
      <c r="AF496" s="27"/>
      <c r="AG496" s="27"/>
      <c r="AH496" s="27"/>
      <c r="AI496" s="27"/>
      <c r="AJ496" s="27" t="s">
        <v>556</v>
      </c>
      <c r="AK496" s="27">
        <v>-5.48</v>
      </c>
      <c r="AL496" s="27">
        <v>-3.8129064542758702</v>
      </c>
      <c r="AM496" s="27">
        <f t="shared" si="20"/>
        <v>-1.6670935457241303</v>
      </c>
      <c r="AN496" s="27"/>
      <c r="AO496" s="27"/>
    </row>
    <row r="497" spans="1:41" x14ac:dyDescent="0.2">
      <c r="A497" s="27"/>
      <c r="B497" s="27"/>
      <c r="C497" s="27"/>
      <c r="D497" s="27"/>
      <c r="E497" s="27"/>
      <c r="F497" s="27"/>
      <c r="G497" s="27"/>
      <c r="H497" s="27"/>
      <c r="I497" s="27"/>
      <c r="J497" s="27"/>
      <c r="K497" s="27"/>
      <c r="L497" s="27"/>
      <c r="M497" s="27"/>
      <c r="N497" s="27"/>
      <c r="O497" s="27"/>
      <c r="P497" s="27"/>
      <c r="Q497" s="27"/>
      <c r="R497" s="27"/>
      <c r="S497" s="27"/>
      <c r="T497" s="27"/>
      <c r="U497" s="27"/>
      <c r="V497" s="27"/>
      <c r="W497" s="27"/>
      <c r="X497" s="27"/>
      <c r="Y497" s="27"/>
      <c r="Z497" s="27"/>
      <c r="AA497" s="27"/>
      <c r="AB497" s="27"/>
      <c r="AC497" s="27"/>
      <c r="AD497" s="27"/>
      <c r="AE497" s="27"/>
      <c r="AF497" s="27"/>
      <c r="AG497" s="27"/>
      <c r="AH497" s="27"/>
      <c r="AI497" s="27"/>
      <c r="AJ497" s="27" t="s">
        <v>557</v>
      </c>
      <c r="AK497" s="27">
        <v>-5.72</v>
      </c>
      <c r="AL497" s="27">
        <v>-4.6678837224332197</v>
      </c>
      <c r="AM497" s="27">
        <f t="shared" si="20"/>
        <v>-1.0521162775667801</v>
      </c>
      <c r="AN497" s="27"/>
      <c r="AO497" s="27"/>
    </row>
    <row r="498" spans="1:41" x14ac:dyDescent="0.2">
      <c r="A498" s="27"/>
      <c r="B498" s="27"/>
      <c r="C498" s="27"/>
      <c r="D498" s="27"/>
      <c r="E498" s="27"/>
      <c r="F498" s="27"/>
      <c r="G498" s="27"/>
      <c r="H498" s="27"/>
      <c r="I498" s="27"/>
      <c r="J498" s="27"/>
      <c r="K498" s="27"/>
      <c r="L498" s="27"/>
      <c r="M498" s="27"/>
      <c r="N498" s="27"/>
      <c r="O498" s="27"/>
      <c r="P498" s="27"/>
      <c r="Q498" s="27"/>
      <c r="R498" s="27"/>
      <c r="S498" s="27"/>
      <c r="T498" s="27"/>
      <c r="U498" s="27"/>
      <c r="V498" s="27"/>
      <c r="W498" s="27"/>
      <c r="X498" s="27"/>
      <c r="Y498" s="27"/>
      <c r="Z498" s="27"/>
      <c r="AA498" s="27"/>
      <c r="AB498" s="27"/>
      <c r="AC498" s="27"/>
      <c r="AD498" s="27"/>
      <c r="AE498" s="27"/>
      <c r="AF498" s="27"/>
      <c r="AG498" s="27"/>
      <c r="AH498" s="27"/>
      <c r="AI498" s="27"/>
      <c r="AJ498" s="27" t="s">
        <v>558</v>
      </c>
      <c r="AK498" s="27">
        <v>-78.599999999999994</v>
      </c>
      <c r="AL498" s="27">
        <v>-80.986610737510503</v>
      </c>
      <c r="AM498" s="27">
        <f t="shared" si="20"/>
        <v>2.3866107375105088</v>
      </c>
      <c r="AN498" s="27"/>
      <c r="AO498" s="27"/>
    </row>
    <row r="499" spans="1:41" x14ac:dyDescent="0.2">
      <c r="A499" s="27"/>
      <c r="B499" s="27"/>
      <c r="C499" s="27"/>
      <c r="D499" s="27"/>
      <c r="E499" s="27"/>
      <c r="F499" s="27"/>
      <c r="G499" s="27"/>
      <c r="H499" s="27"/>
      <c r="I499" s="27"/>
      <c r="J499" s="27"/>
      <c r="K499" s="27"/>
      <c r="L499" s="27"/>
      <c r="M499" s="27"/>
      <c r="N499" s="27"/>
      <c r="O499" s="27"/>
      <c r="P499" s="27"/>
      <c r="Q499" s="27"/>
      <c r="R499" s="27"/>
      <c r="S499" s="27"/>
      <c r="T499" s="27"/>
      <c r="U499" s="27"/>
      <c r="V499" s="27"/>
      <c r="W499" s="27"/>
      <c r="X499" s="27"/>
      <c r="Y499" s="27"/>
      <c r="Z499" s="27"/>
      <c r="AA499" s="27"/>
      <c r="AB499" s="27"/>
      <c r="AC499" s="27"/>
      <c r="AD499" s="27"/>
      <c r="AE499" s="27"/>
      <c r="AF499" s="27"/>
      <c r="AG499" s="27"/>
      <c r="AH499" s="27"/>
      <c r="AI499" s="27"/>
      <c r="AJ499" s="27" t="s">
        <v>559</v>
      </c>
      <c r="AK499" s="27">
        <v>-0.45</v>
      </c>
      <c r="AL499" s="27">
        <v>-0.62337687821829901</v>
      </c>
      <c r="AM499" s="27">
        <f t="shared" si="20"/>
        <v>0.173376878218299</v>
      </c>
      <c r="AN499" s="27"/>
      <c r="AO499" s="27"/>
    </row>
    <row r="500" spans="1:41" x14ac:dyDescent="0.2">
      <c r="A500" s="27"/>
      <c r="B500" s="27"/>
      <c r="C500" s="27"/>
      <c r="D500" s="27"/>
      <c r="E500" s="27"/>
      <c r="F500" s="27"/>
      <c r="G500" s="27"/>
      <c r="H500" s="27"/>
      <c r="I500" s="27"/>
      <c r="J500" s="27"/>
      <c r="K500" s="27"/>
      <c r="L500" s="27"/>
      <c r="M500" s="27"/>
      <c r="N500" s="27"/>
      <c r="O500" s="27"/>
      <c r="P500" s="27"/>
      <c r="Q500" s="27"/>
      <c r="R500" s="27"/>
      <c r="S500" s="27"/>
      <c r="T500" s="27"/>
      <c r="U500" s="27"/>
      <c r="V500" s="27"/>
      <c r="W500" s="27"/>
      <c r="X500" s="27"/>
      <c r="Y500" s="27"/>
      <c r="Z500" s="27"/>
      <c r="AA500" s="27"/>
      <c r="AB500" s="27"/>
      <c r="AC500" s="27"/>
      <c r="AD500" s="27"/>
      <c r="AE500" s="27"/>
      <c r="AF500" s="27"/>
      <c r="AG500" s="27"/>
      <c r="AH500" s="27"/>
      <c r="AI500" s="27"/>
      <c r="AJ500" s="27" t="s">
        <v>560</v>
      </c>
      <c r="AK500" s="27">
        <v>-1.24</v>
      </c>
      <c r="AL500" s="27">
        <v>-1.7107152755586901</v>
      </c>
      <c r="AM500" s="27">
        <f t="shared" si="20"/>
        <v>0.47071527555869008</v>
      </c>
      <c r="AN500" s="27"/>
      <c r="AO500" s="27"/>
    </row>
    <row r="501" spans="1:41" x14ac:dyDescent="0.2">
      <c r="A501" s="27"/>
      <c r="B501" s="27"/>
      <c r="C501" s="27"/>
      <c r="D501" s="27"/>
      <c r="E501" s="27"/>
      <c r="F501" s="27"/>
      <c r="G501" s="27"/>
      <c r="H501" s="27"/>
      <c r="I501" s="27"/>
      <c r="J501" s="27"/>
      <c r="K501" s="27"/>
      <c r="L501" s="27"/>
      <c r="M501" s="27"/>
      <c r="N501" s="27"/>
      <c r="O501" s="27"/>
      <c r="P501" s="27"/>
      <c r="Q501" s="27"/>
      <c r="R501" s="27"/>
      <c r="S501" s="27"/>
      <c r="T501" s="27"/>
      <c r="U501" s="27"/>
      <c r="V501" s="27"/>
      <c r="W501" s="27"/>
      <c r="X501" s="27"/>
      <c r="Y501" s="27"/>
      <c r="Z501" s="27"/>
      <c r="AA501" s="27"/>
      <c r="AB501" s="27"/>
      <c r="AC501" s="27"/>
      <c r="AD501" s="27"/>
      <c r="AE501" s="27"/>
      <c r="AF501" s="27"/>
      <c r="AG501" s="27"/>
      <c r="AH501" s="27"/>
      <c r="AI501" s="27"/>
      <c r="AJ501" s="27" t="s">
        <v>561</v>
      </c>
      <c r="AK501" s="27">
        <v>0.5</v>
      </c>
      <c r="AL501" s="27">
        <v>-0.90147247557718002</v>
      </c>
      <c r="AM501" s="27">
        <f t="shared" si="20"/>
        <v>1.4014724755771799</v>
      </c>
      <c r="AN501" s="27"/>
      <c r="AO501" s="27"/>
    </row>
    <row r="502" spans="1:41" x14ac:dyDescent="0.2">
      <c r="A502" s="27"/>
      <c r="B502" s="27"/>
      <c r="C502" s="27"/>
      <c r="D502" s="27"/>
      <c r="E502" s="27"/>
      <c r="F502" s="27"/>
      <c r="G502" s="27"/>
      <c r="H502" s="27"/>
      <c r="I502" s="27"/>
      <c r="J502" s="27"/>
      <c r="K502" s="27"/>
      <c r="L502" s="27"/>
      <c r="M502" s="27"/>
      <c r="N502" s="27"/>
      <c r="O502" s="27"/>
      <c r="P502" s="27"/>
      <c r="Q502" s="27"/>
      <c r="R502" s="27"/>
      <c r="S502" s="27"/>
      <c r="T502" s="27"/>
      <c r="U502" s="27"/>
      <c r="V502" s="27"/>
      <c r="W502" s="27"/>
      <c r="X502" s="27"/>
      <c r="Y502" s="27"/>
      <c r="Z502" s="27"/>
      <c r="AA502" s="27"/>
      <c r="AB502" s="27"/>
      <c r="AC502" s="27"/>
      <c r="AD502" s="27"/>
      <c r="AE502" s="27"/>
      <c r="AF502" s="27"/>
      <c r="AG502" s="27"/>
      <c r="AH502" s="27"/>
      <c r="AI502" s="27"/>
      <c r="AJ502" s="27" t="s">
        <v>562</v>
      </c>
      <c r="AK502" s="27">
        <v>-0.44</v>
      </c>
      <c r="AL502" s="27">
        <v>-0.75969575151028002</v>
      </c>
      <c r="AM502" s="27">
        <f t="shared" si="20"/>
        <v>0.31969575151028001</v>
      </c>
      <c r="AN502" s="27"/>
      <c r="AO502" s="27"/>
    </row>
    <row r="503" spans="1:41" x14ac:dyDescent="0.2">
      <c r="A503" s="27"/>
      <c r="B503" s="27"/>
      <c r="C503" s="27"/>
      <c r="D503" s="27"/>
      <c r="E503" s="27"/>
      <c r="F503" s="27"/>
      <c r="G503" s="27"/>
      <c r="H503" s="27"/>
      <c r="I503" s="27"/>
      <c r="J503" s="27"/>
      <c r="K503" s="27"/>
      <c r="L503" s="27"/>
      <c r="M503" s="27"/>
      <c r="N503" s="27"/>
      <c r="O503" s="27"/>
      <c r="P503" s="27"/>
      <c r="Q503" s="27"/>
      <c r="R503" s="27"/>
      <c r="S503" s="27"/>
      <c r="T503" s="27"/>
      <c r="U503" s="27"/>
      <c r="V503" s="27"/>
      <c r="W503" s="27"/>
      <c r="X503" s="27"/>
      <c r="Y503" s="27"/>
      <c r="Z503" s="27"/>
      <c r="AA503" s="27"/>
      <c r="AB503" s="27"/>
      <c r="AC503" s="27"/>
      <c r="AD503" s="27"/>
      <c r="AE503" s="27"/>
      <c r="AF503" s="27"/>
      <c r="AG503" s="27"/>
      <c r="AH503" s="27"/>
      <c r="AI503" s="27"/>
      <c r="AJ503" s="27" t="s">
        <v>10</v>
      </c>
      <c r="AK503" s="27">
        <v>0.1</v>
      </c>
      <c r="AL503" s="27">
        <v>1.84357768584291</v>
      </c>
      <c r="AM503" s="27">
        <f t="shared" si="20"/>
        <v>-1.74357768584291</v>
      </c>
      <c r="AN503" s="27"/>
      <c r="AO503" s="27"/>
    </row>
    <row r="504" spans="1:41" x14ac:dyDescent="0.2">
      <c r="A504" s="27"/>
      <c r="B504" s="27"/>
      <c r="C504" s="27"/>
      <c r="D504" s="27"/>
      <c r="E504" s="27"/>
      <c r="F504" s="27"/>
      <c r="G504" s="27"/>
      <c r="H504" s="27"/>
      <c r="I504" s="27"/>
      <c r="J504" s="27"/>
      <c r="K504" s="27"/>
      <c r="L504" s="27"/>
      <c r="M504" s="27"/>
      <c r="N504" s="27"/>
      <c r="O504" s="27"/>
      <c r="P504" s="27"/>
      <c r="Q504" s="27"/>
      <c r="R504" s="27"/>
      <c r="S504" s="27"/>
      <c r="T504" s="27"/>
      <c r="U504" s="27"/>
      <c r="V504" s="27"/>
      <c r="W504" s="27"/>
      <c r="X504" s="27"/>
      <c r="Y504" s="27"/>
      <c r="Z504" s="27"/>
      <c r="AA504" s="27"/>
      <c r="AB504" s="27"/>
      <c r="AC504" s="27"/>
      <c r="AD504" s="27"/>
      <c r="AE504" s="27"/>
      <c r="AF504" s="27"/>
      <c r="AG504" s="27"/>
      <c r="AH504" s="27"/>
      <c r="AI504" s="27"/>
      <c r="AJ504" s="27" t="s">
        <v>563</v>
      </c>
      <c r="AK504" s="27">
        <v>0.08</v>
      </c>
      <c r="AL504" s="27">
        <v>1.7068910572939699</v>
      </c>
      <c r="AM504" s="27">
        <f t="shared" si="20"/>
        <v>-1.6268910572939699</v>
      </c>
      <c r="AN504" s="27"/>
      <c r="AO504" s="27"/>
    </row>
    <row r="505" spans="1:41" x14ac:dyDescent="0.2">
      <c r="A505" s="27"/>
      <c r="B505" s="27"/>
      <c r="C505" s="27"/>
      <c r="D505" s="27"/>
      <c r="E505" s="27"/>
      <c r="F505" s="27"/>
      <c r="G505" s="27"/>
      <c r="H505" s="27"/>
      <c r="I505" s="27"/>
      <c r="J505" s="27"/>
      <c r="K505" s="27"/>
      <c r="L505" s="27"/>
      <c r="M505" s="27"/>
      <c r="N505" s="27"/>
      <c r="O505" s="27"/>
      <c r="P505" s="27"/>
      <c r="Q505" s="27"/>
      <c r="R505" s="27"/>
      <c r="S505" s="27"/>
      <c r="T505" s="27"/>
      <c r="U505" s="27"/>
      <c r="V505" s="27"/>
      <c r="W505" s="27"/>
      <c r="X505" s="27"/>
      <c r="Y505" s="27"/>
      <c r="Z505" s="27"/>
      <c r="AA505" s="27"/>
      <c r="AB505" s="27"/>
      <c r="AC505" s="27"/>
      <c r="AD505" s="27"/>
      <c r="AE505" s="27"/>
      <c r="AF505" s="27"/>
      <c r="AG505" s="27"/>
      <c r="AH505" s="27"/>
      <c r="AI505" s="27"/>
      <c r="AJ505" s="27" t="s">
        <v>564</v>
      </c>
      <c r="AK505" s="27">
        <v>3.12</v>
      </c>
      <c r="AL505" s="27">
        <v>1.04517904671802</v>
      </c>
      <c r="AM505" s="27">
        <f t="shared" si="20"/>
        <v>2.0748209532819804</v>
      </c>
      <c r="AN505" s="27"/>
      <c r="AO505" s="27"/>
    </row>
    <row r="506" spans="1:41" x14ac:dyDescent="0.2">
      <c r="A506" s="27"/>
      <c r="B506" s="27"/>
      <c r="C506" s="27"/>
      <c r="D506" s="27"/>
      <c r="E506" s="27"/>
      <c r="F506" s="27"/>
      <c r="G506" s="27"/>
      <c r="H506" s="27"/>
      <c r="I506" s="27"/>
      <c r="J506" s="27"/>
      <c r="K506" s="27"/>
      <c r="L506" s="27"/>
      <c r="M506" s="27"/>
      <c r="N506" s="27"/>
      <c r="O506" s="27"/>
      <c r="P506" s="27"/>
      <c r="Q506" s="27"/>
      <c r="R506" s="27"/>
      <c r="S506" s="27"/>
      <c r="T506" s="27"/>
      <c r="U506" s="27"/>
      <c r="V506" s="27"/>
      <c r="W506" s="27"/>
      <c r="X506" s="27"/>
      <c r="Y506" s="27"/>
      <c r="Z506" s="27"/>
      <c r="AA506" s="27"/>
      <c r="AB506" s="27"/>
      <c r="AC506" s="27"/>
      <c r="AD506" s="27"/>
      <c r="AE506" s="27"/>
      <c r="AF506" s="27"/>
      <c r="AG506" s="27"/>
      <c r="AH506" s="27"/>
      <c r="AI506" s="27"/>
      <c r="AJ506" s="27" t="s">
        <v>9</v>
      </c>
      <c r="AK506" s="27">
        <v>-3.47</v>
      </c>
      <c r="AL506" s="27">
        <v>-1.9513431574602</v>
      </c>
      <c r="AM506" s="27">
        <f t="shared" si="20"/>
        <v>-1.5186568425398002</v>
      </c>
      <c r="AN506" s="27"/>
      <c r="AO506" s="27"/>
    </row>
    <row r="507" spans="1:41" x14ac:dyDescent="0.2">
      <c r="A507" s="27"/>
      <c r="B507" s="27"/>
      <c r="C507" s="27"/>
      <c r="D507" s="27"/>
      <c r="E507" s="27"/>
      <c r="F507" s="27"/>
      <c r="G507" s="27"/>
      <c r="H507" s="27"/>
      <c r="I507" s="27"/>
      <c r="J507" s="27"/>
      <c r="K507" s="27"/>
      <c r="L507" s="27"/>
      <c r="M507" s="27"/>
      <c r="N507" s="27"/>
      <c r="O507" s="27"/>
      <c r="P507" s="27"/>
      <c r="Q507" s="27"/>
      <c r="R507" s="27"/>
      <c r="S507" s="27"/>
      <c r="T507" s="27"/>
      <c r="U507" s="27"/>
      <c r="V507" s="27"/>
      <c r="W507" s="27"/>
      <c r="X507" s="27"/>
      <c r="Y507" s="27"/>
      <c r="Z507" s="27"/>
      <c r="AA507" s="27"/>
      <c r="AB507" s="27"/>
      <c r="AC507" s="27"/>
      <c r="AD507" s="27"/>
      <c r="AE507" s="27"/>
      <c r="AF507" s="27"/>
      <c r="AG507" s="27"/>
      <c r="AH507" s="27"/>
      <c r="AI507" s="27"/>
      <c r="AJ507" s="27" t="s">
        <v>565</v>
      </c>
      <c r="AK507" s="27">
        <v>-3.12</v>
      </c>
      <c r="AL507" s="27">
        <v>-1.2169359608747701</v>
      </c>
      <c r="AM507" s="27">
        <f t="shared" si="20"/>
        <v>-1.90306403912523</v>
      </c>
      <c r="AN507" s="27"/>
      <c r="AO507" s="27"/>
    </row>
    <row r="508" spans="1:41" x14ac:dyDescent="0.2">
      <c r="A508" s="27"/>
      <c r="B508" s="27"/>
      <c r="C508" s="27"/>
      <c r="D508" s="27"/>
      <c r="E508" s="27"/>
      <c r="F508" s="27"/>
      <c r="G508" s="27"/>
      <c r="H508" s="27"/>
      <c r="I508" s="27"/>
      <c r="J508" s="27"/>
      <c r="K508" s="27"/>
      <c r="L508" s="27"/>
      <c r="M508" s="27"/>
      <c r="N508" s="27"/>
      <c r="O508" s="27"/>
      <c r="P508" s="27"/>
      <c r="Q508" s="27"/>
      <c r="R508" s="27"/>
      <c r="S508" s="27"/>
      <c r="T508" s="27"/>
      <c r="U508" s="27"/>
      <c r="V508" s="27"/>
      <c r="W508" s="27"/>
      <c r="X508" s="27"/>
      <c r="Y508" s="27"/>
      <c r="Z508" s="27"/>
      <c r="AA508" s="27"/>
      <c r="AB508" s="27"/>
      <c r="AC508" s="27"/>
      <c r="AD508" s="27"/>
      <c r="AE508" s="27"/>
      <c r="AF508" s="27"/>
      <c r="AG508" s="27"/>
      <c r="AH508" s="27"/>
      <c r="AI508" s="27"/>
      <c r="AJ508" s="27" t="s">
        <v>566</v>
      </c>
      <c r="AK508" s="27">
        <v>-1.42</v>
      </c>
      <c r="AL508" s="27">
        <v>-0.77157137952475396</v>
      </c>
      <c r="AM508" s="27">
        <f t="shared" si="20"/>
        <v>-0.64842862047524596</v>
      </c>
      <c r="AN508" s="27"/>
      <c r="AO508" s="27"/>
    </row>
    <row r="509" spans="1:41" x14ac:dyDescent="0.2">
      <c r="A509" s="27"/>
      <c r="B509" s="27"/>
      <c r="C509" s="27"/>
      <c r="D509" s="27"/>
      <c r="E509" s="27"/>
      <c r="F509" s="27"/>
      <c r="G509" s="27"/>
      <c r="H509" s="27"/>
      <c r="I509" s="27"/>
      <c r="J509" s="27"/>
      <c r="K509" s="27"/>
      <c r="L509" s="27"/>
      <c r="M509" s="27"/>
      <c r="N509" s="27"/>
      <c r="O509" s="27"/>
      <c r="P509" s="27"/>
      <c r="Q509" s="27"/>
      <c r="R509" s="27"/>
      <c r="S509" s="27"/>
      <c r="T509" s="27"/>
      <c r="U509" s="27"/>
      <c r="V509" s="27"/>
      <c r="W509" s="27"/>
      <c r="X509" s="27"/>
      <c r="Y509" s="27"/>
      <c r="Z509" s="27"/>
      <c r="AA509" s="27"/>
      <c r="AB509" s="27"/>
      <c r="AC509" s="27"/>
      <c r="AD509" s="27"/>
      <c r="AE509" s="27"/>
      <c r="AF509" s="27"/>
      <c r="AG509" s="27"/>
      <c r="AH509" s="27"/>
      <c r="AI509" s="27"/>
      <c r="AJ509" s="27" t="s">
        <v>567</v>
      </c>
      <c r="AK509" s="27">
        <v>-2.5499999999999998</v>
      </c>
      <c r="AL509" s="27">
        <v>-2.8951861191364898</v>
      </c>
      <c r="AM509" s="27">
        <f t="shared" si="20"/>
        <v>0.34518611913649</v>
      </c>
      <c r="AN509" s="27"/>
      <c r="AO509" s="27"/>
    </row>
    <row r="510" spans="1:41" x14ac:dyDescent="0.2">
      <c r="A510" s="27"/>
      <c r="B510" s="27"/>
      <c r="C510" s="27"/>
      <c r="D510" s="27"/>
      <c r="E510" s="27"/>
      <c r="F510" s="27"/>
      <c r="G510" s="27"/>
      <c r="H510" s="27"/>
      <c r="I510" s="27"/>
      <c r="J510" s="27"/>
      <c r="K510" s="27"/>
      <c r="L510" s="27"/>
      <c r="M510" s="27"/>
      <c r="N510" s="27"/>
      <c r="O510" s="27"/>
      <c r="P510" s="27"/>
      <c r="Q510" s="27"/>
      <c r="R510" s="27"/>
      <c r="S510" s="27"/>
      <c r="T510" s="27"/>
      <c r="U510" s="27"/>
      <c r="V510" s="27"/>
      <c r="W510" s="27"/>
      <c r="X510" s="27"/>
      <c r="Y510" s="27"/>
      <c r="Z510" s="27"/>
      <c r="AA510" s="27"/>
      <c r="AB510" s="27"/>
      <c r="AC510" s="27"/>
      <c r="AD510" s="27"/>
      <c r="AE510" s="27"/>
      <c r="AF510" s="27"/>
      <c r="AG510" s="27"/>
      <c r="AH510" s="27"/>
      <c r="AI510" s="27"/>
      <c r="AJ510" s="27" t="s">
        <v>71</v>
      </c>
      <c r="AK510" s="27">
        <v>-0.89</v>
      </c>
      <c r="AL510" s="27">
        <v>-1.00267498218264</v>
      </c>
      <c r="AM510" s="27">
        <f t="shared" si="20"/>
        <v>0.11267498218263994</v>
      </c>
      <c r="AN510" s="27"/>
      <c r="AO510" s="27"/>
    </row>
    <row r="511" spans="1:41" x14ac:dyDescent="0.2">
      <c r="A511" s="27"/>
      <c r="B511" s="27"/>
      <c r="C511" s="27"/>
      <c r="D511" s="27"/>
      <c r="E511" s="27"/>
      <c r="F511" s="27"/>
      <c r="G511" s="27"/>
      <c r="H511" s="27"/>
      <c r="I511" s="27"/>
      <c r="J511" s="27"/>
      <c r="K511" s="27"/>
      <c r="L511" s="27"/>
      <c r="M511" s="27"/>
      <c r="N511" s="27"/>
      <c r="O511" s="27"/>
      <c r="P511" s="27"/>
      <c r="Q511" s="27"/>
      <c r="R511" s="27"/>
      <c r="S511" s="27"/>
      <c r="T511" s="27"/>
      <c r="U511" s="27"/>
      <c r="V511" s="27"/>
      <c r="W511" s="27"/>
      <c r="X511" s="27"/>
      <c r="Y511" s="27"/>
      <c r="Z511" s="27"/>
      <c r="AA511" s="27"/>
      <c r="AB511" s="27"/>
      <c r="AC511" s="27"/>
      <c r="AD511" s="27"/>
      <c r="AE511" s="27"/>
      <c r="AF511" s="27"/>
      <c r="AG511" s="27"/>
      <c r="AH511" s="27"/>
      <c r="AI511" s="27"/>
      <c r="AJ511" s="27" t="s">
        <v>568</v>
      </c>
      <c r="AK511" s="27">
        <v>2.11</v>
      </c>
      <c r="AL511" s="27">
        <v>2.0300990013040798</v>
      </c>
      <c r="AM511" s="27">
        <f t="shared" si="20"/>
        <v>7.9900998695920045E-2</v>
      </c>
      <c r="AN511" s="27"/>
      <c r="AO511" s="27"/>
    </row>
    <row r="512" spans="1:41" x14ac:dyDescent="0.2">
      <c r="A512" s="27"/>
      <c r="B512" s="27"/>
      <c r="C512" s="27"/>
      <c r="D512" s="27"/>
      <c r="E512" s="27"/>
      <c r="F512" s="27"/>
      <c r="G512" s="27"/>
      <c r="H512" s="27"/>
      <c r="I512" s="27"/>
      <c r="J512" s="27"/>
      <c r="K512" s="27"/>
      <c r="L512" s="27"/>
      <c r="M512" s="27"/>
      <c r="N512" s="27"/>
      <c r="O512" s="27"/>
      <c r="P512" s="27"/>
      <c r="Q512" s="27"/>
      <c r="R512" s="27"/>
      <c r="S512" s="27"/>
      <c r="T512" s="27"/>
      <c r="U512" s="27"/>
      <c r="V512" s="27"/>
      <c r="W512" s="27"/>
      <c r="X512" s="27"/>
      <c r="Y512" s="27"/>
      <c r="Z512" s="27"/>
      <c r="AA512" s="27"/>
      <c r="AB512" s="27"/>
      <c r="AC512" s="27"/>
      <c r="AD512" s="27"/>
      <c r="AE512" s="27"/>
      <c r="AF512" s="27"/>
      <c r="AG512" s="27"/>
      <c r="AH512" s="27"/>
      <c r="AI512" s="27"/>
      <c r="AJ512" s="27" t="s">
        <v>569</v>
      </c>
      <c r="AK512" s="27">
        <v>-8.84</v>
      </c>
      <c r="AL512" s="27">
        <v>-16.398561830313199</v>
      </c>
      <c r="AM512" s="27">
        <f t="shared" si="20"/>
        <v>7.5585618303131987</v>
      </c>
      <c r="AN512" s="27"/>
      <c r="AO512" s="27"/>
    </row>
    <row r="513" spans="1:41" x14ac:dyDescent="0.2">
      <c r="A513" s="27"/>
      <c r="B513" s="27"/>
      <c r="C513" s="27"/>
      <c r="D513" s="27"/>
      <c r="E513" s="27"/>
      <c r="F513" s="27"/>
      <c r="G513" s="27"/>
      <c r="H513" s="27"/>
      <c r="I513" s="27"/>
      <c r="J513" s="27"/>
      <c r="K513" s="27"/>
      <c r="L513" s="27"/>
      <c r="M513" s="27"/>
      <c r="N513" s="27"/>
      <c r="O513" s="27"/>
      <c r="P513" s="27"/>
      <c r="Q513" s="27"/>
      <c r="R513" s="27"/>
      <c r="S513" s="27"/>
      <c r="T513" s="27"/>
      <c r="U513" s="27"/>
      <c r="V513" s="27"/>
      <c r="W513" s="27"/>
      <c r="X513" s="27"/>
      <c r="Y513" s="27"/>
      <c r="Z513" s="27"/>
      <c r="AA513" s="27"/>
      <c r="AB513" s="27"/>
      <c r="AC513" s="27"/>
      <c r="AD513" s="27"/>
      <c r="AE513" s="27"/>
      <c r="AF513" s="27"/>
      <c r="AG513" s="27"/>
      <c r="AH513" s="27"/>
      <c r="AI513" s="27"/>
      <c r="AJ513" s="27" t="s">
        <v>570</v>
      </c>
      <c r="AK513" s="27">
        <v>-2.13</v>
      </c>
      <c r="AL513" s="27">
        <v>0.81825078383363703</v>
      </c>
      <c r="AM513" s="27">
        <f t="shared" si="20"/>
        <v>-2.9482507838336369</v>
      </c>
      <c r="AN513" s="27"/>
      <c r="AO513" s="27"/>
    </row>
    <row r="514" spans="1:41" x14ac:dyDescent="0.2">
      <c r="A514" s="27"/>
      <c r="B514" s="27"/>
      <c r="C514" s="27"/>
      <c r="D514" s="27"/>
      <c r="E514" s="27"/>
      <c r="F514" s="27"/>
      <c r="G514" s="27"/>
      <c r="H514" s="27"/>
      <c r="I514" s="27"/>
      <c r="J514" s="27"/>
      <c r="K514" s="27"/>
      <c r="L514" s="27"/>
      <c r="M514" s="27"/>
      <c r="N514" s="27"/>
      <c r="O514" s="27"/>
      <c r="P514" s="27"/>
      <c r="Q514" s="27"/>
      <c r="R514" s="27"/>
      <c r="S514" s="27"/>
      <c r="T514" s="27"/>
      <c r="U514" s="27"/>
      <c r="V514" s="27"/>
      <c r="W514" s="27"/>
      <c r="X514" s="27"/>
      <c r="Y514" s="27"/>
      <c r="Z514" s="27"/>
      <c r="AA514" s="27"/>
      <c r="AB514" s="27"/>
      <c r="AC514" s="27"/>
      <c r="AD514" s="27"/>
      <c r="AE514" s="27"/>
      <c r="AF514" s="27"/>
      <c r="AG514" s="27"/>
      <c r="AH514" s="27"/>
      <c r="AI514" s="27"/>
      <c r="AJ514" s="27" t="s">
        <v>571</v>
      </c>
      <c r="AK514" s="27">
        <v>-0.44</v>
      </c>
      <c r="AL514" s="27">
        <v>0.75708154326649502</v>
      </c>
      <c r="AM514" s="27">
        <f t="shared" si="20"/>
        <v>-1.197081543266495</v>
      </c>
      <c r="AN514" s="27"/>
      <c r="AO514" s="27"/>
    </row>
    <row r="515" spans="1:41" x14ac:dyDescent="0.2">
      <c r="A515" s="27"/>
      <c r="B515" s="27"/>
      <c r="C515" s="27"/>
      <c r="D515" s="27"/>
      <c r="E515" s="27"/>
      <c r="F515" s="27"/>
      <c r="G515" s="27"/>
      <c r="H515" s="27"/>
      <c r="I515" s="27"/>
      <c r="J515" s="27"/>
      <c r="K515" s="27"/>
      <c r="L515" s="27"/>
      <c r="M515" s="27"/>
      <c r="N515" s="27"/>
      <c r="O515" s="27"/>
      <c r="P515" s="27"/>
      <c r="Q515" s="27"/>
      <c r="R515" s="27"/>
      <c r="S515" s="27"/>
      <c r="T515" s="27"/>
      <c r="U515" s="27"/>
      <c r="V515" s="27"/>
      <c r="W515" s="27"/>
      <c r="X515" s="27"/>
      <c r="Y515" s="27"/>
      <c r="Z515" s="27"/>
      <c r="AA515" s="27"/>
      <c r="AB515" s="27"/>
      <c r="AC515" s="27"/>
      <c r="AD515" s="27"/>
      <c r="AE515" s="27"/>
      <c r="AF515" s="27"/>
      <c r="AG515" s="27"/>
      <c r="AH515" s="27"/>
      <c r="AI515" s="27"/>
      <c r="AJ515" s="27" t="s">
        <v>572</v>
      </c>
      <c r="AK515" s="27">
        <v>-1.08</v>
      </c>
      <c r="AL515" s="27">
        <v>2.0629407335532898E-3</v>
      </c>
      <c r="AM515" s="27">
        <f t="shared" si="20"/>
        <v>-1.0820629407335534</v>
      </c>
      <c r="AN515" s="27"/>
      <c r="AO515" s="27"/>
    </row>
    <row r="516" spans="1:41" x14ac:dyDescent="0.2">
      <c r="A516" s="27"/>
      <c r="B516" s="27"/>
      <c r="C516" s="27"/>
      <c r="D516" s="27"/>
      <c r="E516" s="27"/>
      <c r="F516" s="27"/>
      <c r="G516" s="27"/>
      <c r="H516" s="27"/>
      <c r="I516" s="27"/>
      <c r="J516" s="27"/>
      <c r="K516" s="27"/>
      <c r="L516" s="27"/>
      <c r="M516" s="27"/>
      <c r="N516" s="27"/>
      <c r="O516" s="27"/>
      <c r="P516" s="27"/>
      <c r="Q516" s="27"/>
      <c r="R516" s="27"/>
      <c r="S516" s="27"/>
      <c r="T516" s="27"/>
      <c r="U516" s="27"/>
      <c r="V516" s="27"/>
      <c r="W516" s="27"/>
      <c r="X516" s="27"/>
      <c r="Y516" s="27"/>
      <c r="Z516" s="27"/>
      <c r="AA516" s="27"/>
      <c r="AB516" s="27"/>
      <c r="AC516" s="27"/>
      <c r="AD516" s="27"/>
      <c r="AE516" s="27"/>
      <c r="AF516" s="27"/>
      <c r="AG516" s="27"/>
      <c r="AH516" s="27"/>
      <c r="AI516" s="27"/>
      <c r="AJ516" s="27" t="s">
        <v>573</v>
      </c>
      <c r="AK516" s="27">
        <v>-7.54</v>
      </c>
      <c r="AL516" s="27">
        <v>-12.0028188209624</v>
      </c>
      <c r="AM516" s="27">
        <f t="shared" si="20"/>
        <v>4.4628188209623998</v>
      </c>
      <c r="AN516" s="27"/>
      <c r="AO516" s="27"/>
    </row>
    <row r="517" spans="1:41" x14ac:dyDescent="0.2">
      <c r="A517" s="27"/>
      <c r="B517" s="27"/>
      <c r="C517" s="27"/>
      <c r="D517" s="27"/>
      <c r="E517" s="27"/>
      <c r="F517" s="27"/>
      <c r="G517" s="27"/>
      <c r="H517" s="27"/>
      <c r="I517" s="27"/>
      <c r="J517" s="27"/>
      <c r="K517" s="27"/>
      <c r="L517" s="27"/>
      <c r="M517" s="27"/>
      <c r="N517" s="27"/>
      <c r="O517" s="27"/>
      <c r="P517" s="27"/>
      <c r="Q517" s="27"/>
      <c r="R517" s="27"/>
      <c r="S517" s="27"/>
      <c r="T517" s="27"/>
      <c r="U517" s="27"/>
      <c r="V517" s="27"/>
      <c r="W517" s="27"/>
      <c r="X517" s="27"/>
      <c r="Y517" s="27"/>
      <c r="Z517" s="27"/>
      <c r="AA517" s="27"/>
      <c r="AB517" s="27"/>
      <c r="AC517" s="27"/>
      <c r="AD517" s="27"/>
      <c r="AE517" s="27"/>
      <c r="AF517" s="27"/>
      <c r="AG517" s="27"/>
      <c r="AH517" s="27"/>
      <c r="AI517" s="27"/>
      <c r="AJ517" s="27" t="s">
        <v>4</v>
      </c>
      <c r="AK517" s="27">
        <v>-3.22</v>
      </c>
      <c r="AL517" s="27">
        <v>-1.0916297454375099</v>
      </c>
      <c r="AM517" s="27">
        <f t="shared" si="20"/>
        <v>-2.1283702545624905</v>
      </c>
      <c r="AN517" s="27"/>
      <c r="AO517" s="27"/>
    </row>
    <row r="518" spans="1:41" x14ac:dyDescent="0.2">
      <c r="A518" s="27"/>
      <c r="B518" s="27"/>
      <c r="C518" s="27"/>
      <c r="D518" s="27"/>
      <c r="E518" s="27"/>
      <c r="F518" s="27"/>
      <c r="G518" s="27"/>
      <c r="H518" s="27"/>
      <c r="I518" s="27"/>
      <c r="J518" s="27"/>
      <c r="K518" s="27"/>
      <c r="L518" s="27"/>
      <c r="M518" s="27"/>
      <c r="N518" s="27"/>
      <c r="O518" s="27"/>
      <c r="P518" s="27"/>
      <c r="Q518" s="27"/>
      <c r="R518" s="27"/>
      <c r="S518" s="27"/>
      <c r="T518" s="27"/>
      <c r="U518" s="27"/>
      <c r="V518" s="27"/>
      <c r="W518" s="27"/>
      <c r="X518" s="27"/>
      <c r="Y518" s="27"/>
      <c r="Z518" s="27"/>
      <c r="AA518" s="27"/>
      <c r="AB518" s="27"/>
      <c r="AC518" s="27"/>
      <c r="AD518" s="27"/>
      <c r="AE518" s="27"/>
      <c r="AF518" s="27"/>
      <c r="AG518" s="27"/>
      <c r="AH518" s="27"/>
      <c r="AI518" s="27"/>
      <c r="AJ518" s="27" t="s">
        <v>574</v>
      </c>
      <c r="AK518" s="27">
        <v>-4.42</v>
      </c>
      <c r="AL518" s="27">
        <v>-5.1851648033091102</v>
      </c>
      <c r="AM518" s="27">
        <f t="shared" si="20"/>
        <v>0.7651648033091103</v>
      </c>
      <c r="AN518" s="27"/>
      <c r="AO518" s="27"/>
    </row>
    <row r="519" spans="1:41" x14ac:dyDescent="0.2">
      <c r="A519" s="27"/>
      <c r="B519" s="27"/>
      <c r="C519" s="27"/>
      <c r="D519" s="27"/>
      <c r="E519" s="27"/>
      <c r="F519" s="27"/>
      <c r="G519" s="27"/>
      <c r="H519" s="27"/>
      <c r="I519" s="27"/>
      <c r="J519" s="27"/>
      <c r="K519" s="27"/>
      <c r="L519" s="27"/>
      <c r="M519" s="27"/>
      <c r="N519" s="27"/>
      <c r="O519" s="27"/>
      <c r="P519" s="27"/>
      <c r="Q519" s="27"/>
      <c r="R519" s="27"/>
      <c r="S519" s="27"/>
      <c r="T519" s="27"/>
      <c r="U519" s="27"/>
      <c r="V519" s="27"/>
      <c r="W519" s="27"/>
      <c r="X519" s="27"/>
      <c r="Y519" s="27"/>
      <c r="Z519" s="27"/>
      <c r="AA519" s="27"/>
      <c r="AB519" s="27"/>
      <c r="AC519" s="27"/>
      <c r="AD519" s="27"/>
      <c r="AE519" s="27"/>
      <c r="AF519" s="27"/>
      <c r="AG519" s="27"/>
      <c r="AH519" s="27"/>
      <c r="AI519" s="27"/>
      <c r="AJ519" s="27" t="s">
        <v>575</v>
      </c>
      <c r="AK519" s="27">
        <v>-4.04</v>
      </c>
      <c r="AL519" s="27">
        <v>-6.2612485948693397</v>
      </c>
      <c r="AM519" s="27">
        <f t="shared" si="20"/>
        <v>2.2212485948693397</v>
      </c>
      <c r="AN519" s="27"/>
      <c r="AO519" s="27"/>
    </row>
    <row r="520" spans="1:41" x14ac:dyDescent="0.2">
      <c r="A520" s="27"/>
      <c r="B520" s="27"/>
      <c r="C520" s="27"/>
      <c r="D520" s="27"/>
      <c r="E520" s="27"/>
      <c r="F520" s="27"/>
      <c r="G520" s="27"/>
      <c r="H520" s="27"/>
      <c r="I520" s="27"/>
      <c r="J520" s="27"/>
      <c r="K520" s="27"/>
      <c r="L520" s="27"/>
      <c r="M520" s="27"/>
      <c r="N520" s="27"/>
      <c r="O520" s="27"/>
      <c r="P520" s="27"/>
      <c r="Q520" s="27"/>
      <c r="R520" s="27"/>
      <c r="S520" s="27"/>
      <c r="T520" s="27"/>
      <c r="U520" s="27"/>
      <c r="V520" s="27"/>
      <c r="W520" s="27"/>
      <c r="X520" s="27"/>
      <c r="Y520" s="27"/>
      <c r="Z520" s="27"/>
      <c r="AA520" s="27"/>
      <c r="AB520" s="27"/>
      <c r="AC520" s="27"/>
      <c r="AD520" s="27"/>
      <c r="AE520" s="27"/>
      <c r="AF520" s="27"/>
      <c r="AG520" s="27"/>
      <c r="AH520" s="27"/>
      <c r="AI520" s="27"/>
      <c r="AJ520" s="27" t="s">
        <v>576</v>
      </c>
      <c r="AK520" s="27">
        <v>-8.6999999999999993</v>
      </c>
      <c r="AL520" s="27">
        <v>-12.9181574173369</v>
      </c>
      <c r="AM520" s="27">
        <f t="shared" si="20"/>
        <v>4.2181574173369007</v>
      </c>
      <c r="AN520" s="27"/>
      <c r="AO520" s="27"/>
    </row>
    <row r="521" spans="1:41" x14ac:dyDescent="0.2">
      <c r="A521" s="27"/>
      <c r="B521" s="27"/>
      <c r="C521" s="27"/>
      <c r="D521" s="27"/>
      <c r="E521" s="27"/>
      <c r="F521" s="27"/>
      <c r="G521" s="27"/>
      <c r="H521" s="27"/>
      <c r="I521" s="27"/>
      <c r="J521" s="27"/>
      <c r="K521" s="27"/>
      <c r="L521" s="27"/>
      <c r="M521" s="27"/>
      <c r="N521" s="27"/>
      <c r="O521" s="27"/>
      <c r="P521" s="27"/>
      <c r="Q521" s="27"/>
      <c r="R521" s="27"/>
      <c r="S521" s="27"/>
      <c r="T521" s="27"/>
      <c r="U521" s="27"/>
      <c r="V521" s="27"/>
      <c r="W521" s="27"/>
      <c r="X521" s="27"/>
      <c r="Y521" s="27"/>
      <c r="Z521" s="27"/>
      <c r="AA521" s="27"/>
      <c r="AB521" s="27"/>
      <c r="AC521" s="27"/>
      <c r="AD521" s="27"/>
      <c r="AE521" s="27"/>
      <c r="AF521" s="27"/>
      <c r="AG521" s="27"/>
      <c r="AH521" s="27"/>
      <c r="AI521" s="27"/>
      <c r="AJ521" s="27" t="s">
        <v>174</v>
      </c>
      <c r="AK521" s="27">
        <v>-3.2</v>
      </c>
      <c r="AL521" s="27">
        <v>-2.5153264425079001</v>
      </c>
      <c r="AM521" s="27">
        <f t="shared" si="20"/>
        <v>-0.68467355749210013</v>
      </c>
      <c r="AN521" s="27"/>
      <c r="AO521" s="27"/>
    </row>
    <row r="522" spans="1:41" x14ac:dyDescent="0.2">
      <c r="A522" s="27"/>
      <c r="B522" s="27"/>
      <c r="C522" s="27"/>
      <c r="D522" s="27"/>
      <c r="E522" s="27"/>
      <c r="F522" s="27"/>
      <c r="G522" s="27"/>
      <c r="H522" s="27"/>
      <c r="I522" s="27"/>
      <c r="J522" s="27"/>
      <c r="K522" s="27"/>
      <c r="L522" s="27"/>
      <c r="M522" s="27"/>
      <c r="N522" s="27"/>
      <c r="O522" s="27"/>
      <c r="P522" s="27"/>
      <c r="Q522" s="27"/>
      <c r="R522" s="27"/>
      <c r="S522" s="27"/>
      <c r="T522" s="27"/>
      <c r="U522" s="27"/>
      <c r="V522" s="27"/>
      <c r="W522" s="27"/>
      <c r="X522" s="27"/>
      <c r="Y522" s="27"/>
      <c r="Z522" s="27"/>
      <c r="AA522" s="27"/>
      <c r="AB522" s="27"/>
      <c r="AC522" s="27"/>
      <c r="AD522" s="27"/>
      <c r="AE522" s="27"/>
      <c r="AF522" s="27"/>
      <c r="AG522" s="27"/>
      <c r="AH522" s="27"/>
      <c r="AI522" s="27"/>
      <c r="AJ522" s="27" t="s">
        <v>577</v>
      </c>
      <c r="AK522" s="27">
        <v>-2.15</v>
      </c>
      <c r="AL522" s="27">
        <v>-3.8136431598084202</v>
      </c>
      <c r="AM522" s="27">
        <f t="shared" si="20"/>
        <v>1.6636431598084203</v>
      </c>
      <c r="AN522" s="27"/>
      <c r="AO522" s="27"/>
    </row>
    <row r="523" spans="1:41" x14ac:dyDescent="0.2">
      <c r="A523" s="27"/>
      <c r="B523" s="27"/>
      <c r="C523" s="27"/>
      <c r="D523" s="27"/>
      <c r="E523" s="27"/>
      <c r="F523" s="27"/>
      <c r="G523" s="27"/>
      <c r="H523" s="27"/>
      <c r="I523" s="27"/>
      <c r="J523" s="27"/>
      <c r="K523" s="27"/>
      <c r="L523" s="27"/>
      <c r="M523" s="27"/>
      <c r="N523" s="27"/>
      <c r="O523" s="27"/>
      <c r="P523" s="27"/>
      <c r="Q523" s="27"/>
      <c r="R523" s="27"/>
      <c r="S523" s="27"/>
      <c r="T523" s="27"/>
      <c r="U523" s="27"/>
      <c r="V523" s="27"/>
      <c r="W523" s="27"/>
      <c r="X523" s="27"/>
      <c r="Y523" s="27"/>
      <c r="Z523" s="27"/>
      <c r="AA523" s="27"/>
      <c r="AB523" s="27"/>
      <c r="AC523" s="27"/>
      <c r="AD523" s="27"/>
      <c r="AE523" s="27"/>
      <c r="AF523" s="27"/>
      <c r="AG523" s="27"/>
      <c r="AH523" s="27"/>
      <c r="AI523" s="27"/>
      <c r="AJ523" s="27" t="s">
        <v>578</v>
      </c>
      <c r="AK523" s="27">
        <v>-1.17</v>
      </c>
      <c r="AL523" s="27">
        <v>-0.43576835934694003</v>
      </c>
      <c r="AM523" s="27">
        <f t="shared" si="20"/>
        <v>-0.7342316406530599</v>
      </c>
      <c r="AN523" s="27"/>
      <c r="AO523" s="27"/>
    </row>
    <row r="524" spans="1:41" x14ac:dyDescent="0.2">
      <c r="A524" s="27"/>
      <c r="B524" s="27"/>
      <c r="C524" s="27"/>
      <c r="D524" s="27"/>
      <c r="E524" s="27"/>
      <c r="F524" s="27"/>
      <c r="G524" s="27"/>
      <c r="H524" s="27"/>
      <c r="I524" s="27"/>
      <c r="J524" s="27"/>
      <c r="K524" s="27"/>
      <c r="L524" s="27"/>
      <c r="M524" s="27"/>
      <c r="N524" s="27"/>
      <c r="O524" s="27"/>
      <c r="P524" s="27"/>
      <c r="Q524" s="27"/>
      <c r="R524" s="27"/>
      <c r="S524" s="27"/>
      <c r="T524" s="27"/>
      <c r="U524" s="27"/>
      <c r="V524" s="27"/>
      <c r="W524" s="27"/>
      <c r="X524" s="27"/>
      <c r="Y524" s="27"/>
      <c r="Z524" s="27"/>
      <c r="AA524" s="27"/>
      <c r="AB524" s="27"/>
      <c r="AC524" s="27"/>
      <c r="AD524" s="27"/>
      <c r="AE524" s="27"/>
      <c r="AF524" s="27"/>
      <c r="AG524" s="27"/>
      <c r="AH524" s="27"/>
      <c r="AI524" s="27"/>
      <c r="AJ524" s="27" t="s">
        <v>579</v>
      </c>
      <c r="AK524" s="27">
        <v>1.31</v>
      </c>
      <c r="AL524" s="27">
        <v>1.3018610110075199</v>
      </c>
      <c r="AM524" s="27">
        <f t="shared" si="20"/>
        <v>8.1389889924801118E-3</v>
      </c>
      <c r="AN524" s="27"/>
      <c r="AO524" s="27"/>
    </row>
  </sheetData>
  <mergeCells count="6">
    <mergeCell ref="A10:D11"/>
    <mergeCell ref="AJ10:AM11"/>
    <mergeCell ref="AC10:AF11"/>
    <mergeCell ref="V10:Y11"/>
    <mergeCell ref="O10:R11"/>
    <mergeCell ref="H10:K11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524"/>
  <sheetViews>
    <sheetView topLeftCell="A6" workbookViewId="0">
      <selection activeCell="AM13" sqref="AM13:AM524"/>
    </sheetView>
  </sheetViews>
  <sheetFormatPr baseColWidth="10" defaultRowHeight="16" x14ac:dyDescent="0.2"/>
  <cols>
    <col min="11" max="11" width="18.1640625" customWidth="1"/>
  </cols>
  <sheetData>
    <row r="1" spans="1:42" x14ac:dyDescent="0.2">
      <c r="A1" s="3" t="s">
        <v>587</v>
      </c>
      <c r="B1" s="3" t="s">
        <v>588</v>
      </c>
      <c r="C1" s="3" t="s">
        <v>589</v>
      </c>
      <c r="D1" s="3" t="s">
        <v>590</v>
      </c>
      <c r="E1" s="3" t="s">
        <v>591</v>
      </c>
      <c r="F1" s="3" t="s">
        <v>592</v>
      </c>
      <c r="G1" s="3" t="s">
        <v>593</v>
      </c>
      <c r="H1" s="3" t="s">
        <v>643</v>
      </c>
      <c r="I1" s="3" t="s">
        <v>594</v>
      </c>
      <c r="J1" s="3" t="s">
        <v>596</v>
      </c>
      <c r="K1" s="3" t="s">
        <v>613</v>
      </c>
      <c r="L1" s="3" t="s">
        <v>644</v>
      </c>
    </row>
    <row r="2" spans="1:42" ht="53" customHeight="1" x14ac:dyDescent="0.2">
      <c r="A2" s="5" t="s">
        <v>642</v>
      </c>
      <c r="B2" s="5">
        <v>0.72776709505522397</v>
      </c>
      <c r="C2" s="5">
        <v>-32.325146908906397</v>
      </c>
      <c r="D2" s="5">
        <v>0.18650156708342799</v>
      </c>
      <c r="E2" s="5">
        <v>-4.9999488990741602E-2</v>
      </c>
      <c r="F2" s="5">
        <v>-0.67144274693185102</v>
      </c>
      <c r="G2" s="5">
        <v>7.6610520546069498E-3</v>
      </c>
      <c r="H2" s="5">
        <v>-4.9710661630034299E-2</v>
      </c>
      <c r="I2" s="5">
        <v>1.5947</v>
      </c>
      <c r="J2" s="15">
        <v>78.36</v>
      </c>
      <c r="L2" s="5">
        <v>1</v>
      </c>
      <c r="M2">
        <f>AVERAGE(Alkanols!Z2:Z19)</f>
        <v>313.17261111111117</v>
      </c>
    </row>
    <row r="3" spans="1:42" ht="53" customHeight="1" x14ac:dyDescent="0.2">
      <c r="A3" s="5" t="s">
        <v>638</v>
      </c>
      <c r="B3" s="5">
        <v>0.596274239488361</v>
      </c>
      <c r="C3" s="5">
        <v>-11.633802801336801</v>
      </c>
      <c r="D3" s="5">
        <v>0.14734073064936501</v>
      </c>
      <c r="E3" s="5">
        <v>-0.15306566017510401</v>
      </c>
      <c r="F3" s="5">
        <v>3.51348923408437</v>
      </c>
      <c r="G3" s="23">
        <v>-1.8167446366075601E-2</v>
      </c>
      <c r="H3" s="21">
        <v>3.3590455066896601</v>
      </c>
      <c r="I3" s="5">
        <v>1.762</v>
      </c>
      <c r="J3" s="15">
        <v>32.613</v>
      </c>
      <c r="L3" s="3">
        <v>0.76200000000000001</v>
      </c>
    </row>
    <row r="4" spans="1:42" ht="53" customHeight="1" x14ac:dyDescent="0.2">
      <c r="A4" s="5" t="s">
        <v>639</v>
      </c>
      <c r="B4" s="5">
        <v>0.54436232086819303</v>
      </c>
      <c r="C4" s="5">
        <v>-16.070344575210399</v>
      </c>
      <c r="D4" s="5">
        <v>0.24515677572667899</v>
      </c>
      <c r="E4" s="5">
        <v>-0.142268691117789</v>
      </c>
      <c r="F4" s="5">
        <v>2.5760784435908102</v>
      </c>
      <c r="G4" s="23">
        <v>-1.7720355929688399E-2</v>
      </c>
      <c r="H4" s="21">
        <v>3.08755017581354</v>
      </c>
      <c r="I4" s="5">
        <v>1.4775</v>
      </c>
      <c r="J4" s="15">
        <v>24.852</v>
      </c>
      <c r="L4" s="3">
        <v>0.65400000000000003</v>
      </c>
    </row>
    <row r="5" spans="1:42" ht="53" customHeight="1" x14ac:dyDescent="0.2">
      <c r="A5" s="5" t="s">
        <v>640</v>
      </c>
      <c r="B5" s="5">
        <v>0.66888794575036803</v>
      </c>
      <c r="C5" s="5">
        <v>-13.756150135222301</v>
      </c>
      <c r="D5" s="5">
        <v>0.38076790515860898</v>
      </c>
      <c r="E5" s="5">
        <v>-2.0442743668074598E-2</v>
      </c>
      <c r="F5" s="5">
        <v>2.34414728117269</v>
      </c>
      <c r="G5" s="23">
        <v>-2.0356330849154499E-2</v>
      </c>
      <c r="H5" s="21">
        <v>3.8753165242209802</v>
      </c>
      <c r="I5" s="5">
        <v>1.4856</v>
      </c>
      <c r="J5" s="15">
        <v>20.523700000000002</v>
      </c>
      <c r="L5" s="3">
        <v>0.61699999999999999</v>
      </c>
    </row>
    <row r="6" spans="1:42" ht="53" customHeight="1" x14ac:dyDescent="0.2">
      <c r="A6" s="5" t="s">
        <v>614</v>
      </c>
      <c r="B6" s="5">
        <v>0.42253339985883598</v>
      </c>
      <c r="C6" s="5">
        <v>-120.608286513577</v>
      </c>
      <c r="D6" s="5">
        <v>1.11375483696346</v>
      </c>
      <c r="E6" s="5">
        <v>-0.109172322007679</v>
      </c>
      <c r="F6" s="5">
        <v>1.0140607746697401</v>
      </c>
      <c r="G6" s="23">
        <v>-1.76796414748518E-2</v>
      </c>
      <c r="H6" s="21">
        <v>3.0057603675267099</v>
      </c>
      <c r="I6" s="5">
        <v>2.6293000000000002</v>
      </c>
      <c r="J6" s="15">
        <v>17.3323</v>
      </c>
      <c r="L6" s="3">
        <v>0.58599999999999997</v>
      </c>
    </row>
    <row r="7" spans="1:42" ht="53" customHeight="1" x14ac:dyDescent="0.2">
      <c r="A7" s="5" t="s">
        <v>641</v>
      </c>
      <c r="B7" s="5">
        <v>0.45896109270108598</v>
      </c>
      <c r="C7" s="5">
        <v>-12.7678765393446</v>
      </c>
      <c r="D7" s="5">
        <v>-0.200088907057341</v>
      </c>
      <c r="E7" s="5">
        <v>-0.177506742905023</v>
      </c>
      <c r="F7" s="5">
        <v>3.7235652054720698</v>
      </c>
      <c r="G7" s="5">
        <v>-2.02869959008391E-2</v>
      </c>
      <c r="H7" s="5">
        <v>4.1648090697546198</v>
      </c>
      <c r="I7" s="5">
        <v>2.4171</v>
      </c>
      <c r="J7" s="15">
        <v>10.3</v>
      </c>
      <c r="L7" s="5">
        <v>0.53700000000000003</v>
      </c>
    </row>
    <row r="8" spans="1:42" ht="31" customHeight="1" x14ac:dyDescent="0.2">
      <c r="I8">
        <f>(512*I2+60*I3+45*I4+37*I5+47*I6+195*I7)/(512+60+35+45+47+195)</f>
        <v>1.8328553691275167</v>
      </c>
      <c r="L8" s="3" t="s">
        <v>645</v>
      </c>
      <c r="M8" s="61" t="s">
        <v>646</v>
      </c>
      <c r="N8" s="62"/>
      <c r="O8" s="62"/>
      <c r="P8" s="62"/>
      <c r="Q8" s="62"/>
      <c r="R8" s="62"/>
      <c r="S8" s="62"/>
      <c r="T8" s="62"/>
      <c r="U8" s="62"/>
      <c r="V8" s="62"/>
      <c r="W8" s="62"/>
    </row>
    <row r="10" spans="1:42" x14ac:dyDescent="0.2">
      <c r="A10" s="60" t="s">
        <v>641</v>
      </c>
      <c r="B10" s="60"/>
      <c r="C10" s="60"/>
      <c r="D10" s="60"/>
      <c r="E10" s="28"/>
      <c r="F10" s="28"/>
      <c r="G10" s="28"/>
      <c r="H10" s="60" t="s">
        <v>640</v>
      </c>
      <c r="I10" s="60"/>
      <c r="J10" s="60"/>
      <c r="K10" s="60"/>
      <c r="L10" s="28"/>
      <c r="M10" s="28"/>
      <c r="N10" s="28"/>
      <c r="O10" s="60" t="s">
        <v>638</v>
      </c>
      <c r="P10" s="60"/>
      <c r="Q10" s="60"/>
      <c r="R10" s="60"/>
      <c r="S10" s="28"/>
      <c r="T10" s="28"/>
      <c r="U10" s="28"/>
      <c r="V10" s="60" t="s">
        <v>639</v>
      </c>
      <c r="W10" s="60"/>
      <c r="X10" s="60"/>
      <c r="Y10" s="60"/>
      <c r="Z10" s="28"/>
      <c r="AA10" s="28"/>
      <c r="AB10" s="28"/>
      <c r="AC10" s="60" t="s">
        <v>614</v>
      </c>
      <c r="AD10" s="60"/>
      <c r="AE10" s="60"/>
      <c r="AF10" s="60"/>
      <c r="AG10" s="28"/>
      <c r="AH10" s="28"/>
      <c r="AI10" s="28"/>
      <c r="AJ10" s="60" t="s">
        <v>642</v>
      </c>
      <c r="AK10" s="60"/>
      <c r="AL10" s="60"/>
      <c r="AM10" s="60"/>
      <c r="AN10" s="28"/>
      <c r="AO10" s="28"/>
    </row>
    <row r="11" spans="1:42" x14ac:dyDescent="0.2">
      <c r="A11" s="60"/>
      <c r="B11" s="60"/>
      <c r="C11" s="60"/>
      <c r="D11" s="60"/>
      <c r="E11" s="28"/>
      <c r="F11" s="28"/>
      <c r="G11" s="28"/>
      <c r="H11" s="60"/>
      <c r="I11" s="60"/>
      <c r="J11" s="60"/>
      <c r="K11" s="60"/>
      <c r="L11" s="28"/>
      <c r="M11" s="28"/>
      <c r="N11" s="28"/>
      <c r="O11" s="60"/>
      <c r="P11" s="60"/>
      <c r="Q11" s="60"/>
      <c r="R11" s="60"/>
      <c r="S11" s="28"/>
      <c r="T11" s="28"/>
      <c r="U11" s="28"/>
      <c r="V11" s="60"/>
      <c r="W11" s="60"/>
      <c r="X11" s="60"/>
      <c r="Y11" s="60"/>
      <c r="Z11" s="28"/>
      <c r="AA11" s="28"/>
      <c r="AB11" s="28"/>
      <c r="AC11" s="60"/>
      <c r="AD11" s="60"/>
      <c r="AE11" s="60"/>
      <c r="AF11" s="60"/>
      <c r="AG11" s="28"/>
      <c r="AH11" s="28"/>
      <c r="AI11" s="28"/>
      <c r="AJ11" s="60"/>
      <c r="AK11" s="60"/>
      <c r="AL11" s="60"/>
      <c r="AM11" s="60"/>
      <c r="AN11" s="28"/>
      <c r="AO11" s="28"/>
    </row>
    <row r="12" spans="1:42" x14ac:dyDescent="0.2">
      <c r="A12" s="28" t="s">
        <v>648</v>
      </c>
      <c r="B12" s="28" t="s">
        <v>650</v>
      </c>
      <c r="C12" s="28" t="s">
        <v>649</v>
      </c>
      <c r="D12" s="28" t="s">
        <v>651</v>
      </c>
      <c r="E12" s="28" t="s">
        <v>652</v>
      </c>
      <c r="F12" s="28"/>
      <c r="G12" s="28"/>
      <c r="H12" s="28" t="s">
        <v>648</v>
      </c>
      <c r="I12" s="28" t="s">
        <v>650</v>
      </c>
      <c r="J12" s="28" t="s">
        <v>649</v>
      </c>
      <c r="K12" s="28" t="s">
        <v>651</v>
      </c>
      <c r="L12" s="28" t="s">
        <v>652</v>
      </c>
      <c r="M12" s="28"/>
      <c r="N12" s="28"/>
      <c r="O12" s="28" t="s">
        <v>648</v>
      </c>
      <c r="P12" s="28" t="s">
        <v>650</v>
      </c>
      <c r="Q12" s="28" t="s">
        <v>649</v>
      </c>
      <c r="R12" s="28" t="s">
        <v>651</v>
      </c>
      <c r="S12" s="28" t="s">
        <v>652</v>
      </c>
      <c r="T12" s="28"/>
      <c r="U12" s="28"/>
      <c r="V12" s="28" t="s">
        <v>648</v>
      </c>
      <c r="W12" s="28" t="s">
        <v>650</v>
      </c>
      <c r="X12" s="28" t="s">
        <v>649</v>
      </c>
      <c r="Y12" s="28" t="s">
        <v>651</v>
      </c>
      <c r="Z12" s="28" t="s">
        <v>652</v>
      </c>
      <c r="AA12" s="28"/>
      <c r="AB12" s="28"/>
      <c r="AC12" s="28" t="s">
        <v>648</v>
      </c>
      <c r="AD12" s="28" t="s">
        <v>650</v>
      </c>
      <c r="AE12" s="28" t="s">
        <v>649</v>
      </c>
      <c r="AF12" s="28" t="s">
        <v>651</v>
      </c>
      <c r="AG12" s="28" t="s">
        <v>652</v>
      </c>
      <c r="AH12" s="28"/>
      <c r="AI12" s="28"/>
      <c r="AJ12" s="28" t="s">
        <v>648</v>
      </c>
      <c r="AK12" s="28" t="s">
        <v>650</v>
      </c>
      <c r="AL12" s="28" t="s">
        <v>649</v>
      </c>
      <c r="AM12" s="28" t="s">
        <v>651</v>
      </c>
      <c r="AN12" s="28" t="s">
        <v>652</v>
      </c>
      <c r="AO12" s="28"/>
    </row>
    <row r="13" spans="1:42" x14ac:dyDescent="0.2">
      <c r="A13" s="27" t="s">
        <v>100</v>
      </c>
      <c r="B13" s="28">
        <v>-4.16</v>
      </c>
      <c r="C13" s="28">
        <v>-3.0657085262811599</v>
      </c>
      <c r="D13" s="28">
        <f>-(C13-B13)</f>
        <v>-1.0942914737188403</v>
      </c>
      <c r="E13" s="28" t="s">
        <v>346</v>
      </c>
      <c r="F13" s="28">
        <f>VLOOKUP(E$13:E$30,A$13:D$512,4,FALSE)</f>
        <v>0.10550600437220226</v>
      </c>
      <c r="G13" s="28"/>
      <c r="H13" s="28" t="s">
        <v>96</v>
      </c>
      <c r="I13" s="28">
        <v>-4.6100000000000003</v>
      </c>
      <c r="J13" s="28">
        <v>-6.1199278733183098</v>
      </c>
      <c r="K13" s="28">
        <f>-(J13-I13)</f>
        <v>1.5099278733183095</v>
      </c>
      <c r="L13" s="27" t="s">
        <v>346</v>
      </c>
      <c r="M13" s="28">
        <f>VLOOKUP(AG$13:AG$30,H$13:K$512,4,FALSE)</f>
        <v>0.14873367600119991</v>
      </c>
      <c r="N13" s="28"/>
      <c r="O13" s="27" t="s">
        <v>194</v>
      </c>
      <c r="P13" s="27">
        <v>-5.78</v>
      </c>
      <c r="Q13" s="28">
        <v>-4.2667239355008499</v>
      </c>
      <c r="R13" s="28">
        <f>-(Q13-P13)</f>
        <v>-1.5132760644991503</v>
      </c>
      <c r="S13" s="27" t="s">
        <v>346</v>
      </c>
      <c r="T13" s="28">
        <f>VLOOKUP(AN$13:AN$30,O$13:R$512,4,FALSE)</f>
        <v>0.3492661265585042</v>
      </c>
      <c r="U13" s="28"/>
      <c r="V13" s="27" t="s">
        <v>153</v>
      </c>
      <c r="W13" s="27">
        <v>-3.24</v>
      </c>
      <c r="X13" s="27">
        <v>-2.0333291088423202</v>
      </c>
      <c r="Y13" s="28">
        <f>-(X13-W13)</f>
        <v>-1.20667089115768</v>
      </c>
      <c r="Z13" s="27" t="s">
        <v>346</v>
      </c>
      <c r="AA13" s="28">
        <f>VLOOKUP(AN$13:AN$30,V$13:Y$512,4,FALSE)</f>
        <v>0.39649819586309576</v>
      </c>
      <c r="AB13" s="28"/>
      <c r="AC13" s="27" t="s">
        <v>181</v>
      </c>
      <c r="AD13" s="27">
        <v>-8.69</v>
      </c>
      <c r="AE13" s="27">
        <v>-15.038451361242901</v>
      </c>
      <c r="AF13" s="28">
        <f>-(AE13-AD13)</f>
        <v>6.3484513612429012</v>
      </c>
      <c r="AG13" s="27" t="s">
        <v>346</v>
      </c>
      <c r="AH13" s="28">
        <f>VLOOKUP(AG$13:AG$30,AC$13:AF$512,4,FALSE)</f>
        <v>-0.12624340757020036</v>
      </c>
      <c r="AI13" s="28"/>
      <c r="AJ13" s="27" t="s">
        <v>95</v>
      </c>
      <c r="AK13" s="27">
        <v>-1.95</v>
      </c>
      <c r="AL13" s="27">
        <v>-0.16232694493149399</v>
      </c>
      <c r="AM13" s="28">
        <f>-(AL13-AK13)</f>
        <v>-1.787673055068506</v>
      </c>
      <c r="AN13" s="27" t="s">
        <v>346</v>
      </c>
      <c r="AO13" s="28">
        <f>VLOOKUP(AN$13:AN$30,AJ$13:AM$512,4,FALSE)</f>
        <v>0.71445126912689716</v>
      </c>
      <c r="AP13">
        <v>0</v>
      </c>
    </row>
    <row r="14" spans="1:42" x14ac:dyDescent="0.2">
      <c r="A14" s="27" t="s">
        <v>107</v>
      </c>
      <c r="B14" s="28">
        <v>-4.68</v>
      </c>
      <c r="C14" s="28">
        <v>-3.7117834120729101</v>
      </c>
      <c r="D14" s="28">
        <f t="shared" ref="D14:D77" si="0">-(C14-B14)</f>
        <v>-0.96821658792708964</v>
      </c>
      <c r="E14" s="26" t="s">
        <v>361</v>
      </c>
      <c r="F14" s="26">
        <f t="shared" ref="F14:F30" si="1">VLOOKUP(E$13:E$30,A$13:D$512,4,FALSE)</f>
        <v>-3.1663984031165029</v>
      </c>
      <c r="G14" s="28"/>
      <c r="H14" s="28" t="s">
        <v>329</v>
      </c>
      <c r="I14" s="28">
        <v>-12.63</v>
      </c>
      <c r="J14" s="28">
        <v>-12.910997477498499</v>
      </c>
      <c r="K14" s="28">
        <f t="shared" ref="K14:K49" si="2">-(J14-I14)</f>
        <v>0.28099747749849868</v>
      </c>
      <c r="L14" s="25" t="s">
        <v>361</v>
      </c>
      <c r="M14" s="26">
        <f t="shared" ref="M14:M30" si="3">VLOOKUP(AG$13:AG$30,H$13:K$512,4,FALSE)</f>
        <v>-3.0398014744228021</v>
      </c>
      <c r="N14" s="28"/>
      <c r="O14" s="27" t="s">
        <v>241</v>
      </c>
      <c r="P14" s="27">
        <v>-10.14</v>
      </c>
      <c r="Q14" s="28">
        <v>-13.0747194684643</v>
      </c>
      <c r="R14" s="28">
        <f t="shared" ref="R14:R72" si="4">-(Q14-P14)</f>
        <v>2.9347194684642997</v>
      </c>
      <c r="S14" s="25" t="s">
        <v>361</v>
      </c>
      <c r="T14" s="26">
        <f t="shared" ref="T14:T30" si="5">VLOOKUP(AN$13:AN$30,O$13:R$512,4,FALSE)</f>
        <v>-3.092986571313304</v>
      </c>
      <c r="U14" s="28"/>
      <c r="V14" s="27" t="s">
        <v>96</v>
      </c>
      <c r="W14" s="27">
        <v>-4.68</v>
      </c>
      <c r="X14" s="27">
        <v>-6.2434905226386501</v>
      </c>
      <c r="Y14" s="28">
        <f t="shared" ref="Y14:Y57" si="6">-(X14-W14)</f>
        <v>1.5634905226386504</v>
      </c>
      <c r="Z14" s="25" t="s">
        <v>361</v>
      </c>
      <c r="AA14" s="26">
        <f t="shared" ref="AA14:AA30" si="7">VLOOKUP(AN$13:AN$30,V$13:Y$512,4,FALSE)</f>
        <v>-3.0717184053054041</v>
      </c>
      <c r="AB14" s="28"/>
      <c r="AC14" s="27" t="s">
        <v>329</v>
      </c>
      <c r="AD14" s="27">
        <v>-12.44</v>
      </c>
      <c r="AE14" s="27">
        <v>-12.414739945357599</v>
      </c>
      <c r="AF14" s="28">
        <f t="shared" ref="AF14:AF59" si="8">-(AE14-AD14)</f>
        <v>-2.526005464240022E-2</v>
      </c>
      <c r="AG14" s="25" t="s">
        <v>361</v>
      </c>
      <c r="AH14" s="26">
        <f t="shared" ref="AH14:AH30" si="9">VLOOKUP(AG$13:AG$30,AC$13:AF$512,4,FALSE)</f>
        <v>-2.2405619092308058</v>
      </c>
      <c r="AI14" s="28"/>
      <c r="AJ14" s="27" t="s">
        <v>98</v>
      </c>
      <c r="AK14" s="27">
        <v>-0.03</v>
      </c>
      <c r="AL14" s="27">
        <v>0.75282017473789498</v>
      </c>
      <c r="AM14" s="28">
        <f t="shared" ref="AM14:AM77" si="10">-(AL14-AK14)</f>
        <v>-0.782820174737895</v>
      </c>
      <c r="AN14" s="25" t="s">
        <v>361</v>
      </c>
      <c r="AO14" s="26">
        <f t="shared" ref="AO14:AO29" si="11">VLOOKUP(AN$13:AN$30,AJ$13:AM$512,4,FALSE)</f>
        <v>-2.4889453449711993</v>
      </c>
      <c r="AP14">
        <v>6</v>
      </c>
    </row>
    <row r="15" spans="1:42" x14ac:dyDescent="0.2">
      <c r="A15" s="27" t="s">
        <v>109</v>
      </c>
      <c r="B15" s="28">
        <v>-3.42</v>
      </c>
      <c r="C15" s="28">
        <v>-2.4034138792070601</v>
      </c>
      <c r="D15" s="28">
        <f t="shared" si="0"/>
        <v>-1.0165861207929399</v>
      </c>
      <c r="E15" s="26" t="s">
        <v>431</v>
      </c>
      <c r="F15" s="26">
        <f t="shared" si="1"/>
        <v>2.6696241316181002</v>
      </c>
      <c r="G15" s="28"/>
      <c r="H15" s="28" t="s">
        <v>336</v>
      </c>
      <c r="I15" s="28">
        <v>-9.85</v>
      </c>
      <c r="J15" s="28">
        <v>-9.4182579699883799</v>
      </c>
      <c r="K15" s="28">
        <f t="shared" si="2"/>
        <v>-0.4317420300116197</v>
      </c>
      <c r="L15" s="25" t="s">
        <v>431</v>
      </c>
      <c r="M15" s="26">
        <f t="shared" si="3"/>
        <v>2.6747194110904999</v>
      </c>
      <c r="N15" s="28"/>
      <c r="O15" s="27" t="s">
        <v>252</v>
      </c>
      <c r="P15" s="27">
        <v>-5.72</v>
      </c>
      <c r="Q15" s="28">
        <v>-9.7703468064561996</v>
      </c>
      <c r="R15" s="28">
        <f t="shared" si="4"/>
        <v>4.0503468064561998</v>
      </c>
      <c r="S15" s="25" t="s">
        <v>431</v>
      </c>
      <c r="T15" s="26">
        <f t="shared" si="5"/>
        <v>2.5056939723185963</v>
      </c>
      <c r="U15" s="28"/>
      <c r="V15" s="27" t="s">
        <v>329</v>
      </c>
      <c r="W15" s="27">
        <v>-12.93</v>
      </c>
      <c r="X15" s="27">
        <v>-12.857024696480099</v>
      </c>
      <c r="Y15" s="28">
        <f t="shared" si="6"/>
        <v>-7.2975303519900336E-2</v>
      </c>
      <c r="Z15" s="25" t="s">
        <v>431</v>
      </c>
      <c r="AA15" s="26">
        <f t="shared" si="7"/>
        <v>2.2933582524453016</v>
      </c>
      <c r="AB15" s="28"/>
      <c r="AC15" s="27" t="s">
        <v>103</v>
      </c>
      <c r="AD15" s="27">
        <v>-6.81</v>
      </c>
      <c r="AE15" s="27">
        <v>-12.1749824227337</v>
      </c>
      <c r="AF15" s="28">
        <f t="shared" si="8"/>
        <v>5.3649824227337009</v>
      </c>
      <c r="AG15" s="25" t="s">
        <v>431</v>
      </c>
      <c r="AH15" s="26">
        <f t="shared" si="9"/>
        <v>1.835537913318305</v>
      </c>
      <c r="AI15" s="28"/>
      <c r="AJ15" s="27" t="s">
        <v>100</v>
      </c>
      <c r="AK15" s="27">
        <v>-0.4</v>
      </c>
      <c r="AL15" s="27">
        <v>0.79919030169207905</v>
      </c>
      <c r="AM15" s="28">
        <f t="shared" si="10"/>
        <v>-1.1991903016920791</v>
      </c>
      <c r="AN15" s="25" t="s">
        <v>431</v>
      </c>
      <c r="AO15" s="26">
        <f t="shared" si="11"/>
        <v>2.1224773062074007</v>
      </c>
      <c r="AP15">
        <v>6</v>
      </c>
    </row>
    <row r="16" spans="1:42" x14ac:dyDescent="0.2">
      <c r="A16" s="27" t="s">
        <v>119</v>
      </c>
      <c r="B16" s="28">
        <v>-3.06</v>
      </c>
      <c r="C16" s="28">
        <v>-2.3238701018653298</v>
      </c>
      <c r="D16" s="28">
        <f t="shared" si="0"/>
        <v>-0.73612989813467022</v>
      </c>
      <c r="E16" s="28" t="s">
        <v>446</v>
      </c>
      <c r="F16" s="28">
        <f t="shared" si="1"/>
        <v>-0.11069923550270744</v>
      </c>
      <c r="G16" s="28"/>
      <c r="H16" s="28" t="s">
        <v>88</v>
      </c>
      <c r="I16" s="28">
        <v>-3.79</v>
      </c>
      <c r="J16" s="28">
        <v>-3.8982623786338402</v>
      </c>
      <c r="K16" s="28">
        <f t="shared" si="2"/>
        <v>0.10826237863384014</v>
      </c>
      <c r="L16" s="27" t="s">
        <v>446</v>
      </c>
      <c r="M16" s="28">
        <f t="shared" si="3"/>
        <v>0.24889422716459819</v>
      </c>
      <c r="N16" s="28"/>
      <c r="O16" s="27" t="s">
        <v>329</v>
      </c>
      <c r="P16" s="27">
        <v>-13.21</v>
      </c>
      <c r="Q16" s="28">
        <v>-13.1652742655208</v>
      </c>
      <c r="R16" s="28">
        <f t="shared" si="4"/>
        <v>-4.4725734479200696E-2</v>
      </c>
      <c r="S16" s="27" t="s">
        <v>446</v>
      </c>
      <c r="T16" s="28">
        <f t="shared" si="5"/>
        <v>0.19324444454980494</v>
      </c>
      <c r="U16" s="28"/>
      <c r="V16" s="27" t="s">
        <v>81</v>
      </c>
      <c r="W16" s="27">
        <v>-3.95</v>
      </c>
      <c r="X16" s="27">
        <v>-4.3614928361889298</v>
      </c>
      <c r="Y16" s="28">
        <f t="shared" si="6"/>
        <v>0.41149283618892962</v>
      </c>
      <c r="Z16" s="27" t="s">
        <v>446</v>
      </c>
      <c r="AA16" s="28">
        <f t="shared" si="7"/>
        <v>0.58233963144689938</v>
      </c>
      <c r="AB16" s="28"/>
      <c r="AC16" s="27" t="s">
        <v>81</v>
      </c>
      <c r="AD16" s="27">
        <v>-3.54</v>
      </c>
      <c r="AE16" s="27">
        <v>-4.1030524585043198</v>
      </c>
      <c r="AF16" s="28">
        <f t="shared" si="8"/>
        <v>0.56305245850431973</v>
      </c>
      <c r="AG16" s="27" t="s">
        <v>446</v>
      </c>
      <c r="AH16" s="28">
        <f t="shared" si="9"/>
        <v>-0.9312063585589101</v>
      </c>
      <c r="AI16" s="28"/>
      <c r="AJ16" s="27" t="s">
        <v>102</v>
      </c>
      <c r="AK16" s="27">
        <v>0.34</v>
      </c>
      <c r="AL16" s="27">
        <v>1.55720982447318</v>
      </c>
      <c r="AM16" s="28">
        <f t="shared" si="10"/>
        <v>-1.2172098244731799</v>
      </c>
      <c r="AN16" s="27" t="s">
        <v>446</v>
      </c>
      <c r="AO16" s="28">
        <f t="shared" si="11"/>
        <v>0.88488405264970993</v>
      </c>
      <c r="AP16">
        <v>0</v>
      </c>
    </row>
    <row r="17" spans="1:42" x14ac:dyDescent="0.2">
      <c r="A17" s="27" t="s">
        <v>123</v>
      </c>
      <c r="B17" s="28">
        <v>-4.4400000000000004</v>
      </c>
      <c r="C17" s="28">
        <v>-4.3641882341061997</v>
      </c>
      <c r="D17" s="28">
        <f t="shared" si="0"/>
        <v>-7.5811765893800676E-2</v>
      </c>
      <c r="E17" s="28" t="s">
        <v>447</v>
      </c>
      <c r="F17" s="28">
        <f t="shared" si="1"/>
        <v>0.485951407208006</v>
      </c>
      <c r="G17" s="28"/>
      <c r="H17" s="28" t="s">
        <v>346</v>
      </c>
      <c r="I17" s="28">
        <v>-61.17</v>
      </c>
      <c r="J17" s="28">
        <v>-61.318733676001202</v>
      </c>
      <c r="K17" s="28">
        <f t="shared" si="2"/>
        <v>0.14873367600119991</v>
      </c>
      <c r="L17" s="25" t="s">
        <v>447</v>
      </c>
      <c r="M17" s="26">
        <f t="shared" si="3"/>
        <v>1.819847114770198</v>
      </c>
      <c r="N17" s="28"/>
      <c r="O17" s="27" t="s">
        <v>81</v>
      </c>
      <c r="P17" s="27">
        <v>-4.0199999999999996</v>
      </c>
      <c r="Q17" s="28">
        <v>-4.3213674617796896</v>
      </c>
      <c r="R17" s="28">
        <f t="shared" si="4"/>
        <v>0.30136746177968998</v>
      </c>
      <c r="S17" s="27" t="s">
        <v>447</v>
      </c>
      <c r="T17" s="28">
        <f t="shared" si="5"/>
        <v>9.5849394798008802E-2</v>
      </c>
      <c r="U17" s="28"/>
      <c r="V17" s="27" t="s">
        <v>64</v>
      </c>
      <c r="W17" s="27">
        <v>-7.19</v>
      </c>
      <c r="X17" s="27">
        <v>-9.7570527657140502</v>
      </c>
      <c r="Y17" s="28">
        <f t="shared" si="6"/>
        <v>2.5670527657140498</v>
      </c>
      <c r="Z17" s="27" t="s">
        <v>447</v>
      </c>
      <c r="AA17" s="28">
        <f t="shared" si="7"/>
        <v>0.54478603959400118</v>
      </c>
      <c r="AB17" s="28"/>
      <c r="AC17" s="27" t="s">
        <v>336</v>
      </c>
      <c r="AD17" s="27">
        <v>-9.7899999999999991</v>
      </c>
      <c r="AE17" s="27">
        <v>-8.4491117083541898</v>
      </c>
      <c r="AF17" s="28">
        <f t="shared" si="8"/>
        <v>-1.3408882916458094</v>
      </c>
      <c r="AG17" s="27" t="s">
        <v>558</v>
      </c>
      <c r="AH17" s="28">
        <f t="shared" si="9"/>
        <v>0.8148517754406015</v>
      </c>
      <c r="AI17" s="28"/>
      <c r="AJ17" s="27" t="s">
        <v>104</v>
      </c>
      <c r="AK17" s="27">
        <v>0.18</v>
      </c>
      <c r="AL17" s="27">
        <v>1.33205879138738</v>
      </c>
      <c r="AM17" s="28">
        <f t="shared" si="10"/>
        <v>-1.1520587913873801</v>
      </c>
      <c r="AN17" s="27" t="s">
        <v>447</v>
      </c>
      <c r="AO17" s="28">
        <f t="shared" si="11"/>
        <v>0.36770963364298836</v>
      </c>
      <c r="AP17">
        <v>1</v>
      </c>
    </row>
    <row r="18" spans="1:42" x14ac:dyDescent="0.2">
      <c r="A18" s="27" t="s">
        <v>131</v>
      </c>
      <c r="B18" s="28">
        <v>-3.99</v>
      </c>
      <c r="C18" s="28">
        <v>-3.7126866289723401</v>
      </c>
      <c r="D18" s="28">
        <f t="shared" si="0"/>
        <v>-0.27731337102766007</v>
      </c>
      <c r="E18" s="28" t="s">
        <v>511</v>
      </c>
      <c r="F18" s="28">
        <f t="shared" si="1"/>
        <v>0.1452231301412894</v>
      </c>
      <c r="G18" s="28"/>
      <c r="H18" s="27" t="s">
        <v>106</v>
      </c>
      <c r="I18" s="28">
        <v>-6.1</v>
      </c>
      <c r="J18" s="28">
        <v>-7.4555045347100597</v>
      </c>
      <c r="K18" s="28">
        <f t="shared" si="2"/>
        <v>1.35550453471006</v>
      </c>
      <c r="L18" s="27" t="s">
        <v>511</v>
      </c>
      <c r="M18" s="28">
        <f t="shared" si="3"/>
        <v>-0.39266190168909532</v>
      </c>
      <c r="N18" s="28"/>
      <c r="O18" s="27" t="s">
        <v>65</v>
      </c>
      <c r="P18" s="27">
        <v>-6.92</v>
      </c>
      <c r="Q18" s="28">
        <v>-9.2121862536258998</v>
      </c>
      <c r="R18" s="28">
        <f t="shared" si="4"/>
        <v>2.2921862536258999</v>
      </c>
      <c r="S18" s="27" t="s">
        <v>511</v>
      </c>
      <c r="T18" s="28">
        <f t="shared" si="5"/>
        <v>-0.25454055394060049</v>
      </c>
      <c r="U18" s="28"/>
      <c r="V18" s="27" t="s">
        <v>336</v>
      </c>
      <c r="W18" s="27">
        <v>-10.199999999999999</v>
      </c>
      <c r="X18" s="27">
        <v>-9.1664587433955393</v>
      </c>
      <c r="Y18" s="28">
        <f t="shared" si="6"/>
        <v>-1.0335412566044599</v>
      </c>
      <c r="Z18" s="27" t="s">
        <v>511</v>
      </c>
      <c r="AA18" s="28">
        <f t="shared" si="7"/>
        <v>-0.49762566399999741</v>
      </c>
      <c r="AB18" s="28"/>
      <c r="AC18" s="27" t="s">
        <v>88</v>
      </c>
      <c r="AD18" s="27">
        <v>-3.39</v>
      </c>
      <c r="AE18" s="27">
        <v>-3.75397913250979</v>
      </c>
      <c r="AF18" s="28">
        <f t="shared" si="8"/>
        <v>0.36397913250978986</v>
      </c>
      <c r="AG18" s="27" t="s">
        <v>511</v>
      </c>
      <c r="AH18" s="28">
        <f t="shared" si="9"/>
        <v>-3.1360653355690715E-2</v>
      </c>
      <c r="AI18" s="28"/>
      <c r="AJ18" s="27" t="s">
        <v>105</v>
      </c>
      <c r="AK18" s="27">
        <v>0.52</v>
      </c>
      <c r="AL18" s="27">
        <v>1.81367107321731</v>
      </c>
      <c r="AM18" s="28">
        <f t="shared" si="10"/>
        <v>-1.29367107321731</v>
      </c>
      <c r="AN18" s="25" t="s">
        <v>511</v>
      </c>
      <c r="AO18" s="26">
        <f t="shared" si="11"/>
        <v>-1.196847550013004</v>
      </c>
      <c r="AP18">
        <v>1</v>
      </c>
    </row>
    <row r="19" spans="1:42" x14ac:dyDescent="0.2">
      <c r="A19" s="27" t="s">
        <v>142</v>
      </c>
      <c r="B19" s="28">
        <v>-10.34</v>
      </c>
      <c r="C19" s="28">
        <v>-13.072498307951401</v>
      </c>
      <c r="D19" s="28">
        <f t="shared" si="0"/>
        <v>2.7324983079514009</v>
      </c>
      <c r="E19" s="28" t="s">
        <v>88</v>
      </c>
      <c r="F19" s="28">
        <f t="shared" si="1"/>
        <v>0.25520093187728987</v>
      </c>
      <c r="G19" s="28"/>
      <c r="H19" s="28" t="s">
        <v>57</v>
      </c>
      <c r="I19" s="28">
        <v>-4.1500000000000004</v>
      </c>
      <c r="J19" s="28">
        <v>-6.5820923146127202</v>
      </c>
      <c r="K19" s="28">
        <f t="shared" si="2"/>
        <v>2.4320923146127198</v>
      </c>
      <c r="L19" s="28" t="s">
        <v>88</v>
      </c>
      <c r="M19" s="28">
        <f t="shared" si="3"/>
        <v>0.10826237863384014</v>
      </c>
      <c r="N19" s="28"/>
      <c r="O19" s="27" t="s">
        <v>64</v>
      </c>
      <c r="P19" s="27">
        <v>-7.48</v>
      </c>
      <c r="Q19" s="28">
        <v>-9.9914094676622405</v>
      </c>
      <c r="R19" s="28">
        <f t="shared" si="4"/>
        <v>2.51140946766224</v>
      </c>
      <c r="S19" s="28" t="s">
        <v>88</v>
      </c>
      <c r="T19" s="28">
        <f t="shared" si="5"/>
        <v>0.20982709095453034</v>
      </c>
      <c r="U19" s="28"/>
      <c r="V19" s="27" t="s">
        <v>88</v>
      </c>
      <c r="W19" s="27">
        <v>-3.79</v>
      </c>
      <c r="X19" s="27">
        <v>-4.00583714795187</v>
      </c>
      <c r="Y19" s="28">
        <f t="shared" si="6"/>
        <v>0.21583714795186992</v>
      </c>
      <c r="Z19" s="28" t="s">
        <v>88</v>
      </c>
      <c r="AA19" s="28">
        <f t="shared" si="7"/>
        <v>0.21583714795186992</v>
      </c>
      <c r="AB19" s="28"/>
      <c r="AC19" s="27" t="s">
        <v>346</v>
      </c>
      <c r="AD19" s="27">
        <v>-60.75</v>
      </c>
      <c r="AE19" s="27">
        <v>-60.6237565924298</v>
      </c>
      <c r="AF19" s="28">
        <f t="shared" si="8"/>
        <v>-0.12624340757020036</v>
      </c>
      <c r="AG19" s="28" t="s">
        <v>88</v>
      </c>
      <c r="AH19" s="28">
        <f t="shared" si="9"/>
        <v>0.36397913250978986</v>
      </c>
      <c r="AI19" s="28"/>
      <c r="AJ19" s="27" t="s">
        <v>107</v>
      </c>
      <c r="AK19" s="27">
        <v>-0.1</v>
      </c>
      <c r="AL19" s="27">
        <v>1.0843695152705899</v>
      </c>
      <c r="AM19" s="28">
        <f t="shared" si="10"/>
        <v>-1.18436951527059</v>
      </c>
      <c r="AN19" s="28" t="s">
        <v>88</v>
      </c>
      <c r="AO19" s="28">
        <f t="shared" si="11"/>
        <v>0.32917022453764011</v>
      </c>
      <c r="AP19">
        <v>0</v>
      </c>
    </row>
    <row r="20" spans="1:42" x14ac:dyDescent="0.2">
      <c r="A20" s="27" t="s">
        <v>144</v>
      </c>
      <c r="B20" s="28">
        <v>-5.1100000000000003</v>
      </c>
      <c r="C20" s="28">
        <v>-4.8568094762496203</v>
      </c>
      <c r="D20" s="28">
        <f t="shared" si="0"/>
        <v>-0.25319052375037998</v>
      </c>
      <c r="E20" s="26" t="s">
        <v>57</v>
      </c>
      <c r="F20" s="26">
        <f t="shared" si="1"/>
        <v>3.08207552059713</v>
      </c>
      <c r="G20" s="28"/>
      <c r="H20" s="28" t="s">
        <v>361</v>
      </c>
      <c r="I20" s="28">
        <v>-66.61</v>
      </c>
      <c r="J20" s="28">
        <v>-63.570198525577197</v>
      </c>
      <c r="K20" s="28">
        <f t="shared" si="2"/>
        <v>-3.0398014744228021</v>
      </c>
      <c r="L20" s="26" t="s">
        <v>57</v>
      </c>
      <c r="M20" s="26">
        <f t="shared" si="3"/>
        <v>2.4320923146127198</v>
      </c>
      <c r="N20" s="28"/>
      <c r="O20" s="27" t="s">
        <v>335</v>
      </c>
      <c r="P20" s="27">
        <v>-5.62</v>
      </c>
      <c r="Q20" s="28">
        <v>-6.4387186459490202</v>
      </c>
      <c r="R20" s="28">
        <f t="shared" si="4"/>
        <v>0.81871864594902011</v>
      </c>
      <c r="S20" s="26" t="s">
        <v>57</v>
      </c>
      <c r="T20" s="26">
        <f t="shared" si="5"/>
        <v>2.1466571088350799</v>
      </c>
      <c r="U20" s="28"/>
      <c r="V20" s="27" t="s">
        <v>344</v>
      </c>
      <c r="W20" s="27">
        <v>-8.2899999999999991</v>
      </c>
      <c r="X20" s="27">
        <v>-7.7560086696936601</v>
      </c>
      <c r="Y20" s="28">
        <f t="shared" si="6"/>
        <v>-0.53399133030633905</v>
      </c>
      <c r="Z20" s="26" t="s">
        <v>57</v>
      </c>
      <c r="AA20" s="26">
        <f t="shared" si="7"/>
        <v>2.3575558368177898</v>
      </c>
      <c r="AB20" s="28"/>
      <c r="AC20" s="27" t="s">
        <v>106</v>
      </c>
      <c r="AD20" s="27">
        <v>-6.03</v>
      </c>
      <c r="AE20" s="27">
        <v>-7.8284153676167696</v>
      </c>
      <c r="AF20" s="28">
        <f t="shared" si="8"/>
        <v>1.7984153676167693</v>
      </c>
      <c r="AG20" s="26" t="s">
        <v>57</v>
      </c>
      <c r="AH20" s="26">
        <f t="shared" si="9"/>
        <v>2.9196764747664297</v>
      </c>
      <c r="AI20" s="28"/>
      <c r="AJ20" s="27" t="s">
        <v>109</v>
      </c>
      <c r="AK20" s="27">
        <v>-0.56000000000000005</v>
      </c>
      <c r="AL20" s="27">
        <v>0.55297912502822899</v>
      </c>
      <c r="AM20" s="28">
        <f t="shared" si="10"/>
        <v>-1.112979125028229</v>
      </c>
      <c r="AN20" s="26" t="s">
        <v>57</v>
      </c>
      <c r="AO20" s="26">
        <f t="shared" si="11"/>
        <v>0.91099437154772023</v>
      </c>
      <c r="AP20">
        <v>6</v>
      </c>
    </row>
    <row r="21" spans="1:42" x14ac:dyDescent="0.2">
      <c r="A21" s="27" t="s">
        <v>148</v>
      </c>
      <c r="B21" s="28">
        <v>-4.4400000000000004</v>
      </c>
      <c r="C21" s="28">
        <v>-4.2398409079710104</v>
      </c>
      <c r="D21" s="28">
        <f t="shared" si="0"/>
        <v>-0.20015909202898996</v>
      </c>
      <c r="E21" s="26" t="s">
        <v>84</v>
      </c>
      <c r="F21" s="26">
        <f t="shared" si="1"/>
        <v>-1.70965380588353</v>
      </c>
      <c r="G21" s="28"/>
      <c r="H21" s="28" t="s">
        <v>362</v>
      </c>
      <c r="I21" s="28">
        <v>-68.930000000000007</v>
      </c>
      <c r="J21" s="28">
        <v>-70.099442130383906</v>
      </c>
      <c r="K21" s="28">
        <f t="shared" si="2"/>
        <v>1.1694421303838993</v>
      </c>
      <c r="L21" s="26" t="s">
        <v>84</v>
      </c>
      <c r="M21" s="26">
        <f t="shared" si="3"/>
        <v>-1.4161376955015403</v>
      </c>
      <c r="N21" s="28"/>
      <c r="O21" s="27" t="s">
        <v>336</v>
      </c>
      <c r="P21" s="27">
        <v>-10.48</v>
      </c>
      <c r="Q21" s="28">
        <v>-9.33167628855613</v>
      </c>
      <c r="R21" s="28">
        <f t="shared" si="4"/>
        <v>-1.1483237114438705</v>
      </c>
      <c r="S21" s="26" t="s">
        <v>84</v>
      </c>
      <c r="T21" s="26">
        <f t="shared" si="5"/>
        <v>-1.2213101690857502</v>
      </c>
      <c r="U21" s="28"/>
      <c r="V21" s="27" t="s">
        <v>346</v>
      </c>
      <c r="W21" s="27">
        <v>-62.09</v>
      </c>
      <c r="X21" s="27">
        <v>-62.486498195863099</v>
      </c>
      <c r="Y21" s="28">
        <f t="shared" si="6"/>
        <v>0.39649819586309576</v>
      </c>
      <c r="Z21" s="26" t="s">
        <v>84</v>
      </c>
      <c r="AA21" s="26">
        <f t="shared" si="7"/>
        <v>-1.3911520119763003</v>
      </c>
      <c r="AB21" s="28"/>
      <c r="AC21" s="27" t="s">
        <v>108</v>
      </c>
      <c r="AD21" s="27">
        <v>-7.66</v>
      </c>
      <c r="AE21" s="27">
        <v>-12.957660181867499</v>
      </c>
      <c r="AF21" s="28">
        <f t="shared" si="8"/>
        <v>5.2976601818674993</v>
      </c>
      <c r="AG21" s="26" t="s">
        <v>84</v>
      </c>
      <c r="AH21" s="26">
        <f t="shared" si="9"/>
        <v>-1.3580924224065298</v>
      </c>
      <c r="AI21" s="28"/>
      <c r="AJ21" s="27" t="s">
        <v>110</v>
      </c>
      <c r="AK21" s="27">
        <v>0.06</v>
      </c>
      <c r="AL21" s="27">
        <v>-1.0738333694506801</v>
      </c>
      <c r="AM21" s="28">
        <f t="shared" si="10"/>
        <v>1.1338333694506801</v>
      </c>
      <c r="AN21" s="26" t="s">
        <v>84</v>
      </c>
      <c r="AO21" s="26">
        <f t="shared" si="11"/>
        <v>-0.8923334808919301</v>
      </c>
      <c r="AP21">
        <v>6</v>
      </c>
    </row>
    <row r="22" spans="1:42" x14ac:dyDescent="0.2">
      <c r="A22" s="27" t="s">
        <v>157</v>
      </c>
      <c r="B22" s="28">
        <v>-1.1299999999999999</v>
      </c>
      <c r="C22" s="28">
        <v>-3.0837719950353102</v>
      </c>
      <c r="D22" s="28">
        <f t="shared" si="0"/>
        <v>1.9537719950353103</v>
      </c>
      <c r="E22" s="28" t="s">
        <v>405</v>
      </c>
      <c r="F22" s="28">
        <f t="shared" si="1"/>
        <v>-0.75204585671414204</v>
      </c>
      <c r="G22" s="28"/>
      <c r="H22" s="28" t="s">
        <v>84</v>
      </c>
      <c r="I22" s="28">
        <v>-3.47</v>
      </c>
      <c r="J22" s="28">
        <v>-2.0538623044984599</v>
      </c>
      <c r="K22" s="28">
        <f t="shared" si="2"/>
        <v>-1.4161376955015403</v>
      </c>
      <c r="L22" s="28" t="s">
        <v>405</v>
      </c>
      <c r="M22" s="28">
        <f t="shared" si="3"/>
        <v>-0.42195227265975699</v>
      </c>
      <c r="N22" s="28"/>
      <c r="O22" s="27" t="s">
        <v>339</v>
      </c>
      <c r="P22" s="27">
        <v>-10.09</v>
      </c>
      <c r="Q22" s="28">
        <v>-14.430677534599599</v>
      </c>
      <c r="R22" s="28">
        <f t="shared" si="4"/>
        <v>4.3406775345995996</v>
      </c>
      <c r="S22" s="28" t="s">
        <v>405</v>
      </c>
      <c r="T22" s="28">
        <f t="shared" si="5"/>
        <v>-0.249410503677444</v>
      </c>
      <c r="U22" s="28"/>
      <c r="V22" s="27" t="s">
        <v>60</v>
      </c>
      <c r="W22" s="27">
        <v>-3.03</v>
      </c>
      <c r="X22" s="27">
        <v>-2.15288296326244</v>
      </c>
      <c r="Y22" s="28">
        <f t="shared" si="6"/>
        <v>-0.87711703673755981</v>
      </c>
      <c r="Z22" s="28" t="s">
        <v>405</v>
      </c>
      <c r="AA22" s="28">
        <f t="shared" si="7"/>
        <v>-0.13787024596250597</v>
      </c>
      <c r="AB22" s="28"/>
      <c r="AC22" s="27" t="s">
        <v>57</v>
      </c>
      <c r="AD22" s="27">
        <v>-4.12</v>
      </c>
      <c r="AE22" s="27">
        <v>-7.0396764747664298</v>
      </c>
      <c r="AF22" s="28">
        <f t="shared" si="8"/>
        <v>2.9196764747664297</v>
      </c>
      <c r="AG22" s="28" t="s">
        <v>405</v>
      </c>
      <c r="AH22" s="28">
        <f t="shared" si="9"/>
        <v>-5.7779449390264914E-2</v>
      </c>
      <c r="AI22" s="28"/>
      <c r="AJ22" s="27" t="s">
        <v>112</v>
      </c>
      <c r="AK22" s="27">
        <v>-0.16</v>
      </c>
      <c r="AL22" s="27">
        <v>0.61137558664531</v>
      </c>
      <c r="AM22" s="28">
        <f t="shared" si="10"/>
        <v>-0.77137558664531003</v>
      </c>
      <c r="AN22" s="28" t="s">
        <v>405</v>
      </c>
      <c r="AO22" s="28">
        <f t="shared" si="11"/>
        <v>0.37888231904207004</v>
      </c>
      <c r="AP22">
        <v>5</v>
      </c>
    </row>
    <row r="23" spans="1:42" x14ac:dyDescent="0.2">
      <c r="A23" s="27" t="s">
        <v>159</v>
      </c>
      <c r="B23" s="28">
        <v>-3.69</v>
      </c>
      <c r="C23" s="28">
        <v>-2.49850682218021</v>
      </c>
      <c r="D23" s="28">
        <f t="shared" si="0"/>
        <v>-1.1914931778197899</v>
      </c>
      <c r="E23" s="26" t="s">
        <v>77</v>
      </c>
      <c r="F23" s="26">
        <f t="shared" si="1"/>
        <v>2.9265260521586001</v>
      </c>
      <c r="G23" s="28"/>
      <c r="H23" s="28" t="s">
        <v>111</v>
      </c>
      <c r="I23" s="28">
        <v>-5.62</v>
      </c>
      <c r="J23" s="28">
        <v>-5.68588203199654</v>
      </c>
      <c r="K23" s="28">
        <f t="shared" si="2"/>
        <v>6.5882031996539858E-2</v>
      </c>
      <c r="L23" s="26" t="s">
        <v>77</v>
      </c>
      <c r="M23" s="26">
        <f t="shared" si="3"/>
        <v>1.8571072040352803</v>
      </c>
      <c r="N23" s="28"/>
      <c r="O23" s="27" t="s">
        <v>88</v>
      </c>
      <c r="P23" s="27">
        <v>-3.76</v>
      </c>
      <c r="Q23" s="28">
        <v>-3.9698270909545301</v>
      </c>
      <c r="R23" s="28">
        <f t="shared" si="4"/>
        <v>0.20982709095453034</v>
      </c>
      <c r="S23" s="26" t="s">
        <v>77</v>
      </c>
      <c r="T23" s="26">
        <f t="shared" si="5"/>
        <v>1.8675169157604401</v>
      </c>
      <c r="U23" s="28"/>
      <c r="V23" s="27" t="s">
        <v>106</v>
      </c>
      <c r="W23" s="27">
        <v>-6.35</v>
      </c>
      <c r="X23" s="27">
        <v>-7.5141884501155802</v>
      </c>
      <c r="Y23" s="28">
        <f t="shared" si="6"/>
        <v>1.1641884501155806</v>
      </c>
      <c r="Z23" s="26" t="s">
        <v>77</v>
      </c>
      <c r="AA23" s="26">
        <f t="shared" si="7"/>
        <v>2.0588498055317004</v>
      </c>
      <c r="AB23" s="28"/>
      <c r="AC23" s="27" t="s">
        <v>361</v>
      </c>
      <c r="AD23" s="27">
        <v>-65.73</v>
      </c>
      <c r="AE23" s="27">
        <v>-63.489438090769198</v>
      </c>
      <c r="AF23" s="28">
        <f t="shared" si="8"/>
        <v>-2.2405619092308058</v>
      </c>
      <c r="AG23" s="26" t="s">
        <v>77</v>
      </c>
      <c r="AH23" s="26">
        <f t="shared" si="9"/>
        <v>2.5447292843501303</v>
      </c>
      <c r="AI23" s="28"/>
      <c r="AJ23" s="27" t="s">
        <v>114</v>
      </c>
      <c r="AK23" s="27">
        <v>0.28999999999999998</v>
      </c>
      <c r="AL23" s="27">
        <v>1.36097053324271</v>
      </c>
      <c r="AM23" s="28">
        <f t="shared" si="10"/>
        <v>-1.07097053324271</v>
      </c>
      <c r="AN23" s="28" t="s">
        <v>77</v>
      </c>
      <c r="AO23" s="28">
        <f t="shared" si="11"/>
        <v>0.83279456947278963</v>
      </c>
      <c r="AP23">
        <v>5</v>
      </c>
    </row>
    <row r="24" spans="1:42" x14ac:dyDescent="0.2">
      <c r="A24" s="27" t="s">
        <v>163</v>
      </c>
      <c r="B24" s="28">
        <v>-5.12</v>
      </c>
      <c r="C24" s="28">
        <v>-11.155889683685301</v>
      </c>
      <c r="D24" s="28">
        <f t="shared" si="0"/>
        <v>6.0358896836853004</v>
      </c>
      <c r="E24" s="28" t="s">
        <v>479</v>
      </c>
      <c r="F24" s="28">
        <f t="shared" si="1"/>
        <v>-0.62937004400856011</v>
      </c>
      <c r="G24" s="28"/>
      <c r="H24" s="28" t="s">
        <v>113</v>
      </c>
      <c r="I24" s="28">
        <v>-2.98</v>
      </c>
      <c r="J24" s="28">
        <v>-5.4758644123370601</v>
      </c>
      <c r="K24" s="28">
        <f t="shared" si="2"/>
        <v>2.4958644123370601</v>
      </c>
      <c r="L24" s="28" t="s">
        <v>479</v>
      </c>
      <c r="M24" s="28">
        <f t="shared" si="3"/>
        <v>-0.44648591610031008</v>
      </c>
      <c r="N24" s="28"/>
      <c r="O24" s="27" t="s">
        <v>341</v>
      </c>
      <c r="P24" s="27">
        <v>-7.54</v>
      </c>
      <c r="Q24" s="28">
        <v>-9.7345732769599405</v>
      </c>
      <c r="R24" s="28">
        <f t="shared" si="4"/>
        <v>2.1945732769599404</v>
      </c>
      <c r="S24" s="28" t="s">
        <v>479</v>
      </c>
      <c r="T24" s="28">
        <f t="shared" si="5"/>
        <v>-0.2669472391694101</v>
      </c>
      <c r="U24" s="28"/>
      <c r="V24" s="27" t="s">
        <v>57</v>
      </c>
      <c r="W24" s="27">
        <v>-4.32</v>
      </c>
      <c r="X24" s="27">
        <v>-6.6775558368177901</v>
      </c>
      <c r="Y24" s="28">
        <f t="shared" si="6"/>
        <v>2.3575558368177898</v>
      </c>
      <c r="Z24" s="28" t="s">
        <v>479</v>
      </c>
      <c r="AA24" s="28">
        <f t="shared" si="7"/>
        <v>-0.28516504012853994</v>
      </c>
      <c r="AB24" s="28"/>
      <c r="AC24" s="27" t="s">
        <v>362</v>
      </c>
      <c r="AD24" s="27">
        <v>-68.67</v>
      </c>
      <c r="AE24" s="27">
        <v>-68.2740946344246</v>
      </c>
      <c r="AF24" s="28">
        <f t="shared" si="8"/>
        <v>-0.3959053655754019</v>
      </c>
      <c r="AG24" s="28" t="s">
        <v>479</v>
      </c>
      <c r="AH24" s="28">
        <f t="shared" si="9"/>
        <v>-0.26968915220488987</v>
      </c>
      <c r="AI24" s="28"/>
      <c r="AJ24" s="27" t="s">
        <v>115</v>
      </c>
      <c r="AK24" s="27">
        <v>0</v>
      </c>
      <c r="AL24" s="27">
        <v>1.04018908718023</v>
      </c>
      <c r="AM24" s="28">
        <f t="shared" si="10"/>
        <v>-1.04018908718023</v>
      </c>
      <c r="AN24" s="28" t="s">
        <v>479</v>
      </c>
      <c r="AO24" s="28">
        <f t="shared" si="11"/>
        <v>0.13135179754589976</v>
      </c>
      <c r="AP24">
        <v>0</v>
      </c>
    </row>
    <row r="25" spans="1:42" x14ac:dyDescent="0.2">
      <c r="A25" s="27" t="s">
        <v>169</v>
      </c>
      <c r="B25" s="28">
        <v>-2.54</v>
      </c>
      <c r="C25" s="28">
        <v>-2.0764014896915599</v>
      </c>
      <c r="D25" s="28">
        <f t="shared" si="0"/>
        <v>-0.46359851030844013</v>
      </c>
      <c r="E25" s="28" t="s">
        <v>485</v>
      </c>
      <c r="F25" s="28">
        <f t="shared" si="1"/>
        <v>-0.49275391095782028</v>
      </c>
      <c r="G25" s="28"/>
      <c r="H25" s="28" t="s">
        <v>405</v>
      </c>
      <c r="I25" s="28">
        <v>-0.61</v>
      </c>
      <c r="J25" s="28">
        <v>-0.188047727340243</v>
      </c>
      <c r="K25" s="28">
        <f t="shared" si="2"/>
        <v>-0.42195227265975699</v>
      </c>
      <c r="L25" s="28" t="s">
        <v>485</v>
      </c>
      <c r="M25" s="28">
        <f t="shared" si="3"/>
        <v>-0.17640213595475984</v>
      </c>
      <c r="N25" s="28"/>
      <c r="O25" s="27" t="s">
        <v>344</v>
      </c>
      <c r="P25" s="27">
        <v>-7.87</v>
      </c>
      <c r="Q25" s="28">
        <v>-7.8485771191724103</v>
      </c>
      <c r="R25" s="28">
        <f t="shared" si="4"/>
        <v>-2.1422880827589807E-2</v>
      </c>
      <c r="S25" s="28" t="s">
        <v>485</v>
      </c>
      <c r="T25" s="28">
        <f t="shared" si="5"/>
        <v>-7.0865015051780222E-2</v>
      </c>
      <c r="U25" s="28"/>
      <c r="V25" s="27" t="s">
        <v>53</v>
      </c>
      <c r="W25" s="27">
        <v>-3.3</v>
      </c>
      <c r="X25" s="27">
        <v>-4.2277642970377203</v>
      </c>
      <c r="Y25" s="28">
        <f t="shared" si="6"/>
        <v>0.92776429703772045</v>
      </c>
      <c r="Z25" s="28" t="s">
        <v>485</v>
      </c>
      <c r="AA25" s="28">
        <f t="shared" si="7"/>
        <v>-0.30428020111272014</v>
      </c>
      <c r="AB25" s="28"/>
      <c r="AC25" s="27" t="s">
        <v>84</v>
      </c>
      <c r="AD25" s="27">
        <v>-3.5</v>
      </c>
      <c r="AE25" s="27">
        <v>-2.1419075775934702</v>
      </c>
      <c r="AF25" s="28">
        <f t="shared" si="8"/>
        <v>-1.3580924224065298</v>
      </c>
      <c r="AG25" s="28" t="s">
        <v>485</v>
      </c>
      <c r="AH25" s="28">
        <f t="shared" si="9"/>
        <v>-0.42652791844917015</v>
      </c>
      <c r="AI25" s="28"/>
      <c r="AJ25" s="27" t="s">
        <v>117</v>
      </c>
      <c r="AK25" s="27">
        <v>-7.0000000000000007E-2</v>
      </c>
      <c r="AL25" s="27">
        <v>0.78731001669707401</v>
      </c>
      <c r="AM25" s="28">
        <f t="shared" si="10"/>
        <v>-0.85731001669707396</v>
      </c>
      <c r="AN25" s="28" t="s">
        <v>485</v>
      </c>
      <c r="AO25" s="28">
        <f t="shared" si="11"/>
        <v>-2.0800225404902228E-3</v>
      </c>
      <c r="AP25">
        <v>0</v>
      </c>
    </row>
    <row r="26" spans="1:42" x14ac:dyDescent="0.2">
      <c r="A26" s="27" t="s">
        <v>170</v>
      </c>
      <c r="B26" s="28">
        <v>-4.53</v>
      </c>
      <c r="C26" s="28">
        <v>-4.6397336429501097</v>
      </c>
      <c r="D26" s="28">
        <f t="shared" si="0"/>
        <v>0.10973364295010946</v>
      </c>
      <c r="E26" s="28" t="s">
        <v>487</v>
      </c>
      <c r="F26" s="28">
        <f t="shared" si="1"/>
        <v>-0.44865250514043975</v>
      </c>
      <c r="G26" s="28"/>
      <c r="H26" s="28" t="s">
        <v>77</v>
      </c>
      <c r="I26" s="28">
        <v>-5.01</v>
      </c>
      <c r="J26" s="28">
        <v>-6.8671072040352801</v>
      </c>
      <c r="K26" s="28">
        <f t="shared" si="2"/>
        <v>1.8571072040352803</v>
      </c>
      <c r="L26" s="28" t="s">
        <v>487</v>
      </c>
      <c r="M26" s="28">
        <f t="shared" si="3"/>
        <v>-0.23260762115992994</v>
      </c>
      <c r="N26" s="28"/>
      <c r="O26" s="27" t="s">
        <v>346</v>
      </c>
      <c r="P26" s="27">
        <v>-63.814999999999998</v>
      </c>
      <c r="Q26" s="28">
        <v>-64.164266126558502</v>
      </c>
      <c r="R26" s="28">
        <f t="shared" si="4"/>
        <v>0.3492661265585042</v>
      </c>
      <c r="S26" s="28" t="s">
        <v>487</v>
      </c>
      <c r="T26" s="28">
        <f t="shared" si="5"/>
        <v>-0.13525786984197996</v>
      </c>
      <c r="U26" s="28"/>
      <c r="V26" s="27" t="s">
        <v>361</v>
      </c>
      <c r="W26" s="27">
        <v>-67.83</v>
      </c>
      <c r="X26" s="27">
        <v>-64.758281594694594</v>
      </c>
      <c r="Y26" s="28">
        <f t="shared" si="6"/>
        <v>-3.0717184053054041</v>
      </c>
      <c r="Z26" s="28" t="s">
        <v>487</v>
      </c>
      <c r="AA26" s="28">
        <f t="shared" si="7"/>
        <v>-0.26278177929857982</v>
      </c>
      <c r="AB26" s="28"/>
      <c r="AC26" s="27" t="s">
        <v>70</v>
      </c>
      <c r="AD26" s="27">
        <v>-3.39</v>
      </c>
      <c r="AE26" s="27">
        <v>-2.2479395861702698</v>
      </c>
      <c r="AF26" s="28">
        <f t="shared" si="8"/>
        <v>-1.1420604138297303</v>
      </c>
      <c r="AG26" s="28" t="s">
        <v>487</v>
      </c>
      <c r="AH26" s="28">
        <f t="shared" si="9"/>
        <v>-0.46143592942626999</v>
      </c>
      <c r="AI26" s="28"/>
      <c r="AJ26" s="27" t="s">
        <v>119</v>
      </c>
      <c r="AK26" s="27">
        <v>-0.33</v>
      </c>
      <c r="AL26" s="27">
        <v>0.386029861783863</v>
      </c>
      <c r="AM26" s="28">
        <f t="shared" si="10"/>
        <v>-0.71602986178386296</v>
      </c>
      <c r="AN26" s="28" t="s">
        <v>487</v>
      </c>
      <c r="AO26" s="28">
        <f t="shared" si="11"/>
        <v>5.6617030067850127E-2</v>
      </c>
      <c r="AP26">
        <v>0</v>
      </c>
    </row>
    <row r="27" spans="1:42" x14ac:dyDescent="0.2">
      <c r="A27" s="27" t="s">
        <v>176</v>
      </c>
      <c r="B27" s="28">
        <v>-6.01</v>
      </c>
      <c r="C27" s="28">
        <v>-4.4017811590026499</v>
      </c>
      <c r="D27" s="28">
        <f t="shared" si="0"/>
        <v>-1.6082188409973499</v>
      </c>
      <c r="E27" s="28" t="s">
        <v>145</v>
      </c>
      <c r="F27" s="28">
        <f t="shared" si="1"/>
        <v>-0.26745143059139975</v>
      </c>
      <c r="G27" s="28"/>
      <c r="H27" s="28" t="s">
        <v>431</v>
      </c>
      <c r="I27" s="28">
        <v>-53.51</v>
      </c>
      <c r="J27" s="28">
        <v>-56.184719411090498</v>
      </c>
      <c r="K27" s="28">
        <f t="shared" si="2"/>
        <v>2.6747194110904999</v>
      </c>
      <c r="L27" s="28" t="s">
        <v>145</v>
      </c>
      <c r="M27" s="28">
        <f t="shared" si="3"/>
        <v>-0.16955615079659925</v>
      </c>
      <c r="N27" s="28"/>
      <c r="O27" s="27" t="s">
        <v>106</v>
      </c>
      <c r="P27" s="27">
        <v>-6.21</v>
      </c>
      <c r="Q27" s="28">
        <v>-7.5980826510434101</v>
      </c>
      <c r="R27" s="28">
        <f t="shared" si="4"/>
        <v>1.3880826510434101</v>
      </c>
      <c r="S27" s="28" t="s">
        <v>145</v>
      </c>
      <c r="T27" s="28">
        <f t="shared" si="5"/>
        <v>0.10490883387271976</v>
      </c>
      <c r="U27" s="28"/>
      <c r="V27" s="27" t="s">
        <v>362</v>
      </c>
      <c r="W27" s="27">
        <v>-69.55</v>
      </c>
      <c r="X27" s="27">
        <v>-70.801172053029703</v>
      </c>
      <c r="Y27" s="28">
        <f t="shared" si="6"/>
        <v>1.2511720530297055</v>
      </c>
      <c r="Z27" s="28" t="s">
        <v>145</v>
      </c>
      <c r="AA27" s="28">
        <f t="shared" si="7"/>
        <v>-0.26310397416700049</v>
      </c>
      <c r="AB27" s="28"/>
      <c r="AC27" s="27" t="s">
        <v>385</v>
      </c>
      <c r="AD27" s="27">
        <v>-2.91</v>
      </c>
      <c r="AE27" s="27">
        <v>-4.4257403788262097</v>
      </c>
      <c r="AF27" s="28">
        <f t="shared" si="8"/>
        <v>1.5157403788262096</v>
      </c>
      <c r="AG27" s="28" t="s">
        <v>145</v>
      </c>
      <c r="AH27" s="28">
        <f t="shared" si="9"/>
        <v>-0.42744952567475991</v>
      </c>
      <c r="AI27" s="28"/>
      <c r="AJ27" s="27" t="s">
        <v>121</v>
      </c>
      <c r="AK27" s="27">
        <v>-2.4</v>
      </c>
      <c r="AL27" s="27">
        <v>-1.8179670323068999</v>
      </c>
      <c r="AM27" s="28">
        <f t="shared" si="10"/>
        <v>-0.58203296769309998</v>
      </c>
      <c r="AN27" s="28" t="s">
        <v>145</v>
      </c>
      <c r="AO27" s="28">
        <f t="shared" si="11"/>
        <v>-3.300453360203992E-2</v>
      </c>
      <c r="AP27">
        <v>0</v>
      </c>
    </row>
    <row r="28" spans="1:42" x14ac:dyDescent="0.2">
      <c r="A28" s="27" t="s">
        <v>177</v>
      </c>
      <c r="B28" s="28">
        <v>-3.81</v>
      </c>
      <c r="C28" s="28">
        <v>-3.8259797451692901</v>
      </c>
      <c r="D28" s="28">
        <f t="shared" si="0"/>
        <v>1.5979745169290016E-2</v>
      </c>
      <c r="E28" s="28" t="s">
        <v>499</v>
      </c>
      <c r="F28" s="28">
        <f t="shared" si="1"/>
        <v>-0.54998194001723011</v>
      </c>
      <c r="G28" s="28"/>
      <c r="H28" s="28" t="s">
        <v>434</v>
      </c>
      <c r="I28" s="28">
        <v>-3.49</v>
      </c>
      <c r="J28" s="28">
        <v>-3.2148069159372201</v>
      </c>
      <c r="K28" s="28">
        <f t="shared" si="2"/>
        <v>-0.27519308406278009</v>
      </c>
      <c r="L28" s="28" t="s">
        <v>499</v>
      </c>
      <c r="M28" s="28">
        <f t="shared" si="3"/>
        <v>-0.25663594387768018</v>
      </c>
      <c r="N28" s="28"/>
      <c r="O28" s="27" t="s">
        <v>57</v>
      </c>
      <c r="P28" s="27">
        <v>-4.55</v>
      </c>
      <c r="Q28" s="28">
        <v>-6.6966571088350797</v>
      </c>
      <c r="R28" s="28">
        <f t="shared" si="4"/>
        <v>2.1466571088350799</v>
      </c>
      <c r="S28" s="28" t="s">
        <v>499</v>
      </c>
      <c r="T28" s="28">
        <f t="shared" si="5"/>
        <v>-0.19740829569904017</v>
      </c>
      <c r="U28" s="28"/>
      <c r="V28" s="27" t="s">
        <v>84</v>
      </c>
      <c r="W28" s="27">
        <v>-3.47</v>
      </c>
      <c r="X28" s="27">
        <v>-2.0788479880236999</v>
      </c>
      <c r="Y28" s="28">
        <f t="shared" si="6"/>
        <v>-1.3911520119763003</v>
      </c>
      <c r="Z28" s="28" t="s">
        <v>499</v>
      </c>
      <c r="AA28" s="28">
        <f t="shared" si="7"/>
        <v>-0.21093277889616013</v>
      </c>
      <c r="AB28" s="28"/>
      <c r="AC28" s="27" t="s">
        <v>111</v>
      </c>
      <c r="AD28" s="27">
        <v>-5.15</v>
      </c>
      <c r="AE28" s="27">
        <v>-6.2639939920763998</v>
      </c>
      <c r="AF28" s="28">
        <f t="shared" si="8"/>
        <v>1.1139939920763995</v>
      </c>
      <c r="AG28" s="28" t="s">
        <v>499</v>
      </c>
      <c r="AH28" s="28">
        <f t="shared" si="9"/>
        <v>-0.44874677752789038</v>
      </c>
      <c r="AI28" s="28"/>
      <c r="AJ28" s="27" t="s">
        <v>123</v>
      </c>
      <c r="AK28" s="27">
        <v>-0.25</v>
      </c>
      <c r="AL28" s="27">
        <v>-0.264752082129321</v>
      </c>
      <c r="AM28" s="28">
        <f t="shared" si="10"/>
        <v>1.4752082129320998E-2</v>
      </c>
      <c r="AN28" s="28" t="s">
        <v>499</v>
      </c>
      <c r="AO28" s="28">
        <f t="shared" si="11"/>
        <v>0.14032241150877001</v>
      </c>
      <c r="AP28">
        <v>0</v>
      </c>
    </row>
    <row r="29" spans="1:42" x14ac:dyDescent="0.2">
      <c r="A29" s="27" t="s">
        <v>180</v>
      </c>
      <c r="B29" s="28">
        <v>-4.55</v>
      </c>
      <c r="C29" s="28">
        <v>-8.2641902746767197</v>
      </c>
      <c r="D29" s="28">
        <f t="shared" si="0"/>
        <v>3.7141902746767199</v>
      </c>
      <c r="E29" s="28" t="s">
        <v>94</v>
      </c>
      <c r="F29" s="28">
        <f t="shared" si="1"/>
        <v>-0.2934111936739896</v>
      </c>
      <c r="G29" s="28"/>
      <c r="H29" s="28" t="s">
        <v>446</v>
      </c>
      <c r="I29" s="28">
        <v>-79.86</v>
      </c>
      <c r="J29" s="28">
        <v>-80.108894227164598</v>
      </c>
      <c r="K29" s="28">
        <f t="shared" si="2"/>
        <v>0.24889422716459819</v>
      </c>
      <c r="L29" s="26" t="s">
        <v>94</v>
      </c>
      <c r="M29" s="26">
        <f t="shared" si="3"/>
        <v>-0.88905641269308999</v>
      </c>
      <c r="N29" s="28"/>
      <c r="O29" s="27" t="s">
        <v>53</v>
      </c>
      <c r="P29" s="27">
        <v>-5.1100000000000003</v>
      </c>
      <c r="Q29" s="28">
        <v>-4.1938327433940801</v>
      </c>
      <c r="R29" s="28">
        <f t="shared" si="4"/>
        <v>-0.91616725660592024</v>
      </c>
      <c r="S29" s="26" t="s">
        <v>94</v>
      </c>
      <c r="T29" s="26">
        <f t="shared" si="5"/>
        <v>-1.4471634188564897</v>
      </c>
      <c r="U29" s="28"/>
      <c r="V29" s="27" t="s">
        <v>113</v>
      </c>
      <c r="W29" s="27">
        <v>-3.27</v>
      </c>
      <c r="X29" s="27">
        <v>-5.7050879681931503</v>
      </c>
      <c r="Y29" s="28">
        <f t="shared" si="6"/>
        <v>2.4350879681931503</v>
      </c>
      <c r="Z29" s="26" t="s">
        <v>94</v>
      </c>
      <c r="AA29" s="26">
        <f t="shared" si="7"/>
        <v>-0.92594060861163996</v>
      </c>
      <c r="AB29" s="28"/>
      <c r="AC29" s="27" t="s">
        <v>405</v>
      </c>
      <c r="AD29" s="27">
        <v>-0.57999999999999996</v>
      </c>
      <c r="AE29" s="27">
        <v>-0.52222055060973505</v>
      </c>
      <c r="AF29" s="28">
        <f t="shared" si="8"/>
        <v>-5.7779449390264914E-2</v>
      </c>
      <c r="AG29" s="28" t="s">
        <v>94</v>
      </c>
      <c r="AH29" s="28">
        <f t="shared" si="9"/>
        <v>-0.82210459710713035</v>
      </c>
      <c r="AI29" s="28"/>
      <c r="AJ29" s="27" t="s">
        <v>125</v>
      </c>
      <c r="AK29" s="27">
        <v>0.27</v>
      </c>
      <c r="AL29" s="27">
        <v>0.532206126037296</v>
      </c>
      <c r="AM29" s="28">
        <f t="shared" si="10"/>
        <v>-0.26220612603729598</v>
      </c>
      <c r="AN29" s="26" t="s">
        <v>94</v>
      </c>
      <c r="AO29" s="26">
        <f t="shared" si="11"/>
        <v>-2.1106470982748498</v>
      </c>
      <c r="AP29">
        <v>4</v>
      </c>
    </row>
    <row r="30" spans="1:42" x14ac:dyDescent="0.2">
      <c r="A30" s="27" t="s">
        <v>181</v>
      </c>
      <c r="B30" s="28">
        <v>-7.44</v>
      </c>
      <c r="C30" s="28">
        <v>-15.042402439094101</v>
      </c>
      <c r="D30" s="28">
        <f t="shared" si="0"/>
        <v>7.6024024390941003</v>
      </c>
      <c r="E30" s="28" t="s">
        <v>71</v>
      </c>
      <c r="F30" s="28">
        <f t="shared" si="1"/>
        <v>-3.7799658985349538E-2</v>
      </c>
      <c r="G30" s="28"/>
      <c r="H30" s="28" t="s">
        <v>447</v>
      </c>
      <c r="I30" s="28">
        <v>-123.7</v>
      </c>
      <c r="J30" s="28">
        <v>-123.711802212544</v>
      </c>
      <c r="K30" s="28">
        <f t="shared" si="2"/>
        <v>1.1802212543997825E-2</v>
      </c>
      <c r="L30" s="28" t="s">
        <v>71</v>
      </c>
      <c r="M30" s="28">
        <f t="shared" si="3"/>
        <v>-2.0664084623930101E-2</v>
      </c>
      <c r="N30" s="28"/>
      <c r="O30" s="27" t="s">
        <v>361</v>
      </c>
      <c r="P30" s="27">
        <v>-69.551000000000002</v>
      </c>
      <c r="Q30" s="28">
        <v>-66.458013428686698</v>
      </c>
      <c r="R30" s="28">
        <f t="shared" si="4"/>
        <v>-3.092986571313304</v>
      </c>
      <c r="S30" s="28" t="s">
        <v>71</v>
      </c>
      <c r="T30" s="28">
        <f t="shared" si="5"/>
        <v>-0.1245559908979903</v>
      </c>
      <c r="U30" s="28"/>
      <c r="V30" s="27" t="s">
        <v>405</v>
      </c>
      <c r="W30" s="27">
        <v>-0.59</v>
      </c>
      <c r="X30" s="27">
        <v>-0.452129754037494</v>
      </c>
      <c r="Y30" s="28">
        <f t="shared" si="6"/>
        <v>-0.13787024596250597</v>
      </c>
      <c r="Z30" s="28" t="s">
        <v>71</v>
      </c>
      <c r="AA30" s="28">
        <f t="shared" si="7"/>
        <v>-9.9058039620010696E-2</v>
      </c>
      <c r="AB30" s="28"/>
      <c r="AC30" s="27" t="s">
        <v>77</v>
      </c>
      <c r="AD30" s="27">
        <v>-5.0199999999999996</v>
      </c>
      <c r="AE30" s="27">
        <v>-7.5647292843501299</v>
      </c>
      <c r="AF30" s="28">
        <f t="shared" si="8"/>
        <v>2.5447292843501303</v>
      </c>
      <c r="AG30" s="28" t="s">
        <v>71</v>
      </c>
      <c r="AH30" s="28">
        <f t="shared" si="9"/>
        <v>-0.27286612122501008</v>
      </c>
      <c r="AI30" s="28"/>
      <c r="AJ30" s="27" t="s">
        <v>127</v>
      </c>
      <c r="AK30" s="27">
        <v>0.08</v>
      </c>
      <c r="AL30" s="27">
        <v>0.29091794790236403</v>
      </c>
      <c r="AM30" s="28">
        <f t="shared" si="10"/>
        <v>-0.21091794790236401</v>
      </c>
      <c r="AN30" s="28" t="s">
        <v>71</v>
      </c>
      <c r="AO30" s="28">
        <v>0.63039999999999996</v>
      </c>
      <c r="AP30" s="27">
        <v>0</v>
      </c>
    </row>
    <row r="31" spans="1:42" x14ac:dyDescent="0.2">
      <c r="A31" s="27" t="s">
        <v>188</v>
      </c>
      <c r="B31" s="28">
        <v>-7.61</v>
      </c>
      <c r="C31" s="28">
        <v>-4.0727901319217104</v>
      </c>
      <c r="D31" s="28">
        <f t="shared" si="0"/>
        <v>-3.53720986807829</v>
      </c>
      <c r="E31" s="28"/>
      <c r="F31" s="28"/>
      <c r="G31" s="28"/>
      <c r="H31" s="28" t="s">
        <v>76</v>
      </c>
      <c r="I31" s="28">
        <v>-4.3</v>
      </c>
      <c r="J31" s="28">
        <v>-6.3374430844899301</v>
      </c>
      <c r="K31" s="28">
        <f t="shared" si="2"/>
        <v>2.0374430844899303</v>
      </c>
      <c r="L31" s="28"/>
      <c r="M31" s="28"/>
      <c r="N31" s="28"/>
      <c r="O31" s="27" t="s">
        <v>362</v>
      </c>
      <c r="P31" s="27">
        <v>-70.984999999999999</v>
      </c>
      <c r="Q31" s="28">
        <v>-71.535906156941095</v>
      </c>
      <c r="R31" s="28">
        <f t="shared" si="4"/>
        <v>0.55090615694109601</v>
      </c>
      <c r="S31" s="28"/>
      <c r="T31" s="28"/>
      <c r="U31" s="28"/>
      <c r="V31" s="27" t="s">
        <v>77</v>
      </c>
      <c r="W31" s="27">
        <v>-5.04</v>
      </c>
      <c r="X31" s="27">
        <v>-7.0988498055317004</v>
      </c>
      <c r="Y31" s="28">
        <f t="shared" si="6"/>
        <v>2.0588498055317004</v>
      </c>
      <c r="Z31" s="28"/>
      <c r="AA31" s="28"/>
      <c r="AB31" s="28"/>
      <c r="AC31" s="27" t="s">
        <v>116</v>
      </c>
      <c r="AD31" s="27">
        <v>-3.83</v>
      </c>
      <c r="AE31" s="27">
        <v>-7.62441305093685</v>
      </c>
      <c r="AF31" s="28">
        <f t="shared" si="8"/>
        <v>3.7944130509368499</v>
      </c>
      <c r="AG31" s="28"/>
      <c r="AH31" s="28"/>
      <c r="AI31" s="28"/>
      <c r="AJ31" s="27" t="s">
        <v>129</v>
      </c>
      <c r="AK31" s="27">
        <v>-0.14000000000000001</v>
      </c>
      <c r="AL31" s="27">
        <v>2.53676321608571E-2</v>
      </c>
      <c r="AM31" s="28">
        <f t="shared" si="10"/>
        <v>-0.16536763216085712</v>
      </c>
      <c r="AN31" s="28"/>
      <c r="AO31" s="28"/>
    </row>
    <row r="32" spans="1:42" x14ac:dyDescent="0.2">
      <c r="A32" s="27" t="s">
        <v>194</v>
      </c>
      <c r="B32" s="28">
        <v>-5.67</v>
      </c>
      <c r="C32" s="28">
        <v>-4.2983170371728097</v>
      </c>
      <c r="D32" s="28">
        <f t="shared" si="0"/>
        <v>-1.3716829628271903</v>
      </c>
      <c r="E32" s="28"/>
      <c r="F32" s="28"/>
      <c r="G32" s="28"/>
      <c r="H32" s="28" t="s">
        <v>479</v>
      </c>
      <c r="I32" s="28">
        <v>-1.98</v>
      </c>
      <c r="J32" s="28">
        <v>-1.5335140838996899</v>
      </c>
      <c r="K32" s="28">
        <f t="shared" si="2"/>
        <v>-0.44648591610031008</v>
      </c>
      <c r="L32" s="28"/>
      <c r="M32" s="28"/>
      <c r="N32" s="28"/>
      <c r="O32" s="27" t="s">
        <v>84</v>
      </c>
      <c r="P32" s="27">
        <v>-3.16</v>
      </c>
      <c r="Q32" s="28">
        <v>-1.93868983091425</v>
      </c>
      <c r="R32" s="28">
        <f t="shared" si="4"/>
        <v>-1.2213101690857502</v>
      </c>
      <c r="S32" s="28"/>
      <c r="T32" s="28"/>
      <c r="U32" s="28"/>
      <c r="V32" s="27" t="s">
        <v>431</v>
      </c>
      <c r="W32" s="27">
        <v>-55</v>
      </c>
      <c r="X32" s="27">
        <v>-57.293358252445302</v>
      </c>
      <c r="Y32" s="28">
        <f t="shared" si="6"/>
        <v>2.2933582524453016</v>
      </c>
      <c r="Z32" s="28"/>
      <c r="AA32" s="28"/>
      <c r="AB32" s="28"/>
      <c r="AC32" s="27" t="s">
        <v>118</v>
      </c>
      <c r="AD32" s="27">
        <v>-4.5</v>
      </c>
      <c r="AE32" s="27">
        <v>-6.9713859290135298</v>
      </c>
      <c r="AF32" s="28">
        <f t="shared" si="8"/>
        <v>2.4713859290135298</v>
      </c>
      <c r="AG32" s="28"/>
      <c r="AH32" s="28"/>
      <c r="AI32" s="28"/>
      <c r="AJ32" s="27" t="s">
        <v>131</v>
      </c>
      <c r="AK32" s="27">
        <v>-0.53</v>
      </c>
      <c r="AL32" s="27">
        <v>-0.52296629428907304</v>
      </c>
      <c r="AM32" s="28">
        <f t="shared" si="10"/>
        <v>-7.0337057109269852E-3</v>
      </c>
      <c r="AN32" s="28"/>
      <c r="AO32" s="28"/>
    </row>
    <row r="33" spans="1:41" x14ac:dyDescent="0.2">
      <c r="A33" s="27" t="s">
        <v>96</v>
      </c>
      <c r="B33" s="28">
        <v>-4.8899999999999997</v>
      </c>
      <c r="C33" s="28">
        <v>-6.4282960195289398</v>
      </c>
      <c r="D33" s="28">
        <f t="shared" si="0"/>
        <v>1.5382960195289401</v>
      </c>
      <c r="E33" s="28"/>
      <c r="F33" s="28"/>
      <c r="G33" s="28"/>
      <c r="H33" s="28" t="s">
        <v>485</v>
      </c>
      <c r="I33" s="28">
        <v>-3.73</v>
      </c>
      <c r="J33" s="28">
        <v>-3.5535978640452401</v>
      </c>
      <c r="K33" s="28">
        <f t="shared" si="2"/>
        <v>-0.17640213595475984</v>
      </c>
      <c r="L33" s="28"/>
      <c r="M33" s="28"/>
      <c r="N33" s="28"/>
      <c r="O33" s="27" t="s">
        <v>70</v>
      </c>
      <c r="P33" s="27">
        <v>-3.42</v>
      </c>
      <c r="Q33" s="28">
        <v>-2.39471129083817</v>
      </c>
      <c r="R33" s="28">
        <f t="shared" si="4"/>
        <v>-1.0252887091618299</v>
      </c>
      <c r="S33" s="28"/>
      <c r="T33" s="28"/>
      <c r="U33" s="28"/>
      <c r="V33" s="27" t="s">
        <v>434</v>
      </c>
      <c r="W33" s="27">
        <v>-3.53</v>
      </c>
      <c r="X33" s="27">
        <v>-3.38823714379255</v>
      </c>
      <c r="Y33" s="28">
        <f t="shared" si="6"/>
        <v>-0.14176285620744977</v>
      </c>
      <c r="Z33" s="28"/>
      <c r="AA33" s="28"/>
      <c r="AB33" s="28"/>
      <c r="AC33" s="27" t="s">
        <v>417</v>
      </c>
      <c r="AD33" s="27">
        <v>-3.49</v>
      </c>
      <c r="AE33" s="27">
        <v>-5.2274083109339102</v>
      </c>
      <c r="AF33" s="28">
        <f t="shared" si="8"/>
        <v>1.73740831093391</v>
      </c>
      <c r="AG33" s="28"/>
      <c r="AH33" s="28"/>
      <c r="AI33" s="28"/>
      <c r="AJ33" s="27" t="s">
        <v>132</v>
      </c>
      <c r="AK33" s="27">
        <v>-8.41</v>
      </c>
      <c r="AL33" s="27">
        <v>-6.27035540667082</v>
      </c>
      <c r="AM33" s="28">
        <f t="shared" si="10"/>
        <v>-2.1396445933291801</v>
      </c>
      <c r="AN33" s="28"/>
      <c r="AO33" s="28"/>
    </row>
    <row r="34" spans="1:41" x14ac:dyDescent="0.2">
      <c r="A34" s="27" t="s">
        <v>199</v>
      </c>
      <c r="B34" s="28">
        <v>-3.4</v>
      </c>
      <c r="C34" s="28">
        <v>-2.55135885581447</v>
      </c>
      <c r="D34" s="28">
        <f t="shared" si="0"/>
        <v>-0.84864114418552994</v>
      </c>
      <c r="E34" s="28"/>
      <c r="F34" s="28"/>
      <c r="G34" s="28"/>
      <c r="H34" s="28" t="s">
        <v>487</v>
      </c>
      <c r="I34" s="28">
        <v>-3.1</v>
      </c>
      <c r="J34" s="28">
        <v>-2.8673923788400701</v>
      </c>
      <c r="K34" s="28">
        <f t="shared" si="2"/>
        <v>-0.23260762115992994</v>
      </c>
      <c r="L34" s="28"/>
      <c r="M34" s="28"/>
      <c r="N34" s="28"/>
      <c r="O34" s="27" t="s">
        <v>385</v>
      </c>
      <c r="P34" s="27">
        <v>-3.1</v>
      </c>
      <c r="Q34" s="28">
        <v>-4.2098326883233996</v>
      </c>
      <c r="R34" s="28">
        <f t="shared" si="4"/>
        <v>1.1098326883233995</v>
      </c>
      <c r="S34" s="28"/>
      <c r="T34" s="28"/>
      <c r="U34" s="28"/>
      <c r="V34" s="27" t="s">
        <v>435</v>
      </c>
      <c r="W34" s="27">
        <v>-2.99</v>
      </c>
      <c r="X34" s="27">
        <v>-2.8206968031735999</v>
      </c>
      <c r="Y34" s="28">
        <f t="shared" si="6"/>
        <v>-0.16930319682640027</v>
      </c>
      <c r="Z34" s="28"/>
      <c r="AA34" s="28"/>
      <c r="AB34" s="28"/>
      <c r="AC34" s="27" t="s">
        <v>128</v>
      </c>
      <c r="AD34" s="27">
        <v>-8.75</v>
      </c>
      <c r="AE34" s="27">
        <v>-13.831481953534499</v>
      </c>
      <c r="AF34" s="28">
        <f t="shared" si="8"/>
        <v>5.0814819535344995</v>
      </c>
      <c r="AG34" s="28"/>
      <c r="AH34" s="28"/>
      <c r="AI34" s="28"/>
      <c r="AJ34" s="27" t="s">
        <v>134</v>
      </c>
      <c r="AK34" s="27">
        <v>-2.89</v>
      </c>
      <c r="AL34" s="27">
        <v>-2.4022411291893802</v>
      </c>
      <c r="AM34" s="28">
        <f t="shared" si="10"/>
        <v>-0.48775887081061997</v>
      </c>
      <c r="AN34" s="28"/>
      <c r="AO34" s="28"/>
    </row>
    <row r="35" spans="1:41" x14ac:dyDescent="0.2">
      <c r="A35" s="27" t="s">
        <v>205</v>
      </c>
      <c r="B35" s="28">
        <v>-7.48</v>
      </c>
      <c r="C35" s="28">
        <v>-8.2720227225286997</v>
      </c>
      <c r="D35" s="28">
        <f t="shared" si="0"/>
        <v>0.79202272252869932</v>
      </c>
      <c r="E35" s="28"/>
      <c r="F35" s="28"/>
      <c r="G35" s="28"/>
      <c r="H35" s="28" t="s">
        <v>145</v>
      </c>
      <c r="I35" s="28">
        <v>-4.3899999999999997</v>
      </c>
      <c r="J35" s="28">
        <v>-4.2204438492034004</v>
      </c>
      <c r="K35" s="28">
        <f t="shared" si="2"/>
        <v>-0.16955615079659925</v>
      </c>
      <c r="L35" s="28"/>
      <c r="M35" s="28"/>
      <c r="N35" s="28"/>
      <c r="O35" s="27" t="s">
        <v>111</v>
      </c>
      <c r="P35" s="27">
        <v>-5.09</v>
      </c>
      <c r="Q35" s="28">
        <v>-5.7214990210461103</v>
      </c>
      <c r="R35" s="28">
        <f t="shared" si="4"/>
        <v>0.63149902104611044</v>
      </c>
      <c r="S35" s="28"/>
      <c r="T35" s="28"/>
      <c r="U35" s="28"/>
      <c r="V35" s="27" t="s">
        <v>446</v>
      </c>
      <c r="W35" s="27">
        <v>-80.209999999999994</v>
      </c>
      <c r="X35" s="27">
        <v>-80.792339631446893</v>
      </c>
      <c r="Y35" s="28">
        <f t="shared" si="6"/>
        <v>0.58233963144689938</v>
      </c>
      <c r="Z35" s="28"/>
      <c r="AA35" s="28"/>
      <c r="AB35" s="28"/>
      <c r="AC35" s="27" t="s">
        <v>431</v>
      </c>
      <c r="AD35" s="27">
        <v>-52.83</v>
      </c>
      <c r="AE35" s="27">
        <v>-54.665537913318303</v>
      </c>
      <c r="AF35" s="28">
        <f t="shared" si="8"/>
        <v>1.835537913318305</v>
      </c>
      <c r="AG35" s="28"/>
      <c r="AH35" s="28"/>
      <c r="AI35" s="28"/>
      <c r="AJ35" s="27" t="s">
        <v>136</v>
      </c>
      <c r="AK35" s="27">
        <v>0.67</v>
      </c>
      <c r="AL35" s="27">
        <v>1.5831809088784501</v>
      </c>
      <c r="AM35" s="28">
        <f t="shared" si="10"/>
        <v>-0.91318090887845005</v>
      </c>
      <c r="AN35" s="28"/>
      <c r="AO35" s="28"/>
    </row>
    <row r="36" spans="1:41" x14ac:dyDescent="0.2">
      <c r="A36" s="27" t="s">
        <v>206</v>
      </c>
      <c r="B36" s="28">
        <v>-2.84</v>
      </c>
      <c r="C36" s="28">
        <v>-2.5411133979514702</v>
      </c>
      <c r="D36" s="28">
        <f t="shared" si="0"/>
        <v>-0.29888660204852968</v>
      </c>
      <c r="E36" s="28"/>
      <c r="F36" s="28"/>
      <c r="G36" s="28"/>
      <c r="H36" s="28" t="s">
        <v>499</v>
      </c>
      <c r="I36" s="28">
        <v>-2.46</v>
      </c>
      <c r="J36" s="28">
        <v>-2.2033640561223198</v>
      </c>
      <c r="K36" s="28">
        <f t="shared" si="2"/>
        <v>-0.25663594387768018</v>
      </c>
      <c r="L36" s="28"/>
      <c r="M36" s="28"/>
      <c r="N36" s="28"/>
      <c r="O36" s="27" t="s">
        <v>113</v>
      </c>
      <c r="P36" s="27">
        <v>-3.5</v>
      </c>
      <c r="Q36" s="28">
        <v>-5.7052811627064299</v>
      </c>
      <c r="R36" s="28">
        <f t="shared" si="4"/>
        <v>2.2052811627064299</v>
      </c>
      <c r="S36" s="28"/>
      <c r="T36" s="28"/>
      <c r="U36" s="28"/>
      <c r="V36" s="27" t="s">
        <v>447</v>
      </c>
      <c r="W36" s="27">
        <v>-123.81</v>
      </c>
      <c r="X36" s="27">
        <v>-124.354786039594</v>
      </c>
      <c r="Y36" s="28">
        <f t="shared" si="6"/>
        <v>0.54478603959400118</v>
      </c>
      <c r="Z36" s="28"/>
      <c r="AA36" s="28"/>
      <c r="AB36" s="28"/>
      <c r="AC36" s="27" t="s">
        <v>446</v>
      </c>
      <c r="AD36" s="27">
        <v>-79.37</v>
      </c>
      <c r="AE36" s="27">
        <v>-78.438793641441094</v>
      </c>
      <c r="AF36" s="28">
        <f t="shared" si="8"/>
        <v>-0.9312063585589101</v>
      </c>
      <c r="AG36" s="28"/>
      <c r="AH36" s="28"/>
      <c r="AI36" s="28"/>
      <c r="AJ36" s="27" t="s">
        <v>138</v>
      </c>
      <c r="AK36" s="27">
        <v>-2.44</v>
      </c>
      <c r="AL36" s="27">
        <v>-2.1187549680060198</v>
      </c>
      <c r="AM36" s="28">
        <f t="shared" si="10"/>
        <v>-0.32124503199398013</v>
      </c>
      <c r="AN36" s="28"/>
      <c r="AO36" s="28"/>
    </row>
    <row r="37" spans="1:41" x14ac:dyDescent="0.2">
      <c r="A37" s="27" t="s">
        <v>208</v>
      </c>
      <c r="B37" s="28">
        <v>-5.8</v>
      </c>
      <c r="C37" s="28">
        <v>-4.6346418831774496</v>
      </c>
      <c r="D37" s="28">
        <f t="shared" si="0"/>
        <v>-1.1653581168225502</v>
      </c>
      <c r="E37" s="28"/>
      <c r="F37" s="28"/>
      <c r="G37" s="28"/>
      <c r="H37" s="28" t="s">
        <v>511</v>
      </c>
      <c r="I37" s="28">
        <v>-97.28</v>
      </c>
      <c r="J37" s="28">
        <v>-96.887338098310906</v>
      </c>
      <c r="K37" s="28">
        <f t="shared" si="2"/>
        <v>-0.39266190168909532</v>
      </c>
      <c r="L37" s="28"/>
      <c r="M37" s="28"/>
      <c r="N37" s="28"/>
      <c r="O37" s="27" t="s">
        <v>405</v>
      </c>
      <c r="P37" s="27">
        <v>-0.52</v>
      </c>
      <c r="Q37" s="28">
        <v>-0.27058949632255602</v>
      </c>
      <c r="R37" s="28">
        <f t="shared" si="4"/>
        <v>-0.249410503677444</v>
      </c>
      <c r="S37" s="28"/>
      <c r="T37" s="28"/>
      <c r="U37" s="28"/>
      <c r="V37" s="27" t="s">
        <v>76</v>
      </c>
      <c r="W37" s="27">
        <v>-4.6399999999999997</v>
      </c>
      <c r="X37" s="27">
        <v>-6.6692055089381599</v>
      </c>
      <c r="Y37" s="28">
        <f t="shared" si="6"/>
        <v>2.0292055089381602</v>
      </c>
      <c r="Z37" s="28"/>
      <c r="AA37" s="28"/>
      <c r="AB37" s="28"/>
      <c r="AC37" s="27" t="s">
        <v>76</v>
      </c>
      <c r="AD37" s="27">
        <v>-4.7300000000000004</v>
      </c>
      <c r="AE37" s="27">
        <v>-7.1507157295141299</v>
      </c>
      <c r="AF37" s="28">
        <f t="shared" si="8"/>
        <v>2.4207157295141295</v>
      </c>
      <c r="AG37" s="28"/>
      <c r="AH37" s="28"/>
      <c r="AI37" s="28"/>
      <c r="AJ37" s="27" t="s">
        <v>140</v>
      </c>
      <c r="AK37" s="27">
        <v>-7.67</v>
      </c>
      <c r="AL37" s="27">
        <v>-8.2312799748538392</v>
      </c>
      <c r="AM37" s="28">
        <f t="shared" si="10"/>
        <v>0.56127997485383929</v>
      </c>
      <c r="AN37" s="28"/>
      <c r="AO37" s="28"/>
    </row>
    <row r="38" spans="1:41" x14ac:dyDescent="0.2">
      <c r="A38" s="27" t="s">
        <v>210</v>
      </c>
      <c r="B38" s="28">
        <v>-6.4</v>
      </c>
      <c r="C38" s="28">
        <v>-9.2576622331870109</v>
      </c>
      <c r="D38" s="28">
        <f t="shared" si="0"/>
        <v>2.8576622331870105</v>
      </c>
      <c r="E38" s="28"/>
      <c r="F38" s="28"/>
      <c r="G38" s="28"/>
      <c r="H38" s="28" t="s">
        <v>512</v>
      </c>
      <c r="I38" s="28">
        <v>-7.11</v>
      </c>
      <c r="J38" s="28">
        <v>-6.8138410360743897</v>
      </c>
      <c r="K38" s="28">
        <f t="shared" si="2"/>
        <v>-0.29615896392561059</v>
      </c>
      <c r="L38" s="28"/>
      <c r="M38" s="28"/>
      <c r="N38" s="28"/>
      <c r="O38" s="27" t="s">
        <v>77</v>
      </c>
      <c r="P38" s="27">
        <v>-5.27</v>
      </c>
      <c r="Q38" s="28">
        <v>-7.1375169157604397</v>
      </c>
      <c r="R38" s="28">
        <f t="shared" si="4"/>
        <v>1.8675169157604401</v>
      </c>
      <c r="S38" s="28"/>
      <c r="T38" s="28"/>
      <c r="U38" s="28"/>
      <c r="V38" s="27" t="s">
        <v>479</v>
      </c>
      <c r="W38" s="27">
        <v>-1.91</v>
      </c>
      <c r="X38" s="27">
        <v>-1.62483495987146</v>
      </c>
      <c r="Y38" s="28">
        <f t="shared" si="6"/>
        <v>-0.28516504012853994</v>
      </c>
      <c r="Z38" s="28"/>
      <c r="AA38" s="28"/>
      <c r="AB38" s="28"/>
      <c r="AC38" s="27" t="s">
        <v>141</v>
      </c>
      <c r="AD38" s="27">
        <v>-2.89</v>
      </c>
      <c r="AE38" s="27">
        <v>-6.8879612180092904</v>
      </c>
      <c r="AF38" s="28">
        <f t="shared" si="8"/>
        <v>3.9979612180092903</v>
      </c>
      <c r="AG38" s="28"/>
      <c r="AH38" s="28"/>
      <c r="AI38" s="28"/>
      <c r="AJ38" s="27" t="s">
        <v>142</v>
      </c>
      <c r="AK38" s="27">
        <v>-7.28</v>
      </c>
      <c r="AL38" s="27">
        <v>-7.4228396878609599</v>
      </c>
      <c r="AM38" s="28">
        <f t="shared" si="10"/>
        <v>0.14283968786095969</v>
      </c>
      <c r="AN38" s="28"/>
      <c r="AO38" s="28"/>
    </row>
    <row r="39" spans="1:41" x14ac:dyDescent="0.2">
      <c r="A39" s="27" t="s">
        <v>213</v>
      </c>
      <c r="B39" s="28">
        <v>-7.62</v>
      </c>
      <c r="C39" s="28">
        <v>-8.2441790393560304</v>
      </c>
      <c r="D39" s="28">
        <f t="shared" si="0"/>
        <v>0.62417903935603025</v>
      </c>
      <c r="E39" s="28"/>
      <c r="F39" s="28"/>
      <c r="G39" s="28"/>
      <c r="H39" s="28" t="s">
        <v>94</v>
      </c>
      <c r="I39" s="28">
        <v>-4.04</v>
      </c>
      <c r="J39" s="28">
        <v>-3.15094358730691</v>
      </c>
      <c r="K39" s="28">
        <f t="shared" si="2"/>
        <v>-0.88905641269308999</v>
      </c>
      <c r="L39" s="28"/>
      <c r="M39" s="28"/>
      <c r="N39" s="28"/>
      <c r="O39" s="27" t="s">
        <v>431</v>
      </c>
      <c r="P39" s="27">
        <v>-56.405000000000001</v>
      </c>
      <c r="Q39" s="28">
        <v>-58.910693972318597</v>
      </c>
      <c r="R39" s="28">
        <f t="shared" si="4"/>
        <v>2.5056939723185963</v>
      </c>
      <c r="S39" s="28"/>
      <c r="T39" s="28"/>
      <c r="U39" s="28"/>
      <c r="V39" s="27" t="s">
        <v>485</v>
      </c>
      <c r="W39" s="27">
        <v>-3.69</v>
      </c>
      <c r="X39" s="27">
        <v>-3.3857197988872798</v>
      </c>
      <c r="Y39" s="28">
        <f t="shared" si="6"/>
        <v>-0.30428020111272014</v>
      </c>
      <c r="Z39" s="28"/>
      <c r="AA39" s="28"/>
      <c r="AB39" s="28"/>
      <c r="AC39" s="27" t="s">
        <v>479</v>
      </c>
      <c r="AD39" s="27">
        <v>-1.96</v>
      </c>
      <c r="AE39" s="27">
        <v>-1.6903108477951101</v>
      </c>
      <c r="AF39" s="28">
        <f t="shared" si="8"/>
        <v>-0.26968915220488987</v>
      </c>
      <c r="AG39" s="28"/>
      <c r="AH39" s="28"/>
      <c r="AI39" s="28"/>
      <c r="AJ39" s="27" t="s">
        <v>144</v>
      </c>
      <c r="AK39" s="27">
        <v>-3.09</v>
      </c>
      <c r="AL39" s="27">
        <v>-0.76231354789045003</v>
      </c>
      <c r="AM39" s="28">
        <f t="shared" si="10"/>
        <v>-2.3276864521095497</v>
      </c>
      <c r="AN39" s="28"/>
      <c r="AO39" s="28"/>
    </row>
    <row r="40" spans="1:41" x14ac:dyDescent="0.2">
      <c r="A40" s="27" t="s">
        <v>214</v>
      </c>
      <c r="B40" s="28">
        <v>-9.81</v>
      </c>
      <c r="C40" s="28">
        <v>-7.9612648599266498</v>
      </c>
      <c r="D40" s="28">
        <f t="shared" si="0"/>
        <v>-1.8487351400733507</v>
      </c>
      <c r="E40" s="28"/>
      <c r="F40" s="28"/>
      <c r="G40" s="28"/>
      <c r="H40" s="28" t="s">
        <v>542</v>
      </c>
      <c r="I40" s="28">
        <v>-10.01</v>
      </c>
      <c r="J40" s="28">
        <v>-9.3784718917254892</v>
      </c>
      <c r="K40" s="28">
        <f t="shared" si="2"/>
        <v>-0.63152810827451056</v>
      </c>
      <c r="L40" s="28"/>
      <c r="M40" s="28"/>
      <c r="N40" s="28"/>
      <c r="O40" s="27" t="s">
        <v>34</v>
      </c>
      <c r="P40" s="27">
        <v>-6.15</v>
      </c>
      <c r="Q40" s="28">
        <v>-4.6076053633194496</v>
      </c>
      <c r="R40" s="28">
        <f t="shared" si="4"/>
        <v>-1.5423946366805508</v>
      </c>
      <c r="S40" s="28"/>
      <c r="T40" s="28"/>
      <c r="U40" s="28"/>
      <c r="V40" s="27" t="s">
        <v>487</v>
      </c>
      <c r="W40" s="27">
        <v>-3.05</v>
      </c>
      <c r="X40" s="27">
        <v>-2.78721822070142</v>
      </c>
      <c r="Y40" s="28">
        <f t="shared" si="6"/>
        <v>-0.26278177929857982</v>
      </c>
      <c r="Z40" s="28"/>
      <c r="AA40" s="28"/>
      <c r="AB40" s="28"/>
      <c r="AC40" s="27" t="s">
        <v>485</v>
      </c>
      <c r="AD40" s="27">
        <v>-3.87</v>
      </c>
      <c r="AE40" s="27">
        <v>-3.44347208155083</v>
      </c>
      <c r="AF40" s="28">
        <f t="shared" si="8"/>
        <v>-0.42652791844917015</v>
      </c>
      <c r="AG40" s="28"/>
      <c r="AH40" s="28"/>
      <c r="AI40" s="28"/>
      <c r="AJ40" s="27" t="s">
        <v>146</v>
      </c>
      <c r="AK40" s="27">
        <v>-2.82</v>
      </c>
      <c r="AL40" s="27">
        <v>-0.47734739391216402</v>
      </c>
      <c r="AM40" s="28">
        <f t="shared" si="10"/>
        <v>-2.3426526060878357</v>
      </c>
      <c r="AN40" s="28"/>
      <c r="AO40" s="28"/>
    </row>
    <row r="41" spans="1:41" x14ac:dyDescent="0.2">
      <c r="A41" s="27" t="s">
        <v>215</v>
      </c>
      <c r="B41" s="28">
        <v>-4.4000000000000004</v>
      </c>
      <c r="C41" s="28">
        <v>-3.7453444020956002</v>
      </c>
      <c r="D41" s="28">
        <f t="shared" si="0"/>
        <v>-0.6546555979044002</v>
      </c>
      <c r="E41" s="28"/>
      <c r="F41" s="28"/>
      <c r="G41" s="28"/>
      <c r="H41" s="28" t="s">
        <v>166</v>
      </c>
      <c r="I41" s="28">
        <v>-5.29</v>
      </c>
      <c r="J41" s="28">
        <v>-6.7050857040645999</v>
      </c>
      <c r="K41" s="28">
        <f t="shared" si="2"/>
        <v>1.4150857040645999</v>
      </c>
      <c r="L41" s="28"/>
      <c r="M41" s="28"/>
      <c r="N41" s="28"/>
      <c r="O41" s="27" t="s">
        <v>434</v>
      </c>
      <c r="P41" s="27">
        <v>-3.59</v>
      </c>
      <c r="Q41" s="28">
        <v>-3.3160821835632301</v>
      </c>
      <c r="R41" s="28">
        <f t="shared" si="4"/>
        <v>-0.27391781643676971</v>
      </c>
      <c r="S41" s="28"/>
      <c r="T41" s="28"/>
      <c r="U41" s="28"/>
      <c r="V41" s="27" t="s">
        <v>145</v>
      </c>
      <c r="W41" s="27">
        <v>-4.2300000000000004</v>
      </c>
      <c r="X41" s="27">
        <v>-3.9668960258329999</v>
      </c>
      <c r="Y41" s="28">
        <f t="shared" si="6"/>
        <v>-0.26310397416700049</v>
      </c>
      <c r="Z41" s="28"/>
      <c r="AA41" s="28"/>
      <c r="AB41" s="28"/>
      <c r="AC41" s="27" t="s">
        <v>487</v>
      </c>
      <c r="AD41" s="27">
        <v>-3.31</v>
      </c>
      <c r="AE41" s="27">
        <v>-2.8485640705737301</v>
      </c>
      <c r="AF41" s="28">
        <f t="shared" si="8"/>
        <v>-0.46143592942626999</v>
      </c>
      <c r="AG41" s="28"/>
      <c r="AH41" s="28"/>
      <c r="AI41" s="28"/>
      <c r="AJ41" s="27" t="s">
        <v>148</v>
      </c>
      <c r="AK41" s="27">
        <v>-3.34</v>
      </c>
      <c r="AL41" s="27">
        <v>-1.0539704771809399</v>
      </c>
      <c r="AM41" s="28">
        <f t="shared" si="10"/>
        <v>-2.2860295228190601</v>
      </c>
      <c r="AN41" s="28"/>
      <c r="AO41" s="28"/>
    </row>
    <row r="42" spans="1:41" x14ac:dyDescent="0.2">
      <c r="A42" s="27" t="s">
        <v>220</v>
      </c>
      <c r="B42" s="28">
        <v>-5.83</v>
      </c>
      <c r="C42" s="28">
        <v>-12.5213629105819</v>
      </c>
      <c r="D42" s="28">
        <f t="shared" si="0"/>
        <v>6.6913629105818995</v>
      </c>
      <c r="E42" s="28"/>
      <c r="F42" s="28"/>
      <c r="G42" s="28"/>
      <c r="H42" s="28" t="s">
        <v>554</v>
      </c>
      <c r="I42" s="28">
        <v>-11.19</v>
      </c>
      <c r="J42" s="28">
        <v>-10.3985127574601</v>
      </c>
      <c r="K42" s="28">
        <f t="shared" si="2"/>
        <v>-0.79148724253989933</v>
      </c>
      <c r="L42" s="28"/>
      <c r="M42" s="28"/>
      <c r="N42" s="28"/>
      <c r="O42" s="27" t="s">
        <v>435</v>
      </c>
      <c r="P42" s="27">
        <v>-3.2</v>
      </c>
      <c r="Q42" s="28">
        <v>-2.73712093371604</v>
      </c>
      <c r="R42" s="28">
        <f t="shared" si="4"/>
        <v>-0.46287906628396014</v>
      </c>
      <c r="S42" s="28"/>
      <c r="T42" s="28"/>
      <c r="U42" s="28"/>
      <c r="V42" s="27" t="s">
        <v>499</v>
      </c>
      <c r="W42" s="27">
        <v>-2.42</v>
      </c>
      <c r="X42" s="27">
        <v>-2.2090672211038398</v>
      </c>
      <c r="Y42" s="28">
        <f t="shared" si="6"/>
        <v>-0.21093277889616013</v>
      </c>
      <c r="Z42" s="28"/>
      <c r="AA42" s="28"/>
      <c r="AB42" s="28"/>
      <c r="AC42" s="27" t="s">
        <v>145</v>
      </c>
      <c r="AD42" s="27">
        <v>-4.45</v>
      </c>
      <c r="AE42" s="27">
        <v>-4.0225504743252403</v>
      </c>
      <c r="AF42" s="28">
        <f t="shared" si="8"/>
        <v>-0.42744952567475991</v>
      </c>
      <c r="AG42" s="28"/>
      <c r="AH42" s="28"/>
      <c r="AI42" s="28"/>
      <c r="AJ42" s="27" t="s">
        <v>150</v>
      </c>
      <c r="AK42" s="27">
        <v>-4.97</v>
      </c>
      <c r="AL42" s="27">
        <v>-9.5639229368228609</v>
      </c>
      <c r="AM42" s="28">
        <f t="shared" si="10"/>
        <v>4.5939229368228611</v>
      </c>
      <c r="AN42" s="28"/>
      <c r="AO42" s="28"/>
    </row>
    <row r="43" spans="1:41" x14ac:dyDescent="0.2">
      <c r="A43" s="27" t="s">
        <v>234</v>
      </c>
      <c r="B43" s="28">
        <v>-4.78</v>
      </c>
      <c r="C43" s="28">
        <v>-7.0395059899990198</v>
      </c>
      <c r="D43" s="28">
        <f t="shared" si="0"/>
        <v>2.2595059899990195</v>
      </c>
      <c r="E43" s="28"/>
      <c r="F43" s="28"/>
      <c r="G43" s="28"/>
      <c r="H43" s="28" t="s">
        <v>171</v>
      </c>
      <c r="I43" s="28">
        <v>-5.44</v>
      </c>
      <c r="J43" s="28">
        <v>-5.8583679199714096</v>
      </c>
      <c r="K43" s="28">
        <f t="shared" si="2"/>
        <v>0.41836791997140921</v>
      </c>
      <c r="L43" s="28"/>
      <c r="M43" s="28"/>
      <c r="N43" s="28"/>
      <c r="O43" s="27" t="s">
        <v>446</v>
      </c>
      <c r="P43" s="27">
        <v>-81.739999999999995</v>
      </c>
      <c r="Q43" s="28">
        <v>-81.9332444445498</v>
      </c>
      <c r="R43" s="28">
        <f t="shared" si="4"/>
        <v>0.19324444454980494</v>
      </c>
      <c r="S43" s="28"/>
      <c r="T43" s="28"/>
      <c r="U43" s="28"/>
      <c r="V43" s="27" t="s">
        <v>511</v>
      </c>
      <c r="W43" s="27">
        <v>-97.99</v>
      </c>
      <c r="X43" s="27">
        <v>-97.492374335999997</v>
      </c>
      <c r="Y43" s="28">
        <f t="shared" si="6"/>
        <v>-0.49762566399999741</v>
      </c>
      <c r="Z43" s="28"/>
      <c r="AA43" s="28"/>
      <c r="AB43" s="28"/>
      <c r="AC43" s="27" t="s">
        <v>499</v>
      </c>
      <c r="AD43" s="27">
        <v>-2.72</v>
      </c>
      <c r="AE43" s="27">
        <v>-2.2712532224721098</v>
      </c>
      <c r="AF43" s="28">
        <f t="shared" si="8"/>
        <v>-0.44874677752789038</v>
      </c>
      <c r="AG43" s="28"/>
      <c r="AH43" s="28"/>
      <c r="AI43" s="28"/>
      <c r="AJ43" s="27" t="s">
        <v>151</v>
      </c>
      <c r="AK43" s="27">
        <v>-0.84</v>
      </c>
      <c r="AL43" s="27">
        <v>-0.32952722124431899</v>
      </c>
      <c r="AM43" s="28">
        <f t="shared" si="10"/>
        <v>-0.51047277875568098</v>
      </c>
      <c r="AN43" s="28"/>
      <c r="AO43" s="28"/>
    </row>
    <row r="44" spans="1:41" x14ac:dyDescent="0.2">
      <c r="A44" s="27" t="s">
        <v>235</v>
      </c>
      <c r="B44" s="28">
        <v>-1.45</v>
      </c>
      <c r="C44" s="28">
        <v>-1.10795685175278</v>
      </c>
      <c r="D44" s="28">
        <f t="shared" si="0"/>
        <v>-0.34204314824721993</v>
      </c>
      <c r="E44" s="28"/>
      <c r="F44" s="28"/>
      <c r="G44" s="28"/>
      <c r="H44" s="28" t="s">
        <v>558</v>
      </c>
      <c r="I44" s="28">
        <v>-73.98</v>
      </c>
      <c r="J44" s="28">
        <v>-75.799847114770202</v>
      </c>
      <c r="K44" s="28">
        <f t="shared" si="2"/>
        <v>1.819847114770198</v>
      </c>
      <c r="L44" s="28"/>
      <c r="M44" s="28"/>
      <c r="N44" s="28"/>
      <c r="O44" s="27" t="s">
        <v>447</v>
      </c>
      <c r="P44" s="27">
        <v>-125.47799999999999</v>
      </c>
      <c r="Q44" s="28">
        <v>-125.573849394798</v>
      </c>
      <c r="R44" s="28">
        <f t="shared" si="4"/>
        <v>9.5849394798008802E-2</v>
      </c>
      <c r="S44" s="28"/>
      <c r="T44" s="28"/>
      <c r="U44" s="28"/>
      <c r="V44" s="27" t="s">
        <v>512</v>
      </c>
      <c r="W44" s="27">
        <v>-7.14</v>
      </c>
      <c r="X44" s="27">
        <v>-6.7415373861537704</v>
      </c>
      <c r="Y44" s="28">
        <f t="shared" si="6"/>
        <v>-0.39846261384622927</v>
      </c>
      <c r="Z44" s="28"/>
      <c r="AA44" s="28"/>
      <c r="AB44" s="28"/>
      <c r="AC44" s="27" t="s">
        <v>149</v>
      </c>
      <c r="AD44" s="27">
        <v>-5.04</v>
      </c>
      <c r="AE44" s="27">
        <v>-7.4743362775654401</v>
      </c>
      <c r="AF44" s="28">
        <f t="shared" si="8"/>
        <v>2.43433627756544</v>
      </c>
      <c r="AG44" s="28"/>
      <c r="AH44" s="28"/>
      <c r="AI44" s="28"/>
      <c r="AJ44" s="27" t="s">
        <v>153</v>
      </c>
      <c r="AK44" s="27">
        <v>0.25</v>
      </c>
      <c r="AL44" s="27">
        <v>0.56104505315872899</v>
      </c>
      <c r="AM44" s="28">
        <f t="shared" si="10"/>
        <v>-0.31104505315872899</v>
      </c>
      <c r="AN44" s="28"/>
      <c r="AO44" s="28"/>
    </row>
    <row r="45" spans="1:41" x14ac:dyDescent="0.2">
      <c r="A45" s="27" t="s">
        <v>236</v>
      </c>
      <c r="B45" s="28">
        <v>-2.0299999999999998</v>
      </c>
      <c r="C45" s="28">
        <v>-1.55346037244282</v>
      </c>
      <c r="D45" s="28">
        <f t="shared" si="0"/>
        <v>-0.47653962755717982</v>
      </c>
      <c r="E45" s="28"/>
      <c r="F45" s="28"/>
      <c r="G45" s="28"/>
      <c r="H45" s="28" t="s">
        <v>563</v>
      </c>
      <c r="I45" s="28">
        <v>-3.75</v>
      </c>
      <c r="J45" s="28">
        <v>-1.3789100015812501</v>
      </c>
      <c r="K45" s="28">
        <f t="shared" si="2"/>
        <v>-2.3710899984187499</v>
      </c>
      <c r="L45" s="28"/>
      <c r="M45" s="28"/>
      <c r="N45" s="28"/>
      <c r="O45" s="27" t="s">
        <v>130</v>
      </c>
      <c r="P45" s="27">
        <v>-6.6</v>
      </c>
      <c r="Q45" s="28">
        <v>-10.0224240265097</v>
      </c>
      <c r="R45" s="28">
        <f t="shared" si="4"/>
        <v>3.4224240265097006</v>
      </c>
      <c r="S45" s="28"/>
      <c r="T45" s="28"/>
      <c r="U45" s="28"/>
      <c r="V45" s="27" t="s">
        <v>94</v>
      </c>
      <c r="W45" s="27">
        <v>-4.34</v>
      </c>
      <c r="X45" s="27">
        <v>-3.4140593913883599</v>
      </c>
      <c r="Y45" s="28">
        <f t="shared" si="6"/>
        <v>-0.92594060861163996</v>
      </c>
      <c r="Z45" s="28"/>
      <c r="AA45" s="28"/>
      <c r="AB45" s="28"/>
      <c r="AC45" s="27" t="s">
        <v>511</v>
      </c>
      <c r="AD45" s="27">
        <v>-96.57</v>
      </c>
      <c r="AE45" s="27">
        <v>-96.538639346644302</v>
      </c>
      <c r="AF45" s="28">
        <f t="shared" si="8"/>
        <v>-3.1360653355690715E-2</v>
      </c>
      <c r="AG45" s="28"/>
      <c r="AH45" s="28"/>
      <c r="AI45" s="28"/>
      <c r="AJ45" s="27" t="s">
        <v>155</v>
      </c>
      <c r="AK45" s="27">
        <v>-3.28</v>
      </c>
      <c r="AL45" s="27">
        <v>-3.1918818034442702</v>
      </c>
      <c r="AM45" s="28">
        <f t="shared" si="10"/>
        <v>-8.8118196555729611E-2</v>
      </c>
      <c r="AN45" s="28"/>
      <c r="AO45" s="28"/>
    </row>
    <row r="46" spans="1:41" x14ac:dyDescent="0.2">
      <c r="A46" s="27" t="s">
        <v>237</v>
      </c>
      <c r="B46" s="28">
        <v>-5.87</v>
      </c>
      <c r="C46" s="28">
        <v>-8.8943240256846003</v>
      </c>
      <c r="D46" s="28">
        <f t="shared" si="0"/>
        <v>3.0243240256846002</v>
      </c>
      <c r="E46" s="28"/>
      <c r="F46" s="28"/>
      <c r="G46" s="28"/>
      <c r="H46" s="28" t="s">
        <v>564</v>
      </c>
      <c r="I46" s="28">
        <v>1.04</v>
      </c>
      <c r="J46" s="28">
        <v>-0.80250885106138503</v>
      </c>
      <c r="K46" s="28">
        <f t="shared" si="2"/>
        <v>1.842508851061385</v>
      </c>
      <c r="L46" s="28"/>
      <c r="M46" s="28"/>
      <c r="N46" s="28"/>
      <c r="O46" s="27" t="s">
        <v>76</v>
      </c>
      <c r="P46" s="27">
        <v>-4.93</v>
      </c>
      <c r="Q46" s="28">
        <v>-6.7280487271606297</v>
      </c>
      <c r="R46" s="28">
        <f t="shared" si="4"/>
        <v>1.79804872716063</v>
      </c>
      <c r="S46" s="28"/>
      <c r="T46" s="28"/>
      <c r="U46" s="28"/>
      <c r="V46" s="27" t="s">
        <v>532</v>
      </c>
      <c r="W46" s="27">
        <v>-5.08</v>
      </c>
      <c r="X46" s="27">
        <v>-4.9255791147482499</v>
      </c>
      <c r="Y46" s="28">
        <f t="shared" si="6"/>
        <v>-0.15442088525175013</v>
      </c>
      <c r="Z46" s="28"/>
      <c r="AA46" s="28"/>
      <c r="AB46" s="28"/>
      <c r="AC46" s="27" t="s">
        <v>94</v>
      </c>
      <c r="AD46" s="27">
        <v>-3.93</v>
      </c>
      <c r="AE46" s="27">
        <v>-3.1078954028928698</v>
      </c>
      <c r="AF46" s="28">
        <f t="shared" si="8"/>
        <v>-0.82210459710713035</v>
      </c>
      <c r="AG46" s="28"/>
      <c r="AH46" s="28"/>
      <c r="AI46" s="28"/>
      <c r="AJ46" s="27" t="s">
        <v>157</v>
      </c>
      <c r="AK46" s="27">
        <v>-0.11</v>
      </c>
      <c r="AL46" s="27">
        <v>-1.3634151724830501</v>
      </c>
      <c r="AM46" s="28">
        <f t="shared" si="10"/>
        <v>1.25341517248305</v>
      </c>
      <c r="AN46" s="28"/>
      <c r="AO46" s="28"/>
    </row>
    <row r="47" spans="1:41" x14ac:dyDescent="0.2">
      <c r="A47" s="27" t="s">
        <v>238</v>
      </c>
      <c r="B47" s="28">
        <v>-6.14</v>
      </c>
      <c r="C47" s="28">
        <v>-6.5176870347598204</v>
      </c>
      <c r="D47" s="28">
        <f t="shared" si="0"/>
        <v>0.37768703475982068</v>
      </c>
      <c r="E47" s="28"/>
      <c r="F47" s="28"/>
      <c r="G47" s="28"/>
      <c r="H47" s="28" t="s">
        <v>71</v>
      </c>
      <c r="I47" s="28">
        <v>-4.47</v>
      </c>
      <c r="J47" s="28">
        <v>-4.4493359153760697</v>
      </c>
      <c r="K47" s="28">
        <f t="shared" si="2"/>
        <v>-2.0664084623930101E-2</v>
      </c>
      <c r="L47" s="28"/>
      <c r="M47" s="28"/>
      <c r="N47" s="28"/>
      <c r="O47" s="27" t="s">
        <v>133</v>
      </c>
      <c r="P47" s="27">
        <v>-3.8</v>
      </c>
      <c r="Q47" s="28">
        <v>-7.1754268355696702</v>
      </c>
      <c r="R47" s="28">
        <f t="shared" si="4"/>
        <v>3.3754268355696704</v>
      </c>
      <c r="S47" s="28"/>
      <c r="T47" s="28"/>
      <c r="U47" s="28"/>
      <c r="V47" s="27" t="s">
        <v>542</v>
      </c>
      <c r="W47" s="27">
        <v>-10.09</v>
      </c>
      <c r="X47" s="27">
        <v>-9.1396381893117997</v>
      </c>
      <c r="Y47" s="28">
        <f t="shared" si="6"/>
        <v>-0.95036181068820014</v>
      </c>
      <c r="Z47" s="28"/>
      <c r="AA47" s="28"/>
      <c r="AB47" s="28"/>
      <c r="AC47" s="27" t="s">
        <v>160</v>
      </c>
      <c r="AD47" s="27">
        <v>-8.02</v>
      </c>
      <c r="AE47" s="27">
        <v>-13.5139820534731</v>
      </c>
      <c r="AF47" s="28">
        <f t="shared" si="8"/>
        <v>5.4939820534731005</v>
      </c>
      <c r="AG47" s="28"/>
      <c r="AH47" s="28"/>
      <c r="AI47" s="28"/>
      <c r="AJ47" s="27" t="s">
        <v>159</v>
      </c>
      <c r="AK47" s="27">
        <v>-0.19</v>
      </c>
      <c r="AL47" s="27">
        <v>0.56959785811239705</v>
      </c>
      <c r="AM47" s="28">
        <f t="shared" si="10"/>
        <v>-0.759597858112397</v>
      </c>
      <c r="AN47" s="28"/>
      <c r="AO47" s="28"/>
    </row>
    <row r="48" spans="1:41" x14ac:dyDescent="0.2">
      <c r="A48" s="27" t="s">
        <v>241</v>
      </c>
      <c r="B48" s="28">
        <v>-11.78</v>
      </c>
      <c r="C48" s="28">
        <v>-13.8913251857416</v>
      </c>
      <c r="D48" s="28">
        <f t="shared" si="0"/>
        <v>2.1113251857416007</v>
      </c>
      <c r="E48" s="28"/>
      <c r="F48" s="28"/>
      <c r="G48" s="28"/>
      <c r="H48" s="28" t="s">
        <v>4</v>
      </c>
      <c r="I48" s="28">
        <v>-4.96</v>
      </c>
      <c r="J48" s="28">
        <v>-5.09440516932486</v>
      </c>
      <c r="K48" s="28">
        <f t="shared" si="2"/>
        <v>0.13440516932486002</v>
      </c>
      <c r="L48" s="28"/>
      <c r="M48" s="28"/>
      <c r="N48" s="28"/>
      <c r="O48" s="27" t="s">
        <v>479</v>
      </c>
      <c r="P48" s="27">
        <v>-1.74</v>
      </c>
      <c r="Q48" s="28">
        <v>-1.4730527608305899</v>
      </c>
      <c r="R48" s="28">
        <f t="shared" si="4"/>
        <v>-0.2669472391694101</v>
      </c>
      <c r="S48" s="28"/>
      <c r="T48" s="28"/>
      <c r="U48" s="28"/>
      <c r="V48" s="27" t="s">
        <v>166</v>
      </c>
      <c r="W48" s="27">
        <v>-5.72</v>
      </c>
      <c r="X48" s="27">
        <v>-6.8493621195486698</v>
      </c>
      <c r="Y48" s="28">
        <f t="shared" si="6"/>
        <v>1.1293621195486701</v>
      </c>
      <c r="Z48" s="28"/>
      <c r="AA48" s="28"/>
      <c r="AB48" s="28"/>
      <c r="AC48" s="27" t="s">
        <v>542</v>
      </c>
      <c r="AD48" s="27">
        <v>-9.6999999999999993</v>
      </c>
      <c r="AE48" s="27">
        <v>-8.4119422339864993</v>
      </c>
      <c r="AF48" s="28">
        <f t="shared" si="8"/>
        <v>-1.2880577660135</v>
      </c>
      <c r="AG48" s="28"/>
      <c r="AH48" s="28"/>
      <c r="AI48" s="28"/>
      <c r="AJ48" s="27" t="s">
        <v>161</v>
      </c>
      <c r="AK48" s="27">
        <v>-0.8</v>
      </c>
      <c r="AL48" s="27">
        <v>-3.3985829430471601</v>
      </c>
      <c r="AM48" s="28">
        <f t="shared" si="10"/>
        <v>2.5985829430471599</v>
      </c>
      <c r="AN48" s="28"/>
      <c r="AO48" s="28"/>
    </row>
    <row r="49" spans="1:41" x14ac:dyDescent="0.2">
      <c r="A49" s="27" t="s">
        <v>242</v>
      </c>
      <c r="B49" s="28">
        <v>-10.57</v>
      </c>
      <c r="C49" s="28">
        <v>-13.5035966439255</v>
      </c>
      <c r="D49" s="28">
        <f t="shared" si="0"/>
        <v>2.9335966439254992</v>
      </c>
      <c r="E49" s="28"/>
      <c r="F49" s="28"/>
      <c r="G49" s="28"/>
      <c r="H49" s="28" t="s">
        <v>174</v>
      </c>
      <c r="I49" s="28">
        <v>0.28999999999999998</v>
      </c>
      <c r="J49" s="28">
        <v>-4.2318244892313404</v>
      </c>
      <c r="K49" s="28">
        <f t="shared" si="2"/>
        <v>4.5218244892313404</v>
      </c>
      <c r="L49" s="28"/>
      <c r="M49" s="28"/>
      <c r="N49" s="28"/>
      <c r="O49" s="27" t="s">
        <v>143</v>
      </c>
      <c r="P49" s="27">
        <v>-5.44</v>
      </c>
      <c r="Q49" s="28">
        <v>-8.6026872580592908</v>
      </c>
      <c r="R49" s="28">
        <f t="shared" si="4"/>
        <v>3.1626872580592904</v>
      </c>
      <c r="S49" s="28"/>
      <c r="T49" s="28"/>
      <c r="U49" s="28"/>
      <c r="V49" s="27" t="s">
        <v>83</v>
      </c>
      <c r="W49" s="27">
        <v>-3.77</v>
      </c>
      <c r="X49" s="27">
        <v>-6.0721958185020002</v>
      </c>
      <c r="Y49" s="28">
        <f t="shared" si="6"/>
        <v>2.3021958185020002</v>
      </c>
      <c r="Z49" s="28"/>
      <c r="AA49" s="28"/>
      <c r="AB49" s="28"/>
      <c r="AC49" s="27" t="s">
        <v>162</v>
      </c>
      <c r="AD49" s="27">
        <v>-8.16</v>
      </c>
      <c r="AE49" s="27">
        <v>-9.2785480433823704</v>
      </c>
      <c r="AF49" s="28">
        <f t="shared" si="8"/>
        <v>1.1185480433823702</v>
      </c>
      <c r="AG49" s="28"/>
      <c r="AH49" s="28"/>
      <c r="AI49" s="28"/>
      <c r="AJ49" s="27" t="s">
        <v>163</v>
      </c>
      <c r="AK49" s="27">
        <v>-4.16</v>
      </c>
      <c r="AL49" s="27">
        <v>-7.5499989662618301</v>
      </c>
      <c r="AM49" s="28">
        <f t="shared" si="10"/>
        <v>3.3899989662618299</v>
      </c>
      <c r="AN49" s="28"/>
      <c r="AO49" s="28"/>
    </row>
    <row r="50" spans="1:41" x14ac:dyDescent="0.2">
      <c r="A50" s="27" t="s">
        <v>245</v>
      </c>
      <c r="B50" s="28">
        <v>-4.2300000000000004</v>
      </c>
      <c r="C50" s="28">
        <v>-4.1602870446515903</v>
      </c>
      <c r="D50" s="28">
        <f t="shared" si="0"/>
        <v>-6.9712955348410155E-2</v>
      </c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7" t="s">
        <v>485</v>
      </c>
      <c r="P50" s="27">
        <v>-3.35</v>
      </c>
      <c r="Q50" s="28">
        <v>-3.2791349849482199</v>
      </c>
      <c r="R50" s="28">
        <f t="shared" si="4"/>
        <v>-7.0865015051780222E-2</v>
      </c>
      <c r="S50" s="28"/>
      <c r="T50" s="28"/>
      <c r="U50" s="28"/>
      <c r="V50" s="27" t="s">
        <v>554</v>
      </c>
      <c r="W50" s="27">
        <v>-11.29</v>
      </c>
      <c r="X50" s="27">
        <v>-10.1181724907731</v>
      </c>
      <c r="Y50" s="28">
        <f t="shared" si="6"/>
        <v>-1.1718275092268993</v>
      </c>
      <c r="Z50" s="28"/>
      <c r="AA50" s="28"/>
      <c r="AB50" s="28"/>
      <c r="AC50" s="27" t="s">
        <v>166</v>
      </c>
      <c r="AD50" s="27">
        <v>-5.27</v>
      </c>
      <c r="AE50" s="27">
        <v>-7.0020180975495698</v>
      </c>
      <c r="AF50" s="28">
        <f t="shared" si="8"/>
        <v>1.7320180975495703</v>
      </c>
      <c r="AG50" s="28"/>
      <c r="AH50" s="28"/>
      <c r="AI50" s="28"/>
      <c r="AJ50" s="27" t="s">
        <v>165</v>
      </c>
      <c r="AK50" s="27">
        <v>-4.42</v>
      </c>
      <c r="AL50" s="27">
        <v>-4.6382343857733304</v>
      </c>
      <c r="AM50" s="28">
        <f t="shared" si="10"/>
        <v>0.21823438577333043</v>
      </c>
      <c r="AN50" s="28"/>
      <c r="AO50" s="28"/>
    </row>
    <row r="51" spans="1:41" x14ac:dyDescent="0.2">
      <c r="A51" s="27" t="s">
        <v>251</v>
      </c>
      <c r="B51" s="28">
        <v>-1.74</v>
      </c>
      <c r="C51" s="28">
        <v>-1.5555912390665301</v>
      </c>
      <c r="D51" s="28">
        <f t="shared" si="0"/>
        <v>-0.18440876093346992</v>
      </c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7" t="s">
        <v>487</v>
      </c>
      <c r="P51" s="27">
        <v>-2.8</v>
      </c>
      <c r="Q51" s="28">
        <v>-2.6647421301580199</v>
      </c>
      <c r="R51" s="28">
        <f t="shared" si="4"/>
        <v>-0.13525786984197996</v>
      </c>
      <c r="S51" s="28"/>
      <c r="T51" s="28"/>
      <c r="U51" s="28"/>
      <c r="V51" s="27" t="s">
        <v>171</v>
      </c>
      <c r="W51" s="27">
        <v>-5.7</v>
      </c>
      <c r="X51" s="27">
        <v>-5.9949790682647901</v>
      </c>
      <c r="Y51" s="28">
        <f t="shared" si="6"/>
        <v>0.29497906826478992</v>
      </c>
      <c r="Z51" s="28"/>
      <c r="AA51" s="28"/>
      <c r="AB51" s="28"/>
      <c r="AC51" s="27" t="s">
        <v>549</v>
      </c>
      <c r="AD51" s="27">
        <v>-1.38</v>
      </c>
      <c r="AE51" s="27">
        <v>-1.1098131617739</v>
      </c>
      <c r="AF51" s="28">
        <f t="shared" si="8"/>
        <v>-0.2701868382260999</v>
      </c>
      <c r="AG51" s="28"/>
      <c r="AH51" s="28"/>
      <c r="AI51" s="28"/>
      <c r="AJ51" s="27" t="s">
        <v>167</v>
      </c>
      <c r="AK51" s="27">
        <v>-1.28</v>
      </c>
      <c r="AL51" s="27">
        <v>0.243874371231913</v>
      </c>
      <c r="AM51" s="28">
        <f t="shared" si="10"/>
        <v>-1.5238743712319129</v>
      </c>
      <c r="AN51" s="28"/>
      <c r="AO51" s="28"/>
    </row>
    <row r="52" spans="1:41" x14ac:dyDescent="0.2">
      <c r="A52" s="27" t="s">
        <v>252</v>
      </c>
      <c r="B52" s="28">
        <v>-4.8099999999999996</v>
      </c>
      <c r="C52" s="28">
        <v>-10.1424508482562</v>
      </c>
      <c r="D52" s="28">
        <f t="shared" si="0"/>
        <v>5.3324508482562001</v>
      </c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7" t="s">
        <v>145</v>
      </c>
      <c r="P52" s="27">
        <v>-3.77</v>
      </c>
      <c r="Q52" s="28">
        <v>-3.8749088338727198</v>
      </c>
      <c r="R52" s="28">
        <f t="shared" si="4"/>
        <v>0.10490883387271976</v>
      </c>
      <c r="S52" s="28"/>
      <c r="T52" s="28"/>
      <c r="U52" s="28"/>
      <c r="V52" s="27" t="s">
        <v>558</v>
      </c>
      <c r="W52" s="27">
        <v>-74.81</v>
      </c>
      <c r="X52" s="27">
        <v>-76.495149919661401</v>
      </c>
      <c r="Y52" s="28">
        <f t="shared" si="6"/>
        <v>1.6851499196613986</v>
      </c>
      <c r="Z52" s="28"/>
      <c r="AA52" s="28"/>
      <c r="AB52" s="28"/>
      <c r="AC52" s="27" t="s">
        <v>168</v>
      </c>
      <c r="AD52" s="27">
        <v>-7.17</v>
      </c>
      <c r="AE52" s="27">
        <v>-13.238670152210901</v>
      </c>
      <c r="AF52" s="28">
        <f t="shared" si="8"/>
        <v>6.0686701522109008</v>
      </c>
      <c r="AG52" s="28"/>
      <c r="AH52" s="28"/>
      <c r="AI52" s="28"/>
      <c r="AJ52" s="27" t="s">
        <v>169</v>
      </c>
      <c r="AK52" s="27">
        <v>1.77</v>
      </c>
      <c r="AL52" s="27">
        <v>1.5230072143139199</v>
      </c>
      <c r="AM52" s="28">
        <f t="shared" si="10"/>
        <v>0.24699278568608007</v>
      </c>
      <c r="AN52" s="28"/>
      <c r="AO52" s="28"/>
    </row>
    <row r="53" spans="1:41" x14ac:dyDescent="0.2">
      <c r="A53" s="27" t="s">
        <v>275</v>
      </c>
      <c r="B53" s="28">
        <v>-10.02</v>
      </c>
      <c r="C53" s="28">
        <v>-10.113680149400199</v>
      </c>
      <c r="D53" s="28">
        <f t="shared" si="0"/>
        <v>9.3680149400199753E-2</v>
      </c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7" t="s">
        <v>499</v>
      </c>
      <c r="P53" s="27">
        <v>-2.27</v>
      </c>
      <c r="Q53" s="28">
        <v>-2.0725917043009598</v>
      </c>
      <c r="R53" s="28">
        <f t="shared" si="4"/>
        <v>-0.19740829569904017</v>
      </c>
      <c r="S53" s="28"/>
      <c r="T53" s="28"/>
      <c r="U53" s="28"/>
      <c r="V53" s="27" t="s">
        <v>563</v>
      </c>
      <c r="W53" s="27">
        <v>-3.75</v>
      </c>
      <c r="X53" s="27">
        <v>-1.5071535000658101</v>
      </c>
      <c r="Y53" s="28">
        <f t="shared" si="6"/>
        <v>-2.2428464999341902</v>
      </c>
      <c r="Z53" s="28"/>
      <c r="AA53" s="28"/>
      <c r="AB53" s="28"/>
      <c r="AC53" s="27" t="s">
        <v>83</v>
      </c>
      <c r="AD53" s="27">
        <v>-3.5</v>
      </c>
      <c r="AE53" s="27">
        <v>-6.49642221543548</v>
      </c>
      <c r="AF53" s="28">
        <f t="shared" si="8"/>
        <v>2.99642221543548</v>
      </c>
      <c r="AG53" s="28"/>
      <c r="AH53" s="28"/>
      <c r="AI53" s="28"/>
      <c r="AJ53" s="27" t="s">
        <v>170</v>
      </c>
      <c r="AK53" s="27">
        <v>-1.99</v>
      </c>
      <c r="AL53" s="27">
        <v>-1.50715392354809</v>
      </c>
      <c r="AM53" s="28">
        <f t="shared" si="10"/>
        <v>-0.48284607645191002</v>
      </c>
      <c r="AN53" s="28"/>
      <c r="AO53" s="28"/>
    </row>
    <row r="54" spans="1:41" x14ac:dyDescent="0.2">
      <c r="A54" s="27" t="s">
        <v>277</v>
      </c>
      <c r="B54" s="28">
        <v>-5.82</v>
      </c>
      <c r="C54" s="28">
        <v>-5.8435632190153397</v>
      </c>
      <c r="D54" s="28">
        <f t="shared" si="0"/>
        <v>2.3563219015339421E-2</v>
      </c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7" t="s">
        <v>511</v>
      </c>
      <c r="P54" s="27">
        <v>-99.426000000000002</v>
      </c>
      <c r="Q54" s="28">
        <v>-99.171459446059401</v>
      </c>
      <c r="R54" s="28">
        <f t="shared" si="4"/>
        <v>-0.25454055394060049</v>
      </c>
      <c r="S54" s="28"/>
      <c r="T54" s="28"/>
      <c r="U54" s="28"/>
      <c r="V54" s="27" t="s">
        <v>71</v>
      </c>
      <c r="W54" s="27">
        <v>-4.57</v>
      </c>
      <c r="X54" s="27">
        <v>-4.4709419603799896</v>
      </c>
      <c r="Y54" s="28">
        <f t="shared" si="6"/>
        <v>-9.9058039620010696E-2</v>
      </c>
      <c r="Z54" s="28"/>
      <c r="AA54" s="28"/>
      <c r="AB54" s="28"/>
      <c r="AC54" s="27" t="s">
        <v>554</v>
      </c>
      <c r="AD54" s="27">
        <v>-11.55</v>
      </c>
      <c r="AE54" s="27">
        <v>-9.2670306707405601</v>
      </c>
      <c r="AF54" s="28">
        <f t="shared" si="8"/>
        <v>-2.2829693292594406</v>
      </c>
      <c r="AG54" s="28"/>
      <c r="AH54" s="28"/>
      <c r="AI54" s="28"/>
      <c r="AJ54" s="27" t="s">
        <v>172</v>
      </c>
      <c r="AK54" s="27">
        <v>-2.4700000000000002</v>
      </c>
      <c r="AL54" s="27">
        <v>-0.71161414105981302</v>
      </c>
      <c r="AM54" s="28">
        <f t="shared" si="10"/>
        <v>-1.7583858589401871</v>
      </c>
      <c r="AN54" s="28"/>
      <c r="AO54" s="28"/>
    </row>
    <row r="55" spans="1:41" x14ac:dyDescent="0.2">
      <c r="A55" s="27" t="s">
        <v>295</v>
      </c>
      <c r="B55" s="28">
        <v>-6.4</v>
      </c>
      <c r="C55" s="28">
        <v>-6.4756904195345699</v>
      </c>
      <c r="D55" s="28">
        <f t="shared" si="0"/>
        <v>7.5690419534569564E-2</v>
      </c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7" t="s">
        <v>512</v>
      </c>
      <c r="P55" s="27">
        <v>-7.01</v>
      </c>
      <c r="Q55" s="28">
        <v>-6.8129071267432399</v>
      </c>
      <c r="R55" s="28">
        <f t="shared" si="4"/>
        <v>-0.19709287325675984</v>
      </c>
      <c r="S55" s="28"/>
      <c r="T55" s="28"/>
      <c r="U55" s="28"/>
      <c r="V55" s="27" t="s">
        <v>572</v>
      </c>
      <c r="W55" s="27">
        <v>-4.17</v>
      </c>
      <c r="X55" s="27">
        <v>-2.60144308643775</v>
      </c>
      <c r="Y55" s="28">
        <f t="shared" si="6"/>
        <v>-1.5685569135622499</v>
      </c>
      <c r="Z55" s="28"/>
      <c r="AA55" s="28"/>
      <c r="AB55" s="28"/>
      <c r="AC55" s="27" t="s">
        <v>171</v>
      </c>
      <c r="AD55" s="27">
        <v>-5.51</v>
      </c>
      <c r="AE55" s="27">
        <v>-6.1892961925610104</v>
      </c>
      <c r="AF55" s="28">
        <f t="shared" si="8"/>
        <v>0.67929619256101059</v>
      </c>
      <c r="AG55" s="28"/>
      <c r="AH55" s="28"/>
      <c r="AI55" s="28"/>
      <c r="AJ55" s="27" t="s">
        <v>173</v>
      </c>
      <c r="AK55" s="27">
        <v>-6.34</v>
      </c>
      <c r="AL55" s="27">
        <v>-11.175858039501501</v>
      </c>
      <c r="AM55" s="28">
        <f t="shared" si="10"/>
        <v>4.8358580395015007</v>
      </c>
      <c r="AN55" s="28"/>
      <c r="AO55" s="28"/>
    </row>
    <row r="56" spans="1:41" x14ac:dyDescent="0.2">
      <c r="A56" s="27" t="s">
        <v>296</v>
      </c>
      <c r="B56" s="28">
        <v>-10.71</v>
      </c>
      <c r="C56" s="28">
        <v>-12.7460662261823</v>
      </c>
      <c r="D56" s="28">
        <f t="shared" si="0"/>
        <v>2.0360662261822995</v>
      </c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7" t="s">
        <v>93</v>
      </c>
      <c r="P56" s="27">
        <v>-6.76</v>
      </c>
      <c r="Q56" s="28">
        <v>-5.9729619859918701</v>
      </c>
      <c r="R56" s="28">
        <f t="shared" si="4"/>
        <v>-0.78703801400812967</v>
      </c>
      <c r="S56" s="28"/>
      <c r="T56" s="28"/>
      <c r="U56" s="28"/>
      <c r="V56" s="27" t="s">
        <v>4</v>
      </c>
      <c r="W56" s="27">
        <v>-4.87</v>
      </c>
      <c r="X56" s="27">
        <v>-5.0112492342406201</v>
      </c>
      <c r="Y56" s="28">
        <f t="shared" si="6"/>
        <v>0.14124923424061997</v>
      </c>
      <c r="Z56" s="28"/>
      <c r="AA56" s="28"/>
      <c r="AB56" s="28"/>
      <c r="AC56" s="27" t="s">
        <v>558</v>
      </c>
      <c r="AD56" s="27">
        <v>-73.19</v>
      </c>
      <c r="AE56" s="27">
        <v>-74.004851775440599</v>
      </c>
      <c r="AF56" s="28">
        <f t="shared" si="8"/>
        <v>0.8148517754406015</v>
      </c>
      <c r="AG56" s="28"/>
      <c r="AH56" s="28"/>
      <c r="AI56" s="28"/>
      <c r="AJ56" s="27" t="s">
        <v>175</v>
      </c>
      <c r="AK56" s="27">
        <v>-2.33</v>
      </c>
      <c r="AL56" s="27">
        <v>-3.6533838725465499E-2</v>
      </c>
      <c r="AM56" s="28">
        <f t="shared" si="10"/>
        <v>-2.2934661612745346</v>
      </c>
      <c r="AN56" s="28"/>
      <c r="AO56" s="28"/>
    </row>
    <row r="57" spans="1:41" x14ac:dyDescent="0.2">
      <c r="A57" s="27" t="s">
        <v>297</v>
      </c>
      <c r="B57" s="28">
        <v>-12.34</v>
      </c>
      <c r="C57" s="28">
        <v>-12.1221870170284</v>
      </c>
      <c r="D57" s="28">
        <f t="shared" si="0"/>
        <v>-0.21781298297159957</v>
      </c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7" t="s">
        <v>94</v>
      </c>
      <c r="P57" s="27">
        <v>-4.8</v>
      </c>
      <c r="Q57" s="28">
        <v>-3.3528365811435101</v>
      </c>
      <c r="R57" s="28">
        <f t="shared" si="4"/>
        <v>-1.4471634188564897</v>
      </c>
      <c r="S57" s="28"/>
      <c r="T57" s="28"/>
      <c r="U57" s="28"/>
      <c r="V57" s="27" t="s">
        <v>174</v>
      </c>
      <c r="W57" s="27">
        <v>0.44</v>
      </c>
      <c r="X57" s="27">
        <v>-4.3911101478386101</v>
      </c>
      <c r="Y57" s="28">
        <f t="shared" si="6"/>
        <v>4.8311101478386105</v>
      </c>
      <c r="Z57" s="28"/>
      <c r="AA57" s="28"/>
      <c r="AB57" s="28"/>
      <c r="AC57" s="27" t="s">
        <v>71</v>
      </c>
      <c r="AD57" s="27">
        <v>-4.5</v>
      </c>
      <c r="AE57" s="27">
        <v>-4.2271338787749899</v>
      </c>
      <c r="AF57" s="28">
        <f t="shared" si="8"/>
        <v>-0.27286612122501008</v>
      </c>
      <c r="AG57" s="28"/>
      <c r="AH57" s="28"/>
      <c r="AI57" s="28"/>
      <c r="AJ57" s="27" t="s">
        <v>176</v>
      </c>
      <c r="AK57" s="27">
        <v>-1.36</v>
      </c>
      <c r="AL57" s="27">
        <v>-0.208360200037078</v>
      </c>
      <c r="AM57" s="28">
        <f t="shared" si="10"/>
        <v>-1.151639799962922</v>
      </c>
      <c r="AN57" s="28"/>
      <c r="AO57" s="28"/>
    </row>
    <row r="58" spans="1:41" x14ac:dyDescent="0.2">
      <c r="A58" s="27" t="s">
        <v>99</v>
      </c>
      <c r="B58" s="28">
        <v>-4.53</v>
      </c>
      <c r="C58" s="28">
        <v>-7.06993500948104</v>
      </c>
      <c r="D58" s="28">
        <f t="shared" si="0"/>
        <v>2.5399350094810398</v>
      </c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7" t="s">
        <v>154</v>
      </c>
      <c r="P58" s="27">
        <v>-6.76</v>
      </c>
      <c r="Q58" s="28">
        <v>-10.301452788849399</v>
      </c>
      <c r="R58" s="28">
        <f t="shared" si="4"/>
        <v>3.5414527888493996</v>
      </c>
      <c r="S58" s="28"/>
      <c r="T58" s="28"/>
      <c r="U58" s="28"/>
      <c r="V58" s="27"/>
      <c r="W58" s="28"/>
      <c r="X58" s="27"/>
      <c r="Y58" s="28"/>
      <c r="Z58" s="28"/>
      <c r="AA58" s="28"/>
      <c r="AB58" s="28"/>
      <c r="AC58" s="27" t="s">
        <v>4</v>
      </c>
      <c r="AD58" s="27">
        <v>-5.05</v>
      </c>
      <c r="AE58" s="28">
        <v>-5.5686855373291699</v>
      </c>
      <c r="AF58" s="28">
        <f t="shared" si="8"/>
        <v>0.51868553732917011</v>
      </c>
      <c r="AG58" s="28"/>
      <c r="AH58" s="28"/>
      <c r="AI58" s="28"/>
      <c r="AJ58" s="27" t="s">
        <v>177</v>
      </c>
      <c r="AK58" s="27">
        <v>-1.79</v>
      </c>
      <c r="AL58" s="28">
        <v>-1.3848595097445799</v>
      </c>
      <c r="AM58" s="28">
        <f t="shared" si="10"/>
        <v>-0.40514049025542009</v>
      </c>
      <c r="AN58" s="28"/>
      <c r="AO58" s="28"/>
    </row>
    <row r="59" spans="1:41" x14ac:dyDescent="0.2">
      <c r="A59" s="27" t="s">
        <v>101</v>
      </c>
      <c r="B59" s="28">
        <v>-10.59</v>
      </c>
      <c r="C59" s="28">
        <v>-10.705976486555199</v>
      </c>
      <c r="D59" s="28">
        <f t="shared" si="0"/>
        <v>0.11597648655519954</v>
      </c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7" t="s">
        <v>532</v>
      </c>
      <c r="P59" s="27">
        <v>-5.08</v>
      </c>
      <c r="Q59" s="28">
        <v>-4.9105146217648201</v>
      </c>
      <c r="R59" s="28">
        <f t="shared" si="4"/>
        <v>-0.16948537823517995</v>
      </c>
      <c r="S59" s="28"/>
      <c r="T59" s="28"/>
      <c r="U59" s="28"/>
      <c r="V59" s="27"/>
      <c r="W59" s="28"/>
      <c r="X59" s="27"/>
      <c r="Y59" s="28"/>
      <c r="Z59" s="28"/>
      <c r="AA59" s="28"/>
      <c r="AB59" s="28"/>
      <c r="AC59" s="27" t="s">
        <v>174</v>
      </c>
      <c r="AD59" s="27">
        <v>-0.33</v>
      </c>
      <c r="AE59" s="28">
        <v>-5.2162187413165499</v>
      </c>
      <c r="AF59" s="28">
        <f t="shared" si="8"/>
        <v>4.8862187413165499</v>
      </c>
      <c r="AG59" s="28"/>
      <c r="AH59" s="28"/>
      <c r="AI59" s="28"/>
      <c r="AJ59" s="27" t="s">
        <v>178</v>
      </c>
      <c r="AK59" s="27">
        <v>-1.27</v>
      </c>
      <c r="AL59" s="28">
        <v>-1.0040927187381901</v>
      </c>
      <c r="AM59" s="28">
        <f t="shared" si="10"/>
        <v>-0.26590728126180996</v>
      </c>
      <c r="AN59" s="28"/>
      <c r="AO59" s="28"/>
    </row>
    <row r="60" spans="1:41" x14ac:dyDescent="0.2">
      <c r="A60" s="27" t="s">
        <v>307</v>
      </c>
      <c r="B60" s="28">
        <v>-6.16</v>
      </c>
      <c r="C60" s="28">
        <v>-4.9338663859535998</v>
      </c>
      <c r="D60" s="28">
        <f t="shared" si="0"/>
        <v>-1.2261336140464003</v>
      </c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7" t="s">
        <v>542</v>
      </c>
      <c r="P60" s="27">
        <v>-9.68</v>
      </c>
      <c r="Q60" s="28">
        <v>-9.3049836414422007</v>
      </c>
      <c r="R60" s="28">
        <f t="shared" si="4"/>
        <v>-0.37501635855779902</v>
      </c>
      <c r="S60" s="28"/>
      <c r="T60" s="28"/>
      <c r="U60" s="28"/>
      <c r="V60" s="27"/>
      <c r="W60" s="28"/>
      <c r="X60" s="27"/>
      <c r="Y60" s="28"/>
      <c r="Z60" s="28"/>
      <c r="AA60" s="28"/>
      <c r="AB60" s="28"/>
      <c r="AC60" s="28"/>
      <c r="AD60" s="28"/>
      <c r="AE60" s="28"/>
      <c r="AF60" s="28"/>
      <c r="AG60" s="28"/>
      <c r="AH60" s="28"/>
      <c r="AI60" s="28"/>
      <c r="AJ60" s="27" t="s">
        <v>179</v>
      </c>
      <c r="AK60" s="27">
        <v>-3.54</v>
      </c>
      <c r="AL60" s="28">
        <v>-3.9645663428555098</v>
      </c>
      <c r="AM60" s="28">
        <f t="shared" si="10"/>
        <v>0.42456634285550976</v>
      </c>
      <c r="AN60" s="28"/>
      <c r="AO60" s="28"/>
    </row>
    <row r="61" spans="1:41" x14ac:dyDescent="0.2">
      <c r="A61" s="27" t="s">
        <v>310</v>
      </c>
      <c r="B61" s="28">
        <v>-10.3</v>
      </c>
      <c r="C61" s="28">
        <v>-10.5173043140005</v>
      </c>
      <c r="D61" s="28">
        <f t="shared" si="0"/>
        <v>0.21730431400049888</v>
      </c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7" t="s">
        <v>162</v>
      </c>
      <c r="P61" s="27">
        <v>-7.11</v>
      </c>
      <c r="Q61" s="28">
        <v>-9.86707704134629</v>
      </c>
      <c r="R61" s="28">
        <f t="shared" si="4"/>
        <v>2.7570770413462897</v>
      </c>
      <c r="S61" s="28"/>
      <c r="T61" s="28"/>
      <c r="U61" s="28"/>
      <c r="V61" s="27"/>
      <c r="W61" s="28"/>
      <c r="X61" s="27"/>
      <c r="Y61" s="28"/>
      <c r="Z61" s="28"/>
      <c r="AA61" s="28"/>
      <c r="AB61" s="28"/>
      <c r="AC61" s="28"/>
      <c r="AD61" s="28"/>
      <c r="AE61" s="28"/>
      <c r="AF61" s="28"/>
      <c r="AG61" s="28"/>
      <c r="AH61" s="28"/>
      <c r="AI61" s="28"/>
      <c r="AJ61" s="27" t="s">
        <v>180</v>
      </c>
      <c r="AK61" s="27">
        <v>-4.84</v>
      </c>
      <c r="AL61" s="28">
        <v>-5.6550753853030002</v>
      </c>
      <c r="AM61" s="28">
        <f t="shared" si="10"/>
        <v>0.81507538530300039</v>
      </c>
      <c r="AN61" s="28"/>
      <c r="AO61" s="28"/>
    </row>
    <row r="62" spans="1:41" x14ac:dyDescent="0.2">
      <c r="A62" s="27" t="s">
        <v>314</v>
      </c>
      <c r="B62" s="28">
        <v>-7.8</v>
      </c>
      <c r="C62" s="28">
        <v>-7.16097615551557</v>
      </c>
      <c r="D62" s="28">
        <f t="shared" si="0"/>
        <v>-0.63902384448442984</v>
      </c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7" t="s">
        <v>166</v>
      </c>
      <c r="P62" s="27">
        <v>-5.99</v>
      </c>
      <c r="Q62" s="28">
        <v>-6.9519498533280197</v>
      </c>
      <c r="R62" s="28">
        <f t="shared" si="4"/>
        <v>0.96194985332801952</v>
      </c>
      <c r="S62" s="28"/>
      <c r="T62" s="28"/>
      <c r="U62" s="28"/>
      <c r="V62" s="27"/>
      <c r="W62" s="28"/>
      <c r="X62" s="27"/>
      <c r="Y62" s="28"/>
      <c r="Z62" s="28"/>
      <c r="AA62" s="28"/>
      <c r="AB62" s="28"/>
      <c r="AC62" s="28"/>
      <c r="AD62" s="28"/>
      <c r="AE62" s="28"/>
      <c r="AF62" s="28"/>
      <c r="AG62" s="28"/>
      <c r="AH62" s="28"/>
      <c r="AI62" s="28"/>
      <c r="AJ62" s="27" t="s">
        <v>181</v>
      </c>
      <c r="AK62" s="27">
        <v>-9.3000000000000007</v>
      </c>
      <c r="AL62" s="28">
        <v>-13.549580022219899</v>
      </c>
      <c r="AM62" s="28">
        <f t="shared" si="10"/>
        <v>4.2495800222198987</v>
      </c>
      <c r="AN62" s="28"/>
      <c r="AO62" s="28"/>
    </row>
    <row r="63" spans="1:41" x14ac:dyDescent="0.2">
      <c r="A63" s="27" t="s">
        <v>316</v>
      </c>
      <c r="B63" s="28">
        <v>-8.6</v>
      </c>
      <c r="C63" s="28">
        <v>-10.2871254565082</v>
      </c>
      <c r="D63" s="28">
        <f t="shared" si="0"/>
        <v>1.6871254565082001</v>
      </c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7" t="s">
        <v>549</v>
      </c>
      <c r="P63" s="27">
        <v>-1.1399999999999999</v>
      </c>
      <c r="Q63" s="28">
        <v>-0.87535144935596998</v>
      </c>
      <c r="R63" s="28">
        <f t="shared" si="4"/>
        <v>-0.26464855064402992</v>
      </c>
      <c r="S63" s="28"/>
      <c r="T63" s="28"/>
      <c r="U63" s="28"/>
      <c r="V63" s="27"/>
      <c r="W63" s="28"/>
      <c r="X63" s="27"/>
      <c r="Y63" s="28"/>
      <c r="Z63" s="28"/>
      <c r="AA63" s="28"/>
      <c r="AB63" s="28"/>
      <c r="AC63" s="28"/>
      <c r="AD63" s="28"/>
      <c r="AE63" s="28"/>
      <c r="AF63" s="28"/>
      <c r="AG63" s="28"/>
      <c r="AH63" s="28"/>
      <c r="AI63" s="28"/>
      <c r="AJ63" s="27" t="s">
        <v>182</v>
      </c>
      <c r="AK63" s="27">
        <v>-1.24</v>
      </c>
      <c r="AL63" s="28">
        <v>0.35106773339080799</v>
      </c>
      <c r="AM63" s="28">
        <f t="shared" si="10"/>
        <v>-1.5910677333908079</v>
      </c>
      <c r="AN63" s="28"/>
      <c r="AO63" s="28"/>
    </row>
    <row r="64" spans="1:41" x14ac:dyDescent="0.2">
      <c r="A64" s="27" t="s">
        <v>318</v>
      </c>
      <c r="B64" s="28">
        <v>-12.36</v>
      </c>
      <c r="C64" s="28">
        <v>-15.8596422526356</v>
      </c>
      <c r="D64" s="28">
        <f t="shared" si="0"/>
        <v>3.499642252635601</v>
      </c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7" t="s">
        <v>83</v>
      </c>
      <c r="P64" s="27">
        <v>-3.94</v>
      </c>
      <c r="Q64" s="28">
        <v>-6.0620150633366796</v>
      </c>
      <c r="R64" s="28">
        <f t="shared" si="4"/>
        <v>2.1220150633366797</v>
      </c>
      <c r="S64" s="28"/>
      <c r="T64" s="28"/>
      <c r="U64" s="28"/>
      <c r="V64" s="27"/>
      <c r="W64" s="28"/>
      <c r="X64" s="27"/>
      <c r="Y64" s="28"/>
      <c r="Z64" s="28"/>
      <c r="AA64" s="28"/>
      <c r="AB64" s="28"/>
      <c r="AC64" s="28"/>
      <c r="AD64" s="28"/>
      <c r="AE64" s="28"/>
      <c r="AF64" s="28"/>
      <c r="AG64" s="28"/>
      <c r="AH64" s="28"/>
      <c r="AI64" s="28"/>
      <c r="AJ64" s="27" t="s">
        <v>183</v>
      </c>
      <c r="AK64" s="27">
        <v>-1.21</v>
      </c>
      <c r="AL64" s="28">
        <v>-0.187313027398291</v>
      </c>
      <c r="AM64" s="28">
        <f t="shared" si="10"/>
        <v>-1.0226869726017089</v>
      </c>
      <c r="AN64" s="28"/>
      <c r="AO64" s="28"/>
    </row>
    <row r="65" spans="1:41" x14ac:dyDescent="0.2">
      <c r="A65" s="27" t="s">
        <v>327</v>
      </c>
      <c r="B65" s="28">
        <v>-6.6</v>
      </c>
      <c r="C65" s="28">
        <v>-6.6192344014104103</v>
      </c>
      <c r="D65" s="28">
        <f t="shared" si="0"/>
        <v>1.9234401410410662E-2</v>
      </c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7" t="s">
        <v>554</v>
      </c>
      <c r="P65" s="27">
        <v>-11.18</v>
      </c>
      <c r="Q65" s="28">
        <v>-10.325025666619499</v>
      </c>
      <c r="R65" s="28">
        <f t="shared" si="4"/>
        <v>-0.85497433338050044</v>
      </c>
      <c r="S65" s="28"/>
      <c r="T65" s="28"/>
      <c r="U65" s="28"/>
      <c r="V65" s="27"/>
      <c r="W65" s="28"/>
      <c r="X65" s="27"/>
      <c r="Y65" s="28"/>
      <c r="Z65" s="28"/>
      <c r="AA65" s="28"/>
      <c r="AB65" s="28"/>
      <c r="AC65" s="28"/>
      <c r="AD65" s="28"/>
      <c r="AE65" s="28"/>
      <c r="AF65" s="28"/>
      <c r="AG65" s="28"/>
      <c r="AH65" s="28"/>
      <c r="AI65" s="28"/>
      <c r="AJ65" s="27" t="s">
        <v>184</v>
      </c>
      <c r="AK65" s="27">
        <v>-1.34</v>
      </c>
      <c r="AL65" s="28">
        <v>1.0286735931817601</v>
      </c>
      <c r="AM65" s="28">
        <f t="shared" si="10"/>
        <v>-2.36867359318176</v>
      </c>
      <c r="AN65" s="28"/>
      <c r="AO65" s="28"/>
    </row>
    <row r="66" spans="1:41" x14ac:dyDescent="0.2">
      <c r="A66" s="27" t="s">
        <v>329</v>
      </c>
      <c r="B66" s="28">
        <v>-11.35</v>
      </c>
      <c r="C66" s="28">
        <v>-13.904032088623801</v>
      </c>
      <c r="D66" s="28">
        <f t="shared" si="0"/>
        <v>2.554032088623801</v>
      </c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7" t="s">
        <v>171</v>
      </c>
      <c r="P66" s="27">
        <v>-5.15</v>
      </c>
      <c r="Q66" s="28">
        <v>-6.0053162508715801</v>
      </c>
      <c r="R66" s="28">
        <f t="shared" si="4"/>
        <v>0.8553162508715797</v>
      </c>
      <c r="S66" s="28"/>
      <c r="T66" s="28"/>
      <c r="U66" s="28"/>
      <c r="V66" s="27"/>
      <c r="W66" s="28"/>
      <c r="X66" s="27"/>
      <c r="Y66" s="28"/>
      <c r="Z66" s="28"/>
      <c r="AA66" s="28"/>
      <c r="AB66" s="28"/>
      <c r="AC66" s="28"/>
      <c r="AD66" s="28"/>
      <c r="AE66" s="28"/>
      <c r="AF66" s="28"/>
      <c r="AG66" s="28"/>
      <c r="AH66" s="28"/>
      <c r="AI66" s="28"/>
      <c r="AJ66" s="27" t="s">
        <v>185</v>
      </c>
      <c r="AK66" s="27">
        <v>-1.62</v>
      </c>
      <c r="AL66" s="28">
        <v>1.3344328126209899</v>
      </c>
      <c r="AM66" s="28">
        <f t="shared" si="10"/>
        <v>-2.9544328126209898</v>
      </c>
      <c r="AN66" s="28"/>
      <c r="AO66" s="28"/>
    </row>
    <row r="67" spans="1:41" x14ac:dyDescent="0.2">
      <c r="A67" s="27" t="s">
        <v>103</v>
      </c>
      <c r="B67" s="28">
        <v>-6.35</v>
      </c>
      <c r="C67" s="28">
        <v>-11.971219405288499</v>
      </c>
      <c r="D67" s="28">
        <f t="shared" si="0"/>
        <v>5.6212194052884996</v>
      </c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7" t="s">
        <v>558</v>
      </c>
      <c r="P67" s="27">
        <v>-76.242999999999995</v>
      </c>
      <c r="Q67" s="28">
        <v>-77.463009749822703</v>
      </c>
      <c r="R67" s="28">
        <f t="shared" si="4"/>
        <v>1.220009749822708</v>
      </c>
      <c r="S67" s="28"/>
      <c r="T67" s="28"/>
      <c r="U67" s="28"/>
      <c r="V67" s="27"/>
      <c r="W67" s="28"/>
      <c r="X67" s="27"/>
      <c r="Y67" s="28"/>
      <c r="Z67" s="28"/>
      <c r="AA67" s="28"/>
      <c r="AB67" s="28"/>
      <c r="AC67" s="28"/>
      <c r="AD67" s="28"/>
      <c r="AE67" s="28"/>
      <c r="AF67" s="28"/>
      <c r="AG67" s="28"/>
      <c r="AH67" s="28"/>
      <c r="AI67" s="28"/>
      <c r="AJ67" s="27" t="s">
        <v>186</v>
      </c>
      <c r="AK67" s="27">
        <v>-1.1200000000000001</v>
      </c>
      <c r="AL67" s="28">
        <v>0.56198878458578705</v>
      </c>
      <c r="AM67" s="28">
        <f t="shared" si="10"/>
        <v>-1.681988784585787</v>
      </c>
      <c r="AN67" s="28"/>
      <c r="AO67" s="28"/>
    </row>
    <row r="68" spans="1:41" x14ac:dyDescent="0.2">
      <c r="A68" s="27" t="s">
        <v>81</v>
      </c>
      <c r="B68" s="28">
        <v>-3.15</v>
      </c>
      <c r="C68" s="28">
        <v>-4.2396645322098401</v>
      </c>
      <c r="D68" s="28">
        <f t="shared" si="0"/>
        <v>1.0896645322098402</v>
      </c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7" t="s">
        <v>563</v>
      </c>
      <c r="P68" s="27">
        <v>-3.64</v>
      </c>
      <c r="Q68" s="28">
        <v>-1.3558666617916399</v>
      </c>
      <c r="R68" s="28">
        <f t="shared" si="4"/>
        <v>-2.2841333382083602</v>
      </c>
      <c r="S68" s="28"/>
      <c r="T68" s="28"/>
      <c r="U68" s="28"/>
      <c r="V68" s="27"/>
      <c r="W68" s="28"/>
      <c r="X68" s="27"/>
      <c r="Y68" s="28"/>
      <c r="Z68" s="28"/>
      <c r="AA68" s="28"/>
      <c r="AB68" s="28"/>
      <c r="AC68" s="28"/>
      <c r="AD68" s="28"/>
      <c r="AE68" s="28"/>
      <c r="AF68" s="28"/>
      <c r="AG68" s="28"/>
      <c r="AH68" s="28"/>
      <c r="AI68" s="28"/>
      <c r="AJ68" s="27" t="s">
        <v>187</v>
      </c>
      <c r="AK68" s="27">
        <v>-0.86</v>
      </c>
      <c r="AL68" s="28">
        <v>-8.9456676763658205E-2</v>
      </c>
      <c r="AM68" s="28">
        <f t="shared" si="10"/>
        <v>-0.77054332323634178</v>
      </c>
      <c r="AN68" s="28"/>
      <c r="AO68" s="28"/>
    </row>
    <row r="69" spans="1:41" x14ac:dyDescent="0.2">
      <c r="A69" s="27" t="s">
        <v>65</v>
      </c>
      <c r="B69" s="28">
        <v>-6.74</v>
      </c>
      <c r="C69" s="28">
        <v>-9.6327535794384591</v>
      </c>
      <c r="D69" s="28">
        <f t="shared" si="0"/>
        <v>2.8927535794384589</v>
      </c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7" t="s">
        <v>564</v>
      </c>
      <c r="P69" s="27">
        <v>0.95</v>
      </c>
      <c r="Q69" s="28">
        <v>-0.91904031448882295</v>
      </c>
      <c r="R69" s="28">
        <f t="shared" si="4"/>
        <v>1.869040314488823</v>
      </c>
      <c r="S69" s="28"/>
      <c r="T69" s="28"/>
      <c r="U69" s="28"/>
      <c r="V69" s="27"/>
      <c r="W69" s="28"/>
      <c r="X69" s="27"/>
      <c r="Y69" s="28"/>
      <c r="Z69" s="28"/>
      <c r="AA69" s="28"/>
      <c r="AB69" s="28"/>
      <c r="AC69" s="28"/>
      <c r="AD69" s="28"/>
      <c r="AE69" s="28"/>
      <c r="AF69" s="28"/>
      <c r="AG69" s="28"/>
      <c r="AH69" s="28"/>
      <c r="AI69" s="28"/>
      <c r="AJ69" s="27" t="s">
        <v>188</v>
      </c>
      <c r="AK69" s="27">
        <v>-1.34</v>
      </c>
      <c r="AL69" s="28">
        <v>1.2874692599520099</v>
      </c>
      <c r="AM69" s="28">
        <f t="shared" si="10"/>
        <v>-2.6274692599520098</v>
      </c>
      <c r="AN69" s="28"/>
      <c r="AO69" s="28"/>
    </row>
    <row r="70" spans="1:41" x14ac:dyDescent="0.2">
      <c r="A70" s="27" t="s">
        <v>64</v>
      </c>
      <c r="B70" s="28">
        <v>-6.71</v>
      </c>
      <c r="C70" s="28">
        <v>-10.5355689517729</v>
      </c>
      <c r="D70" s="28">
        <f t="shared" si="0"/>
        <v>3.8255689517729001</v>
      </c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7" t="s">
        <v>71</v>
      </c>
      <c r="P70" s="27">
        <v>-4.57</v>
      </c>
      <c r="Q70" s="28">
        <v>-4.44544400910201</v>
      </c>
      <c r="R70" s="28">
        <f t="shared" si="4"/>
        <v>-0.1245559908979903</v>
      </c>
      <c r="S70" s="28"/>
      <c r="T70" s="28"/>
      <c r="U70" s="28"/>
      <c r="V70" s="27"/>
      <c r="W70" s="28"/>
      <c r="X70" s="27"/>
      <c r="Y70" s="28"/>
      <c r="Z70" s="28"/>
      <c r="AA70" s="28"/>
      <c r="AB70" s="28"/>
      <c r="AC70" s="28"/>
      <c r="AD70" s="28"/>
      <c r="AE70" s="28"/>
      <c r="AF70" s="28"/>
      <c r="AG70" s="28"/>
      <c r="AH70" s="28"/>
      <c r="AI70" s="28"/>
      <c r="AJ70" s="27" t="s">
        <v>189</v>
      </c>
      <c r="AK70" s="27">
        <v>-0.98</v>
      </c>
      <c r="AL70" s="28">
        <v>4.2339507646810097E-2</v>
      </c>
      <c r="AM70" s="28">
        <f t="shared" si="10"/>
        <v>-1.02233950764681</v>
      </c>
      <c r="AN70" s="28"/>
      <c r="AO70" s="28"/>
    </row>
    <row r="71" spans="1:41" x14ac:dyDescent="0.2">
      <c r="A71" s="27" t="s">
        <v>335</v>
      </c>
      <c r="B71" s="28">
        <v>-5.47</v>
      </c>
      <c r="C71" s="28">
        <v>-6.6777179407021201</v>
      </c>
      <c r="D71" s="28">
        <f t="shared" si="0"/>
        <v>1.2077179407021204</v>
      </c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7" t="s">
        <v>572</v>
      </c>
      <c r="P71" s="27">
        <v>-4.2300000000000004</v>
      </c>
      <c r="Q71" s="28">
        <v>-2.5212311510657601</v>
      </c>
      <c r="R71" s="28">
        <f t="shared" si="4"/>
        <v>-1.7087688489342403</v>
      </c>
      <c r="S71" s="28"/>
      <c r="T71" s="28"/>
      <c r="U71" s="28"/>
      <c r="V71" s="27"/>
      <c r="W71" s="28"/>
      <c r="X71" s="27"/>
      <c r="Y71" s="28"/>
      <c r="Z71" s="28"/>
      <c r="AA71" s="28"/>
      <c r="AB71" s="28"/>
      <c r="AC71" s="28"/>
      <c r="AD71" s="28"/>
      <c r="AE71" s="28"/>
      <c r="AF71" s="28"/>
      <c r="AG71" s="28"/>
      <c r="AH71" s="28"/>
      <c r="AI71" s="28"/>
      <c r="AJ71" s="27" t="s">
        <v>190</v>
      </c>
      <c r="AK71" s="27">
        <v>-1.89</v>
      </c>
      <c r="AL71" s="28">
        <v>-0.81703620803309496</v>
      </c>
      <c r="AM71" s="28">
        <f t="shared" si="10"/>
        <v>-1.0729637919669051</v>
      </c>
      <c r="AN71" s="28"/>
      <c r="AO71" s="28"/>
    </row>
    <row r="72" spans="1:41" x14ac:dyDescent="0.2">
      <c r="A72" s="27" t="s">
        <v>336</v>
      </c>
      <c r="B72" s="28">
        <v>-10.47</v>
      </c>
      <c r="C72" s="28">
        <v>-9.9247322198584396</v>
      </c>
      <c r="D72" s="28">
        <f t="shared" si="0"/>
        <v>-0.54526778014156108</v>
      </c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7" t="s">
        <v>4</v>
      </c>
      <c r="P72" s="27">
        <v>-5.42</v>
      </c>
      <c r="Q72" s="28">
        <v>-4.9797543877361097</v>
      </c>
      <c r="R72" s="28">
        <f t="shared" si="4"/>
        <v>-0.44024561226389025</v>
      </c>
      <c r="S72" s="28"/>
      <c r="T72" s="28"/>
      <c r="U72" s="28"/>
      <c r="V72" s="27"/>
      <c r="W72" s="28"/>
      <c r="X72" s="27"/>
      <c r="Y72" s="28"/>
      <c r="Z72" s="28"/>
      <c r="AA72" s="28"/>
      <c r="AB72" s="28"/>
      <c r="AC72" s="28"/>
      <c r="AD72" s="28"/>
      <c r="AE72" s="28"/>
      <c r="AF72" s="28"/>
      <c r="AG72" s="28"/>
      <c r="AH72" s="28"/>
      <c r="AI72" s="28"/>
      <c r="AJ72" s="27" t="s">
        <v>191</v>
      </c>
      <c r="AK72" s="27">
        <v>-2.4700000000000002</v>
      </c>
      <c r="AL72" s="28">
        <v>-1.6404686611630801</v>
      </c>
      <c r="AM72" s="28">
        <f t="shared" si="10"/>
        <v>-0.8295313388369201</v>
      </c>
      <c r="AN72" s="28"/>
      <c r="AO72" s="28"/>
    </row>
    <row r="73" spans="1:41" x14ac:dyDescent="0.2">
      <c r="A73" s="27" t="s">
        <v>338</v>
      </c>
      <c r="B73" s="28">
        <v>-6.13</v>
      </c>
      <c r="C73" s="28">
        <v>-9.1528896689649404</v>
      </c>
      <c r="D73" s="28">
        <f t="shared" si="0"/>
        <v>3.0228896689649405</v>
      </c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  <c r="Z73" s="28"/>
      <c r="AA73" s="28"/>
      <c r="AB73" s="28"/>
      <c r="AC73" s="28"/>
      <c r="AD73" s="28"/>
      <c r="AE73" s="28"/>
      <c r="AF73" s="28"/>
      <c r="AG73" s="28"/>
      <c r="AH73" s="28"/>
      <c r="AI73" s="28"/>
      <c r="AJ73" s="27" t="s">
        <v>192</v>
      </c>
      <c r="AK73" s="27">
        <v>-0.78</v>
      </c>
      <c r="AL73" s="28">
        <v>0.91305504127459503</v>
      </c>
      <c r="AM73" s="28">
        <f t="shared" si="10"/>
        <v>-1.6930550412745951</v>
      </c>
      <c r="AN73" s="28"/>
      <c r="AO73" s="28"/>
    </row>
    <row r="74" spans="1:41" x14ac:dyDescent="0.2">
      <c r="A74" s="27" t="s">
        <v>339</v>
      </c>
      <c r="B74" s="28">
        <v>-11.77</v>
      </c>
      <c r="C74" s="28">
        <v>-15.250497503347599</v>
      </c>
      <c r="D74" s="28">
        <f t="shared" si="0"/>
        <v>3.4804975033475998</v>
      </c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  <c r="AA74" s="28"/>
      <c r="AB74" s="28"/>
      <c r="AC74" s="28"/>
      <c r="AD74" s="28"/>
      <c r="AE74" s="28"/>
      <c r="AF74" s="28"/>
      <c r="AG74" s="28"/>
      <c r="AH74" s="28"/>
      <c r="AI74" s="28"/>
      <c r="AJ74" s="27" t="s">
        <v>193</v>
      </c>
      <c r="AK74" s="27">
        <v>-0.9</v>
      </c>
      <c r="AL74" s="28">
        <v>1.80177584404815E-2</v>
      </c>
      <c r="AM74" s="28">
        <f t="shared" si="10"/>
        <v>-0.9180177584404815</v>
      </c>
      <c r="AN74" s="28"/>
      <c r="AO74" s="28"/>
    </row>
    <row r="75" spans="1:41" x14ac:dyDescent="0.2">
      <c r="A75" s="27" t="s">
        <v>88</v>
      </c>
      <c r="B75" s="28">
        <v>-3.72</v>
      </c>
      <c r="C75" s="28">
        <v>-3.9752009318772901</v>
      </c>
      <c r="D75" s="28">
        <f t="shared" si="0"/>
        <v>0.25520093187728987</v>
      </c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  <c r="AA75" s="28"/>
      <c r="AB75" s="28"/>
      <c r="AC75" s="28"/>
      <c r="AD75" s="28"/>
      <c r="AE75" s="28"/>
      <c r="AF75" s="28"/>
      <c r="AG75" s="28"/>
      <c r="AH75" s="28"/>
      <c r="AI75" s="28"/>
      <c r="AJ75" s="27" t="s">
        <v>194</v>
      </c>
      <c r="AK75" s="27">
        <v>-1.01</v>
      </c>
      <c r="AL75" s="28">
        <v>-2.2423351102359899E-2</v>
      </c>
      <c r="AM75" s="28">
        <f t="shared" si="10"/>
        <v>-0.98757664889764007</v>
      </c>
      <c r="AN75" s="28"/>
      <c r="AO75" s="28"/>
    </row>
    <row r="76" spans="1:41" x14ac:dyDescent="0.2">
      <c r="A76" s="27" t="s">
        <v>63</v>
      </c>
      <c r="B76" s="28">
        <v>-6.09</v>
      </c>
      <c r="C76" s="28">
        <v>-6.9074821262903399</v>
      </c>
      <c r="D76" s="28">
        <f t="shared" si="0"/>
        <v>0.81748212629034001</v>
      </c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  <c r="AA76" s="28"/>
      <c r="AB76" s="28"/>
      <c r="AC76" s="28"/>
      <c r="AD76" s="28"/>
      <c r="AE76" s="28"/>
      <c r="AF76" s="28"/>
      <c r="AG76" s="28"/>
      <c r="AH76" s="28"/>
      <c r="AI76" s="28"/>
      <c r="AJ76" s="27" t="s">
        <v>195</v>
      </c>
      <c r="AK76" s="27">
        <v>-2.3199999999999998</v>
      </c>
      <c r="AL76" s="28">
        <v>-0.85669020979766697</v>
      </c>
      <c r="AM76" s="28">
        <f t="shared" si="10"/>
        <v>-1.4633097902023329</v>
      </c>
      <c r="AN76" s="28"/>
      <c r="AO76" s="28"/>
    </row>
    <row r="77" spans="1:41" x14ac:dyDescent="0.2">
      <c r="A77" s="27" t="s">
        <v>341</v>
      </c>
      <c r="B77" s="28">
        <v>-8.1199999999999992</v>
      </c>
      <c r="C77" s="28">
        <v>-10.240037306244499</v>
      </c>
      <c r="D77" s="28">
        <f t="shared" si="0"/>
        <v>2.1200373062444999</v>
      </c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  <c r="Z77" s="28"/>
      <c r="AA77" s="28"/>
      <c r="AB77" s="28"/>
      <c r="AC77" s="28"/>
      <c r="AD77" s="28"/>
      <c r="AE77" s="28"/>
      <c r="AF77" s="28"/>
      <c r="AG77" s="28"/>
      <c r="AH77" s="28"/>
      <c r="AI77" s="28"/>
      <c r="AJ77" s="27" t="s">
        <v>196</v>
      </c>
      <c r="AK77" s="27">
        <v>-7.58</v>
      </c>
      <c r="AL77" s="28">
        <v>-4.9511224599677597</v>
      </c>
      <c r="AM77" s="28">
        <f t="shared" si="10"/>
        <v>-2.6288775400322404</v>
      </c>
      <c r="AN77" s="28"/>
      <c r="AO77" s="28"/>
    </row>
    <row r="78" spans="1:41" x14ac:dyDescent="0.2">
      <c r="A78" s="27" t="s">
        <v>344</v>
      </c>
      <c r="B78" s="28">
        <v>-8.18</v>
      </c>
      <c r="C78" s="28">
        <v>-8.2802535315084107</v>
      </c>
      <c r="D78" s="28">
        <f t="shared" ref="D78:D141" si="12">-(C78-B78)</f>
        <v>0.10025353150841099</v>
      </c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Z78" s="28"/>
      <c r="AA78" s="28"/>
      <c r="AB78" s="28"/>
      <c r="AC78" s="28"/>
      <c r="AD78" s="28"/>
      <c r="AE78" s="28"/>
      <c r="AF78" s="28"/>
      <c r="AG78" s="28"/>
      <c r="AH78" s="28"/>
      <c r="AI78" s="28"/>
      <c r="AJ78" s="27" t="s">
        <v>197</v>
      </c>
      <c r="AK78" s="27">
        <v>-2.82</v>
      </c>
      <c r="AL78" s="28">
        <v>-1.7208955221226401</v>
      </c>
      <c r="AM78" s="28">
        <f t="shared" ref="AM78:AM141" si="13">-(AL78-AK78)</f>
        <v>-1.0991044778773598</v>
      </c>
      <c r="AN78" s="28"/>
      <c r="AO78" s="28"/>
    </row>
    <row r="79" spans="1:41" x14ac:dyDescent="0.2">
      <c r="A79" s="27" t="s">
        <v>346</v>
      </c>
      <c r="B79" s="28">
        <v>-62.61</v>
      </c>
      <c r="C79" s="28">
        <v>-62.715506004372202</v>
      </c>
      <c r="D79" s="28">
        <f t="shared" si="12"/>
        <v>0.10550600437220226</v>
      </c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28"/>
      <c r="AA79" s="28"/>
      <c r="AB79" s="28"/>
      <c r="AC79" s="28"/>
      <c r="AD79" s="28"/>
      <c r="AE79" s="28"/>
      <c r="AF79" s="28"/>
      <c r="AG79" s="28"/>
      <c r="AH79" s="28"/>
      <c r="AI79" s="28"/>
      <c r="AJ79" s="27" t="s">
        <v>96</v>
      </c>
      <c r="AK79" s="27">
        <v>-5.0599999999999996</v>
      </c>
      <c r="AL79" s="28">
        <v>-4.4948609063995404</v>
      </c>
      <c r="AM79" s="28">
        <f t="shared" si="13"/>
        <v>-0.56513909360045922</v>
      </c>
      <c r="AN79" s="28"/>
      <c r="AO79" s="28"/>
    </row>
    <row r="80" spans="1:41" x14ac:dyDescent="0.2">
      <c r="A80" s="27" t="s">
        <v>61</v>
      </c>
      <c r="B80" s="28">
        <v>-5.46</v>
      </c>
      <c r="C80" s="28">
        <v>-4.4227112630378302</v>
      </c>
      <c r="D80" s="28">
        <f t="shared" si="12"/>
        <v>-1.0372887369621697</v>
      </c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  <c r="Z80" s="28"/>
      <c r="AA80" s="28"/>
      <c r="AB80" s="28"/>
      <c r="AC80" s="28"/>
      <c r="AD80" s="28"/>
      <c r="AE80" s="28"/>
      <c r="AF80" s="28"/>
      <c r="AG80" s="28"/>
      <c r="AH80" s="28"/>
      <c r="AI80" s="28"/>
      <c r="AJ80" s="27" t="s">
        <v>198</v>
      </c>
      <c r="AK80" s="27">
        <v>0.84</v>
      </c>
      <c r="AL80" s="28">
        <v>0.41305793394849499</v>
      </c>
      <c r="AM80" s="28">
        <f t="shared" si="13"/>
        <v>0.42694206605150498</v>
      </c>
      <c r="AN80" s="28"/>
      <c r="AO80" s="28"/>
    </row>
    <row r="81" spans="1:41" x14ac:dyDescent="0.2">
      <c r="A81" s="27" t="s">
        <v>60</v>
      </c>
      <c r="B81" s="28">
        <v>-2.9</v>
      </c>
      <c r="C81" s="28">
        <v>-1.80896931521188</v>
      </c>
      <c r="D81" s="28">
        <f t="shared" si="12"/>
        <v>-1.0910306847881199</v>
      </c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  <c r="AA81" s="28"/>
      <c r="AB81" s="28"/>
      <c r="AC81" s="28"/>
      <c r="AD81" s="28"/>
      <c r="AE81" s="28"/>
      <c r="AF81" s="28"/>
      <c r="AG81" s="28"/>
      <c r="AH81" s="28"/>
      <c r="AI81" s="28"/>
      <c r="AJ81" s="27" t="s">
        <v>199</v>
      </c>
      <c r="AK81" s="27">
        <v>-0.48</v>
      </c>
      <c r="AL81" s="28">
        <v>0.30734026677679399</v>
      </c>
      <c r="AM81" s="28">
        <f t="shared" si="13"/>
        <v>-0.78734026677679392</v>
      </c>
      <c r="AN81" s="28"/>
      <c r="AO81" s="28"/>
    </row>
    <row r="82" spans="1:41" x14ac:dyDescent="0.2">
      <c r="A82" s="27" t="s">
        <v>60</v>
      </c>
      <c r="B82" s="28">
        <v>-2.9</v>
      </c>
      <c r="C82" s="28">
        <v>-1.80896931521188</v>
      </c>
      <c r="D82" s="28">
        <f t="shared" si="12"/>
        <v>-1.0910306847881199</v>
      </c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  <c r="AA82" s="28"/>
      <c r="AB82" s="28"/>
      <c r="AC82" s="28"/>
      <c r="AD82" s="28"/>
      <c r="AE82" s="28"/>
      <c r="AF82" s="28"/>
      <c r="AG82" s="28"/>
      <c r="AH82" s="28"/>
      <c r="AI82" s="28"/>
      <c r="AJ82" s="27" t="s">
        <v>200</v>
      </c>
      <c r="AK82" s="27">
        <v>-6.25</v>
      </c>
      <c r="AL82" s="28">
        <v>-4.8272808666950002</v>
      </c>
      <c r="AM82" s="28">
        <f t="shared" si="13"/>
        <v>-1.4227191333049998</v>
      </c>
      <c r="AN82" s="28"/>
      <c r="AO82" s="28"/>
    </row>
    <row r="83" spans="1:41" x14ac:dyDescent="0.2">
      <c r="A83" s="27" t="s">
        <v>347</v>
      </c>
      <c r="B83" s="28">
        <v>-2.4300000000000002</v>
      </c>
      <c r="C83" s="28">
        <v>-0.97835354860311297</v>
      </c>
      <c r="D83" s="28">
        <f t="shared" si="12"/>
        <v>-1.4516464513968872</v>
      </c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28"/>
      <c r="AA83" s="28"/>
      <c r="AB83" s="28"/>
      <c r="AC83" s="28"/>
      <c r="AD83" s="28"/>
      <c r="AE83" s="28"/>
      <c r="AF83" s="28"/>
      <c r="AG83" s="28"/>
      <c r="AH83" s="28"/>
      <c r="AI83" s="28"/>
      <c r="AJ83" s="27" t="s">
        <v>201</v>
      </c>
      <c r="AK83" s="27">
        <v>-4.59</v>
      </c>
      <c r="AL83" s="28">
        <v>-6.03108619765311</v>
      </c>
      <c r="AM83" s="28">
        <f t="shared" si="13"/>
        <v>1.4410861976531102</v>
      </c>
      <c r="AN83" s="28"/>
      <c r="AO83" s="28"/>
    </row>
    <row r="84" spans="1:41" x14ac:dyDescent="0.2">
      <c r="A84" s="27" t="s">
        <v>348</v>
      </c>
      <c r="B84" s="28">
        <v>-0.75</v>
      </c>
      <c r="C84" s="28">
        <v>-0.97065081107338103</v>
      </c>
      <c r="D84" s="28">
        <f t="shared" si="12"/>
        <v>0.22065081107338103</v>
      </c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  <c r="Z84" s="28"/>
      <c r="AA84" s="28"/>
      <c r="AB84" s="28"/>
      <c r="AC84" s="28"/>
      <c r="AD84" s="28"/>
      <c r="AE84" s="28"/>
      <c r="AF84" s="28"/>
      <c r="AG84" s="28"/>
      <c r="AH84" s="28"/>
      <c r="AI84" s="28"/>
      <c r="AJ84" s="27" t="s">
        <v>202</v>
      </c>
      <c r="AK84" s="27">
        <v>1.0900000000000001</v>
      </c>
      <c r="AL84" s="28">
        <v>0.32791605001420099</v>
      </c>
      <c r="AM84" s="28">
        <f t="shared" si="13"/>
        <v>0.76208394998579909</v>
      </c>
      <c r="AN84" s="28"/>
      <c r="AO84" s="28"/>
    </row>
    <row r="85" spans="1:41" x14ac:dyDescent="0.2">
      <c r="A85" s="27" t="s">
        <v>349</v>
      </c>
      <c r="B85" s="28">
        <v>-1.89</v>
      </c>
      <c r="C85" s="28">
        <v>-1.5459173313343999</v>
      </c>
      <c r="D85" s="28">
        <f t="shared" si="12"/>
        <v>-0.3440826686656</v>
      </c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  <c r="Z85" s="28"/>
      <c r="AA85" s="28"/>
      <c r="AB85" s="28"/>
      <c r="AC85" s="28"/>
      <c r="AD85" s="28"/>
      <c r="AE85" s="28"/>
      <c r="AF85" s="28"/>
      <c r="AG85" s="28"/>
      <c r="AH85" s="28"/>
      <c r="AI85" s="28"/>
      <c r="AJ85" s="27" t="s">
        <v>203</v>
      </c>
      <c r="AK85" s="27">
        <v>-4.91</v>
      </c>
      <c r="AL85" s="28">
        <v>-5.6444182082791601</v>
      </c>
      <c r="AM85" s="28">
        <f t="shared" si="13"/>
        <v>0.73441820827915993</v>
      </c>
      <c r="AN85" s="28"/>
      <c r="AO85" s="28"/>
    </row>
    <row r="86" spans="1:41" x14ac:dyDescent="0.2">
      <c r="A86" s="27" t="s">
        <v>350</v>
      </c>
      <c r="B86" s="28">
        <v>-2.15</v>
      </c>
      <c r="C86" s="28">
        <v>-2.0538594303378201</v>
      </c>
      <c r="D86" s="28">
        <f t="shared" si="12"/>
        <v>-9.6140569662179765E-2</v>
      </c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8"/>
      <c r="AA86" s="28"/>
      <c r="AB86" s="28"/>
      <c r="AC86" s="28"/>
      <c r="AD86" s="28"/>
      <c r="AE86" s="28"/>
      <c r="AF86" s="28"/>
      <c r="AG86" s="28"/>
      <c r="AH86" s="28"/>
      <c r="AI86" s="28"/>
      <c r="AJ86" s="27" t="s">
        <v>204</v>
      </c>
      <c r="AK86" s="27">
        <v>0</v>
      </c>
      <c r="AL86" s="28">
        <v>0.47797778339960201</v>
      </c>
      <c r="AM86" s="28">
        <f t="shared" si="13"/>
        <v>-0.47797778339960201</v>
      </c>
      <c r="AN86" s="28"/>
      <c r="AO86" s="28"/>
    </row>
    <row r="87" spans="1:41" x14ac:dyDescent="0.2">
      <c r="A87" s="27" t="s">
        <v>106</v>
      </c>
      <c r="B87" s="28">
        <v>-5.71</v>
      </c>
      <c r="C87" s="28">
        <v>-7.8731686703130599</v>
      </c>
      <c r="D87" s="28">
        <f t="shared" si="12"/>
        <v>2.1631686703130599</v>
      </c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28"/>
      <c r="AA87" s="28"/>
      <c r="AB87" s="28"/>
      <c r="AC87" s="28"/>
      <c r="AD87" s="28"/>
      <c r="AE87" s="28"/>
      <c r="AF87" s="28"/>
      <c r="AG87" s="28"/>
      <c r="AH87" s="28"/>
      <c r="AI87" s="28"/>
      <c r="AJ87" s="27" t="s">
        <v>205</v>
      </c>
      <c r="AK87" s="27">
        <v>-4.55</v>
      </c>
      <c r="AL87" s="28">
        <v>-4.0431595334533599</v>
      </c>
      <c r="AM87" s="28">
        <f t="shared" si="13"/>
        <v>-0.50684046654663995</v>
      </c>
      <c r="AN87" s="28"/>
      <c r="AO87" s="28"/>
    </row>
    <row r="88" spans="1:41" x14ac:dyDescent="0.2">
      <c r="A88" s="27" t="s">
        <v>353</v>
      </c>
      <c r="B88" s="28">
        <v>-4.25</v>
      </c>
      <c r="C88" s="28">
        <v>-5.2064760921934097</v>
      </c>
      <c r="D88" s="28">
        <f t="shared" si="12"/>
        <v>0.95647609219340968</v>
      </c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  <c r="Z88" s="28"/>
      <c r="AA88" s="28"/>
      <c r="AB88" s="28"/>
      <c r="AC88" s="28"/>
      <c r="AD88" s="28"/>
      <c r="AE88" s="28"/>
      <c r="AF88" s="28"/>
      <c r="AG88" s="28"/>
      <c r="AH88" s="28"/>
      <c r="AI88" s="28"/>
      <c r="AJ88" s="27" t="s">
        <v>206</v>
      </c>
      <c r="AK88" s="27">
        <v>-0.25</v>
      </c>
      <c r="AL88" s="28">
        <v>0.15798670251717101</v>
      </c>
      <c r="AM88" s="28">
        <f t="shared" si="13"/>
        <v>-0.40798670251717101</v>
      </c>
      <c r="AN88" s="28"/>
      <c r="AO88" s="28"/>
    </row>
    <row r="89" spans="1:41" x14ac:dyDescent="0.2">
      <c r="A89" s="27" t="s">
        <v>108</v>
      </c>
      <c r="B89" s="28">
        <v>-7.58</v>
      </c>
      <c r="C89" s="28">
        <v>-12.7876800828691</v>
      </c>
      <c r="D89" s="28">
        <f t="shared" si="12"/>
        <v>5.2076800828690999</v>
      </c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  <c r="Z89" s="28"/>
      <c r="AA89" s="28"/>
      <c r="AB89" s="28"/>
      <c r="AC89" s="28"/>
      <c r="AD89" s="28"/>
      <c r="AE89" s="28"/>
      <c r="AF89" s="28"/>
      <c r="AG89" s="28"/>
      <c r="AH89" s="28"/>
      <c r="AI89" s="28"/>
      <c r="AJ89" s="27" t="s">
        <v>207</v>
      </c>
      <c r="AK89" s="27">
        <v>-4.3899999999999997</v>
      </c>
      <c r="AL89" s="28">
        <v>-3.90851070068274</v>
      </c>
      <c r="AM89" s="28">
        <f t="shared" si="13"/>
        <v>-0.4814892993172597</v>
      </c>
      <c r="AN89" s="28"/>
      <c r="AO89" s="28"/>
    </row>
    <row r="90" spans="1:41" x14ac:dyDescent="0.2">
      <c r="A90" s="27" t="s">
        <v>57</v>
      </c>
      <c r="B90" s="28">
        <v>-3.78</v>
      </c>
      <c r="C90" s="28">
        <v>-6.8620755205971298</v>
      </c>
      <c r="D90" s="28">
        <f t="shared" si="12"/>
        <v>3.08207552059713</v>
      </c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  <c r="Z90" s="28"/>
      <c r="AA90" s="28"/>
      <c r="AB90" s="28"/>
      <c r="AC90" s="28"/>
      <c r="AD90" s="28"/>
      <c r="AE90" s="28"/>
      <c r="AF90" s="28"/>
      <c r="AG90" s="28"/>
      <c r="AH90" s="28"/>
      <c r="AI90" s="28"/>
      <c r="AJ90" s="27" t="s">
        <v>208</v>
      </c>
      <c r="AK90" s="27">
        <v>-1.1399999999999999</v>
      </c>
      <c r="AL90" s="28">
        <v>-0.31099675205785299</v>
      </c>
      <c r="AM90" s="28">
        <f t="shared" si="13"/>
        <v>-0.82900324794214697</v>
      </c>
      <c r="AN90" s="28"/>
      <c r="AO90" s="28"/>
    </row>
    <row r="91" spans="1:41" x14ac:dyDescent="0.2">
      <c r="A91" s="27" t="s">
        <v>354</v>
      </c>
      <c r="B91" s="28">
        <v>-4.62</v>
      </c>
      <c r="C91" s="28">
        <v>-6.8620755205971298</v>
      </c>
      <c r="D91" s="28">
        <f t="shared" si="12"/>
        <v>2.2420755205971297</v>
      </c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  <c r="AA91" s="28"/>
      <c r="AB91" s="28"/>
      <c r="AC91" s="28"/>
      <c r="AD91" s="28"/>
      <c r="AE91" s="28"/>
      <c r="AF91" s="28"/>
      <c r="AG91" s="28"/>
      <c r="AH91" s="28"/>
      <c r="AI91" s="28"/>
      <c r="AJ91" s="27" t="s">
        <v>209</v>
      </c>
      <c r="AK91" s="27">
        <v>-6.69</v>
      </c>
      <c r="AL91" s="28">
        <v>-10.5779484533433</v>
      </c>
      <c r="AM91" s="28">
        <f t="shared" si="13"/>
        <v>3.8879484533432995</v>
      </c>
      <c r="AN91" s="28"/>
      <c r="AO91" s="28"/>
    </row>
    <row r="92" spans="1:41" x14ac:dyDescent="0.2">
      <c r="A92" s="27" t="s">
        <v>53</v>
      </c>
      <c r="B92" s="28">
        <v>-5</v>
      </c>
      <c r="C92" s="28">
        <v>-4.2158736211971801</v>
      </c>
      <c r="D92" s="28">
        <f t="shared" si="12"/>
        <v>-0.78412637880281988</v>
      </c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  <c r="Z92" s="28"/>
      <c r="AA92" s="28"/>
      <c r="AB92" s="28"/>
      <c r="AC92" s="28"/>
      <c r="AD92" s="28"/>
      <c r="AE92" s="28"/>
      <c r="AF92" s="28"/>
      <c r="AG92" s="28"/>
      <c r="AH92" s="28"/>
      <c r="AI92" s="28"/>
      <c r="AJ92" s="27" t="s">
        <v>210</v>
      </c>
      <c r="AK92" s="27">
        <v>-5.45</v>
      </c>
      <c r="AL92" s="28">
        <v>-5.9548817495956197</v>
      </c>
      <c r="AM92" s="28">
        <f t="shared" si="13"/>
        <v>0.50488174959561949</v>
      </c>
      <c r="AN92" s="28"/>
      <c r="AO92" s="28"/>
    </row>
    <row r="93" spans="1:41" x14ac:dyDescent="0.2">
      <c r="A93" s="27" t="s">
        <v>356</v>
      </c>
      <c r="B93" s="28">
        <v>-2.58</v>
      </c>
      <c r="C93" s="28">
        <v>-1.87919782439808</v>
      </c>
      <c r="D93" s="28">
        <f t="shared" si="12"/>
        <v>-0.70080217560192004</v>
      </c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Z93" s="28"/>
      <c r="AA93" s="28"/>
      <c r="AB93" s="28"/>
      <c r="AC93" s="28"/>
      <c r="AD93" s="28"/>
      <c r="AE93" s="28"/>
      <c r="AF93" s="28"/>
      <c r="AG93" s="28"/>
      <c r="AH93" s="28"/>
      <c r="AI93" s="28"/>
      <c r="AJ93" s="27" t="s">
        <v>211</v>
      </c>
      <c r="AK93" s="27">
        <v>-4.33</v>
      </c>
      <c r="AL93" s="28">
        <v>-3.1440457918876201</v>
      </c>
      <c r="AM93" s="28">
        <f t="shared" si="13"/>
        <v>-1.1859542081123799</v>
      </c>
      <c r="AN93" s="28"/>
      <c r="AO93" s="28"/>
    </row>
    <row r="94" spans="1:41" x14ac:dyDescent="0.2">
      <c r="A94" s="27" t="s">
        <v>357</v>
      </c>
      <c r="B94" s="28">
        <v>-2.66</v>
      </c>
      <c r="C94" s="28">
        <v>-1.5203928802798801</v>
      </c>
      <c r="D94" s="28">
        <f t="shared" si="12"/>
        <v>-1.1396071197201201</v>
      </c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7" t="s">
        <v>212</v>
      </c>
      <c r="AK94" s="27">
        <v>-1.04</v>
      </c>
      <c r="AL94" s="28">
        <v>-0.23887227391356899</v>
      </c>
      <c r="AM94" s="28">
        <f t="shared" si="13"/>
        <v>-0.80112772608643101</v>
      </c>
      <c r="AN94" s="28"/>
      <c r="AO94" s="28"/>
    </row>
    <row r="95" spans="1:41" x14ac:dyDescent="0.2">
      <c r="A95" s="27" t="s">
        <v>359</v>
      </c>
      <c r="B95" s="28">
        <v>-1.79</v>
      </c>
      <c r="C95" s="28">
        <v>-1.06017726464199</v>
      </c>
      <c r="D95" s="28">
        <f t="shared" si="12"/>
        <v>-0.72982273535801001</v>
      </c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28"/>
      <c r="AA95" s="28"/>
      <c r="AB95" s="28"/>
      <c r="AC95" s="28"/>
      <c r="AD95" s="28"/>
      <c r="AE95" s="28"/>
      <c r="AF95" s="28"/>
      <c r="AG95" s="28"/>
      <c r="AH95" s="28"/>
      <c r="AI95" s="28"/>
      <c r="AJ95" s="27" t="s">
        <v>213</v>
      </c>
      <c r="AK95" s="27">
        <v>-5.29</v>
      </c>
      <c r="AL95" s="28">
        <v>-4.3576355519600201</v>
      </c>
      <c r="AM95" s="28">
        <f t="shared" si="13"/>
        <v>-0.93236444803997998</v>
      </c>
      <c r="AN95" s="28"/>
      <c r="AO95" s="28"/>
    </row>
    <row r="96" spans="1:41" x14ac:dyDescent="0.2">
      <c r="A96" s="27" t="s">
        <v>361</v>
      </c>
      <c r="B96" s="28">
        <v>-68.19</v>
      </c>
      <c r="C96" s="28">
        <v>-65.023601596883495</v>
      </c>
      <c r="D96" s="28">
        <f t="shared" si="12"/>
        <v>-3.1663984031165029</v>
      </c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  <c r="Z96" s="28"/>
      <c r="AA96" s="28"/>
      <c r="AB96" s="28"/>
      <c r="AC96" s="28"/>
      <c r="AD96" s="28"/>
      <c r="AE96" s="28"/>
      <c r="AF96" s="28"/>
      <c r="AG96" s="28"/>
      <c r="AH96" s="28"/>
      <c r="AI96" s="28"/>
      <c r="AJ96" s="27" t="s">
        <v>214</v>
      </c>
      <c r="AK96" s="27">
        <v>-6.2</v>
      </c>
      <c r="AL96" s="28">
        <v>-3.3829831436825102</v>
      </c>
      <c r="AM96" s="28">
        <f t="shared" si="13"/>
        <v>-2.81701685631749</v>
      </c>
      <c r="AN96" s="28"/>
      <c r="AO96" s="28"/>
    </row>
    <row r="97" spans="1:41" x14ac:dyDescent="0.2">
      <c r="A97" s="27" t="s">
        <v>84</v>
      </c>
      <c r="B97" s="28">
        <v>-3.46</v>
      </c>
      <c r="C97" s="28">
        <v>-1.75034619411647</v>
      </c>
      <c r="D97" s="28">
        <f t="shared" si="12"/>
        <v>-1.70965380588353</v>
      </c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7" t="s">
        <v>215</v>
      </c>
      <c r="AK97" s="27">
        <v>-0.46</v>
      </c>
      <c r="AL97" s="28">
        <v>-0.680157089120768</v>
      </c>
      <c r="AM97" s="28">
        <f t="shared" si="13"/>
        <v>0.22015708912076798</v>
      </c>
      <c r="AN97" s="28"/>
      <c r="AO97" s="28"/>
    </row>
    <row r="98" spans="1:41" x14ac:dyDescent="0.2">
      <c r="A98" s="27" t="s">
        <v>369</v>
      </c>
      <c r="B98" s="28">
        <v>-2.65</v>
      </c>
      <c r="C98" s="28">
        <v>-1.3002273367160899</v>
      </c>
      <c r="D98" s="28">
        <f t="shared" si="12"/>
        <v>-1.34977266328391</v>
      </c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Z98" s="28"/>
      <c r="AA98" s="28"/>
      <c r="AB98" s="28"/>
      <c r="AC98" s="28"/>
      <c r="AD98" s="28"/>
      <c r="AE98" s="28"/>
      <c r="AF98" s="28"/>
      <c r="AG98" s="28"/>
      <c r="AH98" s="28"/>
      <c r="AI98" s="28"/>
      <c r="AJ98" s="27" t="s">
        <v>216</v>
      </c>
      <c r="AK98" s="27">
        <v>-5.04</v>
      </c>
      <c r="AL98" s="28">
        <v>-5.1360476494040297</v>
      </c>
      <c r="AM98" s="28">
        <f t="shared" si="13"/>
        <v>9.6047649404029656E-2</v>
      </c>
      <c r="AN98" s="28"/>
      <c r="AO98" s="28"/>
    </row>
    <row r="99" spans="1:41" x14ac:dyDescent="0.2">
      <c r="A99" s="27" t="s">
        <v>371</v>
      </c>
      <c r="B99" s="28">
        <v>-5.01</v>
      </c>
      <c r="C99" s="28">
        <v>-6.5392041327970603</v>
      </c>
      <c r="D99" s="28">
        <f t="shared" si="12"/>
        <v>1.5292041327970605</v>
      </c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  <c r="Z99" s="28"/>
      <c r="AA99" s="28"/>
      <c r="AB99" s="28"/>
      <c r="AC99" s="28"/>
      <c r="AD99" s="28"/>
      <c r="AE99" s="28"/>
      <c r="AF99" s="28"/>
      <c r="AG99" s="28"/>
      <c r="AH99" s="28"/>
      <c r="AI99" s="28"/>
      <c r="AJ99" s="27" t="s">
        <v>217</v>
      </c>
      <c r="AK99" s="27">
        <v>-5.73</v>
      </c>
      <c r="AL99" s="28">
        <v>-8.8070059895262496</v>
      </c>
      <c r="AM99" s="28">
        <f t="shared" si="13"/>
        <v>3.0770059895262492</v>
      </c>
      <c r="AN99" s="28"/>
      <c r="AO99" s="28"/>
    </row>
    <row r="100" spans="1:41" x14ac:dyDescent="0.2">
      <c r="A100" s="27" t="s">
        <v>373</v>
      </c>
      <c r="B100" s="28">
        <v>-1.6</v>
      </c>
      <c r="C100" s="28">
        <v>-0.36418768969586701</v>
      </c>
      <c r="D100" s="28">
        <f t="shared" si="12"/>
        <v>-1.2358123103041332</v>
      </c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28"/>
      <c r="AJ100" s="27" t="s">
        <v>218</v>
      </c>
      <c r="AK100" s="27">
        <v>-6.12</v>
      </c>
      <c r="AL100" s="28">
        <v>-7.4816794586162203</v>
      </c>
      <c r="AM100" s="28">
        <f t="shared" si="13"/>
        <v>1.3616794586162202</v>
      </c>
      <c r="AN100" s="28"/>
      <c r="AO100" s="28"/>
    </row>
    <row r="101" spans="1:41" x14ac:dyDescent="0.2">
      <c r="A101" s="27" t="s">
        <v>374</v>
      </c>
      <c r="B101" s="28">
        <v>-9.8800000000000008</v>
      </c>
      <c r="C101" s="28">
        <v>-12.3920704219322</v>
      </c>
      <c r="D101" s="28">
        <f t="shared" si="12"/>
        <v>2.512070421932199</v>
      </c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  <c r="Z101" s="28"/>
      <c r="AA101" s="28"/>
      <c r="AB101" s="28"/>
      <c r="AC101" s="28"/>
      <c r="AD101" s="28"/>
      <c r="AE101" s="28"/>
      <c r="AF101" s="28"/>
      <c r="AG101" s="28"/>
      <c r="AH101" s="28"/>
      <c r="AI101" s="28"/>
      <c r="AJ101" s="27" t="s">
        <v>219</v>
      </c>
      <c r="AK101" s="27">
        <v>-6.55</v>
      </c>
      <c r="AL101" s="28">
        <v>-8.1043120189052793</v>
      </c>
      <c r="AM101" s="28">
        <f t="shared" si="13"/>
        <v>1.5543120189052795</v>
      </c>
      <c r="AN101" s="28"/>
      <c r="AO101" s="28"/>
    </row>
    <row r="102" spans="1:41" x14ac:dyDescent="0.2">
      <c r="A102" s="27" t="s">
        <v>382</v>
      </c>
      <c r="B102" s="28">
        <v>-4.18</v>
      </c>
      <c r="C102" s="28">
        <v>-1.8755870823003</v>
      </c>
      <c r="D102" s="28">
        <f t="shared" si="12"/>
        <v>-2.3044129176996995</v>
      </c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  <c r="Z102" s="28"/>
      <c r="AA102" s="28"/>
      <c r="AB102" s="28"/>
      <c r="AC102" s="28"/>
      <c r="AD102" s="28"/>
      <c r="AE102" s="28"/>
      <c r="AF102" s="28"/>
      <c r="AG102" s="28"/>
      <c r="AH102" s="28"/>
      <c r="AI102" s="28"/>
      <c r="AJ102" s="27" t="s">
        <v>220</v>
      </c>
      <c r="AK102" s="27">
        <v>-6.76</v>
      </c>
      <c r="AL102" s="28">
        <v>-10.6429586008739</v>
      </c>
      <c r="AM102" s="28">
        <f t="shared" si="13"/>
        <v>3.8829586008739003</v>
      </c>
      <c r="AN102" s="28"/>
      <c r="AO102" s="28"/>
    </row>
    <row r="103" spans="1:41" x14ac:dyDescent="0.2">
      <c r="A103" s="27" t="s">
        <v>70</v>
      </c>
      <c r="B103" s="28">
        <v>-3.07</v>
      </c>
      <c r="C103" s="28">
        <v>-2.19902051805275</v>
      </c>
      <c r="D103" s="28">
        <f t="shared" si="12"/>
        <v>-0.87097948194724983</v>
      </c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  <c r="AF103" s="28"/>
      <c r="AG103" s="28"/>
      <c r="AH103" s="28"/>
      <c r="AI103" s="28"/>
      <c r="AJ103" s="27" t="s">
        <v>221</v>
      </c>
      <c r="AK103" s="27">
        <v>-5.57</v>
      </c>
      <c r="AL103" s="28">
        <v>-6.0011921166653304</v>
      </c>
      <c r="AM103" s="28">
        <f t="shared" si="13"/>
        <v>0.43119211666533008</v>
      </c>
      <c r="AN103" s="28"/>
      <c r="AO103" s="28"/>
    </row>
    <row r="104" spans="1:41" x14ac:dyDescent="0.2">
      <c r="A104" s="27" t="s">
        <v>384</v>
      </c>
      <c r="B104" s="28">
        <v>-5.45</v>
      </c>
      <c r="C104" s="28">
        <v>-5.3720802500409102</v>
      </c>
      <c r="D104" s="28">
        <f t="shared" si="12"/>
        <v>-7.7919749959090012E-2</v>
      </c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  <c r="Z104" s="28"/>
      <c r="AA104" s="28"/>
      <c r="AB104" s="28"/>
      <c r="AC104" s="28"/>
      <c r="AD104" s="28"/>
      <c r="AE104" s="28"/>
      <c r="AF104" s="28"/>
      <c r="AG104" s="28"/>
      <c r="AH104" s="28"/>
      <c r="AI104" s="28"/>
      <c r="AJ104" s="27" t="s">
        <v>222</v>
      </c>
      <c r="AK104" s="27">
        <v>1.31</v>
      </c>
      <c r="AL104" s="28">
        <v>1.3572469170545201</v>
      </c>
      <c r="AM104" s="28">
        <f t="shared" si="13"/>
        <v>-4.7246917054519999E-2</v>
      </c>
      <c r="AN104" s="28"/>
      <c r="AO104" s="28"/>
    </row>
    <row r="105" spans="1:41" x14ac:dyDescent="0.2">
      <c r="A105" s="27" t="s">
        <v>385</v>
      </c>
      <c r="B105" s="28">
        <v>-2.89</v>
      </c>
      <c r="C105" s="28">
        <v>-4.23686904962174</v>
      </c>
      <c r="D105" s="28">
        <f t="shared" si="12"/>
        <v>1.3468690496217399</v>
      </c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  <c r="Z105" s="28"/>
      <c r="AA105" s="28"/>
      <c r="AB105" s="28"/>
      <c r="AC105" s="28"/>
      <c r="AD105" s="28"/>
      <c r="AE105" s="28"/>
      <c r="AF105" s="28"/>
      <c r="AG105" s="28"/>
      <c r="AH105" s="28"/>
      <c r="AI105" s="28"/>
      <c r="AJ105" s="27" t="s">
        <v>223</v>
      </c>
      <c r="AK105" s="27">
        <v>1.31</v>
      </c>
      <c r="AL105" s="28">
        <v>1.3572469170545201</v>
      </c>
      <c r="AM105" s="28">
        <f t="shared" si="13"/>
        <v>-4.7246917054519999E-2</v>
      </c>
      <c r="AN105" s="28"/>
      <c r="AO105" s="28"/>
    </row>
    <row r="106" spans="1:41" x14ac:dyDescent="0.2">
      <c r="A106" s="27" t="s">
        <v>388</v>
      </c>
      <c r="B106" s="28">
        <v>-4.09</v>
      </c>
      <c r="C106" s="28">
        <v>-4.2546022719554299</v>
      </c>
      <c r="D106" s="28">
        <f t="shared" si="12"/>
        <v>0.16460227195543009</v>
      </c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  <c r="AF106" s="28"/>
      <c r="AG106" s="28"/>
      <c r="AH106" s="28"/>
      <c r="AI106" s="28"/>
      <c r="AJ106" s="27" t="s">
        <v>224</v>
      </c>
      <c r="AK106" s="27">
        <v>0.68</v>
      </c>
      <c r="AL106" s="28">
        <v>0.50674232833268795</v>
      </c>
      <c r="AM106" s="28">
        <f t="shared" si="13"/>
        <v>0.1732576716673121</v>
      </c>
      <c r="AN106" s="28"/>
      <c r="AO106" s="28"/>
    </row>
    <row r="107" spans="1:41" x14ac:dyDescent="0.2">
      <c r="A107" s="27" t="s">
        <v>111</v>
      </c>
      <c r="B107" s="28">
        <v>-4.75</v>
      </c>
      <c r="C107" s="28">
        <v>-5.88617038949051</v>
      </c>
      <c r="D107" s="28">
        <f t="shared" si="12"/>
        <v>1.13617038949051</v>
      </c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  <c r="Z107" s="28"/>
      <c r="AA107" s="28"/>
      <c r="AB107" s="28"/>
      <c r="AC107" s="28"/>
      <c r="AD107" s="28"/>
      <c r="AE107" s="28"/>
      <c r="AF107" s="28"/>
      <c r="AG107" s="28"/>
      <c r="AH107" s="28"/>
      <c r="AI107" s="28"/>
      <c r="AJ107" s="27" t="s">
        <v>225</v>
      </c>
      <c r="AK107" s="27">
        <v>-4.42</v>
      </c>
      <c r="AL107" s="28">
        <v>-3.9681269404203698</v>
      </c>
      <c r="AM107" s="28">
        <f t="shared" si="13"/>
        <v>-0.45187305957963009</v>
      </c>
      <c r="AN107" s="28"/>
      <c r="AO107" s="28"/>
    </row>
    <row r="108" spans="1:41" x14ac:dyDescent="0.2">
      <c r="A108" s="27" t="s">
        <v>389</v>
      </c>
      <c r="B108" s="28">
        <v>-5.63</v>
      </c>
      <c r="C108" s="28">
        <v>-4.1869635071047799</v>
      </c>
      <c r="D108" s="28">
        <f t="shared" si="12"/>
        <v>-1.44303649289522</v>
      </c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  <c r="Z108" s="28"/>
      <c r="AA108" s="28"/>
      <c r="AB108" s="28"/>
      <c r="AC108" s="28"/>
      <c r="AD108" s="28"/>
      <c r="AE108" s="28"/>
      <c r="AF108" s="28"/>
      <c r="AG108" s="28"/>
      <c r="AH108" s="28"/>
      <c r="AI108" s="28"/>
      <c r="AJ108" s="27" t="s">
        <v>226</v>
      </c>
      <c r="AK108" s="27">
        <v>-4.43</v>
      </c>
      <c r="AL108" s="28">
        <v>-3.2409370664522998</v>
      </c>
      <c r="AM108" s="28">
        <f t="shared" si="13"/>
        <v>-1.1890629335476999</v>
      </c>
      <c r="AN108" s="28"/>
      <c r="AO108" s="28"/>
    </row>
    <row r="109" spans="1:41" x14ac:dyDescent="0.2">
      <c r="A109" s="27" t="s">
        <v>393</v>
      </c>
      <c r="B109" s="28">
        <v>-4.24</v>
      </c>
      <c r="C109" s="28">
        <v>-1.9526597580988601</v>
      </c>
      <c r="D109" s="28">
        <f t="shared" si="12"/>
        <v>-2.2873402419011404</v>
      </c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  <c r="AE109" s="28"/>
      <c r="AF109" s="28"/>
      <c r="AG109" s="28"/>
      <c r="AH109" s="28"/>
      <c r="AI109" s="28"/>
      <c r="AJ109" s="27" t="s">
        <v>227</v>
      </c>
      <c r="AK109" s="27">
        <v>2.38</v>
      </c>
      <c r="AL109" s="28">
        <v>2.06813114027418</v>
      </c>
      <c r="AM109" s="28">
        <f t="shared" si="13"/>
        <v>0.3118688597258199</v>
      </c>
      <c r="AN109" s="28"/>
      <c r="AO109" s="28"/>
    </row>
    <row r="110" spans="1:41" x14ac:dyDescent="0.2">
      <c r="A110" s="27" t="s">
        <v>394</v>
      </c>
      <c r="B110" s="28">
        <v>-2.06</v>
      </c>
      <c r="C110" s="28">
        <v>-3.14570646132016</v>
      </c>
      <c r="D110" s="28">
        <f t="shared" si="12"/>
        <v>1.0857064613201599</v>
      </c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  <c r="Z110" s="28"/>
      <c r="AA110" s="28"/>
      <c r="AB110" s="28"/>
      <c r="AC110" s="28"/>
      <c r="AD110" s="28"/>
      <c r="AE110" s="28"/>
      <c r="AF110" s="28"/>
      <c r="AG110" s="28"/>
      <c r="AH110" s="28"/>
      <c r="AI110" s="28"/>
      <c r="AJ110" s="27" t="s">
        <v>228</v>
      </c>
      <c r="AK110" s="27">
        <v>2.93</v>
      </c>
      <c r="AL110" s="28">
        <v>2.5500561133316402</v>
      </c>
      <c r="AM110" s="28">
        <f t="shared" si="13"/>
        <v>0.37994388666835999</v>
      </c>
      <c r="AN110" s="28"/>
      <c r="AO110" s="28"/>
    </row>
    <row r="111" spans="1:41" x14ac:dyDescent="0.2">
      <c r="A111" s="27" t="s">
        <v>113</v>
      </c>
      <c r="B111" s="28">
        <v>-2.72</v>
      </c>
      <c r="C111" s="28">
        <v>-5.7764894839538297</v>
      </c>
      <c r="D111" s="28">
        <f t="shared" si="12"/>
        <v>3.0564894839538295</v>
      </c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  <c r="Z111" s="28"/>
      <c r="AA111" s="28"/>
      <c r="AB111" s="28"/>
      <c r="AC111" s="28"/>
      <c r="AD111" s="28"/>
      <c r="AE111" s="28"/>
      <c r="AF111" s="28"/>
      <c r="AG111" s="28"/>
      <c r="AH111" s="28"/>
      <c r="AI111" s="28"/>
      <c r="AJ111" s="27" t="s">
        <v>229</v>
      </c>
      <c r="AK111" s="27">
        <v>1.47</v>
      </c>
      <c r="AL111" s="28">
        <v>1.67018876820337</v>
      </c>
      <c r="AM111" s="28">
        <f t="shared" si="13"/>
        <v>-0.20018876820337006</v>
      </c>
      <c r="AN111" s="28"/>
      <c r="AO111" s="28"/>
    </row>
    <row r="112" spans="1:41" x14ac:dyDescent="0.2">
      <c r="A112" s="27" t="s">
        <v>405</v>
      </c>
      <c r="B112" s="28">
        <v>-0.64</v>
      </c>
      <c r="C112" s="28">
        <v>0.11204585671414199</v>
      </c>
      <c r="D112" s="28">
        <f t="shared" si="12"/>
        <v>-0.75204585671414204</v>
      </c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  <c r="Z112" s="28"/>
      <c r="AA112" s="28"/>
      <c r="AB112" s="28"/>
      <c r="AC112" s="28"/>
      <c r="AD112" s="28"/>
      <c r="AE112" s="28"/>
      <c r="AF112" s="28"/>
      <c r="AG112" s="28"/>
      <c r="AH112" s="28"/>
      <c r="AI112" s="28"/>
      <c r="AJ112" s="27" t="s">
        <v>230</v>
      </c>
      <c r="AK112" s="27">
        <v>-3.92</v>
      </c>
      <c r="AL112" s="28">
        <v>-3.5421786258141799</v>
      </c>
      <c r="AM112" s="28">
        <f t="shared" si="13"/>
        <v>-0.37782137418582007</v>
      </c>
      <c r="AN112" s="28"/>
      <c r="AO112" s="28"/>
    </row>
    <row r="113" spans="1:41" x14ac:dyDescent="0.2">
      <c r="A113" s="27" t="s">
        <v>77</v>
      </c>
      <c r="B113" s="28">
        <v>-4.3600000000000003</v>
      </c>
      <c r="C113" s="28">
        <v>-7.2865260521586004</v>
      </c>
      <c r="D113" s="28">
        <f t="shared" si="12"/>
        <v>2.9265260521586001</v>
      </c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  <c r="Z113" s="28"/>
      <c r="AA113" s="28"/>
      <c r="AB113" s="28"/>
      <c r="AC113" s="28"/>
      <c r="AD113" s="28"/>
      <c r="AE113" s="28"/>
      <c r="AF113" s="28"/>
      <c r="AG113" s="28"/>
      <c r="AH113" s="28"/>
      <c r="AI113" s="28"/>
      <c r="AJ113" s="27" t="s">
        <v>231</v>
      </c>
      <c r="AK113" s="27">
        <v>-3.88</v>
      </c>
      <c r="AL113" s="28">
        <v>-2.3322447375707198</v>
      </c>
      <c r="AM113" s="28">
        <f t="shared" si="13"/>
        <v>-1.5477552624292801</v>
      </c>
      <c r="AN113" s="28"/>
      <c r="AO113" s="28"/>
    </row>
    <row r="114" spans="1:41" x14ac:dyDescent="0.2">
      <c r="A114" s="27" t="s">
        <v>407</v>
      </c>
      <c r="B114" s="28">
        <v>-0.27</v>
      </c>
      <c r="C114" s="28">
        <v>-0.119167008452693</v>
      </c>
      <c r="D114" s="28">
        <f t="shared" si="12"/>
        <v>-0.150832991547307</v>
      </c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  <c r="Z114" s="28"/>
      <c r="AA114" s="28"/>
      <c r="AB114" s="28"/>
      <c r="AC114" s="28"/>
      <c r="AD114" s="28"/>
      <c r="AE114" s="28"/>
      <c r="AF114" s="28"/>
      <c r="AG114" s="28"/>
      <c r="AH114" s="28"/>
      <c r="AI114" s="28"/>
      <c r="AJ114" s="27" t="s">
        <v>232</v>
      </c>
      <c r="AK114" s="27">
        <v>2.5099999999999998</v>
      </c>
      <c r="AL114" s="28">
        <v>2.3387116260242302</v>
      </c>
      <c r="AM114" s="28">
        <f t="shared" si="13"/>
        <v>0.17128837397576957</v>
      </c>
      <c r="AN114" s="28"/>
      <c r="AO114" s="28"/>
    </row>
    <row r="115" spans="1:41" x14ac:dyDescent="0.2">
      <c r="A115" s="27" t="s">
        <v>116</v>
      </c>
      <c r="B115" s="28">
        <v>-4.0599999999999996</v>
      </c>
      <c r="C115" s="28">
        <v>-7.4154334410321097</v>
      </c>
      <c r="D115" s="28">
        <f t="shared" si="12"/>
        <v>3.3554334410321101</v>
      </c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  <c r="Z115" s="28"/>
      <c r="AA115" s="28"/>
      <c r="AB115" s="28"/>
      <c r="AC115" s="28"/>
      <c r="AD115" s="28"/>
      <c r="AE115" s="28"/>
      <c r="AF115" s="28"/>
      <c r="AG115" s="28"/>
      <c r="AH115" s="28"/>
      <c r="AI115" s="28"/>
      <c r="AJ115" s="27" t="s">
        <v>233</v>
      </c>
      <c r="AK115" s="27">
        <v>-4.5</v>
      </c>
      <c r="AL115" s="28">
        <v>-4.8259774545805998</v>
      </c>
      <c r="AM115" s="28">
        <f t="shared" si="13"/>
        <v>0.32597745458059979</v>
      </c>
      <c r="AN115" s="28"/>
      <c r="AO115" s="28"/>
    </row>
    <row r="116" spans="1:41" x14ac:dyDescent="0.2">
      <c r="A116" s="27" t="s">
        <v>408</v>
      </c>
      <c r="B116" s="28">
        <v>-7.24</v>
      </c>
      <c r="C116" s="28">
        <v>-10.407287991954799</v>
      </c>
      <c r="D116" s="28">
        <f t="shared" si="12"/>
        <v>3.1672879919547992</v>
      </c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  <c r="Z116" s="28"/>
      <c r="AA116" s="28"/>
      <c r="AB116" s="28"/>
      <c r="AC116" s="28"/>
      <c r="AD116" s="28"/>
      <c r="AE116" s="28"/>
      <c r="AF116" s="28"/>
      <c r="AG116" s="28"/>
      <c r="AH116" s="28"/>
      <c r="AI116" s="28"/>
      <c r="AJ116" s="27" t="s">
        <v>234</v>
      </c>
      <c r="AK116" s="27">
        <v>-4.47</v>
      </c>
      <c r="AL116" s="28">
        <v>-4.2344188643373499</v>
      </c>
      <c r="AM116" s="28">
        <f t="shared" si="13"/>
        <v>-0.23558113566264982</v>
      </c>
      <c r="AN116" s="28"/>
      <c r="AO116" s="28"/>
    </row>
    <row r="117" spans="1:41" x14ac:dyDescent="0.2">
      <c r="A117" s="27" t="s">
        <v>413</v>
      </c>
      <c r="B117" s="28">
        <v>-5.65</v>
      </c>
      <c r="C117" s="28">
        <v>-7.1626284764196697</v>
      </c>
      <c r="D117" s="28">
        <f t="shared" si="12"/>
        <v>1.5126284764196694</v>
      </c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  <c r="Z117" s="28"/>
      <c r="AA117" s="28"/>
      <c r="AB117" s="28"/>
      <c r="AC117" s="28"/>
      <c r="AD117" s="28"/>
      <c r="AE117" s="28"/>
      <c r="AF117" s="28"/>
      <c r="AG117" s="28"/>
      <c r="AH117" s="28"/>
      <c r="AI117" s="28"/>
      <c r="AJ117" s="27" t="s">
        <v>235</v>
      </c>
      <c r="AK117" s="27">
        <v>2.3199999999999998</v>
      </c>
      <c r="AL117" s="28">
        <v>1.8961021622696701</v>
      </c>
      <c r="AM117" s="28">
        <f t="shared" si="13"/>
        <v>0.42389783773032974</v>
      </c>
      <c r="AN117" s="28"/>
      <c r="AO117" s="28"/>
    </row>
    <row r="118" spans="1:41" x14ac:dyDescent="0.2">
      <c r="A118" s="27" t="s">
        <v>118</v>
      </c>
      <c r="B118" s="28">
        <v>-4.09</v>
      </c>
      <c r="C118" s="28">
        <v>-6.4069071273309097</v>
      </c>
      <c r="D118" s="28">
        <f t="shared" si="12"/>
        <v>2.3169071273309099</v>
      </c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  <c r="Z118" s="28"/>
      <c r="AA118" s="28"/>
      <c r="AB118" s="28"/>
      <c r="AC118" s="28"/>
      <c r="AD118" s="28"/>
      <c r="AE118" s="28"/>
      <c r="AF118" s="28"/>
      <c r="AG118" s="28"/>
      <c r="AH118" s="28"/>
      <c r="AI118" s="28"/>
      <c r="AJ118" s="27" t="s">
        <v>236</v>
      </c>
      <c r="AK118" s="27">
        <v>1.1599999999999999</v>
      </c>
      <c r="AL118" s="28">
        <v>1.15175166809443</v>
      </c>
      <c r="AM118" s="28">
        <f t="shared" si="13"/>
        <v>8.24833190556995E-3</v>
      </c>
      <c r="AN118" s="28"/>
      <c r="AO118" s="28"/>
    </row>
    <row r="119" spans="1:41" x14ac:dyDescent="0.2">
      <c r="A119" s="27" t="s">
        <v>42</v>
      </c>
      <c r="B119" s="28">
        <v>-5.08</v>
      </c>
      <c r="C119" s="28">
        <v>-5.0655164136565602</v>
      </c>
      <c r="D119" s="28">
        <f t="shared" si="12"/>
        <v>-1.4483586343439825E-2</v>
      </c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  <c r="Z119" s="28"/>
      <c r="AA119" s="28"/>
      <c r="AB119" s="28"/>
      <c r="AC119" s="28"/>
      <c r="AD119" s="28"/>
      <c r="AE119" s="28"/>
      <c r="AF119" s="28"/>
      <c r="AG119" s="28"/>
      <c r="AH119" s="28"/>
      <c r="AI119" s="28"/>
      <c r="AJ119" s="27" t="s">
        <v>237</v>
      </c>
      <c r="AK119" s="27">
        <v>-5.51</v>
      </c>
      <c r="AL119" s="28">
        <v>-6.4658195109533096</v>
      </c>
      <c r="AM119" s="28">
        <f t="shared" si="13"/>
        <v>0.95581951095330986</v>
      </c>
      <c r="AN119" s="28"/>
      <c r="AO119" s="28"/>
    </row>
    <row r="120" spans="1:41" x14ac:dyDescent="0.2">
      <c r="A120" s="27" t="s">
        <v>41</v>
      </c>
      <c r="B120" s="28">
        <v>-3.87</v>
      </c>
      <c r="C120" s="28">
        <v>-3.9743764756998901</v>
      </c>
      <c r="D120" s="28">
        <f t="shared" si="12"/>
        <v>0.10437647569988995</v>
      </c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  <c r="Z120" s="28"/>
      <c r="AA120" s="28"/>
      <c r="AB120" s="28"/>
      <c r="AC120" s="28"/>
      <c r="AD120" s="28"/>
      <c r="AE120" s="28"/>
      <c r="AF120" s="28"/>
      <c r="AG120" s="28"/>
      <c r="AH120" s="28"/>
      <c r="AI120" s="28"/>
      <c r="AJ120" s="27" t="s">
        <v>238</v>
      </c>
      <c r="AK120" s="27">
        <v>-4.63</v>
      </c>
      <c r="AL120" s="28">
        <v>-3.6717020708049999</v>
      </c>
      <c r="AM120" s="28">
        <f t="shared" si="13"/>
        <v>-0.95829792919500001</v>
      </c>
      <c r="AN120" s="28"/>
      <c r="AO120" s="28"/>
    </row>
    <row r="121" spans="1:41" x14ac:dyDescent="0.2">
      <c r="A121" s="27" t="s">
        <v>417</v>
      </c>
      <c r="B121" s="28">
        <v>-3.23</v>
      </c>
      <c r="C121" s="28">
        <v>-5.1121604069285302</v>
      </c>
      <c r="D121" s="28">
        <f t="shared" si="12"/>
        <v>1.8821604069285303</v>
      </c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  <c r="Z121" s="28"/>
      <c r="AA121" s="28"/>
      <c r="AB121" s="28"/>
      <c r="AC121" s="28"/>
      <c r="AD121" s="28"/>
      <c r="AE121" s="28"/>
      <c r="AF121" s="28"/>
      <c r="AG121" s="28"/>
      <c r="AH121" s="28"/>
      <c r="AI121" s="28"/>
      <c r="AJ121" s="27" t="s">
        <v>239</v>
      </c>
      <c r="AK121" s="27">
        <v>-3.3</v>
      </c>
      <c r="AL121" s="28">
        <v>-1.5375323732637001</v>
      </c>
      <c r="AM121" s="28">
        <f t="shared" si="13"/>
        <v>-1.7624676267362998</v>
      </c>
      <c r="AN121" s="28"/>
      <c r="AO121" s="28"/>
    </row>
    <row r="122" spans="1:41" x14ac:dyDescent="0.2">
      <c r="A122" s="27" t="s">
        <v>120</v>
      </c>
      <c r="B122" s="28">
        <v>-7.75</v>
      </c>
      <c r="C122" s="28">
        <v>-9.6413363123582698</v>
      </c>
      <c r="D122" s="28">
        <f t="shared" si="12"/>
        <v>1.8913363123582698</v>
      </c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  <c r="Z122" s="28"/>
      <c r="AA122" s="28"/>
      <c r="AB122" s="28"/>
      <c r="AC122" s="28"/>
      <c r="AD122" s="28"/>
      <c r="AE122" s="28"/>
      <c r="AF122" s="28"/>
      <c r="AG122" s="28"/>
      <c r="AH122" s="28"/>
      <c r="AI122" s="28"/>
      <c r="AJ122" s="27" t="s">
        <v>240</v>
      </c>
      <c r="AK122" s="27">
        <v>-1.38</v>
      </c>
      <c r="AL122" s="28">
        <v>-0.388942363966437</v>
      </c>
      <c r="AM122" s="28">
        <f t="shared" si="13"/>
        <v>-0.99105763603356289</v>
      </c>
      <c r="AN122" s="28"/>
      <c r="AO122" s="28"/>
    </row>
    <row r="123" spans="1:41" x14ac:dyDescent="0.2">
      <c r="A123" s="27" t="s">
        <v>122</v>
      </c>
      <c r="B123" s="28">
        <v>-5.65</v>
      </c>
      <c r="C123" s="28">
        <v>-8.4984707455269692</v>
      </c>
      <c r="D123" s="28">
        <f t="shared" si="12"/>
        <v>2.8484707455269689</v>
      </c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  <c r="Z123" s="28"/>
      <c r="AA123" s="28"/>
      <c r="AB123" s="28"/>
      <c r="AC123" s="28"/>
      <c r="AD123" s="28"/>
      <c r="AE123" s="28"/>
      <c r="AF123" s="28"/>
      <c r="AG123" s="28"/>
      <c r="AH123" s="28"/>
      <c r="AI123" s="28"/>
      <c r="AJ123" s="27" t="s">
        <v>241</v>
      </c>
      <c r="AK123" s="27">
        <v>-8.11</v>
      </c>
      <c r="AL123" s="28">
        <v>-8.2839750057677293</v>
      </c>
      <c r="AM123" s="28">
        <f t="shared" si="13"/>
        <v>0.17397500576772984</v>
      </c>
      <c r="AN123" s="28"/>
      <c r="AO123" s="28"/>
    </row>
    <row r="124" spans="1:41" x14ac:dyDescent="0.2">
      <c r="A124" s="27" t="s">
        <v>423</v>
      </c>
      <c r="B124" s="28">
        <v>-2.94</v>
      </c>
      <c r="C124" s="28">
        <v>-2.9038614185168501</v>
      </c>
      <c r="D124" s="28">
        <f t="shared" si="12"/>
        <v>-3.6138581483149856E-2</v>
      </c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  <c r="Z124" s="28"/>
      <c r="AA124" s="28"/>
      <c r="AB124" s="28"/>
      <c r="AC124" s="28"/>
      <c r="AD124" s="28"/>
      <c r="AE124" s="28"/>
      <c r="AF124" s="28"/>
      <c r="AG124" s="28"/>
      <c r="AH124" s="28"/>
      <c r="AI124" s="28"/>
      <c r="AJ124" s="27" t="s">
        <v>242</v>
      </c>
      <c r="AK124" s="27">
        <v>-7.47</v>
      </c>
      <c r="AL124" s="28">
        <v>-7.7234643421586604</v>
      </c>
      <c r="AM124" s="28">
        <f t="shared" si="13"/>
        <v>0.25346434215866065</v>
      </c>
      <c r="AN124" s="28"/>
      <c r="AO124" s="28"/>
    </row>
    <row r="125" spans="1:41" x14ac:dyDescent="0.2">
      <c r="A125" s="27" t="s">
        <v>424</v>
      </c>
      <c r="B125" s="28">
        <v>-3.43</v>
      </c>
      <c r="C125" s="28">
        <v>-3.3470412066430399</v>
      </c>
      <c r="D125" s="28">
        <f t="shared" si="12"/>
        <v>-8.2958793356960214E-2</v>
      </c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  <c r="Z125" s="28"/>
      <c r="AA125" s="28"/>
      <c r="AB125" s="28"/>
      <c r="AC125" s="28"/>
      <c r="AD125" s="28"/>
      <c r="AE125" s="28"/>
      <c r="AF125" s="28"/>
      <c r="AG125" s="28"/>
      <c r="AH125" s="28"/>
      <c r="AI125" s="28"/>
      <c r="AJ125" s="27" t="s">
        <v>243</v>
      </c>
      <c r="AK125" s="27">
        <v>-7.37</v>
      </c>
      <c r="AL125" s="28">
        <v>-5.9753650926703301</v>
      </c>
      <c r="AM125" s="28">
        <f t="shared" si="13"/>
        <v>-1.39463490732967</v>
      </c>
      <c r="AN125" s="28"/>
      <c r="AO125" s="28"/>
    </row>
    <row r="126" spans="1:41" x14ac:dyDescent="0.2">
      <c r="A126" s="27" t="s">
        <v>124</v>
      </c>
      <c r="B126" s="28">
        <v>-7.06</v>
      </c>
      <c r="C126" s="28">
        <v>-8.9169374721730499</v>
      </c>
      <c r="D126" s="28">
        <f t="shared" si="12"/>
        <v>1.8569374721730503</v>
      </c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  <c r="Z126" s="28"/>
      <c r="AA126" s="28"/>
      <c r="AB126" s="28"/>
      <c r="AC126" s="28"/>
      <c r="AD126" s="28"/>
      <c r="AE126" s="28"/>
      <c r="AF126" s="28"/>
      <c r="AG126" s="28"/>
      <c r="AH126" s="28"/>
      <c r="AI126" s="28"/>
      <c r="AJ126" s="27" t="s">
        <v>244</v>
      </c>
      <c r="AK126" s="27">
        <v>-4.58</v>
      </c>
      <c r="AL126" s="28">
        <v>-8.2173047871088905</v>
      </c>
      <c r="AM126" s="28">
        <f t="shared" si="13"/>
        <v>3.6373047871088904</v>
      </c>
      <c r="AN126" s="28"/>
      <c r="AO126" s="28"/>
    </row>
    <row r="127" spans="1:41" x14ac:dyDescent="0.2">
      <c r="A127" s="27" t="s">
        <v>126</v>
      </c>
      <c r="B127" s="28">
        <v>-5.0199999999999996</v>
      </c>
      <c r="C127" s="28">
        <v>-7.8464431880763703</v>
      </c>
      <c r="D127" s="28">
        <f t="shared" si="12"/>
        <v>2.8264431880763707</v>
      </c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  <c r="Z127" s="28"/>
      <c r="AA127" s="28"/>
      <c r="AB127" s="28"/>
      <c r="AC127" s="28"/>
      <c r="AD127" s="28"/>
      <c r="AE127" s="28"/>
      <c r="AF127" s="28"/>
      <c r="AG127" s="28"/>
      <c r="AH127" s="28"/>
      <c r="AI127" s="28"/>
      <c r="AJ127" s="27" t="s">
        <v>245</v>
      </c>
      <c r="AK127" s="27">
        <v>-3.13</v>
      </c>
      <c r="AL127" s="28">
        <v>-1.14001892155644</v>
      </c>
      <c r="AM127" s="28">
        <f t="shared" si="13"/>
        <v>-1.9899810784435599</v>
      </c>
      <c r="AN127" s="28"/>
      <c r="AO127" s="28"/>
    </row>
    <row r="128" spans="1:41" x14ac:dyDescent="0.2">
      <c r="A128" s="27" t="s">
        <v>128</v>
      </c>
      <c r="B128" s="28">
        <v>-8.82</v>
      </c>
      <c r="C128" s="28">
        <v>-13.9709244640171</v>
      </c>
      <c r="D128" s="28">
        <f t="shared" si="12"/>
        <v>5.1509244640171001</v>
      </c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  <c r="Z128" s="28"/>
      <c r="AA128" s="28"/>
      <c r="AB128" s="28"/>
      <c r="AC128" s="28"/>
      <c r="AD128" s="28"/>
      <c r="AE128" s="28"/>
      <c r="AF128" s="28"/>
      <c r="AG128" s="28"/>
      <c r="AH128" s="28"/>
      <c r="AI128" s="28"/>
      <c r="AJ128" s="27" t="s">
        <v>246</v>
      </c>
      <c r="AK128" s="27">
        <v>-3.58</v>
      </c>
      <c r="AL128" s="28">
        <v>-1.5769081881657601</v>
      </c>
      <c r="AM128" s="28">
        <f t="shared" si="13"/>
        <v>-2.0030918118342402</v>
      </c>
      <c r="AN128" s="28"/>
      <c r="AO128" s="28"/>
    </row>
    <row r="129" spans="1:41" x14ac:dyDescent="0.2">
      <c r="A129" s="27" t="s">
        <v>429</v>
      </c>
      <c r="B129" s="28">
        <v>-3.44</v>
      </c>
      <c r="C129" s="28">
        <v>-13.5801058780399</v>
      </c>
      <c r="D129" s="28">
        <f t="shared" si="12"/>
        <v>10.1401058780399</v>
      </c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  <c r="Z129" s="28"/>
      <c r="AA129" s="28"/>
      <c r="AB129" s="28"/>
      <c r="AC129" s="28"/>
      <c r="AD129" s="28"/>
      <c r="AE129" s="28"/>
      <c r="AF129" s="28"/>
      <c r="AG129" s="28"/>
      <c r="AH129" s="28"/>
      <c r="AI129" s="28"/>
      <c r="AJ129" s="27" t="s">
        <v>247</v>
      </c>
      <c r="AK129" s="27">
        <v>-6.79</v>
      </c>
      <c r="AL129" s="28">
        <v>-6.8622092800178303</v>
      </c>
      <c r="AM129" s="28">
        <f t="shared" si="13"/>
        <v>7.2209280017830224E-2</v>
      </c>
      <c r="AN129" s="28"/>
      <c r="AO129" s="28"/>
    </row>
    <row r="130" spans="1:41" x14ac:dyDescent="0.2">
      <c r="A130" s="27" t="s">
        <v>431</v>
      </c>
      <c r="B130" s="28">
        <v>-54.77</v>
      </c>
      <c r="C130" s="28">
        <v>-57.439624131618103</v>
      </c>
      <c r="D130" s="28">
        <f t="shared" si="12"/>
        <v>2.6696241316181002</v>
      </c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  <c r="Z130" s="28"/>
      <c r="AA130" s="28"/>
      <c r="AB130" s="28"/>
      <c r="AC130" s="28"/>
      <c r="AD130" s="28"/>
      <c r="AE130" s="28"/>
      <c r="AF130" s="28"/>
      <c r="AG130" s="28"/>
      <c r="AH130" s="28"/>
      <c r="AI130" s="28"/>
      <c r="AJ130" s="27" t="s">
        <v>248</v>
      </c>
      <c r="AK130" s="27">
        <v>-6.4</v>
      </c>
      <c r="AL130" s="28">
        <v>-10.8476139328352</v>
      </c>
      <c r="AM130" s="28">
        <f t="shared" si="13"/>
        <v>4.4476139328351998</v>
      </c>
      <c r="AN130" s="28"/>
      <c r="AO130" s="28"/>
    </row>
    <row r="131" spans="1:41" x14ac:dyDescent="0.2">
      <c r="A131" s="27" t="s">
        <v>34</v>
      </c>
      <c r="B131" s="28">
        <v>-6.18</v>
      </c>
      <c r="C131" s="28">
        <v>-4.6651586271543204</v>
      </c>
      <c r="D131" s="28">
        <f t="shared" si="12"/>
        <v>-1.5148413728456793</v>
      </c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  <c r="Z131" s="28"/>
      <c r="AA131" s="28"/>
      <c r="AB131" s="28"/>
      <c r="AC131" s="28"/>
      <c r="AD131" s="28"/>
      <c r="AE131" s="28"/>
      <c r="AF131" s="28"/>
      <c r="AG131" s="28"/>
      <c r="AH131" s="28"/>
      <c r="AI131" s="28"/>
      <c r="AJ131" s="27" t="s">
        <v>249</v>
      </c>
      <c r="AK131" s="27">
        <v>2.5099999999999998</v>
      </c>
      <c r="AL131" s="28">
        <v>2.2386792736875298</v>
      </c>
      <c r="AM131" s="28">
        <f t="shared" si="13"/>
        <v>0.27132072631246995</v>
      </c>
      <c r="AN131" s="28"/>
      <c r="AO131" s="28"/>
    </row>
    <row r="132" spans="1:41" x14ac:dyDescent="0.2">
      <c r="A132" s="27" t="s">
        <v>434</v>
      </c>
      <c r="B132" s="28">
        <v>-3.45</v>
      </c>
      <c r="C132" s="28">
        <v>-3.1993765950181801</v>
      </c>
      <c r="D132" s="28">
        <f t="shared" si="12"/>
        <v>-0.25062340498182012</v>
      </c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  <c r="AA132" s="28"/>
      <c r="AB132" s="28"/>
      <c r="AC132" s="28"/>
      <c r="AD132" s="28"/>
      <c r="AE132" s="28"/>
      <c r="AF132" s="28"/>
      <c r="AG132" s="28"/>
      <c r="AH132" s="28"/>
      <c r="AI132" s="28"/>
      <c r="AJ132" s="27" t="s">
        <v>250</v>
      </c>
      <c r="AK132" s="27">
        <v>2.88</v>
      </c>
      <c r="AL132" s="28">
        <v>2.4841401195784698</v>
      </c>
      <c r="AM132" s="28">
        <f t="shared" si="13"/>
        <v>0.39585988042153009</v>
      </c>
      <c r="AN132" s="28"/>
      <c r="AO132" s="28"/>
    </row>
    <row r="133" spans="1:41" x14ac:dyDescent="0.2">
      <c r="A133" s="27" t="s">
        <v>434</v>
      </c>
      <c r="B133" s="28">
        <v>-3.45</v>
      </c>
      <c r="C133" s="28">
        <v>-3.1993765950181801</v>
      </c>
      <c r="D133" s="28">
        <f t="shared" si="12"/>
        <v>-0.25062340498182012</v>
      </c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  <c r="Z133" s="28"/>
      <c r="AA133" s="28"/>
      <c r="AB133" s="28"/>
      <c r="AC133" s="28"/>
      <c r="AD133" s="28"/>
      <c r="AE133" s="28"/>
      <c r="AF133" s="28"/>
      <c r="AG133" s="28"/>
      <c r="AH133" s="28"/>
      <c r="AI133" s="28"/>
      <c r="AJ133" s="27" t="s">
        <v>251</v>
      </c>
      <c r="AK133" s="27">
        <v>2.5099999999999998</v>
      </c>
      <c r="AL133" s="28">
        <v>2.06418581624439</v>
      </c>
      <c r="AM133" s="28">
        <f t="shared" si="13"/>
        <v>0.44581418375560977</v>
      </c>
      <c r="AN133" s="28"/>
      <c r="AO133" s="28"/>
    </row>
    <row r="134" spans="1:41" x14ac:dyDescent="0.2">
      <c r="A134" s="27" t="s">
        <v>435</v>
      </c>
      <c r="B134" s="28">
        <v>-3.07</v>
      </c>
      <c r="C134" s="28">
        <v>-2.54745274879116</v>
      </c>
      <c r="D134" s="28">
        <f t="shared" si="12"/>
        <v>-0.52254725120883982</v>
      </c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  <c r="Z134" s="28"/>
      <c r="AA134" s="28"/>
      <c r="AB134" s="28"/>
      <c r="AC134" s="28"/>
      <c r="AD134" s="28"/>
      <c r="AE134" s="28"/>
      <c r="AF134" s="28"/>
      <c r="AG134" s="28"/>
      <c r="AH134" s="28"/>
      <c r="AI134" s="28"/>
      <c r="AJ134" s="27" t="s">
        <v>252</v>
      </c>
      <c r="AK134" s="27">
        <v>-4.3099999999999996</v>
      </c>
      <c r="AL134" s="28">
        <v>-7.2721444460275704</v>
      </c>
      <c r="AM134" s="28">
        <f t="shared" si="13"/>
        <v>2.9621444460275708</v>
      </c>
      <c r="AN134" s="28"/>
      <c r="AO134" s="28"/>
    </row>
    <row r="135" spans="1:41" x14ac:dyDescent="0.2">
      <c r="A135" s="27" t="s">
        <v>446</v>
      </c>
      <c r="B135" s="28">
        <v>-80.930000000000007</v>
      </c>
      <c r="C135" s="28">
        <v>-80.819300764497299</v>
      </c>
      <c r="D135" s="28">
        <f t="shared" si="12"/>
        <v>-0.11069923550270744</v>
      </c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  <c r="Z135" s="28"/>
      <c r="AA135" s="28"/>
      <c r="AB135" s="28"/>
      <c r="AC135" s="28"/>
      <c r="AD135" s="28"/>
      <c r="AE135" s="28"/>
      <c r="AF135" s="28"/>
      <c r="AG135" s="28"/>
      <c r="AH135" s="28"/>
      <c r="AI135" s="28"/>
      <c r="AJ135" s="27" t="s">
        <v>253</v>
      </c>
      <c r="AK135" s="27">
        <v>2.89</v>
      </c>
      <c r="AL135" s="28">
        <v>2.5821414907329698</v>
      </c>
      <c r="AM135" s="28">
        <f t="shared" si="13"/>
        <v>0.30785850926703029</v>
      </c>
      <c r="AN135" s="28"/>
      <c r="AO135" s="28"/>
    </row>
    <row r="136" spans="1:41" x14ac:dyDescent="0.2">
      <c r="A136" s="27" t="s">
        <v>447</v>
      </c>
      <c r="B136" s="28">
        <v>-123.89</v>
      </c>
      <c r="C136" s="28">
        <v>-124.37595140720801</v>
      </c>
      <c r="D136" s="28">
        <f t="shared" si="12"/>
        <v>0.485951407208006</v>
      </c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  <c r="AA136" s="28"/>
      <c r="AB136" s="28"/>
      <c r="AC136" s="28"/>
      <c r="AD136" s="28"/>
      <c r="AE136" s="28"/>
      <c r="AF136" s="28"/>
      <c r="AG136" s="28"/>
      <c r="AH136" s="28"/>
      <c r="AI136" s="28"/>
      <c r="AJ136" s="27" t="s">
        <v>254</v>
      </c>
      <c r="AK136" s="27">
        <v>2.93</v>
      </c>
      <c r="AL136" s="28">
        <v>2.8411306393812699</v>
      </c>
      <c r="AM136" s="28">
        <f t="shared" si="13"/>
        <v>8.8869360618730298E-2</v>
      </c>
      <c r="AN136" s="28"/>
      <c r="AO136" s="28"/>
    </row>
    <row r="137" spans="1:41" x14ac:dyDescent="0.2">
      <c r="A137" s="27" t="s">
        <v>130</v>
      </c>
      <c r="B137" s="28">
        <v>-8.1999999999999993</v>
      </c>
      <c r="C137" s="28">
        <v>-10.582627586157299</v>
      </c>
      <c r="D137" s="28">
        <f t="shared" si="12"/>
        <v>2.3826275861572999</v>
      </c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  <c r="Z137" s="28"/>
      <c r="AA137" s="28"/>
      <c r="AB137" s="28"/>
      <c r="AC137" s="28"/>
      <c r="AD137" s="28"/>
      <c r="AE137" s="28"/>
      <c r="AF137" s="28"/>
      <c r="AG137" s="28"/>
      <c r="AH137" s="28"/>
      <c r="AI137" s="28"/>
      <c r="AJ137" s="27" t="s">
        <v>255</v>
      </c>
      <c r="AK137" s="27">
        <v>0.4</v>
      </c>
      <c r="AL137" s="28">
        <v>0.680441592180282</v>
      </c>
      <c r="AM137" s="28">
        <f t="shared" si="13"/>
        <v>-0.28044159218028197</v>
      </c>
      <c r="AN137" s="28"/>
      <c r="AO137" s="28"/>
    </row>
    <row r="138" spans="1:41" x14ac:dyDescent="0.2">
      <c r="A138" s="27" t="s">
        <v>449</v>
      </c>
      <c r="B138" s="28">
        <v>-5.25</v>
      </c>
      <c r="C138" s="28">
        <v>-5.0147860839959604</v>
      </c>
      <c r="D138" s="28">
        <f t="shared" si="12"/>
        <v>-0.23521391600403962</v>
      </c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  <c r="Z138" s="28"/>
      <c r="AA138" s="28"/>
      <c r="AB138" s="28"/>
      <c r="AC138" s="28"/>
      <c r="AD138" s="28"/>
      <c r="AE138" s="28"/>
      <c r="AF138" s="28"/>
      <c r="AG138" s="28"/>
      <c r="AH138" s="28"/>
      <c r="AI138" s="28"/>
      <c r="AJ138" s="27" t="s">
        <v>256</v>
      </c>
      <c r="AK138" s="27">
        <v>2.34</v>
      </c>
      <c r="AL138" s="28">
        <v>2.2494112493620801</v>
      </c>
      <c r="AM138" s="28">
        <f t="shared" si="13"/>
        <v>9.0588750637919713E-2</v>
      </c>
      <c r="AN138" s="28"/>
      <c r="AO138" s="28"/>
    </row>
    <row r="139" spans="1:41" x14ac:dyDescent="0.2">
      <c r="A139" s="27" t="s">
        <v>450</v>
      </c>
      <c r="B139" s="28">
        <v>0.51</v>
      </c>
      <c r="C139" s="28">
        <v>0.94019506033597999</v>
      </c>
      <c r="D139" s="28">
        <f t="shared" si="12"/>
        <v>-0.43019506033597998</v>
      </c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  <c r="Z139" s="28"/>
      <c r="AA139" s="28"/>
      <c r="AB139" s="28"/>
      <c r="AC139" s="28"/>
      <c r="AD139" s="28"/>
      <c r="AE139" s="28"/>
      <c r="AF139" s="28"/>
      <c r="AG139" s="28"/>
      <c r="AH139" s="28"/>
      <c r="AI139" s="28"/>
      <c r="AJ139" s="27" t="s">
        <v>257</v>
      </c>
      <c r="AK139" s="27">
        <v>-2.78</v>
      </c>
      <c r="AL139" s="28">
        <v>-1.66496669015137</v>
      </c>
      <c r="AM139" s="28">
        <f t="shared" si="13"/>
        <v>-1.1150333098486298</v>
      </c>
      <c r="AN139" s="28"/>
      <c r="AO139" s="28"/>
    </row>
    <row r="140" spans="1:41" x14ac:dyDescent="0.2">
      <c r="A140" s="27" t="s">
        <v>76</v>
      </c>
      <c r="B140" s="28">
        <v>-3.87</v>
      </c>
      <c r="C140" s="28">
        <v>-6.8287497787367704</v>
      </c>
      <c r="D140" s="28">
        <f t="shared" si="12"/>
        <v>2.9587497787367703</v>
      </c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  <c r="Z140" s="28"/>
      <c r="AA140" s="28"/>
      <c r="AB140" s="28"/>
      <c r="AC140" s="28"/>
      <c r="AD140" s="28"/>
      <c r="AE140" s="28"/>
      <c r="AF140" s="28"/>
      <c r="AG140" s="28"/>
      <c r="AH140" s="28"/>
      <c r="AI140" s="28"/>
      <c r="AJ140" s="27" t="s">
        <v>258</v>
      </c>
      <c r="AK140" s="27">
        <v>2.52</v>
      </c>
      <c r="AL140" s="28">
        <v>2.4484902167734801</v>
      </c>
      <c r="AM140" s="28">
        <f t="shared" si="13"/>
        <v>7.1509783226519907E-2</v>
      </c>
      <c r="AN140" s="28"/>
      <c r="AO140" s="28"/>
    </row>
    <row r="141" spans="1:41" x14ac:dyDescent="0.2">
      <c r="A141" s="27" t="s">
        <v>133</v>
      </c>
      <c r="B141" s="28">
        <v>-3.54</v>
      </c>
      <c r="C141" s="28">
        <v>-7.35755680573092</v>
      </c>
      <c r="D141" s="28">
        <f t="shared" si="12"/>
        <v>3.8175568057309199</v>
      </c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  <c r="Z141" s="28"/>
      <c r="AA141" s="28"/>
      <c r="AB141" s="28"/>
      <c r="AC141" s="28"/>
      <c r="AD141" s="28"/>
      <c r="AE141" s="28"/>
      <c r="AF141" s="28"/>
      <c r="AG141" s="28"/>
      <c r="AH141" s="28"/>
      <c r="AI141" s="28"/>
      <c r="AJ141" s="27" t="s">
        <v>259</v>
      </c>
      <c r="AK141" s="27">
        <v>-6.16</v>
      </c>
      <c r="AL141" s="28">
        <v>-5.4715912015733004</v>
      </c>
      <c r="AM141" s="28">
        <f t="shared" si="13"/>
        <v>-0.68840879842669978</v>
      </c>
      <c r="AN141" s="28"/>
      <c r="AO141" s="28"/>
    </row>
    <row r="142" spans="1:41" x14ac:dyDescent="0.2">
      <c r="A142" s="27" t="s">
        <v>454</v>
      </c>
      <c r="B142" s="28">
        <v>-7.26</v>
      </c>
      <c r="C142" s="28">
        <v>-10.0175317197934</v>
      </c>
      <c r="D142" s="28">
        <f t="shared" ref="D142:D205" si="14">-(C142-B142)</f>
        <v>2.7575317197934002</v>
      </c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/>
      <c r="Z142" s="28"/>
      <c r="AA142" s="28"/>
      <c r="AB142" s="28"/>
      <c r="AC142" s="28"/>
      <c r="AD142" s="28"/>
      <c r="AE142" s="28"/>
      <c r="AF142" s="28"/>
      <c r="AG142" s="28"/>
      <c r="AH142" s="28"/>
      <c r="AI142" s="28"/>
      <c r="AJ142" s="27" t="s">
        <v>260</v>
      </c>
      <c r="AK142" s="27">
        <v>-4.82</v>
      </c>
      <c r="AL142" s="28">
        <v>-3.2664430247556102</v>
      </c>
      <c r="AM142" s="28">
        <f t="shared" ref="AM142:AM205" si="15">-(AL142-AK142)</f>
        <v>-1.5535569752443901</v>
      </c>
      <c r="AN142" s="28"/>
      <c r="AO142" s="28"/>
    </row>
    <row r="143" spans="1:41" x14ac:dyDescent="0.2">
      <c r="A143" s="27" t="s">
        <v>455</v>
      </c>
      <c r="B143" s="28">
        <v>-4.59</v>
      </c>
      <c r="C143" s="28">
        <v>-7.9225547618030099</v>
      </c>
      <c r="D143" s="28">
        <f t="shared" si="14"/>
        <v>3.33255476180301</v>
      </c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  <c r="Z143" s="28"/>
      <c r="AA143" s="28"/>
      <c r="AB143" s="28"/>
      <c r="AC143" s="28"/>
      <c r="AD143" s="28"/>
      <c r="AE143" s="28"/>
      <c r="AF143" s="28"/>
      <c r="AG143" s="28"/>
      <c r="AH143" s="28"/>
      <c r="AI143" s="28"/>
      <c r="AJ143" s="27" t="s">
        <v>261</v>
      </c>
      <c r="AK143" s="27">
        <v>2.56</v>
      </c>
      <c r="AL143" s="28">
        <v>2.5986643420400601</v>
      </c>
      <c r="AM143" s="28">
        <f t="shared" si="15"/>
        <v>-3.8664342040060085E-2</v>
      </c>
      <c r="AN143" s="28"/>
      <c r="AO143" s="28"/>
    </row>
    <row r="144" spans="1:41" x14ac:dyDescent="0.2">
      <c r="A144" s="27" t="s">
        <v>464</v>
      </c>
      <c r="B144" s="28">
        <v>-2.82</v>
      </c>
      <c r="C144" s="28">
        <v>-6.1121783029638799</v>
      </c>
      <c r="D144" s="28">
        <f t="shared" si="14"/>
        <v>3.29217830296388</v>
      </c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  <c r="Z144" s="28"/>
      <c r="AA144" s="28"/>
      <c r="AB144" s="28"/>
      <c r="AC144" s="28"/>
      <c r="AD144" s="28"/>
      <c r="AE144" s="28"/>
      <c r="AF144" s="28"/>
      <c r="AG144" s="28"/>
      <c r="AH144" s="28"/>
      <c r="AI144" s="28"/>
      <c r="AJ144" s="27" t="s">
        <v>262</v>
      </c>
      <c r="AK144" s="27">
        <v>-2.74</v>
      </c>
      <c r="AL144" s="28">
        <v>-3.3695673558793802</v>
      </c>
      <c r="AM144" s="28">
        <f t="shared" si="15"/>
        <v>0.62956735587937995</v>
      </c>
      <c r="AN144" s="28"/>
      <c r="AO144" s="28"/>
    </row>
    <row r="145" spans="1:41" x14ac:dyDescent="0.2">
      <c r="A145" s="27" t="s">
        <v>465</v>
      </c>
      <c r="B145" s="28">
        <v>-4.6399999999999997</v>
      </c>
      <c r="C145" s="28">
        <v>-4.0155918150757497</v>
      </c>
      <c r="D145" s="28">
        <f t="shared" si="14"/>
        <v>-0.62440818492424999</v>
      </c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  <c r="Z145" s="28"/>
      <c r="AA145" s="28"/>
      <c r="AB145" s="28"/>
      <c r="AC145" s="28"/>
      <c r="AD145" s="28"/>
      <c r="AE145" s="28"/>
      <c r="AF145" s="28"/>
      <c r="AG145" s="28"/>
      <c r="AH145" s="28"/>
      <c r="AI145" s="28"/>
      <c r="AJ145" s="27" t="s">
        <v>263</v>
      </c>
      <c r="AK145" s="27">
        <v>2.83</v>
      </c>
      <c r="AL145" s="28">
        <v>2.41530500135441</v>
      </c>
      <c r="AM145" s="28">
        <f t="shared" si="15"/>
        <v>0.41469499864559012</v>
      </c>
      <c r="AN145" s="28"/>
      <c r="AO145" s="28"/>
    </row>
    <row r="146" spans="1:41" x14ac:dyDescent="0.2">
      <c r="A146" s="27" t="s">
        <v>137</v>
      </c>
      <c r="B146" s="28">
        <v>-5.13</v>
      </c>
      <c r="C146" s="28">
        <v>-8.7273050976421906</v>
      </c>
      <c r="D146" s="28">
        <f t="shared" si="14"/>
        <v>3.5973050976421908</v>
      </c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  <c r="Z146" s="28"/>
      <c r="AA146" s="28"/>
      <c r="AB146" s="28"/>
      <c r="AC146" s="28"/>
      <c r="AD146" s="28"/>
      <c r="AE146" s="28"/>
      <c r="AF146" s="28"/>
      <c r="AG146" s="28"/>
      <c r="AH146" s="28"/>
      <c r="AI146" s="28"/>
      <c r="AJ146" s="27" t="s">
        <v>264</v>
      </c>
      <c r="AK146" s="27">
        <v>-6.01</v>
      </c>
      <c r="AL146" s="28">
        <v>-5.3870018496044603</v>
      </c>
      <c r="AM146" s="28">
        <f t="shared" si="15"/>
        <v>-0.62299815039553952</v>
      </c>
      <c r="AN146" s="28"/>
      <c r="AO146" s="28"/>
    </row>
    <row r="147" spans="1:41" x14ac:dyDescent="0.2">
      <c r="A147" s="27" t="s">
        <v>139</v>
      </c>
      <c r="B147" s="28">
        <v>-4.0599999999999996</v>
      </c>
      <c r="C147" s="28">
        <v>-7.5427907661215601</v>
      </c>
      <c r="D147" s="28">
        <f t="shared" si="14"/>
        <v>3.4827907661215605</v>
      </c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  <c r="Z147" s="28"/>
      <c r="AA147" s="28"/>
      <c r="AB147" s="28"/>
      <c r="AC147" s="28"/>
      <c r="AD147" s="28"/>
      <c r="AE147" s="28"/>
      <c r="AF147" s="28"/>
      <c r="AG147" s="28"/>
      <c r="AH147" s="28"/>
      <c r="AI147" s="28"/>
      <c r="AJ147" s="27" t="s">
        <v>265</v>
      </c>
      <c r="AK147" s="27">
        <v>-4.8600000000000003</v>
      </c>
      <c r="AL147" s="28">
        <v>-3.2872286046186998</v>
      </c>
      <c r="AM147" s="28">
        <f t="shared" si="15"/>
        <v>-1.5727713953813005</v>
      </c>
      <c r="AN147" s="28"/>
      <c r="AO147" s="28"/>
    </row>
    <row r="148" spans="1:41" x14ac:dyDescent="0.2">
      <c r="A148" s="27" t="s">
        <v>470</v>
      </c>
      <c r="B148" s="28">
        <v>-3.63</v>
      </c>
      <c r="C148" s="28">
        <v>-4.3942648876022803</v>
      </c>
      <c r="D148" s="28">
        <f t="shared" si="14"/>
        <v>0.7642648876022804</v>
      </c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  <c r="Z148" s="28"/>
      <c r="AA148" s="28"/>
      <c r="AB148" s="28"/>
      <c r="AC148" s="28"/>
      <c r="AD148" s="28"/>
      <c r="AE148" s="28"/>
      <c r="AF148" s="28"/>
      <c r="AG148" s="28"/>
      <c r="AH148" s="28"/>
      <c r="AI148" s="28"/>
      <c r="AJ148" s="27" t="s">
        <v>266</v>
      </c>
      <c r="AK148" s="27">
        <v>-5.91</v>
      </c>
      <c r="AL148" s="28">
        <v>-3.8512741391245</v>
      </c>
      <c r="AM148" s="28">
        <f t="shared" si="15"/>
        <v>-2.0587258608755001</v>
      </c>
      <c r="AN148" s="28"/>
      <c r="AO148" s="28"/>
    </row>
    <row r="149" spans="1:41" x14ac:dyDescent="0.2">
      <c r="A149" s="27" t="s">
        <v>141</v>
      </c>
      <c r="B149" s="28">
        <v>-3.78</v>
      </c>
      <c r="C149" s="28">
        <v>-6.3243641094667096</v>
      </c>
      <c r="D149" s="28">
        <f t="shared" si="14"/>
        <v>2.5443641094667098</v>
      </c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  <c r="AH149" s="28"/>
      <c r="AI149" s="28"/>
      <c r="AJ149" s="27" t="s">
        <v>267</v>
      </c>
      <c r="AK149" s="27">
        <v>-4.72</v>
      </c>
      <c r="AL149" s="28">
        <v>-3.1703644111905702</v>
      </c>
      <c r="AM149" s="28">
        <f t="shared" si="15"/>
        <v>-1.5496355888094295</v>
      </c>
      <c r="AN149" s="28"/>
      <c r="AO149" s="28"/>
    </row>
    <row r="150" spans="1:41" x14ac:dyDescent="0.2">
      <c r="A150" s="27" t="s">
        <v>477</v>
      </c>
      <c r="B150" s="28">
        <v>-5.99</v>
      </c>
      <c r="C150" s="28">
        <v>-8.2814036014583099</v>
      </c>
      <c r="D150" s="28">
        <f t="shared" si="14"/>
        <v>2.2914036014583097</v>
      </c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  <c r="AH150" s="28"/>
      <c r="AI150" s="28"/>
      <c r="AJ150" s="27" t="s">
        <v>268</v>
      </c>
      <c r="AK150" s="27">
        <v>-2.92</v>
      </c>
      <c r="AL150" s="28">
        <v>-1.0644854183911301</v>
      </c>
      <c r="AM150" s="28">
        <f t="shared" si="15"/>
        <v>-1.8555145816088698</v>
      </c>
      <c r="AN150" s="28"/>
      <c r="AO150" s="28"/>
    </row>
    <row r="151" spans="1:41" x14ac:dyDescent="0.2">
      <c r="A151" s="27" t="s">
        <v>479</v>
      </c>
      <c r="B151" s="28">
        <v>-1.86</v>
      </c>
      <c r="C151" s="28">
        <v>-1.23062995599144</v>
      </c>
      <c r="D151" s="28">
        <f t="shared" si="14"/>
        <v>-0.62937004400856011</v>
      </c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  <c r="Z151" s="28"/>
      <c r="AA151" s="28"/>
      <c r="AB151" s="28"/>
      <c r="AC151" s="28"/>
      <c r="AD151" s="28"/>
      <c r="AE151" s="28"/>
      <c r="AF151" s="28"/>
      <c r="AG151" s="28"/>
      <c r="AH151" s="28"/>
      <c r="AI151" s="28"/>
      <c r="AJ151" s="27" t="s">
        <v>269</v>
      </c>
      <c r="AK151" s="27">
        <v>-5.21</v>
      </c>
      <c r="AL151" s="28">
        <v>-4.5120478823776402</v>
      </c>
      <c r="AM151" s="28">
        <f t="shared" si="15"/>
        <v>-0.69795211762235976</v>
      </c>
      <c r="AN151" s="28"/>
      <c r="AO151" s="28"/>
    </row>
    <row r="152" spans="1:41" x14ac:dyDescent="0.2">
      <c r="A152" s="27" t="s">
        <v>143</v>
      </c>
      <c r="B152" s="28">
        <v>-4.96</v>
      </c>
      <c r="C152" s="28">
        <v>-8.9664170808044297</v>
      </c>
      <c r="D152" s="28">
        <f t="shared" si="14"/>
        <v>4.0064170808044297</v>
      </c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  <c r="Z152" s="28"/>
      <c r="AA152" s="28"/>
      <c r="AB152" s="28"/>
      <c r="AC152" s="28"/>
      <c r="AD152" s="28"/>
      <c r="AE152" s="28"/>
      <c r="AF152" s="28"/>
      <c r="AG152" s="28"/>
      <c r="AH152" s="28"/>
      <c r="AI152" s="28"/>
      <c r="AJ152" s="27" t="s">
        <v>270</v>
      </c>
      <c r="AK152" s="27">
        <v>-2.63</v>
      </c>
      <c r="AL152" s="28">
        <v>-1.6011297610276001</v>
      </c>
      <c r="AM152" s="28">
        <f t="shared" si="15"/>
        <v>-1.0288702389723998</v>
      </c>
      <c r="AN152" s="28"/>
      <c r="AO152" s="28"/>
    </row>
    <row r="153" spans="1:41" x14ac:dyDescent="0.2">
      <c r="A153" s="27" t="s">
        <v>482</v>
      </c>
      <c r="B153" s="28">
        <v>-5.33</v>
      </c>
      <c r="C153" s="28">
        <v>-7.9396790107562802</v>
      </c>
      <c r="D153" s="28">
        <f t="shared" si="14"/>
        <v>2.6096790107562802</v>
      </c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  <c r="Z153" s="28"/>
      <c r="AA153" s="28"/>
      <c r="AB153" s="28"/>
      <c r="AC153" s="28"/>
      <c r="AD153" s="28"/>
      <c r="AE153" s="28"/>
      <c r="AF153" s="28"/>
      <c r="AG153" s="28"/>
      <c r="AH153" s="28"/>
      <c r="AI153" s="28"/>
      <c r="AJ153" s="27" t="s">
        <v>271</v>
      </c>
      <c r="AK153" s="27">
        <v>-5.26</v>
      </c>
      <c r="AL153" s="28">
        <v>-3.9070716887258001</v>
      </c>
      <c r="AM153" s="28">
        <f t="shared" si="15"/>
        <v>-1.3529283112741997</v>
      </c>
      <c r="AN153" s="28"/>
      <c r="AO153" s="28"/>
    </row>
    <row r="154" spans="1:41" x14ac:dyDescent="0.2">
      <c r="A154" s="27" t="s">
        <v>485</v>
      </c>
      <c r="B154" s="28">
        <v>-3.74</v>
      </c>
      <c r="C154" s="28">
        <v>-3.2472460890421799</v>
      </c>
      <c r="D154" s="28">
        <f t="shared" si="14"/>
        <v>-0.49275391095782028</v>
      </c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  <c r="Z154" s="28"/>
      <c r="AA154" s="28"/>
      <c r="AB154" s="28"/>
      <c r="AC154" s="28"/>
      <c r="AD154" s="28"/>
      <c r="AE154" s="28"/>
      <c r="AF154" s="28"/>
      <c r="AG154" s="28"/>
      <c r="AH154" s="28"/>
      <c r="AI154" s="28"/>
      <c r="AJ154" s="27" t="s">
        <v>272</v>
      </c>
      <c r="AK154" s="27">
        <v>-4.59</v>
      </c>
      <c r="AL154" s="28">
        <v>-2.98735696282281</v>
      </c>
      <c r="AM154" s="28">
        <f t="shared" si="15"/>
        <v>-1.6026430371771898</v>
      </c>
      <c r="AN154" s="28"/>
      <c r="AO154" s="28"/>
    </row>
    <row r="155" spans="1:41" x14ac:dyDescent="0.2">
      <c r="A155" s="27" t="s">
        <v>487</v>
      </c>
      <c r="B155" s="28">
        <v>-3.01</v>
      </c>
      <c r="C155" s="28">
        <v>-2.56134749485956</v>
      </c>
      <c r="D155" s="28">
        <f t="shared" si="14"/>
        <v>-0.44865250514043975</v>
      </c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  <c r="Z155" s="28"/>
      <c r="AA155" s="28"/>
      <c r="AB155" s="28"/>
      <c r="AC155" s="28"/>
      <c r="AD155" s="28"/>
      <c r="AE155" s="28"/>
      <c r="AF155" s="28"/>
      <c r="AG155" s="28"/>
      <c r="AH155" s="28"/>
      <c r="AI155" s="28"/>
      <c r="AJ155" s="27" t="s">
        <v>273</v>
      </c>
      <c r="AK155" s="27">
        <v>-8.26</v>
      </c>
      <c r="AL155" s="28">
        <v>-8.2577246636307606</v>
      </c>
      <c r="AM155" s="28">
        <f t="shared" si="15"/>
        <v>-2.2753363692391559E-3</v>
      </c>
      <c r="AN155" s="28"/>
      <c r="AO155" s="28"/>
    </row>
    <row r="156" spans="1:41" x14ac:dyDescent="0.2">
      <c r="A156" s="27" t="s">
        <v>492</v>
      </c>
      <c r="B156" s="28">
        <v>-8.57</v>
      </c>
      <c r="C156" s="28">
        <v>-11.4584731432036</v>
      </c>
      <c r="D156" s="28">
        <f t="shared" si="14"/>
        <v>2.8884731432035995</v>
      </c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  <c r="Z156" s="28"/>
      <c r="AA156" s="28"/>
      <c r="AB156" s="28"/>
      <c r="AC156" s="28"/>
      <c r="AD156" s="28"/>
      <c r="AE156" s="28"/>
      <c r="AF156" s="28"/>
      <c r="AG156" s="28"/>
      <c r="AH156" s="28"/>
      <c r="AI156" s="28"/>
      <c r="AJ156" s="27" t="s">
        <v>274</v>
      </c>
      <c r="AK156" s="27">
        <v>-5.82</v>
      </c>
      <c r="AL156" s="28">
        <v>-5.6171033084028403</v>
      </c>
      <c r="AM156" s="28">
        <f t="shared" si="15"/>
        <v>-0.20289669159715995</v>
      </c>
      <c r="AN156" s="28"/>
      <c r="AO156" s="28"/>
    </row>
    <row r="157" spans="1:41" x14ac:dyDescent="0.2">
      <c r="A157" s="27" t="s">
        <v>493</v>
      </c>
      <c r="B157" s="28">
        <v>-6.94</v>
      </c>
      <c r="C157" s="28">
        <v>-9.9557746265876297</v>
      </c>
      <c r="D157" s="28">
        <f t="shared" si="14"/>
        <v>3.0157746265876293</v>
      </c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  <c r="Z157" s="28"/>
      <c r="AA157" s="28"/>
      <c r="AB157" s="28"/>
      <c r="AC157" s="28"/>
      <c r="AD157" s="28"/>
      <c r="AE157" s="28"/>
      <c r="AF157" s="28"/>
      <c r="AG157" s="28"/>
      <c r="AH157" s="28"/>
      <c r="AI157" s="28"/>
      <c r="AJ157" s="27" t="s">
        <v>275</v>
      </c>
      <c r="AK157" s="27">
        <v>-6.62</v>
      </c>
      <c r="AL157" s="28">
        <v>-5.7028782789486101</v>
      </c>
      <c r="AM157" s="28">
        <f t="shared" si="15"/>
        <v>-0.91712172105139</v>
      </c>
      <c r="AN157" s="28"/>
      <c r="AO157" s="28"/>
    </row>
    <row r="158" spans="1:41" x14ac:dyDescent="0.2">
      <c r="A158" s="27" t="s">
        <v>497</v>
      </c>
      <c r="B158" s="28">
        <v>-4.55</v>
      </c>
      <c r="C158" s="28">
        <v>-4.5785991786093296</v>
      </c>
      <c r="D158" s="28">
        <f t="shared" si="14"/>
        <v>2.8599178609329812E-2</v>
      </c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  <c r="Z158" s="28"/>
      <c r="AA158" s="28"/>
      <c r="AB158" s="28"/>
      <c r="AC158" s="28"/>
      <c r="AD158" s="28"/>
      <c r="AE158" s="28"/>
      <c r="AF158" s="28"/>
      <c r="AG158" s="28"/>
      <c r="AH158" s="28"/>
      <c r="AI158" s="28"/>
      <c r="AJ158" s="27" t="s">
        <v>276</v>
      </c>
      <c r="AK158" s="27">
        <v>-0.56999999999999995</v>
      </c>
      <c r="AL158" s="28">
        <v>-0.36605365050260402</v>
      </c>
      <c r="AM158" s="28">
        <f t="shared" si="15"/>
        <v>-0.20394634949739593</v>
      </c>
      <c r="AN158" s="28"/>
      <c r="AO158" s="28"/>
    </row>
    <row r="159" spans="1:41" x14ac:dyDescent="0.2">
      <c r="A159" s="27" t="s">
        <v>145</v>
      </c>
      <c r="B159" s="28">
        <v>-4.18</v>
      </c>
      <c r="C159" s="28">
        <v>-3.9125485694086</v>
      </c>
      <c r="D159" s="28">
        <f t="shared" si="14"/>
        <v>-0.26745143059139975</v>
      </c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  <c r="Z159" s="28"/>
      <c r="AA159" s="28"/>
      <c r="AB159" s="28"/>
      <c r="AC159" s="28"/>
      <c r="AD159" s="28"/>
      <c r="AE159" s="28"/>
      <c r="AF159" s="28"/>
      <c r="AG159" s="28"/>
      <c r="AH159" s="28"/>
      <c r="AI159" s="28"/>
      <c r="AJ159" s="27" t="s">
        <v>277</v>
      </c>
      <c r="AK159" s="27">
        <v>-4.01</v>
      </c>
      <c r="AL159" s="28">
        <v>-3.0346550376068202</v>
      </c>
      <c r="AM159" s="28">
        <f t="shared" si="15"/>
        <v>-0.97534496239317958</v>
      </c>
      <c r="AN159" s="28"/>
      <c r="AO159" s="28"/>
    </row>
    <row r="160" spans="1:41" x14ac:dyDescent="0.2">
      <c r="A160" s="27" t="s">
        <v>499</v>
      </c>
      <c r="B160" s="28">
        <v>-2.4500000000000002</v>
      </c>
      <c r="C160" s="28">
        <v>-1.9000180599827701</v>
      </c>
      <c r="D160" s="28">
        <f t="shared" si="14"/>
        <v>-0.54998194001723011</v>
      </c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  <c r="Z160" s="28"/>
      <c r="AA160" s="28"/>
      <c r="AB160" s="28"/>
      <c r="AC160" s="28"/>
      <c r="AD160" s="28"/>
      <c r="AE160" s="28"/>
      <c r="AF160" s="28"/>
      <c r="AG160" s="28"/>
      <c r="AH160" s="28"/>
      <c r="AI160" s="28"/>
      <c r="AJ160" s="27" t="s">
        <v>278</v>
      </c>
      <c r="AK160" s="27">
        <v>-9.65</v>
      </c>
      <c r="AL160" s="28">
        <v>-8.4011767885933502</v>
      </c>
      <c r="AM160" s="28">
        <f t="shared" si="15"/>
        <v>-1.2488232114066502</v>
      </c>
      <c r="AN160" s="28"/>
      <c r="AO160" s="28"/>
    </row>
    <row r="161" spans="1:41" x14ac:dyDescent="0.2">
      <c r="A161" s="27" t="s">
        <v>505</v>
      </c>
      <c r="B161" s="28">
        <v>-3.52</v>
      </c>
      <c r="C161" s="28">
        <v>-4.7050638342198603</v>
      </c>
      <c r="D161" s="28">
        <f t="shared" si="14"/>
        <v>1.1850638342198603</v>
      </c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  <c r="Z161" s="28"/>
      <c r="AA161" s="28"/>
      <c r="AB161" s="28"/>
      <c r="AC161" s="28"/>
      <c r="AD161" s="28"/>
      <c r="AE161" s="28"/>
      <c r="AF161" s="28"/>
      <c r="AG161" s="28"/>
      <c r="AH161" s="28"/>
      <c r="AI161" s="28"/>
      <c r="AJ161" s="27" t="s">
        <v>279</v>
      </c>
      <c r="AK161" s="27">
        <v>-6.75</v>
      </c>
      <c r="AL161" s="28">
        <v>-5.5374959410541704</v>
      </c>
      <c r="AM161" s="28">
        <f t="shared" si="15"/>
        <v>-1.2125040589458296</v>
      </c>
      <c r="AN161" s="28"/>
      <c r="AO161" s="28"/>
    </row>
    <row r="162" spans="1:41" x14ac:dyDescent="0.2">
      <c r="A162" s="27" t="s">
        <v>147</v>
      </c>
      <c r="B162" s="28">
        <v>-4.55</v>
      </c>
      <c r="C162" s="28">
        <v>-8.1736442678455106</v>
      </c>
      <c r="D162" s="28">
        <f t="shared" si="14"/>
        <v>3.6236442678455107</v>
      </c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  <c r="Z162" s="28"/>
      <c r="AA162" s="28"/>
      <c r="AB162" s="28"/>
      <c r="AC162" s="28"/>
      <c r="AD162" s="28"/>
      <c r="AE162" s="28"/>
      <c r="AF162" s="28"/>
      <c r="AG162" s="28"/>
      <c r="AH162" s="28"/>
      <c r="AI162" s="28"/>
      <c r="AJ162" s="27" t="s">
        <v>280</v>
      </c>
      <c r="AK162" s="27">
        <v>-6.25</v>
      </c>
      <c r="AL162" s="28">
        <v>-5.7451900069195601</v>
      </c>
      <c r="AM162" s="28">
        <f t="shared" si="15"/>
        <v>-0.50480999308043994</v>
      </c>
      <c r="AN162" s="28"/>
      <c r="AO162" s="28"/>
    </row>
    <row r="163" spans="1:41" x14ac:dyDescent="0.2">
      <c r="A163" s="27" t="s">
        <v>149</v>
      </c>
      <c r="B163" s="28">
        <v>-4.7699999999999996</v>
      </c>
      <c r="C163" s="28">
        <v>-7.0655065691079004</v>
      </c>
      <c r="D163" s="28">
        <f t="shared" si="14"/>
        <v>2.2955065691079009</v>
      </c>
      <c r="E163" s="28"/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  <c r="Z163" s="28"/>
      <c r="AA163" s="28"/>
      <c r="AB163" s="28"/>
      <c r="AC163" s="28"/>
      <c r="AD163" s="28"/>
      <c r="AE163" s="28"/>
      <c r="AF163" s="28"/>
      <c r="AG163" s="28"/>
      <c r="AH163" s="28"/>
      <c r="AI163" s="28"/>
      <c r="AJ163" s="27" t="s">
        <v>281</v>
      </c>
      <c r="AK163" s="27">
        <v>-4.59</v>
      </c>
      <c r="AL163" s="28">
        <v>-3.3045650949723702</v>
      </c>
      <c r="AM163" s="28">
        <f t="shared" si="15"/>
        <v>-1.2854349050276297</v>
      </c>
      <c r="AN163" s="28"/>
      <c r="AO163" s="28"/>
    </row>
    <row r="164" spans="1:41" x14ac:dyDescent="0.2">
      <c r="A164" s="27" t="s">
        <v>511</v>
      </c>
      <c r="B164" s="28">
        <v>-98.26</v>
      </c>
      <c r="C164" s="28">
        <v>-98.405223130141295</v>
      </c>
      <c r="D164" s="28">
        <f t="shared" si="14"/>
        <v>0.1452231301412894</v>
      </c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  <c r="Z164" s="28"/>
      <c r="AA164" s="28"/>
      <c r="AB164" s="28"/>
      <c r="AC164" s="28"/>
      <c r="AD164" s="28"/>
      <c r="AE164" s="28"/>
      <c r="AF164" s="28"/>
      <c r="AG164" s="28"/>
      <c r="AH164" s="28"/>
      <c r="AI164" s="28"/>
      <c r="AJ164" s="27" t="s">
        <v>282</v>
      </c>
      <c r="AK164" s="27">
        <v>-7.1</v>
      </c>
      <c r="AL164" s="28">
        <v>-8.8067209498400096</v>
      </c>
      <c r="AM164" s="28">
        <f t="shared" si="15"/>
        <v>1.70672094984001</v>
      </c>
      <c r="AN164" s="28"/>
      <c r="AO164" s="28"/>
    </row>
    <row r="165" spans="1:41" x14ac:dyDescent="0.2">
      <c r="A165" s="27" t="s">
        <v>512</v>
      </c>
      <c r="B165" s="28">
        <v>-6.97</v>
      </c>
      <c r="C165" s="28">
        <v>-7.1278312473760899</v>
      </c>
      <c r="D165" s="28">
        <f t="shared" si="14"/>
        <v>0.15783124737609011</v>
      </c>
      <c r="E165" s="28"/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28"/>
      <c r="Z165" s="28"/>
      <c r="AA165" s="28"/>
      <c r="AB165" s="28"/>
      <c r="AC165" s="28"/>
      <c r="AD165" s="28"/>
      <c r="AE165" s="28"/>
      <c r="AF165" s="28"/>
      <c r="AG165" s="28"/>
      <c r="AH165" s="28"/>
      <c r="AI165" s="28"/>
      <c r="AJ165" s="27" t="s">
        <v>283</v>
      </c>
      <c r="AK165" s="27">
        <v>-9.5</v>
      </c>
      <c r="AL165" s="28">
        <v>-10.7785349963463</v>
      </c>
      <c r="AM165" s="28">
        <f t="shared" si="15"/>
        <v>1.2785349963463002</v>
      </c>
      <c r="AN165" s="28"/>
      <c r="AO165" s="28"/>
    </row>
    <row r="166" spans="1:41" x14ac:dyDescent="0.2">
      <c r="A166" s="27" t="s">
        <v>93</v>
      </c>
      <c r="B166" s="28">
        <v>-6.63</v>
      </c>
      <c r="C166" s="28">
        <v>-6.14178820052107</v>
      </c>
      <c r="D166" s="28">
        <f t="shared" si="14"/>
        <v>-0.4882117994789299</v>
      </c>
      <c r="E166" s="28"/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Y166" s="28"/>
      <c r="Z166" s="28"/>
      <c r="AA166" s="28"/>
      <c r="AB166" s="28"/>
      <c r="AC166" s="28"/>
      <c r="AD166" s="28"/>
      <c r="AE166" s="28"/>
      <c r="AF166" s="28"/>
      <c r="AG166" s="28"/>
      <c r="AH166" s="28"/>
      <c r="AI166" s="28"/>
      <c r="AJ166" s="27" t="s">
        <v>284</v>
      </c>
      <c r="AK166" s="27">
        <v>-7.29</v>
      </c>
      <c r="AL166" s="28">
        <v>-8.14563027603241</v>
      </c>
      <c r="AM166" s="28">
        <f t="shared" si="15"/>
        <v>0.85563027603240993</v>
      </c>
      <c r="AN166" s="28"/>
      <c r="AO166" s="28"/>
    </row>
    <row r="167" spans="1:41" x14ac:dyDescent="0.2">
      <c r="A167" s="27" t="s">
        <v>25</v>
      </c>
      <c r="B167" s="28">
        <v>-3.93</v>
      </c>
      <c r="C167" s="28">
        <v>-3.6704358986543801</v>
      </c>
      <c r="D167" s="28">
        <f t="shared" si="14"/>
        <v>-0.25956410134562002</v>
      </c>
      <c r="E167" s="28"/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  <c r="Z167" s="28"/>
      <c r="AA167" s="28"/>
      <c r="AB167" s="28"/>
      <c r="AC167" s="28"/>
      <c r="AD167" s="28"/>
      <c r="AE167" s="28"/>
      <c r="AF167" s="28"/>
      <c r="AG167" s="28"/>
      <c r="AH167" s="28"/>
      <c r="AI167" s="28"/>
      <c r="AJ167" s="27" t="s">
        <v>285</v>
      </c>
      <c r="AK167" s="27">
        <v>-7.66</v>
      </c>
      <c r="AL167" s="28">
        <v>-8.2427392823052905</v>
      </c>
      <c r="AM167" s="28">
        <f t="shared" si="15"/>
        <v>0.58273928230529037</v>
      </c>
      <c r="AN167" s="28"/>
      <c r="AO167" s="28"/>
    </row>
    <row r="168" spans="1:41" x14ac:dyDescent="0.2">
      <c r="A168" s="27" t="s">
        <v>94</v>
      </c>
      <c r="B168" s="28">
        <v>-3.51</v>
      </c>
      <c r="C168" s="28">
        <v>-3.2165888063260102</v>
      </c>
      <c r="D168" s="28">
        <f t="shared" si="14"/>
        <v>-0.2934111936739896</v>
      </c>
      <c r="E168" s="28"/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/>
      <c r="Z168" s="28"/>
      <c r="AA168" s="28"/>
      <c r="AB168" s="28"/>
      <c r="AC168" s="28"/>
      <c r="AD168" s="28"/>
      <c r="AE168" s="28"/>
      <c r="AF168" s="28"/>
      <c r="AG168" s="28"/>
      <c r="AH168" s="28"/>
      <c r="AI168" s="28"/>
      <c r="AJ168" s="27" t="s">
        <v>286</v>
      </c>
      <c r="AK168" s="27">
        <v>-5.88</v>
      </c>
      <c r="AL168" s="28">
        <v>-6.0558321648348397</v>
      </c>
      <c r="AM168" s="28">
        <f t="shared" si="15"/>
        <v>0.17583216483483977</v>
      </c>
      <c r="AN168" s="28"/>
      <c r="AO168" s="28"/>
    </row>
    <row r="169" spans="1:41" x14ac:dyDescent="0.2">
      <c r="A169" s="27" t="s">
        <v>517</v>
      </c>
      <c r="B169" s="28">
        <v>-6.14</v>
      </c>
      <c r="C169" s="28">
        <v>-9.0848389427801806</v>
      </c>
      <c r="D169" s="28">
        <f t="shared" si="14"/>
        <v>2.9448389427801809</v>
      </c>
      <c r="E169" s="28"/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  <c r="Z169" s="28"/>
      <c r="AA169" s="28"/>
      <c r="AB169" s="28"/>
      <c r="AC169" s="28"/>
      <c r="AD169" s="28"/>
      <c r="AE169" s="28"/>
      <c r="AF169" s="28"/>
      <c r="AG169" s="28"/>
      <c r="AH169" s="28"/>
      <c r="AI169" s="28"/>
      <c r="AJ169" s="27" t="s">
        <v>287</v>
      </c>
      <c r="AK169" s="27">
        <v>1.83</v>
      </c>
      <c r="AL169" s="28">
        <v>1.5262116951153</v>
      </c>
      <c r="AM169" s="28">
        <f t="shared" si="15"/>
        <v>0.3037883048847001</v>
      </c>
      <c r="AN169" s="28"/>
      <c r="AO169" s="28"/>
    </row>
    <row r="170" spans="1:41" x14ac:dyDescent="0.2">
      <c r="A170" s="27" t="s">
        <v>152</v>
      </c>
      <c r="B170" s="28">
        <v>-8.49</v>
      </c>
      <c r="C170" s="28">
        <v>-10.333133254384499</v>
      </c>
      <c r="D170" s="28">
        <f t="shared" si="14"/>
        <v>1.8431332543844992</v>
      </c>
      <c r="E170" s="28"/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28"/>
      <c r="Z170" s="28"/>
      <c r="AA170" s="28"/>
      <c r="AB170" s="28"/>
      <c r="AC170" s="28"/>
      <c r="AD170" s="28"/>
      <c r="AE170" s="28"/>
      <c r="AF170" s="28"/>
      <c r="AG170" s="28"/>
      <c r="AH170" s="28"/>
      <c r="AI170" s="28"/>
      <c r="AJ170" s="27" t="s">
        <v>288</v>
      </c>
      <c r="AK170" s="27">
        <v>1.82</v>
      </c>
      <c r="AL170" s="28">
        <v>1.5262116951153</v>
      </c>
      <c r="AM170" s="28">
        <f t="shared" si="15"/>
        <v>0.29378830488470009</v>
      </c>
      <c r="AN170" s="28"/>
      <c r="AO170" s="28"/>
    </row>
    <row r="171" spans="1:41" x14ac:dyDescent="0.2">
      <c r="A171" s="27" t="s">
        <v>524</v>
      </c>
      <c r="B171" s="28">
        <v>-5.07</v>
      </c>
      <c r="C171" s="28">
        <v>-4.85179686151616</v>
      </c>
      <c r="D171" s="28">
        <f t="shared" si="14"/>
        <v>-0.21820313848384032</v>
      </c>
      <c r="E171" s="28"/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  <c r="Z171" s="28"/>
      <c r="AA171" s="28"/>
      <c r="AB171" s="28"/>
      <c r="AC171" s="28"/>
      <c r="AD171" s="28"/>
      <c r="AE171" s="28"/>
      <c r="AF171" s="28"/>
      <c r="AG171" s="28"/>
      <c r="AH171" s="28"/>
      <c r="AI171" s="28"/>
      <c r="AJ171" s="27" t="s">
        <v>289</v>
      </c>
      <c r="AK171" s="27">
        <v>-4.42</v>
      </c>
      <c r="AL171" s="28">
        <v>-5.8560395700478596</v>
      </c>
      <c r="AM171" s="28">
        <f t="shared" si="15"/>
        <v>1.4360395700478596</v>
      </c>
      <c r="AN171" s="28"/>
      <c r="AO171" s="28"/>
    </row>
    <row r="172" spans="1:41" x14ac:dyDescent="0.2">
      <c r="A172" s="27" t="s">
        <v>527</v>
      </c>
      <c r="B172" s="28">
        <v>-8.1300000000000008</v>
      </c>
      <c r="C172" s="28">
        <v>-11.8585438669644</v>
      </c>
      <c r="D172" s="28">
        <f t="shared" si="14"/>
        <v>3.7285438669643991</v>
      </c>
      <c r="E172" s="28"/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/>
      <c r="Z172" s="28"/>
      <c r="AA172" s="28"/>
      <c r="AB172" s="28"/>
      <c r="AC172" s="28"/>
      <c r="AD172" s="28"/>
      <c r="AE172" s="28"/>
      <c r="AF172" s="28"/>
      <c r="AG172" s="28"/>
      <c r="AH172" s="28"/>
      <c r="AI172" s="28"/>
      <c r="AJ172" s="27" t="s">
        <v>290</v>
      </c>
      <c r="AK172" s="27">
        <v>-3.24</v>
      </c>
      <c r="AL172" s="28">
        <v>-4.1551098816316001</v>
      </c>
      <c r="AM172" s="28">
        <f t="shared" si="15"/>
        <v>0.9151098816315999</v>
      </c>
      <c r="AN172" s="28"/>
      <c r="AO172" s="28"/>
    </row>
    <row r="173" spans="1:41" x14ac:dyDescent="0.2">
      <c r="A173" s="27" t="s">
        <v>528</v>
      </c>
      <c r="B173" s="28">
        <v>-6.38</v>
      </c>
      <c r="C173" s="28">
        <v>-9.1421143229043906</v>
      </c>
      <c r="D173" s="28">
        <f t="shared" si="14"/>
        <v>2.7621143229043907</v>
      </c>
      <c r="E173" s="28"/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  <c r="Z173" s="28"/>
      <c r="AA173" s="28"/>
      <c r="AB173" s="28"/>
      <c r="AC173" s="28"/>
      <c r="AD173" s="28"/>
      <c r="AE173" s="28"/>
      <c r="AF173" s="28"/>
      <c r="AG173" s="28"/>
      <c r="AH173" s="28"/>
      <c r="AI173" s="28"/>
      <c r="AJ173" s="27" t="s">
        <v>291</v>
      </c>
      <c r="AK173" s="27">
        <v>-6.09</v>
      </c>
      <c r="AL173" s="28">
        <v>-9.1597324203090498</v>
      </c>
      <c r="AM173" s="28">
        <f t="shared" si="15"/>
        <v>3.0697324203090499</v>
      </c>
      <c r="AN173" s="28"/>
      <c r="AO173" s="28"/>
    </row>
    <row r="174" spans="1:41" x14ac:dyDescent="0.2">
      <c r="A174" s="27" t="s">
        <v>154</v>
      </c>
      <c r="B174" s="28">
        <v>-8.84</v>
      </c>
      <c r="C174" s="28">
        <v>-10.88621766352</v>
      </c>
      <c r="D174" s="28">
        <f t="shared" si="14"/>
        <v>2.0462176635200002</v>
      </c>
      <c r="E174" s="28"/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28"/>
      <c r="T174" s="28"/>
      <c r="U174" s="28"/>
      <c r="V174" s="28"/>
      <c r="W174" s="28"/>
      <c r="X174" s="28"/>
      <c r="Y174" s="28"/>
      <c r="Z174" s="28"/>
      <c r="AA174" s="28"/>
      <c r="AB174" s="28"/>
      <c r="AC174" s="28"/>
      <c r="AD174" s="28"/>
      <c r="AE174" s="28"/>
      <c r="AF174" s="28"/>
      <c r="AG174" s="28"/>
      <c r="AH174" s="28"/>
      <c r="AI174" s="28"/>
      <c r="AJ174" s="27" t="s">
        <v>292</v>
      </c>
      <c r="AK174" s="27">
        <v>2.97</v>
      </c>
      <c r="AL174" s="28">
        <v>2.7880786436817901</v>
      </c>
      <c r="AM174" s="28">
        <f t="shared" si="15"/>
        <v>0.18192135631821005</v>
      </c>
      <c r="AN174" s="28"/>
      <c r="AO174" s="28"/>
    </row>
    <row r="175" spans="1:41" x14ac:dyDescent="0.2">
      <c r="A175" s="27" t="s">
        <v>531</v>
      </c>
      <c r="B175" s="28">
        <v>-7.46</v>
      </c>
      <c r="C175" s="28">
        <v>-10.9884801247564</v>
      </c>
      <c r="D175" s="28">
        <f t="shared" si="14"/>
        <v>3.5284801247563999</v>
      </c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  <c r="Z175" s="28"/>
      <c r="AA175" s="28"/>
      <c r="AB175" s="28"/>
      <c r="AC175" s="28"/>
      <c r="AD175" s="28"/>
      <c r="AE175" s="28"/>
      <c r="AF175" s="28"/>
      <c r="AG175" s="28"/>
      <c r="AH175" s="28"/>
      <c r="AI175" s="28"/>
      <c r="AJ175" s="27" t="s">
        <v>293</v>
      </c>
      <c r="AK175" s="27">
        <v>2.71</v>
      </c>
      <c r="AL175" s="28">
        <v>2.5134309402516499</v>
      </c>
      <c r="AM175" s="28">
        <f t="shared" si="15"/>
        <v>0.19656905974835004</v>
      </c>
      <c r="AN175" s="28"/>
      <c r="AO175" s="28"/>
    </row>
    <row r="176" spans="1:41" x14ac:dyDescent="0.2">
      <c r="A176" s="27" t="s">
        <v>532</v>
      </c>
      <c r="B176" s="28">
        <v>-5.19</v>
      </c>
      <c r="C176" s="28">
        <v>-5.0380399600906198</v>
      </c>
      <c r="D176" s="28">
        <f t="shared" si="14"/>
        <v>-0.15196003990938056</v>
      </c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/>
      <c r="Z176" s="28"/>
      <c r="AA176" s="28"/>
      <c r="AB176" s="28"/>
      <c r="AC176" s="28"/>
      <c r="AD176" s="28"/>
      <c r="AE176" s="28"/>
      <c r="AF176" s="28"/>
      <c r="AG176" s="28"/>
      <c r="AH176" s="28"/>
      <c r="AI176" s="28"/>
      <c r="AJ176" s="27" t="s">
        <v>294</v>
      </c>
      <c r="AK176" s="27">
        <v>2.5099999999999998</v>
      </c>
      <c r="AL176" s="28">
        <v>2.30884266960269</v>
      </c>
      <c r="AM176" s="28">
        <f t="shared" si="15"/>
        <v>0.20115733039730976</v>
      </c>
      <c r="AN176" s="28"/>
      <c r="AO176" s="28"/>
    </row>
    <row r="177" spans="1:41" x14ac:dyDescent="0.2">
      <c r="A177" s="27" t="s">
        <v>534</v>
      </c>
      <c r="B177" s="28">
        <v>-2.79</v>
      </c>
      <c r="C177" s="28">
        <v>-2.6786516889932401</v>
      </c>
      <c r="D177" s="28">
        <f t="shared" si="14"/>
        <v>-0.1113483110067599</v>
      </c>
      <c r="E177" s="28"/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28"/>
      <c r="T177" s="28"/>
      <c r="U177" s="28"/>
      <c r="V177" s="28"/>
      <c r="W177" s="28"/>
      <c r="X177" s="28"/>
      <c r="Y177" s="28"/>
      <c r="Z177" s="28"/>
      <c r="AA177" s="28"/>
      <c r="AB177" s="28"/>
      <c r="AC177" s="28"/>
      <c r="AD177" s="28"/>
      <c r="AE177" s="28"/>
      <c r="AF177" s="28"/>
      <c r="AG177" s="28"/>
      <c r="AH177" s="28"/>
      <c r="AI177" s="28"/>
      <c r="AJ177" s="27" t="s">
        <v>295</v>
      </c>
      <c r="AK177" s="27">
        <v>-4.7699999999999996</v>
      </c>
      <c r="AL177" s="28">
        <v>-3.6070564546117301</v>
      </c>
      <c r="AM177" s="28">
        <f t="shared" si="15"/>
        <v>-1.1629435453882695</v>
      </c>
      <c r="AN177" s="28"/>
      <c r="AO177" s="28"/>
    </row>
    <row r="178" spans="1:41" x14ac:dyDescent="0.2">
      <c r="A178" s="27" t="s">
        <v>536</v>
      </c>
      <c r="B178" s="28">
        <v>-5.78</v>
      </c>
      <c r="C178" s="28">
        <v>-3.3943097459007099</v>
      </c>
      <c r="D178" s="28">
        <f t="shared" si="14"/>
        <v>-2.3856902540992904</v>
      </c>
      <c r="E178" s="28"/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28"/>
      <c r="Y178" s="28"/>
      <c r="Z178" s="28"/>
      <c r="AA178" s="28"/>
      <c r="AB178" s="28"/>
      <c r="AC178" s="28"/>
      <c r="AD178" s="28"/>
      <c r="AE178" s="28"/>
      <c r="AF178" s="28"/>
      <c r="AG178" s="28"/>
      <c r="AH178" s="28"/>
      <c r="AI178" s="28"/>
      <c r="AJ178" s="27" t="s">
        <v>296</v>
      </c>
      <c r="AK178" s="27">
        <v>-8.84</v>
      </c>
      <c r="AL178" s="28">
        <v>-7.6184917080770704</v>
      </c>
      <c r="AM178" s="28">
        <f t="shared" si="15"/>
        <v>-1.2215082919229294</v>
      </c>
      <c r="AN178" s="28"/>
      <c r="AO178" s="28"/>
    </row>
    <row r="179" spans="1:41" x14ac:dyDescent="0.2">
      <c r="A179" s="27" t="s">
        <v>156</v>
      </c>
      <c r="B179" s="28">
        <v>-6.4</v>
      </c>
      <c r="C179" s="28">
        <v>-8.3034248577595804</v>
      </c>
      <c r="D179" s="28">
        <f t="shared" si="14"/>
        <v>1.90342485775958</v>
      </c>
      <c r="E179" s="28"/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28"/>
      <c r="T179" s="28"/>
      <c r="U179" s="28"/>
      <c r="V179" s="28"/>
      <c r="W179" s="28"/>
      <c r="X179" s="28"/>
      <c r="Y179" s="28"/>
      <c r="Z179" s="28"/>
      <c r="AA179" s="28"/>
      <c r="AB179" s="28"/>
      <c r="AC179" s="28"/>
      <c r="AD179" s="28"/>
      <c r="AE179" s="28"/>
      <c r="AF179" s="28"/>
      <c r="AG179" s="28"/>
      <c r="AH179" s="28"/>
      <c r="AI179" s="28"/>
      <c r="AJ179" s="27" t="s">
        <v>297</v>
      </c>
      <c r="AK179" s="27">
        <v>-9.6199999999999992</v>
      </c>
      <c r="AL179" s="28">
        <v>-7.1240243420421203</v>
      </c>
      <c r="AM179" s="28">
        <f t="shared" si="15"/>
        <v>-2.4959756579578789</v>
      </c>
      <c r="AN179" s="28"/>
      <c r="AO179" s="28"/>
    </row>
    <row r="180" spans="1:41" x14ac:dyDescent="0.2">
      <c r="A180" s="27" t="s">
        <v>158</v>
      </c>
      <c r="B180" s="28">
        <v>-4.3499999999999996</v>
      </c>
      <c r="C180" s="28">
        <v>-7.1846519888264799</v>
      </c>
      <c r="D180" s="28">
        <f t="shared" si="14"/>
        <v>2.8346519888264803</v>
      </c>
      <c r="E180" s="28"/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28"/>
      <c r="T180" s="28"/>
      <c r="U180" s="28"/>
      <c r="V180" s="28"/>
      <c r="W180" s="28"/>
      <c r="X180" s="28"/>
      <c r="Y180" s="28"/>
      <c r="Z180" s="28"/>
      <c r="AA180" s="28"/>
      <c r="AB180" s="28"/>
      <c r="AC180" s="28"/>
      <c r="AD180" s="28"/>
      <c r="AE180" s="28"/>
      <c r="AF180" s="28"/>
      <c r="AG180" s="28"/>
      <c r="AH180" s="28"/>
      <c r="AI180" s="28"/>
      <c r="AJ180" s="27" t="s">
        <v>298</v>
      </c>
      <c r="AK180" s="27">
        <v>-3.45</v>
      </c>
      <c r="AL180" s="28">
        <v>-1.71086340612155</v>
      </c>
      <c r="AM180" s="28">
        <f t="shared" si="15"/>
        <v>-1.7391365938784502</v>
      </c>
      <c r="AN180" s="28"/>
      <c r="AO180" s="28"/>
    </row>
    <row r="181" spans="1:41" x14ac:dyDescent="0.2">
      <c r="A181" s="27" t="s">
        <v>539</v>
      </c>
      <c r="B181" s="28">
        <v>-4.3600000000000003</v>
      </c>
      <c r="C181" s="28">
        <v>-6.8379701908987904</v>
      </c>
      <c r="D181" s="28">
        <f t="shared" si="14"/>
        <v>2.4779701908987901</v>
      </c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28"/>
      <c r="Z181" s="28"/>
      <c r="AA181" s="28"/>
      <c r="AB181" s="28"/>
      <c r="AC181" s="28"/>
      <c r="AD181" s="28"/>
      <c r="AE181" s="28"/>
      <c r="AF181" s="28"/>
      <c r="AG181" s="28"/>
      <c r="AH181" s="28"/>
      <c r="AI181" s="28"/>
      <c r="AJ181" s="27" t="s">
        <v>299</v>
      </c>
      <c r="AK181" s="27">
        <v>-6.92</v>
      </c>
      <c r="AL181" s="28">
        <v>-6.3794536319948199</v>
      </c>
      <c r="AM181" s="28">
        <f t="shared" si="15"/>
        <v>-0.54054636800518008</v>
      </c>
      <c r="AN181" s="28"/>
      <c r="AO181" s="28"/>
    </row>
    <row r="182" spans="1:41" x14ac:dyDescent="0.2">
      <c r="A182" s="27" t="s">
        <v>160</v>
      </c>
      <c r="B182" s="28">
        <v>-8.2200000000000006</v>
      </c>
      <c r="C182" s="28">
        <v>-13.486432758620399</v>
      </c>
      <c r="D182" s="28">
        <f t="shared" si="14"/>
        <v>5.2664327586203985</v>
      </c>
      <c r="E182" s="28"/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/>
      <c r="X182" s="28"/>
      <c r="Y182" s="28"/>
      <c r="Z182" s="28"/>
      <c r="AA182" s="28"/>
      <c r="AB182" s="28"/>
      <c r="AC182" s="28"/>
      <c r="AD182" s="28"/>
      <c r="AE182" s="28"/>
      <c r="AF182" s="28"/>
      <c r="AG182" s="28"/>
      <c r="AH182" s="28"/>
      <c r="AI182" s="28"/>
      <c r="AJ182" s="27" t="s">
        <v>99</v>
      </c>
      <c r="AK182" s="27">
        <v>-3.11</v>
      </c>
      <c r="AL182" s="28">
        <v>-3.8014209646068</v>
      </c>
      <c r="AM182" s="28">
        <f t="shared" si="15"/>
        <v>0.69142096460680014</v>
      </c>
      <c r="AN182" s="28"/>
      <c r="AO182" s="28"/>
    </row>
    <row r="183" spans="1:41" x14ac:dyDescent="0.2">
      <c r="A183" s="27" t="s">
        <v>542</v>
      </c>
      <c r="B183" s="28">
        <v>-10.039999999999999</v>
      </c>
      <c r="C183" s="28">
        <v>-9.8918109300135804</v>
      </c>
      <c r="D183" s="28">
        <f t="shared" si="14"/>
        <v>-0.14818906998641879</v>
      </c>
      <c r="E183" s="28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/>
      <c r="X183" s="28"/>
      <c r="Y183" s="28"/>
      <c r="Z183" s="28"/>
      <c r="AA183" s="28"/>
      <c r="AB183" s="28"/>
      <c r="AC183" s="28"/>
      <c r="AD183" s="28"/>
      <c r="AE183" s="28"/>
      <c r="AF183" s="28"/>
      <c r="AG183" s="28"/>
      <c r="AH183" s="28"/>
      <c r="AI183" s="28"/>
      <c r="AJ183" s="27" t="s">
        <v>300</v>
      </c>
      <c r="AK183" s="27">
        <v>2.56</v>
      </c>
      <c r="AL183" s="28">
        <v>2.41455730133573</v>
      </c>
      <c r="AM183" s="28">
        <f t="shared" si="15"/>
        <v>0.14544269866427006</v>
      </c>
      <c r="AN183" s="28"/>
      <c r="AO183" s="28"/>
    </row>
    <row r="184" spans="1:41" x14ac:dyDescent="0.2">
      <c r="A184" s="27" t="s">
        <v>162</v>
      </c>
      <c r="B184" s="28">
        <v>-8.69</v>
      </c>
      <c r="C184" s="28">
        <v>-10.393114105974901</v>
      </c>
      <c r="D184" s="28">
        <f t="shared" si="14"/>
        <v>1.7031141059749011</v>
      </c>
      <c r="E184" s="28"/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28"/>
      <c r="W184" s="28"/>
      <c r="X184" s="28"/>
      <c r="Y184" s="28"/>
      <c r="Z184" s="28"/>
      <c r="AA184" s="28"/>
      <c r="AB184" s="28"/>
      <c r="AC184" s="28"/>
      <c r="AD184" s="28"/>
      <c r="AE184" s="28"/>
      <c r="AF184" s="28"/>
      <c r="AG184" s="28"/>
      <c r="AH184" s="28"/>
      <c r="AI184" s="28"/>
      <c r="AJ184" s="27" t="s">
        <v>301</v>
      </c>
      <c r="AK184" s="27">
        <v>-6.4</v>
      </c>
      <c r="AL184" s="28">
        <v>-7.47817683884423</v>
      </c>
      <c r="AM184" s="28">
        <f t="shared" si="15"/>
        <v>1.0781768388442297</v>
      </c>
      <c r="AN184" s="28"/>
      <c r="AO184" s="28"/>
    </row>
    <row r="185" spans="1:41" x14ac:dyDescent="0.2">
      <c r="A185" s="27" t="s">
        <v>546</v>
      </c>
      <c r="B185" s="28">
        <v>-5.8</v>
      </c>
      <c r="C185" s="28">
        <v>-9.9202243463285296</v>
      </c>
      <c r="D185" s="28">
        <f t="shared" si="14"/>
        <v>4.1202243463285297</v>
      </c>
      <c r="E185" s="28"/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28"/>
      <c r="Z185" s="28"/>
      <c r="AA185" s="28"/>
      <c r="AB185" s="28"/>
      <c r="AC185" s="28"/>
      <c r="AD185" s="28"/>
      <c r="AE185" s="28"/>
      <c r="AF185" s="28"/>
      <c r="AG185" s="28"/>
      <c r="AH185" s="28"/>
      <c r="AI185" s="28"/>
      <c r="AJ185" s="27" t="s">
        <v>302</v>
      </c>
      <c r="AK185" s="27">
        <v>-6.5</v>
      </c>
      <c r="AL185" s="28">
        <v>-5.69340677760096</v>
      </c>
      <c r="AM185" s="28">
        <f t="shared" si="15"/>
        <v>-0.80659322239903997</v>
      </c>
      <c r="AN185" s="28"/>
      <c r="AO185" s="28"/>
    </row>
    <row r="186" spans="1:41" x14ac:dyDescent="0.2">
      <c r="A186" s="27" t="s">
        <v>164</v>
      </c>
      <c r="B186" s="28">
        <v>-6.27</v>
      </c>
      <c r="C186" s="28">
        <v>-6.0232442110556201</v>
      </c>
      <c r="D186" s="28">
        <f t="shared" si="14"/>
        <v>-0.24675578894437944</v>
      </c>
      <c r="E186" s="28"/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28"/>
      <c r="W186" s="28"/>
      <c r="X186" s="28"/>
      <c r="Y186" s="28"/>
      <c r="Z186" s="28"/>
      <c r="AA186" s="28"/>
      <c r="AB186" s="28"/>
      <c r="AC186" s="28"/>
      <c r="AD186" s="28"/>
      <c r="AE186" s="28"/>
      <c r="AF186" s="28"/>
      <c r="AG186" s="28"/>
      <c r="AH186" s="28"/>
      <c r="AI186" s="28"/>
      <c r="AJ186" s="27" t="s">
        <v>303</v>
      </c>
      <c r="AK186" s="27">
        <v>-5.22</v>
      </c>
      <c r="AL186" s="28">
        <v>-3.35162732928511</v>
      </c>
      <c r="AM186" s="28">
        <f t="shared" si="15"/>
        <v>-1.8683726707148898</v>
      </c>
      <c r="AN186" s="28"/>
      <c r="AO186" s="28"/>
    </row>
    <row r="187" spans="1:41" x14ac:dyDescent="0.2">
      <c r="A187" s="27" t="s">
        <v>166</v>
      </c>
      <c r="B187" s="28">
        <v>-5.0199999999999996</v>
      </c>
      <c r="C187" s="28">
        <v>-7.2030721205728803</v>
      </c>
      <c r="D187" s="28">
        <f t="shared" si="14"/>
        <v>2.1830721205728807</v>
      </c>
      <c r="E187" s="28"/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  <c r="Y187" s="28"/>
      <c r="Z187" s="28"/>
      <c r="AA187" s="28"/>
      <c r="AB187" s="28"/>
      <c r="AC187" s="28"/>
      <c r="AD187" s="28"/>
      <c r="AE187" s="28"/>
      <c r="AF187" s="28"/>
      <c r="AG187" s="28"/>
      <c r="AH187" s="28"/>
      <c r="AI187" s="28"/>
      <c r="AJ187" s="27" t="s">
        <v>304</v>
      </c>
      <c r="AK187" s="27">
        <v>-6.27</v>
      </c>
      <c r="AL187" s="28">
        <v>-5.8846036802747603</v>
      </c>
      <c r="AM187" s="28">
        <f t="shared" si="15"/>
        <v>-0.38539631972523924</v>
      </c>
      <c r="AN187" s="28"/>
      <c r="AO187" s="28"/>
    </row>
    <row r="188" spans="1:41" x14ac:dyDescent="0.2">
      <c r="A188" s="27" t="s">
        <v>549</v>
      </c>
      <c r="B188" s="28">
        <v>-1.26</v>
      </c>
      <c r="C188" s="28">
        <v>-0.56326432985044295</v>
      </c>
      <c r="D188" s="28">
        <f t="shared" si="14"/>
        <v>-0.69673567014955706</v>
      </c>
      <c r="E188" s="28"/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  <c r="Z188" s="28"/>
      <c r="AA188" s="28"/>
      <c r="AB188" s="28"/>
      <c r="AC188" s="28"/>
      <c r="AD188" s="28"/>
      <c r="AE188" s="28"/>
      <c r="AF188" s="28"/>
      <c r="AG188" s="28"/>
      <c r="AH188" s="28"/>
      <c r="AI188" s="28"/>
      <c r="AJ188" s="27" t="s">
        <v>305</v>
      </c>
      <c r="AK188" s="27">
        <v>-4.84</v>
      </c>
      <c r="AL188" s="28">
        <v>-3.25640166548569</v>
      </c>
      <c r="AM188" s="28">
        <f t="shared" si="15"/>
        <v>-1.5835983345143099</v>
      </c>
      <c r="AN188" s="28"/>
      <c r="AO188" s="28"/>
    </row>
    <row r="189" spans="1:41" x14ac:dyDescent="0.2">
      <c r="A189" s="27" t="s">
        <v>554</v>
      </c>
      <c r="B189" s="28">
        <v>-11.16</v>
      </c>
      <c r="C189" s="28">
        <v>-11.0160985271717</v>
      </c>
      <c r="D189" s="28">
        <f t="shared" si="14"/>
        <v>-0.14390147282830057</v>
      </c>
      <c r="E189" s="28"/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  <c r="S189" s="28"/>
      <c r="T189" s="28"/>
      <c r="U189" s="28"/>
      <c r="V189" s="28"/>
      <c r="W189" s="28"/>
      <c r="X189" s="28"/>
      <c r="Y189" s="28"/>
      <c r="Z189" s="28"/>
      <c r="AA189" s="28"/>
      <c r="AB189" s="28"/>
      <c r="AC189" s="28"/>
      <c r="AD189" s="28"/>
      <c r="AE189" s="28"/>
      <c r="AF189" s="28"/>
      <c r="AG189" s="28"/>
      <c r="AH189" s="28"/>
      <c r="AI189" s="28"/>
      <c r="AJ189" s="27" t="s">
        <v>306</v>
      </c>
      <c r="AK189" s="27">
        <v>-7.62</v>
      </c>
      <c r="AL189" s="28">
        <v>-8.3537207776949707</v>
      </c>
      <c r="AM189" s="28">
        <f t="shared" si="15"/>
        <v>0.73372077769497057</v>
      </c>
      <c r="AN189" s="28"/>
      <c r="AO189" s="28"/>
    </row>
    <row r="190" spans="1:41" x14ac:dyDescent="0.2">
      <c r="A190" s="27" t="s">
        <v>171</v>
      </c>
      <c r="B190" s="28">
        <v>-5.34</v>
      </c>
      <c r="C190" s="28">
        <v>-6.1287117552499497</v>
      </c>
      <c r="D190" s="28">
        <f t="shared" si="14"/>
        <v>0.78871175524994985</v>
      </c>
      <c r="E190" s="28"/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28"/>
      <c r="Y190" s="28"/>
      <c r="Z190" s="28"/>
      <c r="AA190" s="28"/>
      <c r="AB190" s="28"/>
      <c r="AC190" s="28"/>
      <c r="AD190" s="28"/>
      <c r="AE190" s="28"/>
      <c r="AF190" s="28"/>
      <c r="AG190" s="28"/>
      <c r="AH190" s="28"/>
      <c r="AI190" s="28"/>
      <c r="AJ190" s="27" t="s">
        <v>101</v>
      </c>
      <c r="AK190" s="27">
        <v>-7.13</v>
      </c>
      <c r="AL190" s="28">
        <v>-6.12749732575318</v>
      </c>
      <c r="AM190" s="28">
        <f t="shared" si="15"/>
        <v>-1.0025026742468199</v>
      </c>
      <c r="AN190" s="28"/>
      <c r="AO190" s="28"/>
    </row>
    <row r="191" spans="1:41" x14ac:dyDescent="0.2">
      <c r="A191" s="27" t="s">
        <v>555</v>
      </c>
      <c r="B191" s="28">
        <v>-5.28</v>
      </c>
      <c r="C191" s="28">
        <v>-7.2254674051588896</v>
      </c>
      <c r="D191" s="28">
        <f t="shared" si="14"/>
        <v>1.9454674051588894</v>
      </c>
      <c r="E191" s="28"/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  <c r="Y191" s="28"/>
      <c r="Z191" s="28"/>
      <c r="AA191" s="28"/>
      <c r="AB191" s="28"/>
      <c r="AC191" s="28"/>
      <c r="AD191" s="28"/>
      <c r="AE191" s="28"/>
      <c r="AF191" s="28"/>
      <c r="AG191" s="28"/>
      <c r="AH191" s="28"/>
      <c r="AI191" s="28"/>
      <c r="AJ191" s="27" t="s">
        <v>307</v>
      </c>
      <c r="AK191" s="27">
        <v>-1.39</v>
      </c>
      <c r="AL191" s="28">
        <v>-0.301319413182009</v>
      </c>
      <c r="AM191" s="28">
        <f t="shared" si="15"/>
        <v>-1.088680586817991</v>
      </c>
      <c r="AN191" s="28"/>
      <c r="AO191" s="28"/>
    </row>
    <row r="192" spans="1:41" x14ac:dyDescent="0.2">
      <c r="A192" s="27" t="s">
        <v>557</v>
      </c>
      <c r="B192" s="28">
        <v>-8.43</v>
      </c>
      <c r="C192" s="28">
        <v>-8.4408859701387406</v>
      </c>
      <c r="D192" s="28">
        <f t="shared" si="14"/>
        <v>1.088597013874093E-2</v>
      </c>
      <c r="E192" s="28"/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28"/>
      <c r="Y192" s="28"/>
      <c r="Z192" s="28"/>
      <c r="AA192" s="28"/>
      <c r="AB192" s="28"/>
      <c r="AC192" s="28"/>
      <c r="AD192" s="28"/>
      <c r="AE192" s="28"/>
      <c r="AF192" s="28"/>
      <c r="AG192" s="28"/>
      <c r="AH192" s="28"/>
      <c r="AI192" s="28"/>
      <c r="AJ192" s="27" t="s">
        <v>308</v>
      </c>
      <c r="AK192" s="27">
        <v>-6.79</v>
      </c>
      <c r="AL192" s="28">
        <v>-5.4644186006821496</v>
      </c>
      <c r="AM192" s="28">
        <f t="shared" si="15"/>
        <v>-1.3255813993178505</v>
      </c>
      <c r="AN192" s="28"/>
      <c r="AO192" s="28"/>
    </row>
    <row r="193" spans="1:41" x14ac:dyDescent="0.2">
      <c r="A193" s="27" t="s">
        <v>10</v>
      </c>
      <c r="B193" s="28">
        <v>-4.24</v>
      </c>
      <c r="C193" s="28">
        <v>-1.4206405082812401</v>
      </c>
      <c r="D193" s="28">
        <f t="shared" si="14"/>
        <v>-2.8193594917187603</v>
      </c>
      <c r="E193" s="28"/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  <c r="S193" s="28"/>
      <c r="T193" s="28"/>
      <c r="U193" s="28"/>
      <c r="V193" s="28"/>
      <c r="W193" s="28"/>
      <c r="X193" s="28"/>
      <c r="Y193" s="28"/>
      <c r="Z193" s="28"/>
      <c r="AA193" s="28"/>
      <c r="AB193" s="28"/>
      <c r="AC193" s="28"/>
      <c r="AD193" s="28"/>
      <c r="AE193" s="28"/>
      <c r="AF193" s="28"/>
      <c r="AG193" s="28"/>
      <c r="AH193" s="28"/>
      <c r="AI193" s="28"/>
      <c r="AJ193" s="27" t="s">
        <v>309</v>
      </c>
      <c r="AK193" s="27">
        <v>-5.9</v>
      </c>
      <c r="AL193" s="28">
        <v>-6.2087518825676504</v>
      </c>
      <c r="AM193" s="28">
        <f t="shared" si="15"/>
        <v>0.30875188256765007</v>
      </c>
      <c r="AN193" s="28"/>
      <c r="AO193" s="28"/>
    </row>
    <row r="194" spans="1:41" x14ac:dyDescent="0.2">
      <c r="A194" s="27" t="s">
        <v>563</v>
      </c>
      <c r="B194" s="28">
        <v>-3.77</v>
      </c>
      <c r="C194" s="28">
        <v>-1.0978761310499401</v>
      </c>
      <c r="D194" s="28">
        <f t="shared" si="14"/>
        <v>-2.6721238689500599</v>
      </c>
      <c r="E194" s="28"/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  <c r="S194" s="28"/>
      <c r="T194" s="28"/>
      <c r="U194" s="28"/>
      <c r="V194" s="28"/>
      <c r="W194" s="28"/>
      <c r="X194" s="28"/>
      <c r="Y194" s="28"/>
      <c r="Z194" s="28"/>
      <c r="AA194" s="28"/>
      <c r="AB194" s="28"/>
      <c r="AC194" s="28"/>
      <c r="AD194" s="28"/>
      <c r="AE194" s="28"/>
      <c r="AF194" s="28"/>
      <c r="AG194" s="28"/>
      <c r="AH194" s="28"/>
      <c r="AI194" s="28"/>
      <c r="AJ194" s="27" t="s">
        <v>310</v>
      </c>
      <c r="AK194" s="27">
        <v>-7.03</v>
      </c>
      <c r="AL194" s="28">
        <v>-6.1253251076825803</v>
      </c>
      <c r="AM194" s="28">
        <f t="shared" si="15"/>
        <v>-0.90467489231741993</v>
      </c>
      <c r="AN194" s="28"/>
      <c r="AO194" s="28"/>
    </row>
    <row r="195" spans="1:41" x14ac:dyDescent="0.2">
      <c r="A195" s="27" t="s">
        <v>564</v>
      </c>
      <c r="B195" s="28">
        <v>1.5</v>
      </c>
      <c r="C195" s="28">
        <v>-0.60371951276491798</v>
      </c>
      <c r="D195" s="28">
        <f t="shared" si="14"/>
        <v>2.103719512764918</v>
      </c>
      <c r="E195" s="28"/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28"/>
      <c r="Y195" s="28"/>
      <c r="Z195" s="28"/>
      <c r="AA195" s="28"/>
      <c r="AB195" s="28"/>
      <c r="AC195" s="28"/>
      <c r="AD195" s="28"/>
      <c r="AE195" s="28"/>
      <c r="AF195" s="28"/>
      <c r="AG195" s="28"/>
      <c r="AH195" s="28"/>
      <c r="AI195" s="28"/>
      <c r="AJ195" s="27" t="s">
        <v>311</v>
      </c>
      <c r="AK195" s="27">
        <v>-10.17</v>
      </c>
      <c r="AL195" s="28">
        <v>-8.6790877956424808</v>
      </c>
      <c r="AM195" s="28">
        <f t="shared" si="15"/>
        <v>-1.4909122043575191</v>
      </c>
      <c r="AN195" s="28"/>
      <c r="AO195" s="28"/>
    </row>
    <row r="196" spans="1:41" x14ac:dyDescent="0.2">
      <c r="A196" s="27" t="s">
        <v>9</v>
      </c>
      <c r="B196" s="28">
        <v>-3.93</v>
      </c>
      <c r="C196" s="28">
        <v>-4.2325190249874698</v>
      </c>
      <c r="D196" s="28">
        <f t="shared" si="14"/>
        <v>0.30251902498746963</v>
      </c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  <c r="Z196" s="28"/>
      <c r="AA196" s="28"/>
      <c r="AB196" s="28"/>
      <c r="AC196" s="28"/>
      <c r="AD196" s="28"/>
      <c r="AE196" s="28"/>
      <c r="AF196" s="28"/>
      <c r="AG196" s="28"/>
      <c r="AH196" s="28"/>
      <c r="AI196" s="28"/>
      <c r="AJ196" s="27" t="s">
        <v>312</v>
      </c>
      <c r="AK196" s="27">
        <v>-6.02</v>
      </c>
      <c r="AL196" s="28">
        <v>-5.6133137306621004</v>
      </c>
      <c r="AM196" s="28">
        <f t="shared" si="15"/>
        <v>-0.4066862693378992</v>
      </c>
      <c r="AN196" s="28"/>
      <c r="AO196" s="28"/>
    </row>
    <row r="197" spans="1:41" x14ac:dyDescent="0.2">
      <c r="A197" s="27" t="s">
        <v>565</v>
      </c>
      <c r="B197" s="28">
        <v>-4.21</v>
      </c>
      <c r="C197" s="28">
        <v>-4.1462189141437999</v>
      </c>
      <c r="D197" s="28">
        <f t="shared" si="14"/>
        <v>-6.3781085856200015E-2</v>
      </c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  <c r="Y197" s="28"/>
      <c r="Z197" s="28"/>
      <c r="AA197" s="28"/>
      <c r="AB197" s="28"/>
      <c r="AC197" s="28"/>
      <c r="AD197" s="28"/>
      <c r="AE197" s="28"/>
      <c r="AF197" s="28"/>
      <c r="AG197" s="28"/>
      <c r="AH197" s="28"/>
      <c r="AI197" s="28"/>
      <c r="AJ197" s="27" t="s">
        <v>313</v>
      </c>
      <c r="AK197" s="27">
        <v>-6.13</v>
      </c>
      <c r="AL197" s="28">
        <v>-5.9942661085869</v>
      </c>
      <c r="AM197" s="28">
        <f t="shared" si="15"/>
        <v>-0.13573389141309988</v>
      </c>
      <c r="AN197" s="28"/>
      <c r="AO197" s="28"/>
    </row>
    <row r="198" spans="1:41" x14ac:dyDescent="0.2">
      <c r="A198" s="27" t="s">
        <v>566</v>
      </c>
      <c r="B198" s="28">
        <v>-3.89</v>
      </c>
      <c r="C198" s="28">
        <v>-3.18288359293541</v>
      </c>
      <c r="D198" s="28">
        <f t="shared" si="14"/>
        <v>-0.70711640706459011</v>
      </c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28"/>
      <c r="W198" s="28"/>
      <c r="X198" s="28"/>
      <c r="Y198" s="28"/>
      <c r="Z198" s="28"/>
      <c r="AA198" s="28"/>
      <c r="AB198" s="28"/>
      <c r="AC198" s="28"/>
      <c r="AD198" s="28"/>
      <c r="AE198" s="28"/>
      <c r="AF198" s="28"/>
      <c r="AG198" s="28"/>
      <c r="AH198" s="28"/>
      <c r="AI198" s="28"/>
      <c r="AJ198" s="27" t="s">
        <v>314</v>
      </c>
      <c r="AK198" s="27">
        <v>-4.7300000000000004</v>
      </c>
      <c r="AL198" s="28">
        <v>-3.4759507161920302</v>
      </c>
      <c r="AM198" s="28">
        <f t="shared" si="15"/>
        <v>-1.2540492838079702</v>
      </c>
      <c r="AN198" s="28"/>
      <c r="AO198" s="28"/>
    </row>
    <row r="199" spans="1:41" x14ac:dyDescent="0.2">
      <c r="A199" s="27" t="s">
        <v>567</v>
      </c>
      <c r="B199" s="28">
        <v>-5.99</v>
      </c>
      <c r="C199" s="28">
        <v>-6.4639236659600403</v>
      </c>
      <c r="D199" s="28">
        <f t="shared" si="14"/>
        <v>0.4739236659600401</v>
      </c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/>
      <c r="Z199" s="28"/>
      <c r="AA199" s="28"/>
      <c r="AB199" s="28"/>
      <c r="AC199" s="28"/>
      <c r="AD199" s="28"/>
      <c r="AE199" s="28"/>
      <c r="AF199" s="28"/>
      <c r="AG199" s="28"/>
      <c r="AH199" s="28"/>
      <c r="AI199" s="28"/>
      <c r="AJ199" s="27" t="s">
        <v>315</v>
      </c>
      <c r="AK199" s="27">
        <v>-0.95</v>
      </c>
      <c r="AL199" s="28">
        <v>-0.12727614994008901</v>
      </c>
      <c r="AM199" s="28">
        <f t="shared" si="15"/>
        <v>-0.822723850059911</v>
      </c>
      <c r="AN199" s="28"/>
      <c r="AO199" s="28"/>
    </row>
    <row r="200" spans="1:41" x14ac:dyDescent="0.2">
      <c r="A200" s="27" t="s">
        <v>71</v>
      </c>
      <c r="B200" s="28">
        <v>-4.55</v>
      </c>
      <c r="C200" s="28">
        <v>-4.5122003410146503</v>
      </c>
      <c r="D200" s="28">
        <f t="shared" si="14"/>
        <v>-3.7799658985349538E-2</v>
      </c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  <c r="Y200" s="28"/>
      <c r="Z200" s="28"/>
      <c r="AA200" s="28"/>
      <c r="AB200" s="28"/>
      <c r="AC200" s="28"/>
      <c r="AD200" s="28"/>
      <c r="AE200" s="28"/>
      <c r="AF200" s="28"/>
      <c r="AG200" s="28"/>
      <c r="AH200" s="28"/>
      <c r="AI200" s="28"/>
      <c r="AJ200" s="27" t="s">
        <v>316</v>
      </c>
      <c r="AK200" s="27">
        <v>-6.19</v>
      </c>
      <c r="AL200" s="28">
        <v>-6.2575694137631501</v>
      </c>
      <c r="AM200" s="28">
        <f t="shared" si="15"/>
        <v>6.7569413763149733E-2</v>
      </c>
      <c r="AN200" s="28"/>
      <c r="AO200" s="28"/>
    </row>
    <row r="201" spans="1:41" x14ac:dyDescent="0.2">
      <c r="A201" s="27" t="s">
        <v>570</v>
      </c>
      <c r="B201" s="28">
        <v>-5.62</v>
      </c>
      <c r="C201" s="28">
        <v>-1.91680973542524</v>
      </c>
      <c r="D201" s="28">
        <f t="shared" si="14"/>
        <v>-3.7031902645747601</v>
      </c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  <c r="Y201" s="28"/>
      <c r="Z201" s="28"/>
      <c r="AA201" s="28"/>
      <c r="AB201" s="28"/>
      <c r="AC201" s="28"/>
      <c r="AD201" s="28"/>
      <c r="AE201" s="28"/>
      <c r="AF201" s="28"/>
      <c r="AG201" s="28"/>
      <c r="AH201" s="28"/>
      <c r="AI201" s="28"/>
      <c r="AJ201" s="27" t="s">
        <v>317</v>
      </c>
      <c r="AK201" s="27">
        <v>-7</v>
      </c>
      <c r="AL201" s="28">
        <v>-8.5268825235230192</v>
      </c>
      <c r="AM201" s="28">
        <f t="shared" si="15"/>
        <v>1.5268825235230192</v>
      </c>
      <c r="AN201" s="28"/>
      <c r="AO201" s="28"/>
    </row>
    <row r="202" spans="1:41" x14ac:dyDescent="0.2">
      <c r="A202" s="27" t="s">
        <v>571</v>
      </c>
      <c r="B202" s="28">
        <v>-3.75</v>
      </c>
      <c r="C202" s="28">
        <v>-2.0627109618197701</v>
      </c>
      <c r="D202" s="28">
        <f t="shared" si="14"/>
        <v>-1.6872890381802299</v>
      </c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  <c r="S202" s="28"/>
      <c r="T202" s="28"/>
      <c r="U202" s="28"/>
      <c r="V202" s="28"/>
      <c r="W202" s="28"/>
      <c r="X202" s="28"/>
      <c r="Y202" s="28"/>
      <c r="Z202" s="28"/>
      <c r="AA202" s="28"/>
      <c r="AB202" s="28"/>
      <c r="AC202" s="28"/>
      <c r="AD202" s="28"/>
      <c r="AE202" s="28"/>
      <c r="AF202" s="28"/>
      <c r="AG202" s="28"/>
      <c r="AH202" s="28"/>
      <c r="AI202" s="28"/>
      <c r="AJ202" s="27" t="s">
        <v>318</v>
      </c>
      <c r="AK202" s="27">
        <v>-8.83</v>
      </c>
      <c r="AL202" s="28">
        <v>-11.884279957040601</v>
      </c>
      <c r="AM202" s="28">
        <f t="shared" si="15"/>
        <v>3.0542799570406007</v>
      </c>
      <c r="AN202" s="28"/>
      <c r="AO202" s="28"/>
    </row>
    <row r="203" spans="1:41" x14ac:dyDescent="0.2">
      <c r="A203" s="27" t="s">
        <v>572</v>
      </c>
      <c r="B203" s="28">
        <v>-3.81</v>
      </c>
      <c r="C203" s="28">
        <v>-2.3655717216782302</v>
      </c>
      <c r="D203" s="28">
        <f t="shared" si="14"/>
        <v>-1.4444282783217699</v>
      </c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8"/>
      <c r="X203" s="28"/>
      <c r="Y203" s="28"/>
      <c r="Z203" s="28"/>
      <c r="AA203" s="28"/>
      <c r="AB203" s="28"/>
      <c r="AC203" s="28"/>
      <c r="AD203" s="28"/>
      <c r="AE203" s="28"/>
      <c r="AF203" s="28"/>
      <c r="AG203" s="28"/>
      <c r="AH203" s="28"/>
      <c r="AI203" s="28"/>
      <c r="AJ203" s="27" t="s">
        <v>319</v>
      </c>
      <c r="AK203" s="27">
        <v>-0.68</v>
      </c>
      <c r="AL203" s="28">
        <v>0.34666344480112299</v>
      </c>
      <c r="AM203" s="28">
        <f t="shared" si="15"/>
        <v>-1.0266634448011231</v>
      </c>
      <c r="AN203" s="28"/>
      <c r="AO203" s="28"/>
    </row>
    <row r="204" spans="1:41" x14ac:dyDescent="0.2">
      <c r="A204" s="27" t="s">
        <v>573</v>
      </c>
      <c r="B204" s="28">
        <v>-8.8800000000000008</v>
      </c>
      <c r="C204" s="28">
        <v>-16.772010143328899</v>
      </c>
      <c r="D204" s="28">
        <f t="shared" si="14"/>
        <v>7.8920101433288981</v>
      </c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  <c r="S204" s="28"/>
      <c r="T204" s="28"/>
      <c r="U204" s="28"/>
      <c r="V204" s="28"/>
      <c r="W204" s="28"/>
      <c r="X204" s="28"/>
      <c r="Y204" s="28"/>
      <c r="Z204" s="28"/>
      <c r="AA204" s="28"/>
      <c r="AB204" s="28"/>
      <c r="AC204" s="28"/>
      <c r="AD204" s="28"/>
      <c r="AE204" s="28"/>
      <c r="AF204" s="28"/>
      <c r="AG204" s="28"/>
      <c r="AH204" s="28"/>
      <c r="AI204" s="28"/>
      <c r="AJ204" s="27" t="s">
        <v>320</v>
      </c>
      <c r="AK204" s="27">
        <v>-4.4000000000000004</v>
      </c>
      <c r="AL204" s="28">
        <v>-7.7748837658149101</v>
      </c>
      <c r="AM204" s="28">
        <f t="shared" si="15"/>
        <v>3.3748837658149098</v>
      </c>
      <c r="AN204" s="28"/>
      <c r="AO204" s="28"/>
    </row>
    <row r="205" spans="1:41" x14ac:dyDescent="0.2">
      <c r="A205" s="27" t="s">
        <v>4</v>
      </c>
      <c r="B205" s="28">
        <v>-5.19</v>
      </c>
      <c r="C205" s="28">
        <v>-5.1177222889559797</v>
      </c>
      <c r="D205" s="28">
        <f t="shared" si="14"/>
        <v>-7.2277711044020698E-2</v>
      </c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  <c r="S205" s="28"/>
      <c r="T205" s="28"/>
      <c r="U205" s="28"/>
      <c r="V205" s="28"/>
      <c r="W205" s="28"/>
      <c r="X205" s="28"/>
      <c r="Y205" s="28"/>
      <c r="Z205" s="28"/>
      <c r="AA205" s="28"/>
      <c r="AB205" s="28"/>
      <c r="AC205" s="28"/>
      <c r="AD205" s="28"/>
      <c r="AE205" s="28"/>
      <c r="AF205" s="28"/>
      <c r="AG205" s="28"/>
      <c r="AH205" s="28"/>
      <c r="AI205" s="28"/>
      <c r="AJ205" s="27" t="s">
        <v>321</v>
      </c>
      <c r="AK205" s="27">
        <v>-7.48</v>
      </c>
      <c r="AL205" s="28">
        <v>-8.3073052338638202</v>
      </c>
      <c r="AM205" s="28">
        <f t="shared" si="15"/>
        <v>0.82730523386381982</v>
      </c>
      <c r="AN205" s="28"/>
      <c r="AO205" s="28"/>
    </row>
    <row r="206" spans="1:41" x14ac:dyDescent="0.2">
      <c r="A206" s="27" t="s">
        <v>576</v>
      </c>
      <c r="B206" s="28">
        <v>-7.81</v>
      </c>
      <c r="C206" s="28">
        <v>-15.3627804783569</v>
      </c>
      <c r="D206" s="28">
        <f>-(C206-B206)</f>
        <v>7.5527804783569001</v>
      </c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  <c r="S206" s="28"/>
      <c r="T206" s="28"/>
      <c r="U206" s="28"/>
      <c r="V206" s="28"/>
      <c r="W206" s="28"/>
      <c r="X206" s="28"/>
      <c r="Y206" s="28"/>
      <c r="Z206" s="28"/>
      <c r="AA206" s="28"/>
      <c r="AB206" s="28"/>
      <c r="AC206" s="28"/>
      <c r="AD206" s="28"/>
      <c r="AE206" s="28"/>
      <c r="AF206" s="28"/>
      <c r="AG206" s="28"/>
      <c r="AH206" s="28"/>
      <c r="AI206" s="28"/>
      <c r="AJ206" s="27" t="s">
        <v>322</v>
      </c>
      <c r="AK206" s="27">
        <v>-10.27</v>
      </c>
      <c r="AL206" s="28">
        <v>-8.6642183095250207</v>
      </c>
      <c r="AM206" s="28">
        <f t="shared" ref="AM206:AM269" si="16">-(AL206-AK206)</f>
        <v>-1.6057816904749789</v>
      </c>
      <c r="AN206" s="28"/>
      <c r="AO206" s="28"/>
    </row>
    <row r="207" spans="1:41" x14ac:dyDescent="0.2">
      <c r="A207" s="27" t="s">
        <v>174</v>
      </c>
      <c r="B207" s="28">
        <v>-3.6</v>
      </c>
      <c r="C207" s="28">
        <v>-4.3367055222895603</v>
      </c>
      <c r="D207" s="28">
        <f>-(C207-B207)</f>
        <v>0.73670552228956021</v>
      </c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  <c r="S207" s="28"/>
      <c r="T207" s="28"/>
      <c r="U207" s="28"/>
      <c r="V207" s="28"/>
      <c r="W207" s="28"/>
      <c r="X207" s="28"/>
      <c r="Y207" s="28"/>
      <c r="Z207" s="28"/>
      <c r="AA207" s="28"/>
      <c r="AB207" s="28"/>
      <c r="AC207" s="28"/>
      <c r="AD207" s="28"/>
      <c r="AE207" s="28"/>
      <c r="AF207" s="28"/>
      <c r="AG207" s="28"/>
      <c r="AH207" s="28"/>
      <c r="AI207" s="28"/>
      <c r="AJ207" s="27" t="s">
        <v>323</v>
      </c>
      <c r="AK207" s="27">
        <v>-4.7</v>
      </c>
      <c r="AL207" s="28">
        <v>-5.6775000476983202</v>
      </c>
      <c r="AM207" s="28">
        <f t="shared" si="16"/>
        <v>0.97750004769832</v>
      </c>
      <c r="AN207" s="28"/>
      <c r="AO207" s="28"/>
    </row>
    <row r="208" spans="1:41" x14ac:dyDescent="0.2">
      <c r="A208" s="28"/>
      <c r="B208" s="28"/>
      <c r="C208" s="28"/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  <c r="S208" s="28"/>
      <c r="T208" s="28"/>
      <c r="U208" s="28"/>
      <c r="V208" s="28"/>
      <c r="W208" s="28"/>
      <c r="X208" s="28"/>
      <c r="Y208" s="28"/>
      <c r="Z208" s="28"/>
      <c r="AA208" s="28"/>
      <c r="AB208" s="28"/>
      <c r="AC208" s="28"/>
      <c r="AD208" s="28"/>
      <c r="AE208" s="28"/>
      <c r="AF208" s="28"/>
      <c r="AG208" s="28"/>
      <c r="AH208" s="28"/>
      <c r="AI208" s="28"/>
      <c r="AJ208" s="27" t="s">
        <v>324</v>
      </c>
      <c r="AK208" s="27">
        <v>-4.2699999999999996</v>
      </c>
      <c r="AL208" s="28">
        <v>-5.9063505985107296</v>
      </c>
      <c r="AM208" s="28">
        <f t="shared" si="16"/>
        <v>1.6363505985107301</v>
      </c>
      <c r="AN208" s="28"/>
      <c r="AO208" s="28"/>
    </row>
    <row r="209" spans="1:41" x14ac:dyDescent="0.2">
      <c r="A209" s="28"/>
      <c r="B209" s="28"/>
      <c r="C209" s="28"/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  <c r="S209" s="28"/>
      <c r="T209" s="28"/>
      <c r="U209" s="28"/>
      <c r="V209" s="28"/>
      <c r="W209" s="28"/>
      <c r="X209" s="28"/>
      <c r="Y209" s="28"/>
      <c r="Z209" s="28"/>
      <c r="AA209" s="28"/>
      <c r="AB209" s="28"/>
      <c r="AC209" s="28"/>
      <c r="AD209" s="28"/>
      <c r="AE209" s="28"/>
      <c r="AF209" s="28"/>
      <c r="AG209" s="28"/>
      <c r="AH209" s="28"/>
      <c r="AI209" s="28"/>
      <c r="AJ209" s="27" t="s">
        <v>325</v>
      </c>
      <c r="AK209" s="27">
        <v>-3.73</v>
      </c>
      <c r="AL209" s="28">
        <v>-2.3668833861112399</v>
      </c>
      <c r="AM209" s="28">
        <f t="shared" si="16"/>
        <v>-1.36311661388876</v>
      </c>
      <c r="AN209" s="28"/>
      <c r="AO209" s="28"/>
    </row>
    <row r="210" spans="1:41" x14ac:dyDescent="0.2">
      <c r="A210" s="28"/>
      <c r="B210" s="28"/>
      <c r="C210" s="28"/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28"/>
      <c r="W210" s="28"/>
      <c r="X210" s="28"/>
      <c r="Y210" s="28"/>
      <c r="Z210" s="28"/>
      <c r="AA210" s="28"/>
      <c r="AB210" s="28"/>
      <c r="AC210" s="28"/>
      <c r="AD210" s="28"/>
      <c r="AE210" s="28"/>
      <c r="AF210" s="28"/>
      <c r="AG210" s="28"/>
      <c r="AH210" s="28"/>
      <c r="AI210" s="28"/>
      <c r="AJ210" s="27" t="s">
        <v>326</v>
      </c>
      <c r="AK210" s="27">
        <v>-3.05</v>
      </c>
      <c r="AL210" s="28">
        <v>-3.7309601695002401</v>
      </c>
      <c r="AM210" s="28">
        <f t="shared" si="16"/>
        <v>0.6809601695002403</v>
      </c>
      <c r="AN210" s="28"/>
      <c r="AO210" s="28"/>
    </row>
    <row r="211" spans="1:41" x14ac:dyDescent="0.2">
      <c r="A211" s="28"/>
      <c r="B211" s="28"/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/>
      <c r="Z211" s="28"/>
      <c r="AA211" s="28"/>
      <c r="AB211" s="28"/>
      <c r="AC211" s="28"/>
      <c r="AD211" s="28"/>
      <c r="AE211" s="28"/>
      <c r="AF211" s="28"/>
      <c r="AG211" s="28"/>
      <c r="AH211" s="28"/>
      <c r="AI211" s="28"/>
      <c r="AJ211" s="27" t="s">
        <v>327</v>
      </c>
      <c r="AK211" s="27">
        <v>-4.93</v>
      </c>
      <c r="AL211" s="28">
        <v>-3.7879866710608701</v>
      </c>
      <c r="AM211" s="28">
        <f t="shared" si="16"/>
        <v>-1.1420133289391297</v>
      </c>
      <c r="AN211" s="28"/>
      <c r="AO211" s="28"/>
    </row>
    <row r="212" spans="1:41" x14ac:dyDescent="0.2">
      <c r="A212" s="28"/>
      <c r="B212" s="28"/>
      <c r="C212" s="28"/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  <c r="S212" s="28"/>
      <c r="T212" s="28"/>
      <c r="U212" s="28"/>
      <c r="V212" s="28"/>
      <c r="W212" s="28"/>
      <c r="X212" s="28"/>
      <c r="Y212" s="28"/>
      <c r="Z212" s="28"/>
      <c r="AA212" s="28"/>
      <c r="AB212" s="28"/>
      <c r="AC212" s="28"/>
      <c r="AD212" s="28"/>
      <c r="AE212" s="28"/>
      <c r="AF212" s="28"/>
      <c r="AG212" s="28"/>
      <c r="AH212" s="28"/>
      <c r="AI212" s="28"/>
      <c r="AJ212" s="27" t="s">
        <v>328</v>
      </c>
      <c r="AK212" s="27">
        <v>-5.9</v>
      </c>
      <c r="AL212" s="28">
        <v>-5.7181515639338798</v>
      </c>
      <c r="AM212" s="28">
        <f t="shared" si="16"/>
        <v>-0.18184843606612056</v>
      </c>
      <c r="AN212" s="28"/>
      <c r="AO212" s="28"/>
    </row>
    <row r="213" spans="1:41" x14ac:dyDescent="0.2">
      <c r="A213" s="28"/>
      <c r="B213" s="28"/>
      <c r="C213" s="28"/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  <c r="S213" s="28"/>
      <c r="T213" s="28"/>
      <c r="U213" s="28"/>
      <c r="V213" s="28"/>
      <c r="W213" s="28"/>
      <c r="X213" s="28"/>
      <c r="Y213" s="28"/>
      <c r="Z213" s="28"/>
      <c r="AA213" s="28"/>
      <c r="AB213" s="28"/>
      <c r="AC213" s="28"/>
      <c r="AD213" s="28"/>
      <c r="AE213" s="28"/>
      <c r="AF213" s="28"/>
      <c r="AG213" s="28"/>
      <c r="AH213" s="28"/>
      <c r="AI213" s="28"/>
      <c r="AJ213" s="27" t="s">
        <v>329</v>
      </c>
      <c r="AK213" s="27">
        <v>-10.27</v>
      </c>
      <c r="AL213" s="28">
        <v>-8.6439662095845904</v>
      </c>
      <c r="AM213" s="28">
        <f t="shared" si="16"/>
        <v>-1.6260337904154092</v>
      </c>
      <c r="AN213" s="28"/>
      <c r="AO213" s="28"/>
    </row>
    <row r="214" spans="1:41" x14ac:dyDescent="0.2">
      <c r="A214" s="28"/>
      <c r="B214" s="28"/>
      <c r="C214" s="28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28"/>
      <c r="W214" s="28"/>
      <c r="X214" s="28"/>
      <c r="Y214" s="28"/>
      <c r="Z214" s="28"/>
      <c r="AA214" s="28"/>
      <c r="AB214" s="28"/>
      <c r="AC214" s="28"/>
      <c r="AD214" s="28"/>
      <c r="AE214" s="28"/>
      <c r="AF214" s="28"/>
      <c r="AG214" s="28"/>
      <c r="AH214" s="28"/>
      <c r="AI214" s="28"/>
      <c r="AJ214" s="27" t="s">
        <v>330</v>
      </c>
      <c r="AK214" s="27">
        <v>-10.64</v>
      </c>
      <c r="AL214" s="28">
        <v>-7.5710808083001604</v>
      </c>
      <c r="AM214" s="28">
        <f t="shared" si="16"/>
        <v>-3.0689191916998402</v>
      </c>
      <c r="AN214" s="28"/>
      <c r="AO214" s="28"/>
    </row>
    <row r="215" spans="1:41" x14ac:dyDescent="0.2">
      <c r="A215" s="28"/>
      <c r="B215" s="28"/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/>
      <c r="X215" s="28"/>
      <c r="Y215" s="28"/>
      <c r="Z215" s="28"/>
      <c r="AA215" s="28"/>
      <c r="AB215" s="28"/>
      <c r="AC215" s="28"/>
      <c r="AD215" s="28"/>
      <c r="AE215" s="28"/>
      <c r="AF215" s="28"/>
      <c r="AG215" s="28"/>
      <c r="AH215" s="28"/>
      <c r="AI215" s="28"/>
      <c r="AJ215" s="27" t="s">
        <v>331</v>
      </c>
      <c r="AK215" s="27">
        <v>-5.91</v>
      </c>
      <c r="AL215" s="28">
        <v>-6.6057876081339497</v>
      </c>
      <c r="AM215" s="28">
        <f t="shared" si="16"/>
        <v>0.69578760813394958</v>
      </c>
      <c r="AN215" s="28"/>
      <c r="AO215" s="28"/>
    </row>
    <row r="216" spans="1:41" x14ac:dyDescent="0.2">
      <c r="A216" s="28"/>
      <c r="B216" s="28"/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28"/>
      <c r="Y216" s="28"/>
      <c r="Z216" s="28"/>
      <c r="AA216" s="28"/>
      <c r="AB216" s="28"/>
      <c r="AC216" s="28"/>
      <c r="AD216" s="28"/>
      <c r="AE216" s="28"/>
      <c r="AF216" s="28"/>
      <c r="AG216" s="28"/>
      <c r="AH216" s="28"/>
      <c r="AI216" s="28"/>
      <c r="AJ216" s="27" t="s">
        <v>332</v>
      </c>
      <c r="AK216" s="27">
        <v>-3.15</v>
      </c>
      <c r="AL216" s="28">
        <v>-2.2914692957166101</v>
      </c>
      <c r="AM216" s="28">
        <f t="shared" si="16"/>
        <v>-0.85853070428338984</v>
      </c>
      <c r="AN216" s="28"/>
      <c r="AO216" s="28"/>
    </row>
    <row r="217" spans="1:41" x14ac:dyDescent="0.2">
      <c r="A217" s="28"/>
      <c r="B217" s="28"/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28"/>
      <c r="Y217" s="28"/>
      <c r="Z217" s="28"/>
      <c r="AA217" s="28"/>
      <c r="AB217" s="28"/>
      <c r="AC217" s="28"/>
      <c r="AD217" s="28"/>
      <c r="AE217" s="28"/>
      <c r="AF217" s="28"/>
      <c r="AG217" s="28"/>
      <c r="AH217" s="28"/>
      <c r="AI217" s="28"/>
      <c r="AJ217" s="27" t="s">
        <v>333</v>
      </c>
      <c r="AK217" s="27">
        <v>-3.5</v>
      </c>
      <c r="AL217" s="28">
        <v>-5.26941872027703</v>
      </c>
      <c r="AM217" s="28">
        <f t="shared" si="16"/>
        <v>1.76941872027703</v>
      </c>
      <c r="AN217" s="28"/>
      <c r="AO217" s="28"/>
    </row>
    <row r="218" spans="1:41" x14ac:dyDescent="0.2">
      <c r="A218" s="28"/>
      <c r="B218" s="28"/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  <c r="Y218" s="28"/>
      <c r="Z218" s="28"/>
      <c r="AA218" s="28"/>
      <c r="AB218" s="28"/>
      <c r="AC218" s="28"/>
      <c r="AD218" s="28"/>
      <c r="AE218" s="28"/>
      <c r="AF218" s="28"/>
      <c r="AG218" s="28"/>
      <c r="AH218" s="28"/>
      <c r="AI218" s="28"/>
      <c r="AJ218" s="27" t="s">
        <v>103</v>
      </c>
      <c r="AK218" s="27">
        <v>-6.69</v>
      </c>
      <c r="AL218" s="28">
        <v>-10.6304293880349</v>
      </c>
      <c r="AM218" s="28">
        <f t="shared" si="16"/>
        <v>3.9404293880348993</v>
      </c>
      <c r="AN218" s="28"/>
      <c r="AO218" s="28"/>
    </row>
    <row r="219" spans="1:41" x14ac:dyDescent="0.2">
      <c r="A219" s="28"/>
      <c r="B219" s="28"/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  <c r="S219" s="28"/>
      <c r="T219" s="28"/>
      <c r="U219" s="28"/>
      <c r="V219" s="28"/>
      <c r="W219" s="28"/>
      <c r="X219" s="28"/>
      <c r="Y219" s="28"/>
      <c r="Z219" s="28"/>
      <c r="AA219" s="28"/>
      <c r="AB219" s="28"/>
      <c r="AC219" s="28"/>
      <c r="AD219" s="28"/>
      <c r="AE219" s="28"/>
      <c r="AF219" s="28"/>
      <c r="AG219" s="28"/>
      <c r="AH219" s="28"/>
      <c r="AI219" s="28"/>
      <c r="AJ219" s="27" t="s">
        <v>81</v>
      </c>
      <c r="AK219" s="27">
        <v>-3.88</v>
      </c>
      <c r="AL219" s="28">
        <v>-3.20506870968706</v>
      </c>
      <c r="AM219" s="28">
        <f t="shared" si="16"/>
        <v>-0.67493129031293986</v>
      </c>
      <c r="AN219" s="28"/>
      <c r="AO219" s="28"/>
    </row>
    <row r="220" spans="1:41" x14ac:dyDescent="0.2">
      <c r="A220" s="28"/>
      <c r="B220" s="28"/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  <c r="Z220" s="28"/>
      <c r="AA220" s="28"/>
      <c r="AB220" s="28"/>
      <c r="AC220" s="28"/>
      <c r="AD220" s="28"/>
      <c r="AE220" s="28"/>
      <c r="AF220" s="28"/>
      <c r="AG220" s="28"/>
      <c r="AH220" s="28"/>
      <c r="AI220" s="28"/>
      <c r="AJ220" s="27" t="s">
        <v>65</v>
      </c>
      <c r="AK220" s="27">
        <v>-4.58</v>
      </c>
      <c r="AL220" s="28">
        <v>-6.0355140917193104</v>
      </c>
      <c r="AM220" s="28">
        <f t="shared" si="16"/>
        <v>1.4555140917193103</v>
      </c>
      <c r="AN220" s="28"/>
      <c r="AO220" s="28"/>
    </row>
    <row r="221" spans="1:41" x14ac:dyDescent="0.2">
      <c r="A221" s="28"/>
      <c r="B221" s="28"/>
      <c r="C221" s="28"/>
      <c r="D221" s="28"/>
      <c r="E221" s="28"/>
      <c r="F221" s="28"/>
      <c r="G221" s="28"/>
      <c r="H221" s="28"/>
      <c r="I221" s="28"/>
      <c r="J221" s="28"/>
      <c r="K221" s="28"/>
      <c r="L221" s="28"/>
      <c r="M221" s="28"/>
      <c r="N221" s="28"/>
      <c r="O221" s="28"/>
      <c r="P221" s="28"/>
      <c r="Q221" s="28"/>
      <c r="R221" s="28"/>
      <c r="S221" s="28"/>
      <c r="T221" s="28"/>
      <c r="U221" s="28"/>
      <c r="V221" s="28"/>
      <c r="W221" s="28"/>
      <c r="X221" s="28"/>
      <c r="Y221" s="28"/>
      <c r="Z221" s="28"/>
      <c r="AA221" s="28"/>
      <c r="AB221" s="28"/>
      <c r="AC221" s="28"/>
      <c r="AD221" s="28"/>
      <c r="AE221" s="28"/>
      <c r="AF221" s="28"/>
      <c r="AG221" s="28"/>
      <c r="AH221" s="28"/>
      <c r="AI221" s="28"/>
      <c r="AJ221" s="27" t="s">
        <v>334</v>
      </c>
      <c r="AK221" s="27">
        <v>-1.24</v>
      </c>
      <c r="AL221" s="28">
        <v>-1.1377363175402</v>
      </c>
      <c r="AM221" s="28">
        <f t="shared" si="16"/>
        <v>-0.1022636824598</v>
      </c>
      <c r="AN221" s="28"/>
      <c r="AO221" s="28"/>
    </row>
    <row r="222" spans="1:41" x14ac:dyDescent="0.2">
      <c r="A222" s="28"/>
      <c r="B222" s="28"/>
      <c r="C222" s="28"/>
      <c r="D222" s="28"/>
      <c r="E222" s="28"/>
      <c r="F222" s="28"/>
      <c r="G222" s="28"/>
      <c r="H222" s="28"/>
      <c r="I222" s="28"/>
      <c r="J222" s="28"/>
      <c r="K222" s="28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  <c r="Y222" s="28"/>
      <c r="Z222" s="28"/>
      <c r="AA222" s="28"/>
      <c r="AB222" s="28"/>
      <c r="AC222" s="28"/>
      <c r="AD222" s="28"/>
      <c r="AE222" s="28"/>
      <c r="AF222" s="28"/>
      <c r="AG222" s="28"/>
      <c r="AH222" s="28"/>
      <c r="AI222" s="28"/>
      <c r="AJ222" s="27" t="s">
        <v>64</v>
      </c>
      <c r="AK222" s="27">
        <v>-5.49</v>
      </c>
      <c r="AL222" s="28">
        <v>-6.7675298946110001</v>
      </c>
      <c r="AM222" s="28">
        <f t="shared" si="16"/>
        <v>1.2775298946109999</v>
      </c>
      <c r="AN222" s="28"/>
      <c r="AO222" s="28"/>
    </row>
    <row r="223" spans="1:41" x14ac:dyDescent="0.2">
      <c r="A223" s="28"/>
      <c r="B223" s="28"/>
      <c r="C223" s="28"/>
      <c r="D223" s="28"/>
      <c r="E223" s="28"/>
      <c r="F223" s="28"/>
      <c r="G223" s="28"/>
      <c r="H223" s="28"/>
      <c r="I223" s="28"/>
      <c r="J223" s="28"/>
      <c r="K223" s="28"/>
      <c r="L223" s="28"/>
      <c r="M223" s="28"/>
      <c r="N223" s="28"/>
      <c r="O223" s="28"/>
      <c r="P223" s="28"/>
      <c r="Q223" s="28"/>
      <c r="R223" s="28"/>
      <c r="S223" s="28"/>
      <c r="T223" s="28"/>
      <c r="U223" s="28"/>
      <c r="V223" s="28"/>
      <c r="W223" s="28"/>
      <c r="X223" s="28"/>
      <c r="Y223" s="28"/>
      <c r="Z223" s="28"/>
      <c r="AA223" s="28"/>
      <c r="AB223" s="28"/>
      <c r="AC223" s="28"/>
      <c r="AD223" s="28"/>
      <c r="AE223" s="28"/>
      <c r="AF223" s="28"/>
      <c r="AG223" s="28"/>
      <c r="AH223" s="28"/>
      <c r="AI223" s="28"/>
      <c r="AJ223" s="27" t="s">
        <v>335</v>
      </c>
      <c r="AK223" s="27">
        <v>-2.4500000000000002</v>
      </c>
      <c r="AL223" s="28">
        <v>-2.8661411520468798</v>
      </c>
      <c r="AM223" s="28">
        <f t="shared" si="16"/>
        <v>0.41614115204687963</v>
      </c>
      <c r="AN223" s="28"/>
      <c r="AO223" s="28"/>
    </row>
    <row r="224" spans="1:41" x14ac:dyDescent="0.2">
      <c r="A224" s="28"/>
      <c r="B224" s="28"/>
      <c r="C224" s="28"/>
      <c r="D224" s="28"/>
      <c r="E224" s="28"/>
      <c r="F224" s="28"/>
      <c r="G224" s="28"/>
      <c r="H224" s="28"/>
      <c r="I224" s="28"/>
      <c r="J224" s="28"/>
      <c r="K224" s="28"/>
      <c r="L224" s="28"/>
      <c r="M224" s="28"/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28"/>
      <c r="Y224" s="28"/>
      <c r="Z224" s="28"/>
      <c r="AA224" s="28"/>
      <c r="AB224" s="28"/>
      <c r="AC224" s="28"/>
      <c r="AD224" s="28"/>
      <c r="AE224" s="28"/>
      <c r="AF224" s="28"/>
      <c r="AG224" s="28"/>
      <c r="AH224" s="28"/>
      <c r="AI224" s="28"/>
      <c r="AJ224" s="27" t="s">
        <v>336</v>
      </c>
      <c r="AK224" s="27">
        <v>-3.95</v>
      </c>
      <c r="AL224" s="28">
        <v>-3.40116608470721</v>
      </c>
      <c r="AM224" s="28">
        <f t="shared" si="16"/>
        <v>-0.54883391529279013</v>
      </c>
      <c r="AN224" s="28"/>
      <c r="AO224" s="28"/>
    </row>
    <row r="225" spans="1:41" x14ac:dyDescent="0.2">
      <c r="A225" s="28"/>
      <c r="B225" s="28"/>
      <c r="C225" s="28"/>
      <c r="D225" s="28"/>
      <c r="E225" s="28"/>
      <c r="F225" s="28"/>
      <c r="G225" s="28"/>
      <c r="H225" s="28"/>
      <c r="I225" s="28"/>
      <c r="J225" s="28"/>
      <c r="K225" s="28"/>
      <c r="L225" s="28"/>
      <c r="M225" s="28"/>
      <c r="N225" s="28"/>
      <c r="O225" s="28"/>
      <c r="P225" s="28"/>
      <c r="Q225" s="28"/>
      <c r="R225" s="28"/>
      <c r="S225" s="28"/>
      <c r="T225" s="28"/>
      <c r="U225" s="28"/>
      <c r="V225" s="28"/>
      <c r="W225" s="28"/>
      <c r="X225" s="28"/>
      <c r="Y225" s="28"/>
      <c r="Z225" s="28"/>
      <c r="AA225" s="28"/>
      <c r="AB225" s="28"/>
      <c r="AC225" s="28"/>
      <c r="AD225" s="28"/>
      <c r="AE225" s="28"/>
      <c r="AF225" s="28"/>
      <c r="AG225" s="28"/>
      <c r="AH225" s="28"/>
      <c r="AI225" s="28"/>
      <c r="AJ225" s="27" t="s">
        <v>337</v>
      </c>
      <c r="AK225" s="27">
        <v>-5.56</v>
      </c>
      <c r="AL225" s="28">
        <v>-4.6662954174082101</v>
      </c>
      <c r="AM225" s="28">
        <f t="shared" si="16"/>
        <v>-0.89370458259178953</v>
      </c>
      <c r="AN225" s="28"/>
      <c r="AO225" s="28"/>
    </row>
    <row r="226" spans="1:41" x14ac:dyDescent="0.2">
      <c r="A226" s="28"/>
      <c r="B226" s="28"/>
      <c r="C226" s="28"/>
      <c r="D226" s="28"/>
      <c r="E226" s="28"/>
      <c r="F226" s="28"/>
      <c r="G226" s="28"/>
      <c r="H226" s="28"/>
      <c r="I226" s="28"/>
      <c r="J226" s="28"/>
      <c r="K226" s="28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28"/>
      <c r="Y226" s="28"/>
      <c r="Z226" s="28"/>
      <c r="AA226" s="28"/>
      <c r="AB226" s="28"/>
      <c r="AC226" s="28"/>
      <c r="AD226" s="28"/>
      <c r="AE226" s="28"/>
      <c r="AF226" s="28"/>
      <c r="AG226" s="28"/>
      <c r="AH226" s="28"/>
      <c r="AI226" s="28"/>
      <c r="AJ226" s="27" t="s">
        <v>338</v>
      </c>
      <c r="AK226" s="27">
        <v>-4.0199999999999996</v>
      </c>
      <c r="AL226" s="28">
        <v>-6.2026310262038704</v>
      </c>
      <c r="AM226" s="28">
        <f t="shared" si="16"/>
        <v>2.1826310262038708</v>
      </c>
      <c r="AN226" s="28"/>
      <c r="AO226" s="28"/>
    </row>
    <row r="227" spans="1:41" x14ac:dyDescent="0.2">
      <c r="A227" s="28"/>
      <c r="B227" s="28"/>
      <c r="C227" s="28"/>
      <c r="D227" s="28"/>
      <c r="E227" s="28"/>
      <c r="F227" s="28"/>
      <c r="G227" s="28"/>
      <c r="H227" s="28"/>
      <c r="I227" s="28"/>
      <c r="J227" s="28"/>
      <c r="K227" s="28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28"/>
      <c r="Z227" s="28"/>
      <c r="AA227" s="28"/>
      <c r="AB227" s="28"/>
      <c r="AC227" s="28"/>
      <c r="AD227" s="28"/>
      <c r="AE227" s="28"/>
      <c r="AF227" s="28"/>
      <c r="AG227" s="28"/>
      <c r="AH227" s="28"/>
      <c r="AI227" s="28"/>
      <c r="AJ227" s="27" t="s">
        <v>339</v>
      </c>
      <c r="AK227" s="27">
        <v>-11</v>
      </c>
      <c r="AL227" s="28">
        <v>-12.2559740677034</v>
      </c>
      <c r="AM227" s="28">
        <f t="shared" si="16"/>
        <v>1.2559740677034004</v>
      </c>
      <c r="AN227" s="28"/>
      <c r="AO227" s="28"/>
    </row>
    <row r="228" spans="1:41" x14ac:dyDescent="0.2">
      <c r="A228" s="28"/>
      <c r="B228" s="28"/>
      <c r="C228" s="28"/>
      <c r="D228" s="28"/>
      <c r="E228" s="28"/>
      <c r="F228" s="28"/>
      <c r="G228" s="28"/>
      <c r="H228" s="28"/>
      <c r="I228" s="28"/>
      <c r="J228" s="28"/>
      <c r="K228" s="28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  <c r="Z228" s="28"/>
      <c r="AA228" s="28"/>
      <c r="AB228" s="28"/>
      <c r="AC228" s="28"/>
      <c r="AD228" s="28"/>
      <c r="AE228" s="28"/>
      <c r="AF228" s="28"/>
      <c r="AG228" s="28"/>
      <c r="AH228" s="28"/>
      <c r="AI228" s="28"/>
      <c r="AJ228" s="27" t="s">
        <v>88</v>
      </c>
      <c r="AK228" s="27">
        <v>-0.86</v>
      </c>
      <c r="AL228" s="28">
        <v>-1.1891702245376401</v>
      </c>
      <c r="AM228" s="28">
        <f t="shared" si="16"/>
        <v>0.32917022453764011</v>
      </c>
      <c r="AN228" s="28"/>
      <c r="AO228" s="28"/>
    </row>
    <row r="229" spans="1:41" x14ac:dyDescent="0.2">
      <c r="A229" s="28"/>
      <c r="B229" s="28"/>
      <c r="C229" s="28"/>
      <c r="D229" s="28"/>
      <c r="E229" s="28"/>
      <c r="F229" s="28"/>
      <c r="G229" s="28"/>
      <c r="H229" s="28"/>
      <c r="I229" s="28"/>
      <c r="J229" s="28"/>
      <c r="K229" s="28"/>
      <c r="L229" s="28"/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28"/>
      <c r="Z229" s="28"/>
      <c r="AA229" s="28"/>
      <c r="AB229" s="28"/>
      <c r="AC229" s="28"/>
      <c r="AD229" s="28"/>
      <c r="AE229" s="28"/>
      <c r="AF229" s="28"/>
      <c r="AG229" s="28"/>
      <c r="AH229" s="28"/>
      <c r="AI229" s="28"/>
      <c r="AJ229" s="27" t="s">
        <v>63</v>
      </c>
      <c r="AK229" s="27">
        <v>-4.21</v>
      </c>
      <c r="AL229" s="28">
        <v>-3.1545541375316</v>
      </c>
      <c r="AM229" s="28">
        <f t="shared" si="16"/>
        <v>-1.0554458624684</v>
      </c>
      <c r="AN229" s="28"/>
      <c r="AO229" s="28"/>
    </row>
    <row r="230" spans="1:41" x14ac:dyDescent="0.2">
      <c r="A230" s="28"/>
      <c r="B230" s="28"/>
      <c r="C230" s="28"/>
      <c r="D230" s="28"/>
      <c r="E230" s="28"/>
      <c r="F230" s="28"/>
      <c r="G230" s="28"/>
      <c r="H230" s="28"/>
      <c r="I230" s="28"/>
      <c r="J230" s="28"/>
      <c r="K230" s="28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  <c r="Z230" s="28"/>
      <c r="AA230" s="28"/>
      <c r="AB230" s="28"/>
      <c r="AC230" s="28"/>
      <c r="AD230" s="28"/>
      <c r="AE230" s="28"/>
      <c r="AF230" s="28"/>
      <c r="AG230" s="28"/>
      <c r="AH230" s="28"/>
      <c r="AI230" s="28"/>
      <c r="AJ230" s="27" t="s">
        <v>340</v>
      </c>
      <c r="AK230" s="27">
        <v>-0.25</v>
      </c>
      <c r="AL230" s="28">
        <v>-1.48743166410785</v>
      </c>
      <c r="AM230" s="28">
        <f t="shared" si="16"/>
        <v>1.23743166410785</v>
      </c>
      <c r="AN230" s="28"/>
      <c r="AO230" s="28"/>
    </row>
    <row r="231" spans="1:41" x14ac:dyDescent="0.2">
      <c r="A231" s="28"/>
      <c r="B231" s="28"/>
      <c r="C231" s="28"/>
      <c r="D231" s="28"/>
      <c r="E231" s="28"/>
      <c r="F231" s="28"/>
      <c r="G231" s="28"/>
      <c r="H231" s="28"/>
      <c r="I231" s="28"/>
      <c r="J231" s="28"/>
      <c r="K231" s="28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  <c r="Z231" s="28"/>
      <c r="AA231" s="28"/>
      <c r="AB231" s="28"/>
      <c r="AC231" s="28"/>
      <c r="AD231" s="28"/>
      <c r="AE231" s="28"/>
      <c r="AF231" s="28"/>
      <c r="AG231" s="28"/>
      <c r="AH231" s="28"/>
      <c r="AI231" s="28"/>
      <c r="AJ231" s="27" t="s">
        <v>341</v>
      </c>
      <c r="AK231" s="27">
        <v>-6.62</v>
      </c>
      <c r="AL231" s="28">
        <v>-6.3308795631464099</v>
      </c>
      <c r="AM231" s="28">
        <f t="shared" si="16"/>
        <v>-0.28912043685359023</v>
      </c>
      <c r="AN231" s="28"/>
      <c r="AO231" s="28"/>
    </row>
    <row r="232" spans="1:41" x14ac:dyDescent="0.2">
      <c r="A232" s="28"/>
      <c r="B232" s="28"/>
      <c r="C232" s="28"/>
      <c r="D232" s="28"/>
      <c r="E232" s="28"/>
      <c r="F232" s="28"/>
      <c r="G232" s="28"/>
      <c r="H232" s="28"/>
      <c r="I232" s="28"/>
      <c r="J232" s="28"/>
      <c r="K232" s="28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28"/>
      <c r="Z232" s="28"/>
      <c r="AA232" s="28"/>
      <c r="AB232" s="28"/>
      <c r="AC232" s="28"/>
      <c r="AD232" s="28"/>
      <c r="AE232" s="28"/>
      <c r="AF232" s="28"/>
      <c r="AG232" s="28"/>
      <c r="AH232" s="28"/>
      <c r="AI232" s="28"/>
      <c r="AJ232" s="27" t="s">
        <v>342</v>
      </c>
      <c r="AK232" s="27">
        <v>-2.38</v>
      </c>
      <c r="AL232" s="28">
        <v>-1.5916398346387399</v>
      </c>
      <c r="AM232" s="28">
        <f t="shared" si="16"/>
        <v>-0.78836016536125997</v>
      </c>
      <c r="AN232" s="28"/>
      <c r="AO232" s="28"/>
    </row>
    <row r="233" spans="1:41" x14ac:dyDescent="0.2">
      <c r="A233" s="28"/>
      <c r="B233" s="28"/>
      <c r="C233" s="28"/>
      <c r="D233" s="28"/>
      <c r="E233" s="28"/>
      <c r="F233" s="28"/>
      <c r="G233" s="28"/>
      <c r="H233" s="28"/>
      <c r="I233" s="28"/>
      <c r="J233" s="28"/>
      <c r="K233" s="28"/>
      <c r="L233" s="28"/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/>
      <c r="Z233" s="28"/>
      <c r="AA233" s="28"/>
      <c r="AB233" s="28"/>
      <c r="AC233" s="28"/>
      <c r="AD233" s="28"/>
      <c r="AE233" s="28"/>
      <c r="AF233" s="28"/>
      <c r="AG233" s="28"/>
      <c r="AH233" s="28"/>
      <c r="AI233" s="28"/>
      <c r="AJ233" s="27" t="s">
        <v>343</v>
      </c>
      <c r="AK233" s="27">
        <v>-1.93</v>
      </c>
      <c r="AL233" s="28">
        <v>-1.7962408644540599</v>
      </c>
      <c r="AM233" s="28">
        <f t="shared" si="16"/>
        <v>-0.13375913554593999</v>
      </c>
      <c r="AN233" s="28"/>
      <c r="AO233" s="28"/>
    </row>
    <row r="234" spans="1:41" x14ac:dyDescent="0.2">
      <c r="A234" s="28"/>
      <c r="B234" s="28"/>
      <c r="C234" s="28"/>
      <c r="D234" s="28"/>
      <c r="E234" s="28"/>
      <c r="F234" s="28"/>
      <c r="G234" s="28"/>
      <c r="H234" s="28"/>
      <c r="I234" s="28"/>
      <c r="J234" s="28"/>
      <c r="K234" s="28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/>
      <c r="Z234" s="28"/>
      <c r="AA234" s="28"/>
      <c r="AB234" s="28"/>
      <c r="AC234" s="28"/>
      <c r="AD234" s="28"/>
      <c r="AE234" s="28"/>
      <c r="AF234" s="28"/>
      <c r="AG234" s="28"/>
      <c r="AH234" s="28"/>
      <c r="AI234" s="28"/>
      <c r="AJ234" s="27" t="s">
        <v>344</v>
      </c>
      <c r="AK234" s="27">
        <v>-2.66</v>
      </c>
      <c r="AL234" s="28">
        <v>-2.0319524436300198</v>
      </c>
      <c r="AM234" s="28">
        <f t="shared" si="16"/>
        <v>-0.62804755636998033</v>
      </c>
      <c r="AN234" s="28"/>
      <c r="AO234" s="28"/>
    </row>
    <row r="235" spans="1:41" x14ac:dyDescent="0.2">
      <c r="A235" s="28"/>
      <c r="B235" s="28"/>
      <c r="C235" s="28"/>
      <c r="D235" s="28"/>
      <c r="E235" s="28"/>
      <c r="F235" s="28"/>
      <c r="G235" s="28"/>
      <c r="H235" s="28"/>
      <c r="I235" s="28"/>
      <c r="J235" s="28"/>
      <c r="K235" s="28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  <c r="Z235" s="28"/>
      <c r="AA235" s="28"/>
      <c r="AB235" s="28"/>
      <c r="AC235" s="28"/>
      <c r="AD235" s="28"/>
      <c r="AE235" s="28"/>
      <c r="AF235" s="28"/>
      <c r="AG235" s="28"/>
      <c r="AH235" s="28"/>
      <c r="AI235" s="28"/>
      <c r="AJ235" s="27" t="s">
        <v>345</v>
      </c>
      <c r="AK235" s="27">
        <v>-4.2300000000000004</v>
      </c>
      <c r="AL235" s="28">
        <v>-3.8640546274213801</v>
      </c>
      <c r="AM235" s="28">
        <f t="shared" si="16"/>
        <v>-0.36594537257862036</v>
      </c>
      <c r="AN235" s="28"/>
      <c r="AO235" s="28"/>
    </row>
    <row r="236" spans="1:41" x14ac:dyDescent="0.2">
      <c r="A236" s="28"/>
      <c r="B236" s="28"/>
      <c r="C236" s="28"/>
      <c r="D236" s="28"/>
      <c r="E236" s="28"/>
      <c r="F236" s="28"/>
      <c r="G236" s="28"/>
      <c r="H236" s="28"/>
      <c r="I236" s="28"/>
      <c r="J236" s="28"/>
      <c r="K236" s="28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  <c r="Z236" s="28"/>
      <c r="AA236" s="28"/>
      <c r="AB236" s="28"/>
      <c r="AC236" s="28"/>
      <c r="AD236" s="28"/>
      <c r="AE236" s="28"/>
      <c r="AF236" s="28"/>
      <c r="AG236" s="28"/>
      <c r="AH236" s="28"/>
      <c r="AI236" s="28"/>
      <c r="AJ236" s="27" t="s">
        <v>346</v>
      </c>
      <c r="AK236" s="27">
        <v>-66.400000000000006</v>
      </c>
      <c r="AL236" s="28">
        <v>-67.114451269126903</v>
      </c>
      <c r="AM236" s="28">
        <f t="shared" si="16"/>
        <v>0.71445126912689716</v>
      </c>
      <c r="AN236" s="28"/>
      <c r="AO236" s="28"/>
    </row>
    <row r="237" spans="1:41" x14ac:dyDescent="0.2">
      <c r="A237" s="28"/>
      <c r="B237" s="28"/>
      <c r="C237" s="28"/>
      <c r="D237" s="28"/>
      <c r="E237" s="28"/>
      <c r="F237" s="28"/>
      <c r="G237" s="28"/>
      <c r="H237" s="28"/>
      <c r="I237" s="28"/>
      <c r="J237" s="28"/>
      <c r="K237" s="28"/>
      <c r="L237" s="28"/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  <c r="Z237" s="28"/>
      <c r="AA237" s="28"/>
      <c r="AB237" s="28"/>
      <c r="AC237" s="28"/>
      <c r="AD237" s="28"/>
      <c r="AE237" s="28"/>
      <c r="AF237" s="28"/>
      <c r="AG237" s="28"/>
      <c r="AH237" s="28"/>
      <c r="AI237" s="28"/>
      <c r="AJ237" s="27" t="s">
        <v>61</v>
      </c>
      <c r="AK237" s="27">
        <v>-1.46</v>
      </c>
      <c r="AL237" s="28">
        <v>-0.69122776889555804</v>
      </c>
      <c r="AM237" s="28">
        <f t="shared" si="16"/>
        <v>-0.76877223110444193</v>
      </c>
      <c r="AN237" s="28"/>
      <c r="AO237" s="28"/>
    </row>
    <row r="238" spans="1:41" x14ac:dyDescent="0.2">
      <c r="A238" s="28"/>
      <c r="B238" s="28"/>
      <c r="C238" s="28"/>
      <c r="D238" s="28"/>
      <c r="E238" s="28"/>
      <c r="F238" s="28"/>
      <c r="G238" s="28"/>
      <c r="H238" s="28"/>
      <c r="I238" s="28"/>
      <c r="J238" s="28"/>
      <c r="K238" s="28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  <c r="Z238" s="28"/>
      <c r="AA238" s="28"/>
      <c r="AB238" s="28"/>
      <c r="AC238" s="28"/>
      <c r="AD238" s="28"/>
      <c r="AE238" s="28"/>
      <c r="AF238" s="28"/>
      <c r="AG238" s="28"/>
      <c r="AH238" s="28"/>
      <c r="AI238" s="28"/>
      <c r="AJ238" s="27" t="s">
        <v>60</v>
      </c>
      <c r="AK238" s="27">
        <v>-0.74</v>
      </c>
      <c r="AL238" s="28">
        <v>0.21244568806821301</v>
      </c>
      <c r="AM238" s="28">
        <f t="shared" si="16"/>
        <v>-0.95244568806821306</v>
      </c>
      <c r="AN238" s="28"/>
      <c r="AO238" s="28"/>
    </row>
    <row r="239" spans="1:41" x14ac:dyDescent="0.2">
      <c r="A239" s="28"/>
      <c r="B239" s="28"/>
      <c r="C239" s="28"/>
      <c r="D239" s="28"/>
      <c r="E239" s="28"/>
      <c r="F239" s="28"/>
      <c r="G239" s="28"/>
      <c r="H239" s="28"/>
      <c r="I239" s="28"/>
      <c r="J239" s="28"/>
      <c r="K239" s="28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  <c r="Z239" s="28"/>
      <c r="AA239" s="28"/>
      <c r="AB239" s="28"/>
      <c r="AC239" s="28"/>
      <c r="AD239" s="28"/>
      <c r="AE239" s="28"/>
      <c r="AF239" s="28"/>
      <c r="AG239" s="28"/>
      <c r="AH239" s="28"/>
      <c r="AI239" s="28"/>
      <c r="AJ239" s="27" t="s">
        <v>60</v>
      </c>
      <c r="AK239" s="27">
        <v>-0.74</v>
      </c>
      <c r="AL239" s="28">
        <v>0.21244568806821301</v>
      </c>
      <c r="AM239" s="28">
        <f t="shared" si="16"/>
        <v>-0.95244568806821306</v>
      </c>
      <c r="AN239" s="28"/>
      <c r="AO239" s="28"/>
    </row>
    <row r="240" spans="1:41" x14ac:dyDescent="0.2">
      <c r="A240" s="28"/>
      <c r="B240" s="28"/>
      <c r="C240" s="28"/>
      <c r="D240" s="28"/>
      <c r="E240" s="28"/>
      <c r="F240" s="28"/>
      <c r="G240" s="28"/>
      <c r="H240" s="28"/>
      <c r="I240" s="28"/>
      <c r="J240" s="28"/>
      <c r="K240" s="28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  <c r="Z240" s="28"/>
      <c r="AA240" s="28"/>
      <c r="AB240" s="28"/>
      <c r="AC240" s="28"/>
      <c r="AD240" s="28"/>
      <c r="AE240" s="28"/>
      <c r="AF240" s="28"/>
      <c r="AG240" s="28"/>
      <c r="AH240" s="28"/>
      <c r="AI240" s="28"/>
      <c r="AJ240" s="27" t="s">
        <v>347</v>
      </c>
      <c r="AK240" s="27">
        <v>-0.82</v>
      </c>
      <c r="AL240" s="28">
        <v>-1.6749550754524299E-2</v>
      </c>
      <c r="AM240" s="28">
        <f t="shared" si="16"/>
        <v>-0.80325044924547562</v>
      </c>
      <c r="AN240" s="28"/>
      <c r="AO240" s="28"/>
    </row>
    <row r="241" spans="1:41" x14ac:dyDescent="0.2">
      <c r="A241" s="28"/>
      <c r="B241" s="28"/>
      <c r="C241" s="28"/>
      <c r="D241" s="28"/>
      <c r="E241" s="28"/>
      <c r="F241" s="28"/>
      <c r="G241" s="28"/>
      <c r="H241" s="28"/>
      <c r="I241" s="28"/>
      <c r="J241" s="28"/>
      <c r="K241" s="28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  <c r="Z241" s="28"/>
      <c r="AA241" s="28"/>
      <c r="AB241" s="28"/>
      <c r="AC241" s="28"/>
      <c r="AD241" s="28"/>
      <c r="AE241" s="28"/>
      <c r="AF241" s="28"/>
      <c r="AG241" s="28"/>
      <c r="AH241" s="28"/>
      <c r="AI241" s="28"/>
      <c r="AJ241" s="27" t="s">
        <v>348</v>
      </c>
      <c r="AK241" s="27">
        <v>1.79</v>
      </c>
      <c r="AL241" s="28">
        <v>0.93435088240096897</v>
      </c>
      <c r="AM241" s="28">
        <f t="shared" si="16"/>
        <v>0.85564911759903106</v>
      </c>
      <c r="AN241" s="28"/>
      <c r="AO241" s="28"/>
    </row>
    <row r="242" spans="1:41" x14ac:dyDescent="0.2">
      <c r="A242" s="28"/>
      <c r="B242" s="28"/>
      <c r="C242" s="28"/>
      <c r="D242" s="28"/>
      <c r="E242" s="28"/>
      <c r="F242" s="28"/>
      <c r="G242" s="28"/>
      <c r="H242" s="28"/>
      <c r="I242" s="28"/>
      <c r="J242" s="28"/>
      <c r="K242" s="28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  <c r="Z242" s="28"/>
      <c r="AA242" s="28"/>
      <c r="AB242" s="28"/>
      <c r="AC242" s="28"/>
      <c r="AD242" s="28"/>
      <c r="AE242" s="28"/>
      <c r="AF242" s="28"/>
      <c r="AG242" s="28"/>
      <c r="AH242" s="28"/>
      <c r="AI242" s="28"/>
      <c r="AJ242" s="27" t="s">
        <v>349</v>
      </c>
      <c r="AK242" s="27">
        <v>1.38</v>
      </c>
      <c r="AL242" s="28">
        <v>1.2507271799964801</v>
      </c>
      <c r="AM242" s="28">
        <f t="shared" si="16"/>
        <v>0.12927282000351981</v>
      </c>
      <c r="AN242" s="28"/>
      <c r="AO242" s="28"/>
    </row>
    <row r="243" spans="1:41" x14ac:dyDescent="0.2">
      <c r="A243" s="28"/>
      <c r="B243" s="28"/>
      <c r="C243" s="28"/>
      <c r="D243" s="28"/>
      <c r="E243" s="28"/>
      <c r="F243" s="28"/>
      <c r="G243" s="28"/>
      <c r="H243" s="28"/>
      <c r="I243" s="28"/>
      <c r="J243" s="28"/>
      <c r="K243" s="28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  <c r="Z243" s="28"/>
      <c r="AA243" s="28"/>
      <c r="AB243" s="28"/>
      <c r="AC243" s="28"/>
      <c r="AD243" s="28"/>
      <c r="AE243" s="28"/>
      <c r="AF243" s="28"/>
      <c r="AG243" s="28"/>
      <c r="AH243" s="28"/>
      <c r="AI243" s="28"/>
      <c r="AJ243" s="27" t="s">
        <v>350</v>
      </c>
      <c r="AK243" s="27">
        <v>-0.16</v>
      </c>
      <c r="AL243" s="28">
        <v>0.53623716853640802</v>
      </c>
      <c r="AM243" s="28">
        <f t="shared" si="16"/>
        <v>-0.69623716853640805</v>
      </c>
      <c r="AN243" s="28"/>
      <c r="AO243" s="28"/>
    </row>
    <row r="244" spans="1:41" x14ac:dyDescent="0.2">
      <c r="A244" s="28"/>
      <c r="B244" s="28"/>
      <c r="C244" s="28"/>
      <c r="D244" s="28"/>
      <c r="E244" s="28"/>
      <c r="F244" s="28"/>
      <c r="G244" s="28"/>
      <c r="H244" s="28"/>
      <c r="I244" s="28"/>
      <c r="J244" s="28"/>
      <c r="K244" s="28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  <c r="Z244" s="28"/>
      <c r="AA244" s="28"/>
      <c r="AB244" s="28"/>
      <c r="AC244" s="28"/>
      <c r="AD244" s="28"/>
      <c r="AE244" s="28"/>
      <c r="AF244" s="28"/>
      <c r="AG244" s="28"/>
      <c r="AH244" s="28"/>
      <c r="AI244" s="28"/>
      <c r="AJ244" s="27" t="s">
        <v>351</v>
      </c>
      <c r="AK244" s="27">
        <v>0.61</v>
      </c>
      <c r="AL244" s="28">
        <v>0.31231275196320202</v>
      </c>
      <c r="AM244" s="28">
        <f t="shared" si="16"/>
        <v>0.29768724803679797</v>
      </c>
      <c r="AN244" s="28"/>
      <c r="AO244" s="28"/>
    </row>
    <row r="245" spans="1:41" x14ac:dyDescent="0.2">
      <c r="A245" s="28"/>
      <c r="B245" s="28"/>
      <c r="C245" s="28"/>
      <c r="D245" s="28"/>
      <c r="E245" s="28"/>
      <c r="F245" s="28"/>
      <c r="G245" s="28"/>
      <c r="H245" s="28"/>
      <c r="I245" s="28"/>
      <c r="J245" s="28"/>
      <c r="K245" s="28"/>
      <c r="L245" s="28"/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  <c r="Z245" s="28"/>
      <c r="AA245" s="28"/>
      <c r="AB245" s="28"/>
      <c r="AC245" s="28"/>
      <c r="AD245" s="28"/>
      <c r="AE245" s="28"/>
      <c r="AF245" s="28"/>
      <c r="AG245" s="28"/>
      <c r="AH245" s="28"/>
      <c r="AI245" s="28"/>
      <c r="AJ245" s="27" t="s">
        <v>106</v>
      </c>
      <c r="AK245" s="27">
        <v>-4.72</v>
      </c>
      <c r="AL245" s="28">
        <v>-4.7219116848931799</v>
      </c>
      <c r="AM245" s="28">
        <f t="shared" si="16"/>
        <v>1.9116848931801655E-3</v>
      </c>
      <c r="AN245" s="28"/>
      <c r="AO245" s="28"/>
    </row>
    <row r="246" spans="1:41" x14ac:dyDescent="0.2">
      <c r="A246" s="28"/>
      <c r="B246" s="28"/>
      <c r="C246" s="28"/>
      <c r="D246" s="28"/>
      <c r="E246" s="28"/>
      <c r="F246" s="28"/>
      <c r="G246" s="28"/>
      <c r="H246" s="28"/>
      <c r="I246" s="28"/>
      <c r="J246" s="28"/>
      <c r="K246" s="28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  <c r="Z246" s="28"/>
      <c r="AA246" s="28"/>
      <c r="AB246" s="28"/>
      <c r="AC246" s="28"/>
      <c r="AD246" s="28"/>
      <c r="AE246" s="28"/>
      <c r="AF246" s="28"/>
      <c r="AG246" s="28"/>
      <c r="AH246" s="28"/>
      <c r="AI246" s="28"/>
      <c r="AJ246" s="27" t="s">
        <v>352</v>
      </c>
      <c r="AK246" s="27">
        <v>-4.62</v>
      </c>
      <c r="AL246" s="28">
        <v>-3.77030445459217</v>
      </c>
      <c r="AM246" s="28">
        <f t="shared" si="16"/>
        <v>-0.8496955454078301</v>
      </c>
      <c r="AN246" s="28"/>
      <c r="AO246" s="28"/>
    </row>
    <row r="247" spans="1:41" x14ac:dyDescent="0.2">
      <c r="A247" s="28"/>
      <c r="B247" s="28"/>
      <c r="C247" s="28"/>
      <c r="D247" s="28"/>
      <c r="E247" s="28"/>
      <c r="F247" s="28"/>
      <c r="G247" s="28"/>
      <c r="H247" s="28"/>
      <c r="I247" s="28"/>
      <c r="J247" s="28"/>
      <c r="K247" s="28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  <c r="Z247" s="28"/>
      <c r="AA247" s="28"/>
      <c r="AB247" s="28"/>
      <c r="AC247" s="28"/>
      <c r="AD247" s="28"/>
      <c r="AE247" s="28"/>
      <c r="AF247" s="28"/>
      <c r="AG247" s="28"/>
      <c r="AH247" s="28"/>
      <c r="AI247" s="28"/>
      <c r="AJ247" s="27" t="s">
        <v>353</v>
      </c>
      <c r="AK247" s="27">
        <v>-3.64</v>
      </c>
      <c r="AL247" s="28">
        <v>-2.2703003276892302</v>
      </c>
      <c r="AM247" s="28">
        <f t="shared" si="16"/>
        <v>-1.3696996723107699</v>
      </c>
      <c r="AN247" s="28"/>
      <c r="AO247" s="28"/>
    </row>
    <row r="248" spans="1:41" x14ac:dyDescent="0.2">
      <c r="A248" s="28"/>
      <c r="B248" s="28"/>
      <c r="C248" s="28"/>
      <c r="D248" s="28"/>
      <c r="E248" s="28"/>
      <c r="F248" s="28"/>
      <c r="G248" s="28"/>
      <c r="H248" s="28"/>
      <c r="I248" s="28"/>
      <c r="J248" s="28"/>
      <c r="K248" s="28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/>
      <c r="Z248" s="28"/>
      <c r="AA248" s="28"/>
      <c r="AB248" s="28"/>
      <c r="AC248" s="28"/>
      <c r="AD248" s="28"/>
      <c r="AE248" s="28"/>
      <c r="AF248" s="28"/>
      <c r="AG248" s="28"/>
      <c r="AH248" s="28"/>
      <c r="AI248" s="28"/>
      <c r="AJ248" s="27" t="s">
        <v>108</v>
      </c>
      <c r="AK248" s="27">
        <v>-6.35</v>
      </c>
      <c r="AL248" s="28">
        <v>-9.5946079603355603</v>
      </c>
      <c r="AM248" s="28">
        <f t="shared" si="16"/>
        <v>3.2446079603355606</v>
      </c>
      <c r="AN248" s="28"/>
      <c r="AO248" s="28"/>
    </row>
    <row r="249" spans="1:41" x14ac:dyDescent="0.2">
      <c r="A249" s="28"/>
      <c r="B249" s="28"/>
      <c r="C249" s="28"/>
      <c r="D249" s="28"/>
      <c r="E249" s="28"/>
      <c r="F249" s="28"/>
      <c r="G249" s="28"/>
      <c r="H249" s="28"/>
      <c r="I249" s="28"/>
      <c r="J249" s="28"/>
      <c r="K249" s="28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  <c r="Z249" s="28"/>
      <c r="AA249" s="28"/>
      <c r="AB249" s="28"/>
      <c r="AC249" s="28"/>
      <c r="AD249" s="28"/>
      <c r="AE249" s="28"/>
      <c r="AF249" s="28"/>
      <c r="AG249" s="28"/>
      <c r="AH249" s="28"/>
      <c r="AI249" s="28"/>
      <c r="AJ249" s="27" t="s">
        <v>57</v>
      </c>
      <c r="AK249" s="27">
        <v>-3.71</v>
      </c>
      <c r="AL249" s="28">
        <v>-4.6209943715477202</v>
      </c>
      <c r="AM249" s="28">
        <f t="shared" si="16"/>
        <v>0.91099437154772023</v>
      </c>
      <c r="AN249" s="28"/>
      <c r="AO249" s="28"/>
    </row>
    <row r="250" spans="1:41" x14ac:dyDescent="0.2">
      <c r="A250" s="28"/>
      <c r="B250" s="28"/>
      <c r="C250" s="28"/>
      <c r="D250" s="28"/>
      <c r="E250" s="28"/>
      <c r="F250" s="28"/>
      <c r="G250" s="28"/>
      <c r="H250" s="28"/>
      <c r="I250" s="28"/>
      <c r="J250" s="28"/>
      <c r="K250" s="28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  <c r="Z250" s="28"/>
      <c r="AA250" s="28"/>
      <c r="AB250" s="28"/>
      <c r="AC250" s="28"/>
      <c r="AD250" s="28"/>
      <c r="AE250" s="28"/>
      <c r="AF250" s="28"/>
      <c r="AG250" s="28"/>
      <c r="AH250" s="28"/>
      <c r="AI250" s="28"/>
      <c r="AJ250" s="27" t="s">
        <v>354</v>
      </c>
      <c r="AK250" s="27">
        <v>-3.18</v>
      </c>
      <c r="AL250" s="28">
        <v>-4.6209943715477202</v>
      </c>
      <c r="AM250" s="28">
        <f t="shared" si="16"/>
        <v>1.44099437154772</v>
      </c>
      <c r="AN250" s="28"/>
      <c r="AO250" s="28"/>
    </row>
    <row r="251" spans="1:41" x14ac:dyDescent="0.2">
      <c r="A251" s="28"/>
      <c r="B251" s="28"/>
      <c r="C251" s="28"/>
      <c r="D251" s="28"/>
      <c r="E251" s="28"/>
      <c r="F251" s="28"/>
      <c r="G251" s="28"/>
      <c r="H251" s="28"/>
      <c r="I251" s="28"/>
      <c r="J251" s="28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  <c r="Z251" s="28"/>
      <c r="AA251" s="28"/>
      <c r="AB251" s="28"/>
      <c r="AC251" s="28"/>
      <c r="AD251" s="28"/>
      <c r="AE251" s="28"/>
      <c r="AF251" s="28"/>
      <c r="AG251" s="28"/>
      <c r="AH251" s="28"/>
      <c r="AI251" s="28"/>
      <c r="AJ251" s="27" t="s">
        <v>53</v>
      </c>
      <c r="AK251" s="27">
        <v>-1.1200000000000001</v>
      </c>
      <c r="AL251" s="28">
        <v>-0.642697649634979</v>
      </c>
      <c r="AM251" s="28">
        <f t="shared" si="16"/>
        <v>-0.47730235036502111</v>
      </c>
      <c r="AN251" s="28"/>
      <c r="AO251" s="28"/>
    </row>
    <row r="252" spans="1:41" x14ac:dyDescent="0.2">
      <c r="A252" s="28"/>
      <c r="B252" s="28"/>
      <c r="C252" s="28"/>
      <c r="D252" s="28"/>
      <c r="E252" s="28"/>
      <c r="F252" s="28"/>
      <c r="G252" s="28"/>
      <c r="H252" s="28"/>
      <c r="I252" s="28"/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  <c r="Z252" s="28"/>
      <c r="AA252" s="28"/>
      <c r="AB252" s="28"/>
      <c r="AC252" s="28"/>
      <c r="AD252" s="28"/>
      <c r="AE252" s="28"/>
      <c r="AF252" s="28"/>
      <c r="AG252" s="28"/>
      <c r="AH252" s="28"/>
      <c r="AI252" s="28"/>
      <c r="AJ252" s="27" t="s">
        <v>355</v>
      </c>
      <c r="AK252" s="27">
        <v>-0.5</v>
      </c>
      <c r="AL252" s="28">
        <v>-1.8126980070094001</v>
      </c>
      <c r="AM252" s="28">
        <f t="shared" si="16"/>
        <v>1.3126980070094001</v>
      </c>
      <c r="AN252" s="28"/>
      <c r="AO252" s="28"/>
    </row>
    <row r="253" spans="1:41" x14ac:dyDescent="0.2">
      <c r="A253" s="28"/>
      <c r="B253" s="28"/>
      <c r="C253" s="28"/>
      <c r="D253" s="28"/>
      <c r="E253" s="28"/>
      <c r="F253" s="28"/>
      <c r="G253" s="28"/>
      <c r="H253" s="28"/>
      <c r="I253" s="28"/>
      <c r="J253" s="28"/>
      <c r="K253" s="28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  <c r="Z253" s="28"/>
      <c r="AA253" s="28"/>
      <c r="AB253" s="28"/>
      <c r="AC253" s="28"/>
      <c r="AD253" s="28"/>
      <c r="AE253" s="28"/>
      <c r="AF253" s="28"/>
      <c r="AG253" s="28"/>
      <c r="AH253" s="28"/>
      <c r="AI253" s="28"/>
      <c r="AJ253" s="27" t="s">
        <v>356</v>
      </c>
      <c r="AK253" s="27">
        <v>-0.63</v>
      </c>
      <c r="AL253" s="28">
        <v>-2.97206532868282E-2</v>
      </c>
      <c r="AM253" s="28">
        <f t="shared" si="16"/>
        <v>-0.60027934671317185</v>
      </c>
      <c r="AN253" s="28"/>
      <c r="AO253" s="28"/>
    </row>
    <row r="254" spans="1:41" x14ac:dyDescent="0.2">
      <c r="A254" s="28"/>
      <c r="B254" s="28"/>
      <c r="C254" s="28"/>
      <c r="D254" s="28"/>
      <c r="E254" s="28"/>
      <c r="F254" s="28"/>
      <c r="G254" s="28"/>
      <c r="H254" s="28"/>
      <c r="I254" s="28"/>
      <c r="J254" s="28"/>
      <c r="K254" s="28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  <c r="Z254" s="28"/>
      <c r="AA254" s="28"/>
      <c r="AB254" s="28"/>
      <c r="AC254" s="28"/>
      <c r="AD254" s="28"/>
      <c r="AE254" s="28"/>
      <c r="AF254" s="28"/>
      <c r="AG254" s="28"/>
      <c r="AH254" s="28"/>
      <c r="AI254" s="28"/>
      <c r="AJ254" s="27" t="s">
        <v>357</v>
      </c>
      <c r="AK254" s="27">
        <v>-0.59</v>
      </c>
      <c r="AL254" s="28">
        <v>-2.7566532333822601E-3</v>
      </c>
      <c r="AM254" s="28">
        <f t="shared" si="16"/>
        <v>-0.58724334676661771</v>
      </c>
      <c r="AN254" s="28"/>
      <c r="AO254" s="28"/>
    </row>
    <row r="255" spans="1:41" x14ac:dyDescent="0.2">
      <c r="A255" s="28"/>
      <c r="B255" s="28"/>
      <c r="C255" s="28"/>
      <c r="D255" s="28"/>
      <c r="E255" s="28"/>
      <c r="F255" s="28"/>
      <c r="G255" s="28"/>
      <c r="H255" s="28"/>
      <c r="I255" s="28"/>
      <c r="J255" s="28"/>
      <c r="K255" s="28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  <c r="Z255" s="28"/>
      <c r="AA255" s="28"/>
      <c r="AB255" s="28"/>
      <c r="AC255" s="28"/>
      <c r="AD255" s="28"/>
      <c r="AE255" s="28"/>
      <c r="AF255" s="28"/>
      <c r="AG255" s="28"/>
      <c r="AH255" s="28"/>
      <c r="AI255" s="28"/>
      <c r="AJ255" s="27" t="s">
        <v>358</v>
      </c>
      <c r="AK255" s="27">
        <v>-0.77</v>
      </c>
      <c r="AL255" s="28">
        <v>-1.63053713381928</v>
      </c>
      <c r="AM255" s="28">
        <f t="shared" si="16"/>
        <v>0.86053713381927999</v>
      </c>
      <c r="AN255" s="28"/>
      <c r="AO255" s="28"/>
    </row>
    <row r="256" spans="1:41" x14ac:dyDescent="0.2">
      <c r="A256" s="28"/>
      <c r="B256" s="28"/>
      <c r="C256" s="28"/>
      <c r="D256" s="28"/>
      <c r="E256" s="28"/>
      <c r="F256" s="28"/>
      <c r="G256" s="28"/>
      <c r="H256" s="28"/>
      <c r="I256" s="28"/>
      <c r="J256" s="28"/>
      <c r="K256" s="28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  <c r="Z256" s="28"/>
      <c r="AA256" s="28"/>
      <c r="AB256" s="28"/>
      <c r="AC256" s="28"/>
      <c r="AD256" s="28"/>
      <c r="AE256" s="28"/>
      <c r="AF256" s="28"/>
      <c r="AG256" s="28"/>
      <c r="AH256" s="28"/>
      <c r="AI256" s="28"/>
      <c r="AJ256" s="27" t="s">
        <v>359</v>
      </c>
      <c r="AK256" s="27">
        <v>-0.55000000000000004</v>
      </c>
      <c r="AL256" s="28">
        <v>-0.28197648867782998</v>
      </c>
      <c r="AM256" s="28">
        <f t="shared" si="16"/>
        <v>-0.26802351132217006</v>
      </c>
      <c r="AN256" s="28"/>
      <c r="AO256" s="28"/>
    </row>
    <row r="257" spans="1:41" x14ac:dyDescent="0.2">
      <c r="A257" s="28"/>
      <c r="B257" s="28"/>
      <c r="C257" s="28"/>
      <c r="D257" s="28"/>
      <c r="E257" s="28"/>
      <c r="F257" s="28"/>
      <c r="G257" s="28"/>
      <c r="H257" s="28"/>
      <c r="I257" s="28"/>
      <c r="J257" s="28"/>
      <c r="K257" s="28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  <c r="Z257" s="28"/>
      <c r="AA257" s="28"/>
      <c r="AB257" s="28"/>
      <c r="AC257" s="28"/>
      <c r="AD257" s="28"/>
      <c r="AE257" s="28"/>
      <c r="AF257" s="28"/>
      <c r="AG257" s="28"/>
      <c r="AH257" s="28"/>
      <c r="AI257" s="28"/>
      <c r="AJ257" s="27" t="s">
        <v>360</v>
      </c>
      <c r="AK257" s="27">
        <v>1.58</v>
      </c>
      <c r="AL257" s="28">
        <v>2.4509322133134299</v>
      </c>
      <c r="AM257" s="28">
        <f t="shared" si="16"/>
        <v>-0.87093221331342985</v>
      </c>
      <c r="AN257" s="28"/>
      <c r="AO257" s="28"/>
    </row>
    <row r="258" spans="1:41" x14ac:dyDescent="0.2">
      <c r="A258" s="28"/>
      <c r="B258" s="28"/>
      <c r="C258" s="28"/>
      <c r="D258" s="28"/>
      <c r="E258" s="28"/>
      <c r="F258" s="28"/>
      <c r="G258" s="28"/>
      <c r="H258" s="28"/>
      <c r="I258" s="28"/>
      <c r="J258" s="28"/>
      <c r="K258" s="28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  <c r="Z258" s="28"/>
      <c r="AA258" s="28"/>
      <c r="AB258" s="28"/>
      <c r="AC258" s="28"/>
      <c r="AD258" s="28"/>
      <c r="AE258" s="28"/>
      <c r="AF258" s="28"/>
      <c r="AG258" s="28"/>
      <c r="AH258" s="28"/>
      <c r="AI258" s="28"/>
      <c r="AJ258" s="27" t="s">
        <v>361</v>
      </c>
      <c r="AK258" s="27">
        <v>-72.7</v>
      </c>
      <c r="AL258" s="28">
        <v>-70.211054655028803</v>
      </c>
      <c r="AM258" s="28">
        <f t="shared" si="16"/>
        <v>-2.4889453449711993</v>
      </c>
      <c r="AN258" s="28"/>
      <c r="AO258" s="28"/>
    </row>
    <row r="259" spans="1:41" x14ac:dyDescent="0.2">
      <c r="A259" s="28"/>
      <c r="B259" s="28"/>
      <c r="C259" s="28"/>
      <c r="D259" s="28"/>
      <c r="E259" s="28"/>
      <c r="F259" s="28"/>
      <c r="G259" s="28"/>
      <c r="H259" s="28"/>
      <c r="I259" s="28"/>
      <c r="J259" s="28"/>
      <c r="K259" s="28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  <c r="Z259" s="28"/>
      <c r="AA259" s="28"/>
      <c r="AB259" s="28"/>
      <c r="AC259" s="28"/>
      <c r="AD259" s="28"/>
      <c r="AE259" s="28"/>
      <c r="AF259" s="28"/>
      <c r="AG259" s="28"/>
      <c r="AH259" s="28"/>
      <c r="AI259" s="28"/>
      <c r="AJ259" s="27" t="s">
        <v>362</v>
      </c>
      <c r="AK259" s="27">
        <v>-73.099999999999994</v>
      </c>
      <c r="AL259" s="28">
        <v>-75.971365250071898</v>
      </c>
      <c r="AM259" s="28">
        <f t="shared" si="16"/>
        <v>2.8713652500719036</v>
      </c>
      <c r="AN259" s="28"/>
      <c r="AO259" s="28"/>
    </row>
    <row r="260" spans="1:41" x14ac:dyDescent="0.2">
      <c r="A260" s="28"/>
      <c r="B260" s="28"/>
      <c r="C260" s="28"/>
      <c r="D260" s="28"/>
      <c r="E260" s="28"/>
      <c r="F260" s="28"/>
      <c r="G260" s="28"/>
      <c r="H260" s="28"/>
      <c r="I260" s="28"/>
      <c r="J260" s="28"/>
      <c r="K260" s="28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  <c r="Z260" s="28"/>
      <c r="AA260" s="28"/>
      <c r="AB260" s="28"/>
      <c r="AC260" s="28"/>
      <c r="AD260" s="28"/>
      <c r="AE260" s="28"/>
      <c r="AF260" s="28"/>
      <c r="AG260" s="28"/>
      <c r="AH260" s="28"/>
      <c r="AI260" s="28"/>
      <c r="AJ260" s="27" t="s">
        <v>363</v>
      </c>
      <c r="AK260" s="27">
        <v>-4.0999999999999996</v>
      </c>
      <c r="AL260" s="28">
        <v>-3.1545541375316</v>
      </c>
      <c r="AM260" s="28">
        <f t="shared" si="16"/>
        <v>-0.94544586246839968</v>
      </c>
      <c r="AN260" s="28"/>
      <c r="AO260" s="28"/>
    </row>
    <row r="261" spans="1:41" x14ac:dyDescent="0.2">
      <c r="A261" s="28"/>
      <c r="B261" s="28"/>
      <c r="C261" s="28"/>
      <c r="D261" s="28"/>
      <c r="E261" s="28"/>
      <c r="F261" s="28"/>
      <c r="G261" s="28"/>
      <c r="H261" s="28"/>
      <c r="I261" s="28"/>
      <c r="J261" s="28"/>
      <c r="K261" s="28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  <c r="Z261" s="28"/>
      <c r="AA261" s="28"/>
      <c r="AB261" s="28"/>
      <c r="AC261" s="28"/>
      <c r="AD261" s="28"/>
      <c r="AE261" s="28"/>
      <c r="AF261" s="28"/>
      <c r="AG261" s="28"/>
      <c r="AH261" s="28"/>
      <c r="AI261" s="28"/>
      <c r="AJ261" s="27" t="s">
        <v>364</v>
      </c>
      <c r="AK261" s="27">
        <v>-0.99</v>
      </c>
      <c r="AL261" s="28">
        <v>-0.73596910281930406</v>
      </c>
      <c r="AM261" s="28">
        <f t="shared" si="16"/>
        <v>-0.25403089718069594</v>
      </c>
      <c r="AN261" s="28"/>
      <c r="AO261" s="28"/>
    </row>
    <row r="262" spans="1:41" x14ac:dyDescent="0.2">
      <c r="A262" s="28"/>
      <c r="B262" s="28"/>
      <c r="C262" s="28"/>
      <c r="D262" s="28"/>
      <c r="E262" s="28"/>
      <c r="F262" s="28"/>
      <c r="G262" s="28"/>
      <c r="H262" s="28"/>
      <c r="I262" s="28"/>
      <c r="J262" s="28"/>
      <c r="K262" s="28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  <c r="Z262" s="28"/>
      <c r="AA262" s="28"/>
      <c r="AB262" s="28"/>
      <c r="AC262" s="28"/>
      <c r="AD262" s="28"/>
      <c r="AE262" s="28"/>
      <c r="AF262" s="28"/>
      <c r="AG262" s="28"/>
      <c r="AH262" s="28"/>
      <c r="AI262" s="28"/>
      <c r="AJ262" s="27" t="s">
        <v>365</v>
      </c>
      <c r="AK262" s="27">
        <v>-5.48</v>
      </c>
      <c r="AL262" s="28">
        <v>-4.1562396690281398</v>
      </c>
      <c r="AM262" s="28">
        <f t="shared" si="16"/>
        <v>-1.3237603309718606</v>
      </c>
      <c r="AN262" s="28"/>
      <c r="AO262" s="28"/>
    </row>
    <row r="263" spans="1:41" x14ac:dyDescent="0.2">
      <c r="A263" s="28"/>
      <c r="B263" s="28"/>
      <c r="C263" s="28"/>
      <c r="D263" s="28"/>
      <c r="E263" s="28"/>
      <c r="F263" s="28"/>
      <c r="G263" s="28"/>
      <c r="H263" s="28"/>
      <c r="I263" s="28"/>
      <c r="J263" s="28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  <c r="Z263" s="28"/>
      <c r="AA263" s="28"/>
      <c r="AB263" s="28"/>
      <c r="AC263" s="28"/>
      <c r="AD263" s="28"/>
      <c r="AE263" s="28"/>
      <c r="AF263" s="28"/>
      <c r="AG263" s="28"/>
      <c r="AH263" s="28"/>
      <c r="AI263" s="28"/>
      <c r="AJ263" s="27" t="s">
        <v>84</v>
      </c>
      <c r="AK263" s="27">
        <v>1.23</v>
      </c>
      <c r="AL263" s="28">
        <v>2.1223334808919301</v>
      </c>
      <c r="AM263" s="28">
        <f t="shared" si="16"/>
        <v>-0.8923334808919301</v>
      </c>
      <c r="AN263" s="28"/>
      <c r="AO263" s="28"/>
    </row>
    <row r="264" spans="1:41" x14ac:dyDescent="0.2">
      <c r="A264" s="28"/>
      <c r="B264" s="28"/>
      <c r="C264" s="28"/>
      <c r="D264" s="28"/>
      <c r="E264" s="28"/>
      <c r="F264" s="28"/>
      <c r="G264" s="28"/>
      <c r="H264" s="28"/>
      <c r="I264" s="28"/>
      <c r="J264" s="28"/>
      <c r="K264" s="28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  <c r="Z264" s="28"/>
      <c r="AA264" s="28"/>
      <c r="AB264" s="28"/>
      <c r="AC264" s="28"/>
      <c r="AD264" s="28"/>
      <c r="AE264" s="28"/>
      <c r="AF264" s="28"/>
      <c r="AG264" s="28"/>
      <c r="AH264" s="28"/>
      <c r="AI264" s="28"/>
      <c r="AJ264" s="27" t="s">
        <v>366</v>
      </c>
      <c r="AK264" s="27">
        <v>-5.46</v>
      </c>
      <c r="AL264" s="28">
        <v>-4.8139250825309601</v>
      </c>
      <c r="AM264" s="28">
        <f t="shared" si="16"/>
        <v>-0.64607491746903989</v>
      </c>
      <c r="AN264" s="28"/>
      <c r="AO264" s="28"/>
    </row>
    <row r="265" spans="1:41" x14ac:dyDescent="0.2">
      <c r="A265" s="28"/>
      <c r="B265" s="28"/>
      <c r="C265" s="28"/>
      <c r="D265" s="28"/>
      <c r="E265" s="28"/>
      <c r="F265" s="28"/>
      <c r="G265" s="28"/>
      <c r="H265" s="28"/>
      <c r="I265" s="28"/>
      <c r="J265" s="28"/>
      <c r="K265" s="28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  <c r="Z265" s="28"/>
      <c r="AA265" s="28"/>
      <c r="AB265" s="28"/>
      <c r="AC265" s="28"/>
      <c r="AD265" s="28"/>
      <c r="AE265" s="28"/>
      <c r="AF265" s="28"/>
      <c r="AG265" s="28"/>
      <c r="AH265" s="28"/>
      <c r="AI265" s="28"/>
      <c r="AJ265" s="27" t="s">
        <v>51</v>
      </c>
      <c r="AK265" s="27">
        <v>-4.91</v>
      </c>
      <c r="AL265" s="28">
        <v>-4.2664589483519899</v>
      </c>
      <c r="AM265" s="28">
        <f t="shared" si="16"/>
        <v>-0.64354105164801023</v>
      </c>
      <c r="AN265" s="28"/>
      <c r="AO265" s="28"/>
    </row>
    <row r="266" spans="1:41" x14ac:dyDescent="0.2">
      <c r="A266" s="28"/>
      <c r="B266" s="28"/>
      <c r="C266" s="28"/>
      <c r="D266" s="28"/>
      <c r="E266" s="28"/>
      <c r="F266" s="28"/>
      <c r="G266" s="28"/>
      <c r="H266" s="28"/>
      <c r="I266" s="28"/>
      <c r="J266" s="28"/>
      <c r="K266" s="28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  <c r="Z266" s="28"/>
      <c r="AA266" s="28"/>
      <c r="AB266" s="28"/>
      <c r="AC266" s="28"/>
      <c r="AD266" s="28"/>
      <c r="AE266" s="28"/>
      <c r="AF266" s="28"/>
      <c r="AG266" s="28"/>
      <c r="AH266" s="28"/>
      <c r="AI266" s="28"/>
      <c r="AJ266" s="27" t="s">
        <v>367</v>
      </c>
      <c r="AK266" s="27">
        <v>0.37</v>
      </c>
      <c r="AL266" s="28">
        <v>1.35374967918932</v>
      </c>
      <c r="AM266" s="28">
        <f t="shared" si="16"/>
        <v>-0.98374967918931999</v>
      </c>
      <c r="AN266" s="28"/>
      <c r="AO266" s="28"/>
    </row>
    <row r="267" spans="1:41" x14ac:dyDescent="0.2">
      <c r="A267" s="28"/>
      <c r="B267" s="28"/>
      <c r="C267" s="28"/>
      <c r="D267" s="28"/>
      <c r="E267" s="28"/>
      <c r="F267" s="28"/>
      <c r="G267" s="28"/>
      <c r="H267" s="28"/>
      <c r="I267" s="28"/>
      <c r="J267" s="28"/>
      <c r="K267" s="28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  <c r="Z267" s="28"/>
      <c r="AA267" s="28"/>
      <c r="AB267" s="28"/>
      <c r="AC267" s="28"/>
      <c r="AD267" s="28"/>
      <c r="AE267" s="28"/>
      <c r="AF267" s="28"/>
      <c r="AG267" s="28"/>
      <c r="AH267" s="28"/>
      <c r="AI267" s="28"/>
      <c r="AJ267" s="27" t="s">
        <v>368</v>
      </c>
      <c r="AK267" s="27">
        <v>-4.59</v>
      </c>
      <c r="AL267" s="28">
        <v>-2.8080713650161502</v>
      </c>
      <c r="AM267" s="28">
        <f t="shared" si="16"/>
        <v>-1.7819286349838497</v>
      </c>
      <c r="AN267" s="28"/>
      <c r="AO267" s="28"/>
    </row>
    <row r="268" spans="1:41" x14ac:dyDescent="0.2">
      <c r="A268" s="28"/>
      <c r="B268" s="28"/>
      <c r="C268" s="28"/>
      <c r="D268" s="28"/>
      <c r="E268" s="28"/>
      <c r="F268" s="28"/>
      <c r="G268" s="28"/>
      <c r="H268" s="28"/>
      <c r="I268" s="28"/>
      <c r="J268" s="28"/>
      <c r="K268" s="28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  <c r="Z268" s="28"/>
      <c r="AA268" s="28"/>
      <c r="AB268" s="28"/>
      <c r="AC268" s="28"/>
      <c r="AD268" s="28"/>
      <c r="AE268" s="28"/>
      <c r="AF268" s="28"/>
      <c r="AG268" s="28"/>
      <c r="AH268" s="28"/>
      <c r="AI268" s="28"/>
      <c r="AJ268" s="27" t="s">
        <v>369</v>
      </c>
      <c r="AK268" s="27">
        <v>1.2</v>
      </c>
      <c r="AL268" s="28">
        <v>1.92259728637873</v>
      </c>
      <c r="AM268" s="28">
        <f t="shared" si="16"/>
        <v>-0.72259728637873</v>
      </c>
      <c r="AN268" s="28"/>
      <c r="AO268" s="28"/>
    </row>
    <row r="269" spans="1:41" x14ac:dyDescent="0.2">
      <c r="A269" s="28"/>
      <c r="B269" s="28"/>
      <c r="C269" s="28"/>
      <c r="D269" s="28"/>
      <c r="E269" s="28"/>
      <c r="F269" s="28"/>
      <c r="G269" s="28"/>
      <c r="H269" s="28"/>
      <c r="I269" s="28"/>
      <c r="J269" s="28"/>
      <c r="K269" s="28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  <c r="Z269" s="28"/>
      <c r="AA269" s="28"/>
      <c r="AB269" s="28"/>
      <c r="AC269" s="28"/>
      <c r="AD269" s="28"/>
      <c r="AE269" s="28"/>
      <c r="AF269" s="28"/>
      <c r="AG269" s="28"/>
      <c r="AH269" s="28"/>
      <c r="AI269" s="28"/>
      <c r="AJ269" s="27" t="s">
        <v>370</v>
      </c>
      <c r="AK269" s="27">
        <v>-5.49</v>
      </c>
      <c r="AL269" s="28">
        <v>-4.7679443307761202</v>
      </c>
      <c r="AM269" s="28">
        <f t="shared" si="16"/>
        <v>-0.72205566922387998</v>
      </c>
      <c r="AN269" s="28"/>
      <c r="AO269" s="28"/>
    </row>
    <row r="270" spans="1:41" x14ac:dyDescent="0.2">
      <c r="A270" s="28"/>
      <c r="B270" s="28"/>
      <c r="C270" s="28"/>
      <c r="D270" s="28"/>
      <c r="E270" s="28"/>
      <c r="F270" s="28"/>
      <c r="G270" s="28"/>
      <c r="H270" s="28"/>
      <c r="I270" s="28"/>
      <c r="J270" s="28"/>
      <c r="K270" s="28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  <c r="Z270" s="28"/>
      <c r="AA270" s="28"/>
      <c r="AB270" s="28"/>
      <c r="AC270" s="28"/>
      <c r="AD270" s="28"/>
      <c r="AE270" s="28"/>
      <c r="AF270" s="28"/>
      <c r="AG270" s="28"/>
      <c r="AH270" s="28"/>
      <c r="AI270" s="28"/>
      <c r="AJ270" s="27" t="s">
        <v>371</v>
      </c>
      <c r="AK270" s="27">
        <v>-4.7</v>
      </c>
      <c r="AL270" s="28">
        <v>-4.2126518669782698</v>
      </c>
      <c r="AM270" s="28">
        <f t="shared" ref="AM270:AM333" si="17">-(AL270-AK270)</f>
        <v>-0.48734813302173041</v>
      </c>
      <c r="AN270" s="28"/>
      <c r="AO270" s="28"/>
    </row>
    <row r="271" spans="1:41" x14ac:dyDescent="0.2">
      <c r="A271" s="28"/>
      <c r="B271" s="28"/>
      <c r="C271" s="28"/>
      <c r="D271" s="28"/>
      <c r="E271" s="28"/>
      <c r="F271" s="28"/>
      <c r="G271" s="28"/>
      <c r="H271" s="28"/>
      <c r="I271" s="28"/>
      <c r="J271" s="28"/>
      <c r="K271" s="28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  <c r="Z271" s="28"/>
      <c r="AA271" s="28"/>
      <c r="AB271" s="28"/>
      <c r="AC271" s="28"/>
      <c r="AD271" s="28"/>
      <c r="AE271" s="28"/>
      <c r="AF271" s="28"/>
      <c r="AG271" s="28"/>
      <c r="AH271" s="28"/>
      <c r="AI271" s="28"/>
      <c r="AJ271" s="27" t="s">
        <v>372</v>
      </c>
      <c r="AK271" s="27">
        <v>0.56000000000000005</v>
      </c>
      <c r="AL271" s="28">
        <v>1.0354011726525101</v>
      </c>
      <c r="AM271" s="28">
        <f t="shared" si="17"/>
        <v>-0.47540117265251003</v>
      </c>
      <c r="AN271" s="28"/>
      <c r="AO271" s="28"/>
    </row>
    <row r="272" spans="1:41" x14ac:dyDescent="0.2">
      <c r="A272" s="28"/>
      <c r="B272" s="28"/>
      <c r="C272" s="28"/>
      <c r="D272" s="28"/>
      <c r="E272" s="28"/>
      <c r="F272" s="28"/>
      <c r="G272" s="28"/>
      <c r="H272" s="28"/>
      <c r="I272" s="28"/>
      <c r="J272" s="28"/>
      <c r="K272" s="28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  <c r="Z272" s="28"/>
      <c r="AA272" s="28"/>
      <c r="AB272" s="28"/>
      <c r="AC272" s="28"/>
      <c r="AD272" s="28"/>
      <c r="AE272" s="28"/>
      <c r="AF272" s="28"/>
      <c r="AG272" s="28"/>
      <c r="AH272" s="28"/>
      <c r="AI272" s="28"/>
      <c r="AJ272" s="27" t="s">
        <v>373</v>
      </c>
      <c r="AK272" s="27">
        <v>0.75</v>
      </c>
      <c r="AL272" s="28">
        <v>1.3790379660668399</v>
      </c>
      <c r="AM272" s="28">
        <f t="shared" si="17"/>
        <v>-0.62903796606683993</v>
      </c>
      <c r="AN272" s="28"/>
      <c r="AO272" s="28"/>
    </row>
    <row r="273" spans="1:41" x14ac:dyDescent="0.2">
      <c r="A273" s="28"/>
      <c r="B273" s="28"/>
      <c r="C273" s="28"/>
      <c r="D273" s="28"/>
      <c r="E273" s="28"/>
      <c r="F273" s="28"/>
      <c r="G273" s="28"/>
      <c r="H273" s="28"/>
      <c r="I273" s="28"/>
      <c r="J273" s="28"/>
      <c r="K273" s="28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  <c r="Z273" s="28"/>
      <c r="AA273" s="28"/>
      <c r="AB273" s="28"/>
      <c r="AC273" s="28"/>
      <c r="AD273" s="28"/>
      <c r="AE273" s="28"/>
      <c r="AF273" s="28"/>
      <c r="AG273" s="28"/>
      <c r="AH273" s="28"/>
      <c r="AI273" s="28"/>
      <c r="AJ273" s="27" t="s">
        <v>374</v>
      </c>
      <c r="AK273" s="27">
        <v>-3.64</v>
      </c>
      <c r="AL273" s="28">
        <v>-3.6268441859303602</v>
      </c>
      <c r="AM273" s="28">
        <f t="shared" si="17"/>
        <v>-1.3155814069639948E-2</v>
      </c>
      <c r="AN273" s="28"/>
      <c r="AO273" s="28"/>
    </row>
    <row r="274" spans="1:41" x14ac:dyDescent="0.2">
      <c r="A274" s="28"/>
      <c r="B274" s="28"/>
      <c r="C274" s="28"/>
      <c r="D274" s="28"/>
      <c r="E274" s="28"/>
      <c r="F274" s="28"/>
      <c r="G274" s="28"/>
      <c r="H274" s="28"/>
      <c r="I274" s="28"/>
      <c r="J274" s="28"/>
      <c r="K274" s="28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  <c r="Z274" s="28"/>
      <c r="AA274" s="28"/>
      <c r="AB274" s="28"/>
      <c r="AC274" s="28"/>
      <c r="AD274" s="28"/>
      <c r="AE274" s="28"/>
      <c r="AF274" s="28"/>
      <c r="AG274" s="28"/>
      <c r="AH274" s="28"/>
      <c r="AI274" s="28"/>
      <c r="AJ274" s="27" t="s">
        <v>375</v>
      </c>
      <c r="AK274" s="27">
        <v>-2.34</v>
      </c>
      <c r="AL274" s="28">
        <v>-2.72279178318152</v>
      </c>
      <c r="AM274" s="28">
        <f t="shared" si="17"/>
        <v>0.38279178318152018</v>
      </c>
      <c r="AN274" s="28"/>
      <c r="AO274" s="28"/>
    </row>
    <row r="275" spans="1:41" x14ac:dyDescent="0.2">
      <c r="A275" s="28"/>
      <c r="B275" s="28"/>
      <c r="C275" s="28"/>
      <c r="D275" s="28"/>
      <c r="E275" s="28"/>
      <c r="F275" s="28"/>
      <c r="G275" s="28"/>
      <c r="H275" s="28"/>
      <c r="I275" s="28"/>
      <c r="J275" s="28"/>
      <c r="K275" s="28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  <c r="Z275" s="28"/>
      <c r="AA275" s="28"/>
      <c r="AB275" s="28"/>
      <c r="AC275" s="28"/>
      <c r="AD275" s="28"/>
      <c r="AE275" s="28"/>
      <c r="AF275" s="28"/>
      <c r="AG275" s="28"/>
      <c r="AH275" s="28"/>
      <c r="AI275" s="28"/>
      <c r="AJ275" s="27" t="s">
        <v>376</v>
      </c>
      <c r="AK275" s="27">
        <v>-1.21</v>
      </c>
      <c r="AL275" s="28">
        <v>-0.26517155177309498</v>
      </c>
      <c r="AM275" s="28">
        <f t="shared" si="17"/>
        <v>-0.94482844822690493</v>
      </c>
      <c r="AN275" s="28"/>
      <c r="AO275" s="28"/>
    </row>
    <row r="276" spans="1:41" x14ac:dyDescent="0.2">
      <c r="A276" s="28"/>
      <c r="B276" s="28"/>
      <c r="C276" s="28"/>
      <c r="D276" s="28"/>
      <c r="E276" s="28"/>
      <c r="F276" s="28"/>
      <c r="G276" s="28"/>
      <c r="H276" s="28"/>
      <c r="I276" s="28"/>
      <c r="J276" s="28"/>
      <c r="K276" s="28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  <c r="Z276" s="28"/>
      <c r="AA276" s="28"/>
      <c r="AB276" s="28"/>
      <c r="AC276" s="28"/>
      <c r="AD276" s="28"/>
      <c r="AE276" s="28"/>
      <c r="AF276" s="28"/>
      <c r="AG276" s="28"/>
      <c r="AH276" s="28"/>
      <c r="AI276" s="28"/>
      <c r="AJ276" s="27" t="s">
        <v>377</v>
      </c>
      <c r="AK276" s="27">
        <v>-0.83</v>
      </c>
      <c r="AL276" s="28">
        <v>0.34867104300774598</v>
      </c>
      <c r="AM276" s="28">
        <f t="shared" si="17"/>
        <v>-1.1786710430077458</v>
      </c>
      <c r="AN276" s="28"/>
      <c r="AO276" s="28"/>
    </row>
    <row r="277" spans="1:41" x14ac:dyDescent="0.2">
      <c r="A277" s="28"/>
      <c r="B277" s="28"/>
      <c r="C277" s="28"/>
      <c r="D277" s="28"/>
      <c r="E277" s="28"/>
      <c r="F277" s="28"/>
      <c r="G277" s="28"/>
      <c r="H277" s="28"/>
      <c r="I277" s="28"/>
      <c r="J277" s="28"/>
      <c r="K277" s="28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  <c r="Z277" s="28"/>
      <c r="AA277" s="28"/>
      <c r="AB277" s="28"/>
      <c r="AC277" s="28"/>
      <c r="AD277" s="28"/>
      <c r="AE277" s="28"/>
      <c r="AF277" s="28"/>
      <c r="AG277" s="28"/>
      <c r="AH277" s="28"/>
      <c r="AI277" s="28"/>
      <c r="AJ277" s="27" t="s">
        <v>378</v>
      </c>
      <c r="AK277" s="27">
        <v>-3.24</v>
      </c>
      <c r="AL277" s="28">
        <v>-1.6298476792503001</v>
      </c>
      <c r="AM277" s="28">
        <f t="shared" si="17"/>
        <v>-1.6101523207497002</v>
      </c>
      <c r="AN277" s="28"/>
      <c r="AO277" s="28"/>
    </row>
    <row r="278" spans="1:41" x14ac:dyDescent="0.2">
      <c r="A278" s="28"/>
      <c r="B278" s="28"/>
      <c r="C278" s="28"/>
      <c r="D278" s="28"/>
      <c r="E278" s="28"/>
      <c r="F278" s="28"/>
      <c r="G278" s="28"/>
      <c r="H278" s="28"/>
      <c r="I278" s="28"/>
      <c r="J278" s="28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  <c r="Z278" s="28"/>
      <c r="AA278" s="28"/>
      <c r="AB278" s="28"/>
      <c r="AC278" s="28"/>
      <c r="AD278" s="28"/>
      <c r="AE278" s="28"/>
      <c r="AF278" s="28"/>
      <c r="AG278" s="28"/>
      <c r="AH278" s="28"/>
      <c r="AI278" s="28"/>
      <c r="AJ278" s="27" t="s">
        <v>379</v>
      </c>
      <c r="AK278" s="27">
        <v>-1.1599999999999999</v>
      </c>
      <c r="AL278" s="28">
        <v>-0.17209735368931001</v>
      </c>
      <c r="AM278" s="28">
        <f t="shared" si="17"/>
        <v>-0.98790264631068991</v>
      </c>
      <c r="AN278" s="28"/>
      <c r="AO278" s="28"/>
    </row>
    <row r="279" spans="1:41" x14ac:dyDescent="0.2">
      <c r="A279" s="28"/>
      <c r="B279" s="28"/>
      <c r="C279" s="28"/>
      <c r="D279" s="28"/>
      <c r="E279" s="28"/>
      <c r="F279" s="28"/>
      <c r="G279" s="28"/>
      <c r="H279" s="28"/>
      <c r="I279" s="28"/>
      <c r="J279" s="28"/>
      <c r="K279" s="28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  <c r="Z279" s="28"/>
      <c r="AA279" s="28"/>
      <c r="AB279" s="28"/>
      <c r="AC279" s="28"/>
      <c r="AD279" s="28"/>
      <c r="AE279" s="28"/>
      <c r="AF279" s="28"/>
      <c r="AG279" s="28"/>
      <c r="AH279" s="28"/>
      <c r="AI279" s="28"/>
      <c r="AJ279" s="27" t="s">
        <v>380</v>
      </c>
      <c r="AK279" s="27">
        <v>-1.28</v>
      </c>
      <c r="AL279" s="28">
        <v>0.30831128762877802</v>
      </c>
      <c r="AM279" s="28">
        <f t="shared" si="17"/>
        <v>-1.5883112876287782</v>
      </c>
      <c r="AN279" s="28"/>
      <c r="AO279" s="28"/>
    </row>
    <row r="280" spans="1:41" x14ac:dyDescent="0.2">
      <c r="A280" s="28"/>
      <c r="B280" s="28"/>
      <c r="C280" s="28"/>
      <c r="D280" s="28"/>
      <c r="E280" s="28"/>
      <c r="F280" s="28"/>
      <c r="G280" s="28"/>
      <c r="H280" s="28"/>
      <c r="I280" s="28"/>
      <c r="J280" s="28"/>
      <c r="K280" s="28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  <c r="Z280" s="28"/>
      <c r="AA280" s="28"/>
      <c r="AB280" s="28"/>
      <c r="AC280" s="28"/>
      <c r="AD280" s="28"/>
      <c r="AE280" s="28"/>
      <c r="AF280" s="28"/>
      <c r="AG280" s="28"/>
      <c r="AH280" s="28"/>
      <c r="AI280" s="28"/>
      <c r="AJ280" s="27" t="s">
        <v>381</v>
      </c>
      <c r="AK280" s="27">
        <v>-3.65</v>
      </c>
      <c r="AL280" s="28">
        <v>-2.1055270207919601</v>
      </c>
      <c r="AM280" s="28">
        <f t="shared" si="17"/>
        <v>-1.5444729792080398</v>
      </c>
      <c r="AN280" s="28"/>
      <c r="AO280" s="28"/>
    </row>
    <row r="281" spans="1:41" x14ac:dyDescent="0.2">
      <c r="A281" s="28"/>
      <c r="B281" s="28"/>
      <c r="C281" s="28"/>
      <c r="D281" s="28"/>
      <c r="E281" s="28"/>
      <c r="F281" s="28"/>
      <c r="G281" s="28"/>
      <c r="H281" s="28"/>
      <c r="I281" s="28"/>
      <c r="J281" s="28"/>
      <c r="K281" s="28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  <c r="Z281" s="28"/>
      <c r="AA281" s="28"/>
      <c r="AB281" s="28"/>
      <c r="AC281" s="28"/>
      <c r="AD281" s="28"/>
      <c r="AE281" s="28"/>
      <c r="AF281" s="28"/>
      <c r="AG281" s="28"/>
      <c r="AH281" s="28"/>
      <c r="AI281" s="28"/>
      <c r="AJ281" s="27" t="s">
        <v>382</v>
      </c>
      <c r="AK281" s="27">
        <v>-1.96</v>
      </c>
      <c r="AL281" s="28">
        <v>1.0337658993114099E-2</v>
      </c>
      <c r="AM281" s="28">
        <f t="shared" si="17"/>
        <v>-1.9703376589931141</v>
      </c>
      <c r="AN281" s="28"/>
      <c r="AO281" s="28"/>
    </row>
    <row r="282" spans="1:41" x14ac:dyDescent="0.2">
      <c r="A282" s="28"/>
      <c r="B282" s="28"/>
      <c r="C282" s="28"/>
      <c r="D282" s="28"/>
      <c r="E282" s="28"/>
      <c r="F282" s="28"/>
      <c r="G282" s="28"/>
      <c r="H282" s="28"/>
      <c r="I282" s="28"/>
      <c r="J282" s="28"/>
      <c r="K282" s="28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  <c r="Z282" s="28"/>
      <c r="AA282" s="28"/>
      <c r="AB282" s="28"/>
      <c r="AC282" s="28"/>
      <c r="AD282" s="28"/>
      <c r="AE282" s="28"/>
      <c r="AF282" s="28"/>
      <c r="AG282" s="28"/>
      <c r="AH282" s="28"/>
      <c r="AI282" s="28"/>
      <c r="AJ282" s="27" t="s">
        <v>70</v>
      </c>
      <c r="AK282" s="27">
        <v>-1.31</v>
      </c>
      <c r="AL282" s="28">
        <v>-0.63889824680155904</v>
      </c>
      <c r="AM282" s="28">
        <f t="shared" si="17"/>
        <v>-0.67110175319844101</v>
      </c>
      <c r="AN282" s="28"/>
      <c r="AO282" s="28"/>
    </row>
    <row r="283" spans="1:41" x14ac:dyDescent="0.2">
      <c r="A283" s="28"/>
      <c r="B283" s="28"/>
      <c r="C283" s="28"/>
      <c r="D283" s="28"/>
      <c r="E283" s="28"/>
      <c r="F283" s="28"/>
      <c r="G283" s="28"/>
      <c r="H283" s="28"/>
      <c r="I283" s="28"/>
      <c r="J283" s="28"/>
      <c r="K283" s="28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  <c r="Z283" s="28"/>
      <c r="AA283" s="28"/>
      <c r="AB283" s="28"/>
      <c r="AC283" s="28"/>
      <c r="AD283" s="28"/>
      <c r="AE283" s="28"/>
      <c r="AF283" s="28"/>
      <c r="AG283" s="28"/>
      <c r="AH283" s="28"/>
      <c r="AI283" s="28"/>
      <c r="AJ283" s="27" t="s">
        <v>383</v>
      </c>
      <c r="AK283" s="27">
        <v>-5.23</v>
      </c>
      <c r="AL283" s="28">
        <v>-3.95916172235057</v>
      </c>
      <c r="AM283" s="28">
        <f t="shared" si="17"/>
        <v>-1.2708382776494305</v>
      </c>
      <c r="AN283" s="28"/>
      <c r="AO283" s="28"/>
    </row>
    <row r="284" spans="1:41" x14ac:dyDescent="0.2">
      <c r="A284" s="28"/>
      <c r="B284" s="28"/>
      <c r="C284" s="28"/>
      <c r="D284" s="28"/>
      <c r="E284" s="28"/>
      <c r="F284" s="28"/>
      <c r="G284" s="28"/>
      <c r="H284" s="28"/>
      <c r="I284" s="28"/>
      <c r="J284" s="28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  <c r="Z284" s="28"/>
      <c r="AA284" s="28"/>
      <c r="AB284" s="28"/>
      <c r="AC284" s="28"/>
      <c r="AD284" s="28"/>
      <c r="AE284" s="28"/>
      <c r="AF284" s="28"/>
      <c r="AG284" s="28"/>
      <c r="AH284" s="28"/>
      <c r="AI284" s="28"/>
      <c r="AJ284" s="27" t="s">
        <v>384</v>
      </c>
      <c r="AK284" s="27">
        <v>-1.64</v>
      </c>
      <c r="AL284" s="28">
        <v>-0.43737174243427301</v>
      </c>
      <c r="AM284" s="28">
        <f t="shared" si="17"/>
        <v>-1.2026282575657268</v>
      </c>
      <c r="AN284" s="28"/>
      <c r="AO284" s="28"/>
    </row>
    <row r="285" spans="1:41" x14ac:dyDescent="0.2">
      <c r="A285" s="28"/>
      <c r="B285" s="28"/>
      <c r="C285" s="28"/>
      <c r="D285" s="28"/>
      <c r="E285" s="28"/>
      <c r="F285" s="28"/>
      <c r="G285" s="28"/>
      <c r="H285" s="28"/>
      <c r="I285" s="28"/>
      <c r="J285" s="28"/>
      <c r="K285" s="28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  <c r="Z285" s="28"/>
      <c r="AA285" s="28"/>
      <c r="AB285" s="28"/>
      <c r="AC285" s="28"/>
      <c r="AD285" s="28"/>
      <c r="AE285" s="28"/>
      <c r="AF285" s="28"/>
      <c r="AG285" s="28"/>
      <c r="AH285" s="28"/>
      <c r="AI285" s="28"/>
      <c r="AJ285" s="27" t="s">
        <v>385</v>
      </c>
      <c r="AK285" s="27">
        <v>-1.59</v>
      </c>
      <c r="AL285" s="28">
        <v>-1.0167127186202201</v>
      </c>
      <c r="AM285" s="28">
        <f t="shared" si="17"/>
        <v>-0.57328728137978002</v>
      </c>
      <c r="AN285" s="28"/>
      <c r="AO285" s="28"/>
    </row>
    <row r="286" spans="1:41" x14ac:dyDescent="0.2">
      <c r="A286" s="28"/>
      <c r="B286" s="28"/>
      <c r="C286" s="28"/>
      <c r="D286" s="28"/>
      <c r="E286" s="28"/>
      <c r="F286" s="28"/>
      <c r="G286" s="28"/>
      <c r="H286" s="28"/>
      <c r="I286" s="28"/>
      <c r="J286" s="28"/>
      <c r="K286" s="28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  <c r="Z286" s="28"/>
      <c r="AA286" s="28"/>
      <c r="AB286" s="28"/>
      <c r="AC286" s="28"/>
      <c r="AD286" s="28"/>
      <c r="AE286" s="28"/>
      <c r="AF286" s="28"/>
      <c r="AG286" s="28"/>
      <c r="AH286" s="28"/>
      <c r="AI286" s="28"/>
      <c r="AJ286" s="27" t="s">
        <v>386</v>
      </c>
      <c r="AK286" s="27">
        <v>-6</v>
      </c>
      <c r="AL286" s="28">
        <v>-9.8602284803821405</v>
      </c>
      <c r="AM286" s="28">
        <f t="shared" si="17"/>
        <v>3.8602284803821405</v>
      </c>
      <c r="AN286" s="28"/>
      <c r="AO286" s="28"/>
    </row>
    <row r="287" spans="1:41" x14ac:dyDescent="0.2">
      <c r="A287" s="28"/>
      <c r="B287" s="28"/>
      <c r="C287" s="28"/>
      <c r="D287" s="28"/>
      <c r="E287" s="28"/>
      <c r="F287" s="28"/>
      <c r="G287" s="28"/>
      <c r="H287" s="28"/>
      <c r="I287" s="28"/>
      <c r="J287" s="28"/>
      <c r="K287" s="28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/>
      <c r="Z287" s="28"/>
      <c r="AA287" s="28"/>
      <c r="AB287" s="28"/>
      <c r="AC287" s="28"/>
      <c r="AD287" s="28"/>
      <c r="AE287" s="28"/>
      <c r="AF287" s="28"/>
      <c r="AG287" s="28"/>
      <c r="AH287" s="28"/>
      <c r="AI287" s="28"/>
      <c r="AJ287" s="27" t="s">
        <v>387</v>
      </c>
      <c r="AK287" s="27">
        <v>-5.71</v>
      </c>
      <c r="AL287" s="28">
        <v>-8.7792615862569292</v>
      </c>
      <c r="AM287" s="28">
        <f t="shared" si="17"/>
        <v>3.0692615862569292</v>
      </c>
      <c r="AN287" s="28"/>
      <c r="AO287" s="28"/>
    </row>
    <row r="288" spans="1:41" x14ac:dyDescent="0.2">
      <c r="A288" s="28"/>
      <c r="B288" s="28"/>
      <c r="C288" s="28"/>
      <c r="D288" s="28"/>
      <c r="E288" s="28"/>
      <c r="F288" s="28"/>
      <c r="G288" s="28"/>
      <c r="H288" s="28"/>
      <c r="I288" s="28"/>
      <c r="J288" s="28"/>
      <c r="K288" s="28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  <c r="Z288" s="28"/>
      <c r="AA288" s="28"/>
      <c r="AB288" s="28"/>
      <c r="AC288" s="28"/>
      <c r="AD288" s="28"/>
      <c r="AE288" s="28"/>
      <c r="AF288" s="28"/>
      <c r="AG288" s="28"/>
      <c r="AH288" s="28"/>
      <c r="AI288" s="28"/>
      <c r="AJ288" s="27" t="s">
        <v>388</v>
      </c>
      <c r="AK288" s="27">
        <v>-1.46</v>
      </c>
      <c r="AL288" s="28">
        <v>-0.31609467125310797</v>
      </c>
      <c r="AM288" s="28">
        <f t="shared" si="17"/>
        <v>-1.1439053287468921</v>
      </c>
      <c r="AN288" s="28"/>
      <c r="AO288" s="28"/>
    </row>
    <row r="289" spans="1:41" x14ac:dyDescent="0.2">
      <c r="A289" s="28"/>
      <c r="B289" s="28"/>
      <c r="C289" s="28"/>
      <c r="D289" s="28"/>
      <c r="E289" s="28"/>
      <c r="F289" s="28"/>
      <c r="G289" s="28"/>
      <c r="H289" s="28"/>
      <c r="I289" s="28"/>
      <c r="J289" s="28"/>
      <c r="K289" s="28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  <c r="Z289" s="28"/>
      <c r="AA289" s="28"/>
      <c r="AB289" s="28"/>
      <c r="AC289" s="28"/>
      <c r="AD289" s="28"/>
      <c r="AE289" s="28"/>
      <c r="AF289" s="28"/>
      <c r="AG289" s="28"/>
      <c r="AH289" s="28"/>
      <c r="AI289" s="28"/>
      <c r="AJ289" s="27" t="s">
        <v>111</v>
      </c>
      <c r="AK289" s="27">
        <v>-4.07</v>
      </c>
      <c r="AL289" s="28">
        <v>-2.7891859983301899</v>
      </c>
      <c r="AM289" s="28">
        <f t="shared" si="17"/>
        <v>-1.2808140016698104</v>
      </c>
      <c r="AN289" s="28"/>
      <c r="AO289" s="28"/>
    </row>
    <row r="290" spans="1:41" x14ac:dyDescent="0.2">
      <c r="A290" s="28"/>
      <c r="B290" s="28"/>
      <c r="C290" s="28"/>
      <c r="D290" s="28"/>
      <c r="E290" s="28"/>
      <c r="F290" s="28"/>
      <c r="G290" s="28"/>
      <c r="H290" s="28"/>
      <c r="I290" s="28"/>
      <c r="J290" s="28"/>
      <c r="K290" s="28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  <c r="Z290" s="28"/>
      <c r="AA290" s="28"/>
      <c r="AB290" s="28"/>
      <c r="AC290" s="28"/>
      <c r="AD290" s="28"/>
      <c r="AE290" s="28"/>
      <c r="AF290" s="28"/>
      <c r="AG290" s="28"/>
      <c r="AH290" s="28"/>
      <c r="AI290" s="28"/>
      <c r="AJ290" s="27" t="s">
        <v>389</v>
      </c>
      <c r="AK290" s="27">
        <v>-2.4900000000000002</v>
      </c>
      <c r="AL290" s="28">
        <v>-1.67866157146155</v>
      </c>
      <c r="AM290" s="28">
        <f t="shared" si="17"/>
        <v>-0.81133842853845017</v>
      </c>
      <c r="AN290" s="28"/>
      <c r="AO290" s="28"/>
    </row>
    <row r="291" spans="1:41" x14ac:dyDescent="0.2">
      <c r="A291" s="28"/>
      <c r="B291" s="28"/>
      <c r="C291" s="28"/>
      <c r="D291" s="28"/>
      <c r="E291" s="28"/>
      <c r="F291" s="28"/>
      <c r="G291" s="28"/>
      <c r="H291" s="28"/>
      <c r="I291" s="28"/>
      <c r="J291" s="28"/>
      <c r="K291" s="28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  <c r="Z291" s="28"/>
      <c r="AA291" s="28"/>
      <c r="AB291" s="28"/>
      <c r="AC291" s="28"/>
      <c r="AD291" s="28"/>
      <c r="AE291" s="28"/>
      <c r="AF291" s="28"/>
      <c r="AG291" s="28"/>
      <c r="AH291" s="28"/>
      <c r="AI291" s="28"/>
      <c r="AJ291" s="27" t="s">
        <v>390</v>
      </c>
      <c r="AK291" s="27">
        <v>-0.53</v>
      </c>
      <c r="AL291" s="28">
        <v>4.1699099931384397E-2</v>
      </c>
      <c r="AM291" s="28">
        <f t="shared" si="17"/>
        <v>-0.57169909993138446</v>
      </c>
      <c r="AN291" s="28"/>
      <c r="AO291" s="28"/>
    </row>
    <row r="292" spans="1:41" x14ac:dyDescent="0.2">
      <c r="A292" s="28"/>
      <c r="B292" s="28"/>
      <c r="C292" s="28"/>
      <c r="D292" s="28"/>
      <c r="E292" s="28"/>
      <c r="F292" s="28"/>
      <c r="G292" s="28"/>
      <c r="H292" s="28"/>
      <c r="I292" s="28"/>
      <c r="J292" s="28"/>
      <c r="K292" s="28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/>
      <c r="Z292" s="28"/>
      <c r="AA292" s="28"/>
      <c r="AB292" s="28"/>
      <c r="AC292" s="28"/>
      <c r="AD292" s="28"/>
      <c r="AE292" s="28"/>
      <c r="AF292" s="28"/>
      <c r="AG292" s="28"/>
      <c r="AH292" s="28"/>
      <c r="AI292" s="28"/>
      <c r="AJ292" s="27" t="s">
        <v>391</v>
      </c>
      <c r="AK292" s="27">
        <v>-3.22</v>
      </c>
      <c r="AL292" s="28">
        <v>-1.8048709266619101</v>
      </c>
      <c r="AM292" s="28">
        <f t="shared" si="17"/>
        <v>-1.4151290733380901</v>
      </c>
      <c r="AN292" s="28"/>
      <c r="AO292" s="28"/>
    </row>
    <row r="293" spans="1:41" x14ac:dyDescent="0.2">
      <c r="A293" s="28"/>
      <c r="B293" s="28"/>
      <c r="C293" s="28"/>
      <c r="D293" s="28"/>
      <c r="E293" s="28"/>
      <c r="F293" s="28"/>
      <c r="G293" s="28"/>
      <c r="H293" s="28"/>
      <c r="I293" s="28"/>
      <c r="J293" s="28"/>
      <c r="K293" s="28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  <c r="Z293" s="28"/>
      <c r="AA293" s="28"/>
      <c r="AB293" s="28"/>
      <c r="AC293" s="28"/>
      <c r="AD293" s="28"/>
      <c r="AE293" s="28"/>
      <c r="AF293" s="28"/>
      <c r="AG293" s="28"/>
      <c r="AH293" s="28"/>
      <c r="AI293" s="28"/>
      <c r="AJ293" s="27" t="s">
        <v>392</v>
      </c>
      <c r="AK293" s="27">
        <v>-2.93</v>
      </c>
      <c r="AL293" s="28">
        <v>-3.1610883569841999</v>
      </c>
      <c r="AM293" s="28">
        <f t="shared" si="17"/>
        <v>0.23108835698419972</v>
      </c>
      <c r="AN293" s="28"/>
      <c r="AO293" s="28"/>
    </row>
    <row r="294" spans="1:41" x14ac:dyDescent="0.2">
      <c r="A294" s="28"/>
      <c r="B294" s="28"/>
      <c r="C294" s="28"/>
      <c r="D294" s="28"/>
      <c r="E294" s="28"/>
      <c r="F294" s="28"/>
      <c r="G294" s="28"/>
      <c r="H294" s="28"/>
      <c r="I294" s="28"/>
      <c r="J294" s="28"/>
      <c r="K294" s="28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  <c r="Z294" s="28"/>
      <c r="AA294" s="28"/>
      <c r="AB294" s="28"/>
      <c r="AC294" s="28"/>
      <c r="AD294" s="28"/>
      <c r="AE294" s="28"/>
      <c r="AF294" s="28"/>
      <c r="AG294" s="28"/>
      <c r="AH294" s="28"/>
      <c r="AI294" s="28"/>
      <c r="AJ294" s="27" t="s">
        <v>393</v>
      </c>
      <c r="AK294" s="27">
        <v>-1.83</v>
      </c>
      <c r="AL294" s="28">
        <v>0.93726044504125905</v>
      </c>
      <c r="AM294" s="28">
        <f t="shared" si="17"/>
        <v>-2.7672604450412592</v>
      </c>
      <c r="AN294" s="28"/>
      <c r="AO294" s="28"/>
    </row>
    <row r="295" spans="1:41" x14ac:dyDescent="0.2">
      <c r="A295" s="28"/>
      <c r="B295" s="28"/>
      <c r="C295" s="28"/>
      <c r="D295" s="28"/>
      <c r="E295" s="28"/>
      <c r="F295" s="28"/>
      <c r="G295" s="28"/>
      <c r="H295" s="28"/>
      <c r="I295" s="28"/>
      <c r="J295" s="28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  <c r="Z295" s="28"/>
      <c r="AA295" s="28"/>
      <c r="AB295" s="28"/>
      <c r="AC295" s="28"/>
      <c r="AD295" s="28"/>
      <c r="AE295" s="28"/>
      <c r="AF295" s="28"/>
      <c r="AG295" s="28"/>
      <c r="AH295" s="28"/>
      <c r="AI295" s="28"/>
      <c r="AJ295" s="27" t="s">
        <v>394</v>
      </c>
      <c r="AK295" s="27">
        <v>-1.91</v>
      </c>
      <c r="AL295" s="28">
        <v>-2.1923611278381001</v>
      </c>
      <c r="AM295" s="28">
        <f t="shared" si="17"/>
        <v>0.28236112783810019</v>
      </c>
      <c r="AN295" s="28"/>
      <c r="AO295" s="28"/>
    </row>
    <row r="296" spans="1:41" x14ac:dyDescent="0.2">
      <c r="A296" s="28"/>
      <c r="B296" s="28"/>
      <c r="C296" s="28"/>
      <c r="D296" s="28"/>
      <c r="E296" s="28"/>
      <c r="F296" s="28"/>
      <c r="G296" s="28"/>
      <c r="H296" s="28"/>
      <c r="I296" s="28"/>
      <c r="J296" s="28"/>
      <c r="K296" s="28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  <c r="Z296" s="28"/>
      <c r="AA296" s="28"/>
      <c r="AB296" s="28"/>
      <c r="AC296" s="28"/>
      <c r="AD296" s="28"/>
      <c r="AE296" s="28"/>
      <c r="AF296" s="28"/>
      <c r="AG296" s="28"/>
      <c r="AH296" s="28"/>
      <c r="AI296" s="28"/>
      <c r="AJ296" s="27" t="s">
        <v>395</v>
      </c>
      <c r="AK296" s="27">
        <v>-5.0999999999999996</v>
      </c>
      <c r="AL296" s="28">
        <v>-10.0195270456678</v>
      </c>
      <c r="AM296" s="28">
        <f t="shared" si="17"/>
        <v>4.9195270456678006</v>
      </c>
      <c r="AN296" s="28"/>
      <c r="AO296" s="28"/>
    </row>
    <row r="297" spans="1:41" x14ac:dyDescent="0.2">
      <c r="A297" s="28"/>
      <c r="B297" s="28"/>
      <c r="C297" s="28"/>
      <c r="D297" s="28"/>
      <c r="E297" s="28"/>
      <c r="F297" s="28"/>
      <c r="G297" s="28"/>
      <c r="H297" s="28"/>
      <c r="I297" s="28"/>
      <c r="J297" s="28"/>
      <c r="K297" s="28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  <c r="Z297" s="28"/>
      <c r="AA297" s="28"/>
      <c r="AB297" s="28"/>
      <c r="AC297" s="28"/>
      <c r="AD297" s="28"/>
      <c r="AE297" s="28"/>
      <c r="AF297" s="28"/>
      <c r="AG297" s="28"/>
      <c r="AH297" s="28"/>
      <c r="AI297" s="28"/>
      <c r="AJ297" s="27" t="s">
        <v>396</v>
      </c>
      <c r="AK297" s="27">
        <v>-1.61</v>
      </c>
      <c r="AL297" s="28">
        <v>-0.63151005677922301</v>
      </c>
      <c r="AM297" s="28">
        <f t="shared" si="17"/>
        <v>-0.97848994322077709</v>
      </c>
      <c r="AN297" s="28"/>
      <c r="AO297" s="28"/>
    </row>
    <row r="298" spans="1:41" x14ac:dyDescent="0.2">
      <c r="A298" s="28"/>
      <c r="B298" s="28"/>
      <c r="C298" s="28"/>
      <c r="D298" s="28"/>
      <c r="E298" s="28"/>
      <c r="F298" s="28"/>
      <c r="G298" s="28"/>
      <c r="H298" s="28"/>
      <c r="I298" s="28"/>
      <c r="J298" s="28"/>
      <c r="K298" s="28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  <c r="Z298" s="28"/>
      <c r="AA298" s="28"/>
      <c r="AB298" s="28"/>
      <c r="AC298" s="28"/>
      <c r="AD298" s="28"/>
      <c r="AE298" s="28"/>
      <c r="AF298" s="28"/>
      <c r="AG298" s="28"/>
      <c r="AH298" s="28"/>
      <c r="AI298" s="28"/>
      <c r="AJ298" s="27" t="s">
        <v>397</v>
      </c>
      <c r="AK298" s="27">
        <v>-10.08</v>
      </c>
      <c r="AL298" s="28">
        <v>-12.6622607185615</v>
      </c>
      <c r="AM298" s="28">
        <f t="shared" si="17"/>
        <v>2.5822607185614999</v>
      </c>
      <c r="AN298" s="28"/>
      <c r="AO298" s="28"/>
    </row>
    <row r="299" spans="1:41" x14ac:dyDescent="0.2">
      <c r="A299" s="28"/>
      <c r="B299" s="28"/>
      <c r="C299" s="28"/>
      <c r="D299" s="28"/>
      <c r="E299" s="28"/>
      <c r="F299" s="28"/>
      <c r="G299" s="28"/>
      <c r="H299" s="28"/>
      <c r="I299" s="28"/>
      <c r="J299" s="28"/>
      <c r="K299" s="28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  <c r="Z299" s="28"/>
      <c r="AA299" s="28"/>
      <c r="AB299" s="28"/>
      <c r="AC299" s="28"/>
      <c r="AD299" s="28"/>
      <c r="AE299" s="28"/>
      <c r="AF299" s="28"/>
      <c r="AG299" s="28"/>
      <c r="AH299" s="28"/>
      <c r="AI299" s="28"/>
      <c r="AJ299" s="27" t="s">
        <v>398</v>
      </c>
      <c r="AK299" s="27">
        <v>-8.7100000000000009</v>
      </c>
      <c r="AL299" s="28">
        <v>-9.6425567724357499</v>
      </c>
      <c r="AM299" s="28">
        <f t="shared" si="17"/>
        <v>0.93255677243574908</v>
      </c>
      <c r="AN299" s="28"/>
      <c r="AO299" s="28"/>
    </row>
    <row r="300" spans="1:41" x14ac:dyDescent="0.2">
      <c r="A300" s="28"/>
      <c r="B300" s="28"/>
      <c r="C300" s="28"/>
      <c r="D300" s="28"/>
      <c r="E300" s="28"/>
      <c r="F300" s="28"/>
      <c r="G300" s="28"/>
      <c r="H300" s="28"/>
      <c r="I300" s="28"/>
      <c r="J300" s="28"/>
      <c r="K300" s="28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/>
      <c r="Z300" s="28"/>
      <c r="AA300" s="28"/>
      <c r="AB300" s="28"/>
      <c r="AC300" s="28"/>
      <c r="AD300" s="28"/>
      <c r="AE300" s="28"/>
      <c r="AF300" s="28"/>
      <c r="AG300" s="28"/>
      <c r="AH300" s="28"/>
      <c r="AI300" s="28"/>
      <c r="AJ300" s="27" t="s">
        <v>113</v>
      </c>
      <c r="AK300" s="27">
        <v>-4.29</v>
      </c>
      <c r="AL300" s="28">
        <v>-4.9475893982113401</v>
      </c>
      <c r="AM300" s="28">
        <f t="shared" si="17"/>
        <v>0.6575893982113401</v>
      </c>
      <c r="AN300" s="28"/>
      <c r="AO300" s="28"/>
    </row>
    <row r="301" spans="1:41" x14ac:dyDescent="0.2">
      <c r="A301" s="28"/>
      <c r="B301" s="28"/>
      <c r="C301" s="28"/>
      <c r="D301" s="28"/>
      <c r="E301" s="28"/>
      <c r="F301" s="28"/>
      <c r="G301" s="28"/>
      <c r="H301" s="28"/>
      <c r="I301" s="28"/>
      <c r="J301" s="28"/>
      <c r="K301" s="28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28"/>
      <c r="Z301" s="28"/>
      <c r="AA301" s="28"/>
      <c r="AB301" s="28"/>
      <c r="AC301" s="28"/>
      <c r="AD301" s="28"/>
      <c r="AE301" s="28"/>
      <c r="AF301" s="28"/>
      <c r="AG301" s="28"/>
      <c r="AH301" s="28"/>
      <c r="AI301" s="28"/>
      <c r="AJ301" s="27" t="s">
        <v>399</v>
      </c>
      <c r="AK301" s="27">
        <v>-0.78</v>
      </c>
      <c r="AL301" s="28">
        <v>0.28790800997146698</v>
      </c>
      <c r="AM301" s="28">
        <f t="shared" si="17"/>
        <v>-1.0679080099714671</v>
      </c>
      <c r="AN301" s="28"/>
      <c r="AO301" s="28"/>
    </row>
    <row r="302" spans="1:41" x14ac:dyDescent="0.2">
      <c r="A302" s="28"/>
      <c r="B302" s="28"/>
      <c r="C302" s="28"/>
      <c r="D302" s="28"/>
      <c r="E302" s="28"/>
      <c r="F302" s="28"/>
      <c r="G302" s="28"/>
      <c r="H302" s="28"/>
      <c r="I302" s="28"/>
      <c r="J302" s="28"/>
      <c r="K302" s="28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  <c r="Z302" s="28"/>
      <c r="AA302" s="28"/>
      <c r="AB302" s="28"/>
      <c r="AC302" s="28"/>
      <c r="AD302" s="28"/>
      <c r="AE302" s="28"/>
      <c r="AF302" s="28"/>
      <c r="AG302" s="28"/>
      <c r="AH302" s="28"/>
      <c r="AI302" s="28"/>
      <c r="AJ302" s="27" t="s">
        <v>400</v>
      </c>
      <c r="AK302" s="27">
        <v>-4.22</v>
      </c>
      <c r="AL302" s="28">
        <v>-5.7458224282341996</v>
      </c>
      <c r="AM302" s="28">
        <f t="shared" si="17"/>
        <v>1.5258224282341999</v>
      </c>
      <c r="AN302" s="28"/>
      <c r="AO302" s="28"/>
    </row>
    <row r="303" spans="1:41" x14ac:dyDescent="0.2">
      <c r="A303" s="28"/>
      <c r="B303" s="28"/>
      <c r="C303" s="28"/>
      <c r="D303" s="28"/>
      <c r="E303" s="28"/>
      <c r="F303" s="28"/>
      <c r="G303" s="28"/>
      <c r="H303" s="28"/>
      <c r="I303" s="28"/>
      <c r="J303" s="28"/>
      <c r="K303" s="28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  <c r="Z303" s="28"/>
      <c r="AA303" s="28"/>
      <c r="AB303" s="28"/>
      <c r="AC303" s="28"/>
      <c r="AD303" s="28"/>
      <c r="AE303" s="28"/>
      <c r="AF303" s="28"/>
      <c r="AG303" s="28"/>
      <c r="AH303" s="28"/>
      <c r="AI303" s="28"/>
      <c r="AJ303" s="27" t="s">
        <v>401</v>
      </c>
      <c r="AK303" s="27">
        <v>1.68</v>
      </c>
      <c r="AL303" s="28">
        <v>2.0308679561535099</v>
      </c>
      <c r="AM303" s="28">
        <f t="shared" si="17"/>
        <v>-0.35086795615350996</v>
      </c>
      <c r="AN303" s="28"/>
      <c r="AO303" s="28"/>
    </row>
    <row r="304" spans="1:41" x14ac:dyDescent="0.2">
      <c r="A304" s="28"/>
      <c r="B304" s="28"/>
      <c r="C304" s="28"/>
      <c r="D304" s="28"/>
      <c r="E304" s="28"/>
      <c r="F304" s="28"/>
      <c r="G304" s="28"/>
      <c r="H304" s="28"/>
      <c r="I304" s="28"/>
      <c r="J304" s="28"/>
      <c r="K304" s="28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28"/>
      <c r="Z304" s="28"/>
      <c r="AA304" s="28"/>
      <c r="AB304" s="28"/>
      <c r="AC304" s="28"/>
      <c r="AD304" s="28"/>
      <c r="AE304" s="28"/>
      <c r="AF304" s="28"/>
      <c r="AG304" s="28"/>
      <c r="AH304" s="28"/>
      <c r="AI304" s="28"/>
      <c r="AJ304" s="27" t="s">
        <v>402</v>
      </c>
      <c r="AK304" s="27">
        <v>-3.68</v>
      </c>
      <c r="AL304" s="28">
        <v>-4.7754358054422203</v>
      </c>
      <c r="AM304" s="28">
        <f t="shared" si="17"/>
        <v>1.0954358054422202</v>
      </c>
      <c r="AN304" s="28"/>
      <c r="AO304" s="28"/>
    </row>
    <row r="305" spans="1:41" x14ac:dyDescent="0.2">
      <c r="A305" s="28"/>
      <c r="B305" s="28"/>
      <c r="C305" s="28"/>
      <c r="D305" s="28"/>
      <c r="E305" s="28"/>
      <c r="F305" s="28"/>
      <c r="G305" s="28"/>
      <c r="H305" s="28"/>
      <c r="I305" s="28"/>
      <c r="J305" s="28"/>
      <c r="K305" s="28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  <c r="Z305" s="28"/>
      <c r="AA305" s="28"/>
      <c r="AB305" s="28"/>
      <c r="AC305" s="28"/>
      <c r="AD305" s="28"/>
      <c r="AE305" s="28"/>
      <c r="AF305" s="28"/>
      <c r="AG305" s="28"/>
      <c r="AH305" s="28"/>
      <c r="AI305" s="28"/>
      <c r="AJ305" s="27" t="s">
        <v>403</v>
      </c>
      <c r="AK305" s="27">
        <v>-3.43</v>
      </c>
      <c r="AL305" s="28">
        <v>-4.1226705271007402</v>
      </c>
      <c r="AM305" s="28">
        <f t="shared" si="17"/>
        <v>0.69267052710074006</v>
      </c>
      <c r="AN305" s="28"/>
      <c r="AO305" s="28"/>
    </row>
    <row r="306" spans="1:41" x14ac:dyDescent="0.2">
      <c r="A306" s="28"/>
      <c r="B306" s="28"/>
      <c r="C306" s="28"/>
      <c r="D306" s="28"/>
      <c r="E306" s="28"/>
      <c r="F306" s="28"/>
      <c r="G306" s="28"/>
      <c r="H306" s="28"/>
      <c r="I306" s="28"/>
      <c r="J306" s="28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  <c r="Z306" s="28"/>
      <c r="AA306" s="28"/>
      <c r="AB306" s="28"/>
      <c r="AC306" s="28"/>
      <c r="AD306" s="28"/>
      <c r="AE306" s="28"/>
      <c r="AF306" s="28"/>
      <c r="AG306" s="28"/>
      <c r="AH306" s="28"/>
      <c r="AI306" s="28"/>
      <c r="AJ306" s="27" t="s">
        <v>404</v>
      </c>
      <c r="AK306" s="27">
        <v>-9.7100000000000009</v>
      </c>
      <c r="AL306" s="28">
        <v>-11.877028348028499</v>
      </c>
      <c r="AM306" s="28">
        <f t="shared" si="17"/>
        <v>2.1670283480284986</v>
      </c>
      <c r="AN306" s="28"/>
      <c r="AO306" s="28"/>
    </row>
    <row r="307" spans="1:41" x14ac:dyDescent="0.2">
      <c r="A307" s="28"/>
      <c r="B307" s="28"/>
      <c r="C307" s="28"/>
      <c r="D307" s="28"/>
      <c r="E307" s="28"/>
      <c r="F307" s="28"/>
      <c r="G307" s="28"/>
      <c r="H307" s="28"/>
      <c r="I307" s="28"/>
      <c r="J307" s="28"/>
      <c r="K307" s="28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  <c r="Z307" s="28"/>
      <c r="AA307" s="28"/>
      <c r="AB307" s="28"/>
      <c r="AC307" s="28"/>
      <c r="AD307" s="28"/>
      <c r="AE307" s="28"/>
      <c r="AF307" s="28"/>
      <c r="AG307" s="28"/>
      <c r="AH307" s="28"/>
      <c r="AI307" s="28"/>
      <c r="AJ307" s="27" t="s">
        <v>405</v>
      </c>
      <c r="AK307" s="27">
        <v>1.83</v>
      </c>
      <c r="AL307" s="28">
        <v>1.45111768095793</v>
      </c>
      <c r="AM307" s="28">
        <f t="shared" si="17"/>
        <v>0.37888231904207004</v>
      </c>
      <c r="AN307" s="28"/>
      <c r="AO307" s="28"/>
    </row>
    <row r="308" spans="1:41" x14ac:dyDescent="0.2">
      <c r="A308" s="28"/>
      <c r="B308" s="28"/>
      <c r="C308" s="28"/>
      <c r="D308" s="28"/>
      <c r="E308" s="28"/>
      <c r="F308" s="28"/>
      <c r="G308" s="28"/>
      <c r="H308" s="28"/>
      <c r="I308" s="28"/>
      <c r="J308" s="28"/>
      <c r="K308" s="28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  <c r="Z308" s="28"/>
      <c r="AA308" s="28"/>
      <c r="AB308" s="28"/>
      <c r="AC308" s="28"/>
      <c r="AD308" s="28"/>
      <c r="AE308" s="28"/>
      <c r="AF308" s="28"/>
      <c r="AG308" s="28"/>
      <c r="AH308" s="28"/>
      <c r="AI308" s="28"/>
      <c r="AJ308" s="27" t="s">
        <v>406</v>
      </c>
      <c r="AK308" s="27">
        <v>-1.1399999999999999</v>
      </c>
      <c r="AL308" s="28">
        <v>-1.9724329407397101</v>
      </c>
      <c r="AM308" s="28">
        <f t="shared" si="17"/>
        <v>0.83243294073971019</v>
      </c>
      <c r="AN308" s="28"/>
      <c r="AO308" s="28"/>
    </row>
    <row r="309" spans="1:41" x14ac:dyDescent="0.2">
      <c r="A309" s="28"/>
      <c r="B309" s="28"/>
      <c r="C309" s="28"/>
      <c r="D309" s="28"/>
      <c r="E309" s="28"/>
      <c r="F309" s="28"/>
      <c r="G309" s="28"/>
      <c r="H309" s="28"/>
      <c r="I309" s="28"/>
      <c r="J309" s="28"/>
      <c r="K309" s="28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  <c r="Z309" s="28"/>
      <c r="AA309" s="28"/>
      <c r="AB309" s="28"/>
      <c r="AC309" s="28"/>
      <c r="AD309" s="28"/>
      <c r="AE309" s="28"/>
      <c r="AF309" s="28"/>
      <c r="AG309" s="28"/>
      <c r="AH309" s="28"/>
      <c r="AI309" s="28"/>
      <c r="AJ309" s="27" t="s">
        <v>77</v>
      </c>
      <c r="AK309" s="27">
        <v>-5</v>
      </c>
      <c r="AL309" s="28">
        <v>-5.8327945694727896</v>
      </c>
      <c r="AM309" s="28">
        <f t="shared" si="17"/>
        <v>0.83279456947278963</v>
      </c>
      <c r="AN309" s="28"/>
      <c r="AO309" s="28"/>
    </row>
    <row r="310" spans="1:41" x14ac:dyDescent="0.2">
      <c r="A310" s="28"/>
      <c r="B310" s="28"/>
      <c r="C310" s="28"/>
      <c r="D310" s="28"/>
      <c r="E310" s="28"/>
      <c r="F310" s="28"/>
      <c r="G310" s="28"/>
      <c r="H310" s="28"/>
      <c r="I310" s="28"/>
      <c r="J310" s="28"/>
      <c r="K310" s="28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  <c r="Z310" s="28"/>
      <c r="AA310" s="28"/>
      <c r="AB310" s="28"/>
      <c r="AC310" s="28"/>
      <c r="AD310" s="28"/>
      <c r="AE310" s="28"/>
      <c r="AF310" s="28"/>
      <c r="AG310" s="28"/>
      <c r="AH310" s="28"/>
      <c r="AI310" s="28"/>
      <c r="AJ310" s="27" t="s">
        <v>407</v>
      </c>
      <c r="AK310" s="27">
        <v>1.28</v>
      </c>
      <c r="AL310" s="28">
        <v>0.67845190788283105</v>
      </c>
      <c r="AM310" s="28">
        <f t="shared" si="17"/>
        <v>0.60154809211716898</v>
      </c>
      <c r="AN310" s="28"/>
      <c r="AO310" s="28"/>
    </row>
    <row r="311" spans="1:41" x14ac:dyDescent="0.2">
      <c r="A311" s="28"/>
      <c r="B311" s="28"/>
      <c r="C311" s="28"/>
      <c r="D311" s="28"/>
      <c r="E311" s="28"/>
      <c r="F311" s="28"/>
      <c r="G311" s="28"/>
      <c r="H311" s="28"/>
      <c r="I311" s="28"/>
      <c r="J311" s="28"/>
      <c r="K311" s="28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  <c r="Z311" s="28"/>
      <c r="AA311" s="28"/>
      <c r="AB311" s="28"/>
      <c r="AC311" s="28"/>
      <c r="AD311" s="28"/>
      <c r="AE311" s="28"/>
      <c r="AF311" s="28"/>
      <c r="AG311" s="28"/>
      <c r="AH311" s="28"/>
      <c r="AI311" s="28"/>
      <c r="AJ311" s="27" t="s">
        <v>116</v>
      </c>
      <c r="AK311" s="27">
        <v>-2.94</v>
      </c>
      <c r="AL311" s="28">
        <v>-4.6119171519102498</v>
      </c>
      <c r="AM311" s="28">
        <f t="shared" si="17"/>
        <v>1.6719171519102498</v>
      </c>
      <c r="AN311" s="28"/>
      <c r="AO311" s="28"/>
    </row>
    <row r="312" spans="1:41" x14ac:dyDescent="0.2">
      <c r="A312" s="28"/>
      <c r="B312" s="28"/>
      <c r="C312" s="28"/>
      <c r="D312" s="28"/>
      <c r="E312" s="28"/>
      <c r="F312" s="28"/>
      <c r="G312" s="28"/>
      <c r="H312" s="28"/>
      <c r="I312" s="28"/>
      <c r="J312" s="28"/>
      <c r="K312" s="28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  <c r="Z312" s="28"/>
      <c r="AA312" s="28"/>
      <c r="AB312" s="28"/>
      <c r="AC312" s="28"/>
      <c r="AD312" s="28"/>
      <c r="AE312" s="28"/>
      <c r="AF312" s="28"/>
      <c r="AG312" s="28"/>
      <c r="AH312" s="28"/>
      <c r="AI312" s="28"/>
      <c r="AJ312" s="27" t="s">
        <v>408</v>
      </c>
      <c r="AK312" s="27">
        <v>-3.64</v>
      </c>
      <c r="AL312" s="28">
        <v>-5.3777006748013303</v>
      </c>
      <c r="AM312" s="28">
        <f t="shared" si="17"/>
        <v>1.7377006748013302</v>
      </c>
      <c r="AN312" s="28"/>
      <c r="AO312" s="28"/>
    </row>
    <row r="313" spans="1:41" x14ac:dyDescent="0.2">
      <c r="A313" s="28"/>
      <c r="B313" s="28"/>
      <c r="C313" s="28"/>
      <c r="D313" s="28"/>
      <c r="E313" s="28"/>
      <c r="F313" s="28"/>
      <c r="G313" s="28"/>
      <c r="H313" s="28"/>
      <c r="I313" s="28"/>
      <c r="J313" s="28"/>
      <c r="K313" s="28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  <c r="Z313" s="28"/>
      <c r="AA313" s="28"/>
      <c r="AB313" s="28"/>
      <c r="AC313" s="28"/>
      <c r="AD313" s="28"/>
      <c r="AE313" s="28"/>
      <c r="AF313" s="28"/>
      <c r="AG313" s="28"/>
      <c r="AH313" s="28"/>
      <c r="AI313" s="28"/>
      <c r="AJ313" s="27" t="s">
        <v>409</v>
      </c>
      <c r="AK313" s="27">
        <v>-2.4900000000000002</v>
      </c>
      <c r="AL313" s="28">
        <v>-3.9381979010367698</v>
      </c>
      <c r="AM313" s="28">
        <f t="shared" si="17"/>
        <v>1.4481979010367696</v>
      </c>
      <c r="AN313" s="28"/>
      <c r="AO313" s="28"/>
    </row>
    <row r="314" spans="1:41" x14ac:dyDescent="0.2">
      <c r="A314" s="28"/>
      <c r="B314" s="28"/>
      <c r="C314" s="28"/>
      <c r="D314" s="28"/>
      <c r="E314" s="28"/>
      <c r="F314" s="28"/>
      <c r="G314" s="28"/>
      <c r="H314" s="28"/>
      <c r="I314" s="28"/>
      <c r="J314" s="28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  <c r="Z314" s="28"/>
      <c r="AA314" s="28"/>
      <c r="AB314" s="28"/>
      <c r="AC314" s="28"/>
      <c r="AD314" s="28"/>
      <c r="AE314" s="28"/>
      <c r="AF314" s="28"/>
      <c r="AG314" s="28"/>
      <c r="AH314" s="28"/>
      <c r="AI314" s="28"/>
      <c r="AJ314" s="27" t="s">
        <v>410</v>
      </c>
      <c r="AK314" s="27">
        <v>-2.56</v>
      </c>
      <c r="AL314" s="28">
        <v>-4.7849872835051803</v>
      </c>
      <c r="AM314" s="28">
        <f t="shared" si="17"/>
        <v>2.2249872835051803</v>
      </c>
      <c r="AN314" s="28"/>
      <c r="AO314" s="28"/>
    </row>
    <row r="315" spans="1:41" x14ac:dyDescent="0.2">
      <c r="A315" s="28"/>
      <c r="B315" s="28"/>
      <c r="C315" s="28"/>
      <c r="D315" s="28"/>
      <c r="E315" s="28"/>
      <c r="F315" s="28"/>
      <c r="G315" s="28"/>
      <c r="H315" s="28"/>
      <c r="I315" s="28"/>
      <c r="J315" s="28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  <c r="Z315" s="28"/>
      <c r="AA315" s="28"/>
      <c r="AB315" s="28"/>
      <c r="AC315" s="28"/>
      <c r="AD315" s="28"/>
      <c r="AE315" s="28"/>
      <c r="AF315" s="28"/>
      <c r="AG315" s="28"/>
      <c r="AH315" s="28"/>
      <c r="AI315" s="28"/>
      <c r="AJ315" s="27" t="s">
        <v>411</v>
      </c>
      <c r="AK315" s="27">
        <v>-2.23</v>
      </c>
      <c r="AL315" s="28">
        <v>-3.4528380403161498</v>
      </c>
      <c r="AM315" s="28">
        <f t="shared" si="17"/>
        <v>1.2228380403161498</v>
      </c>
      <c r="AN315" s="28"/>
      <c r="AO315" s="28"/>
    </row>
    <row r="316" spans="1:41" x14ac:dyDescent="0.2">
      <c r="A316" s="28"/>
      <c r="B316" s="28"/>
      <c r="C316" s="28"/>
      <c r="D316" s="28"/>
      <c r="E316" s="28"/>
      <c r="F316" s="28"/>
      <c r="G316" s="28"/>
      <c r="H316" s="28"/>
      <c r="I316" s="28"/>
      <c r="J316" s="28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  <c r="Z316" s="28"/>
      <c r="AA316" s="28"/>
      <c r="AB316" s="28"/>
      <c r="AC316" s="28"/>
      <c r="AD316" s="28"/>
      <c r="AE316" s="28"/>
      <c r="AF316" s="28"/>
      <c r="AG316" s="28"/>
      <c r="AH316" s="28"/>
      <c r="AI316" s="28"/>
      <c r="AJ316" s="27" t="s">
        <v>412</v>
      </c>
      <c r="AK316" s="27">
        <v>-2.4900000000000002</v>
      </c>
      <c r="AL316" s="28">
        <v>-3.9287922560507398</v>
      </c>
      <c r="AM316" s="28">
        <f t="shared" si="17"/>
        <v>1.4387922560507396</v>
      </c>
      <c r="AN316" s="28"/>
      <c r="AO316" s="28"/>
    </row>
    <row r="317" spans="1:41" x14ac:dyDescent="0.2">
      <c r="A317" s="28"/>
      <c r="B317" s="28"/>
      <c r="C317" s="28"/>
      <c r="D317" s="28"/>
      <c r="E317" s="28"/>
      <c r="F317" s="28"/>
      <c r="G317" s="28"/>
      <c r="H317" s="28"/>
      <c r="I317" s="28"/>
      <c r="J317" s="28"/>
      <c r="K317" s="28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  <c r="Z317" s="28"/>
      <c r="AA317" s="28"/>
      <c r="AB317" s="28"/>
      <c r="AC317" s="28"/>
      <c r="AD317" s="28"/>
      <c r="AE317" s="28"/>
      <c r="AF317" s="28"/>
      <c r="AG317" s="28"/>
      <c r="AH317" s="28"/>
      <c r="AI317" s="28"/>
      <c r="AJ317" s="27" t="s">
        <v>413</v>
      </c>
      <c r="AK317" s="27">
        <v>-2.2200000000000002</v>
      </c>
      <c r="AL317" s="28">
        <v>-2.1751737761177101</v>
      </c>
      <c r="AM317" s="28">
        <f t="shared" si="17"/>
        <v>-4.4826223882290073E-2</v>
      </c>
      <c r="AN317" s="28"/>
      <c r="AO317" s="28"/>
    </row>
    <row r="318" spans="1:41" x14ac:dyDescent="0.2">
      <c r="A318" s="28"/>
      <c r="B318" s="28"/>
      <c r="C318" s="28"/>
      <c r="D318" s="28"/>
      <c r="E318" s="28"/>
      <c r="F318" s="28"/>
      <c r="G318" s="28"/>
      <c r="H318" s="28"/>
      <c r="I318" s="28"/>
      <c r="J318" s="28"/>
      <c r="K318" s="28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  <c r="Z318" s="28"/>
      <c r="AA318" s="28"/>
      <c r="AB318" s="28"/>
      <c r="AC318" s="28"/>
      <c r="AD318" s="28"/>
      <c r="AE318" s="28"/>
      <c r="AF318" s="28"/>
      <c r="AG318" s="28"/>
      <c r="AH318" s="28"/>
      <c r="AI318" s="28"/>
      <c r="AJ318" s="27" t="s">
        <v>414</v>
      </c>
      <c r="AK318" s="27">
        <v>-2.68</v>
      </c>
      <c r="AL318" s="28">
        <v>-4.48731391151893</v>
      </c>
      <c r="AM318" s="28">
        <f t="shared" si="17"/>
        <v>1.8073139115189298</v>
      </c>
      <c r="AN318" s="28"/>
      <c r="AO318" s="28"/>
    </row>
    <row r="319" spans="1:41" x14ac:dyDescent="0.2">
      <c r="A319" s="28"/>
      <c r="B319" s="28"/>
      <c r="C319" s="28"/>
      <c r="D319" s="28"/>
      <c r="E319" s="28"/>
      <c r="F319" s="28"/>
      <c r="G319" s="28"/>
      <c r="H319" s="28"/>
      <c r="I319" s="28"/>
      <c r="J319" s="28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  <c r="Z319" s="28"/>
      <c r="AA319" s="28"/>
      <c r="AB319" s="28"/>
      <c r="AC319" s="28"/>
      <c r="AD319" s="28"/>
      <c r="AE319" s="28"/>
      <c r="AF319" s="28"/>
      <c r="AG319" s="28"/>
      <c r="AH319" s="28"/>
      <c r="AI319" s="28"/>
      <c r="AJ319" s="27" t="s">
        <v>118</v>
      </c>
      <c r="AK319" s="27">
        <v>-4.5</v>
      </c>
      <c r="AL319" s="28">
        <v>-5.38747872391271</v>
      </c>
      <c r="AM319" s="28">
        <f t="shared" si="17"/>
        <v>0.88747872391270999</v>
      </c>
      <c r="AN319" s="28"/>
      <c r="AO319" s="28"/>
    </row>
    <row r="320" spans="1:41" x14ac:dyDescent="0.2">
      <c r="A320" s="28"/>
      <c r="B320" s="28"/>
      <c r="C320" s="28"/>
      <c r="D320" s="28"/>
      <c r="E320" s="28"/>
      <c r="F320" s="28"/>
      <c r="G320" s="28"/>
      <c r="H320" s="28"/>
      <c r="I320" s="28"/>
      <c r="J320" s="28"/>
      <c r="K320" s="28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  <c r="Z320" s="28"/>
      <c r="AA320" s="28"/>
      <c r="AB320" s="28"/>
      <c r="AC320" s="28"/>
      <c r="AD320" s="28"/>
      <c r="AE320" s="28"/>
      <c r="AF320" s="28"/>
      <c r="AG320" s="28"/>
      <c r="AH320" s="28"/>
      <c r="AI320" s="28"/>
      <c r="AJ320" s="27" t="s">
        <v>42</v>
      </c>
      <c r="AK320" s="27">
        <v>-0.79</v>
      </c>
      <c r="AL320" s="28">
        <v>-0.52610341487599799</v>
      </c>
      <c r="AM320" s="28">
        <f t="shared" si="17"/>
        <v>-0.26389658512400205</v>
      </c>
      <c r="AN320" s="28"/>
      <c r="AO320" s="28"/>
    </row>
    <row r="321" spans="1:41" x14ac:dyDescent="0.2">
      <c r="A321" s="28"/>
      <c r="B321" s="28"/>
      <c r="C321" s="28"/>
      <c r="D321" s="28"/>
      <c r="E321" s="28"/>
      <c r="F321" s="28"/>
      <c r="G321" s="28"/>
      <c r="H321" s="28"/>
      <c r="I321" s="28"/>
      <c r="J321" s="28"/>
      <c r="K321" s="28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  <c r="Z321" s="28"/>
      <c r="AA321" s="28"/>
      <c r="AB321" s="28"/>
      <c r="AC321" s="28"/>
      <c r="AD321" s="28"/>
      <c r="AE321" s="28"/>
      <c r="AF321" s="28"/>
      <c r="AG321" s="28"/>
      <c r="AH321" s="28"/>
      <c r="AI321" s="28"/>
      <c r="AJ321" s="27" t="s">
        <v>415</v>
      </c>
      <c r="AK321" s="27">
        <v>-3.35</v>
      </c>
      <c r="AL321" s="28">
        <v>-2.8701955141339899</v>
      </c>
      <c r="AM321" s="28">
        <f t="shared" si="17"/>
        <v>-0.47980448586601021</v>
      </c>
      <c r="AN321" s="28"/>
      <c r="AO321" s="28"/>
    </row>
    <row r="322" spans="1:41" x14ac:dyDescent="0.2">
      <c r="A322" s="28"/>
      <c r="B322" s="28"/>
      <c r="C322" s="28"/>
      <c r="D322" s="28"/>
      <c r="E322" s="28"/>
      <c r="F322" s="28"/>
      <c r="G322" s="28"/>
      <c r="H322" s="28"/>
      <c r="I322" s="28"/>
      <c r="J322" s="28"/>
      <c r="K322" s="28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  <c r="Z322" s="28"/>
      <c r="AA322" s="28"/>
      <c r="AB322" s="28"/>
      <c r="AC322" s="28"/>
      <c r="AD322" s="28"/>
      <c r="AE322" s="28"/>
      <c r="AF322" s="28"/>
      <c r="AG322" s="28"/>
      <c r="AH322" s="28"/>
      <c r="AI322" s="28"/>
      <c r="AJ322" s="27" t="s">
        <v>41</v>
      </c>
      <c r="AK322" s="27">
        <v>-0.8</v>
      </c>
      <c r="AL322" s="28">
        <v>-0.74740992020267105</v>
      </c>
      <c r="AM322" s="28">
        <f t="shared" si="17"/>
        <v>-5.2590079797328992E-2</v>
      </c>
      <c r="AN322" s="28"/>
      <c r="AO322" s="28"/>
    </row>
    <row r="323" spans="1:41" x14ac:dyDescent="0.2">
      <c r="A323" s="28"/>
      <c r="B323" s="28"/>
      <c r="C323" s="28"/>
      <c r="D323" s="28"/>
      <c r="E323" s="28"/>
      <c r="F323" s="28"/>
      <c r="G323" s="28"/>
      <c r="H323" s="28"/>
      <c r="I323" s="28"/>
      <c r="J323" s="28"/>
      <c r="K323" s="28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/>
      <c r="Z323" s="28"/>
      <c r="AA323" s="28"/>
      <c r="AB323" s="28"/>
      <c r="AC323" s="28"/>
      <c r="AD323" s="28"/>
      <c r="AE323" s="28"/>
      <c r="AF323" s="28"/>
      <c r="AG323" s="28"/>
      <c r="AH323" s="28"/>
      <c r="AI323" s="28"/>
      <c r="AJ323" s="27" t="s">
        <v>416</v>
      </c>
      <c r="AK323" s="27">
        <v>-0.22</v>
      </c>
      <c r="AL323" s="28">
        <v>-0.86326326549204302</v>
      </c>
      <c r="AM323" s="28">
        <f t="shared" si="17"/>
        <v>0.64326326549204305</v>
      </c>
      <c r="AN323" s="28"/>
      <c r="AO323" s="28"/>
    </row>
    <row r="324" spans="1:41" x14ac:dyDescent="0.2">
      <c r="A324" s="28"/>
      <c r="B324" s="28"/>
      <c r="C324" s="28"/>
      <c r="D324" s="28"/>
      <c r="E324" s="28"/>
      <c r="F324" s="28"/>
      <c r="G324" s="28"/>
      <c r="H324" s="28"/>
      <c r="I324" s="28"/>
      <c r="J324" s="28"/>
      <c r="K324" s="28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  <c r="Z324" s="28"/>
      <c r="AA324" s="28"/>
      <c r="AB324" s="28"/>
      <c r="AC324" s="28"/>
      <c r="AD324" s="28"/>
      <c r="AE324" s="28"/>
      <c r="AF324" s="28"/>
      <c r="AG324" s="28"/>
      <c r="AH324" s="28"/>
      <c r="AI324" s="28"/>
      <c r="AJ324" s="27" t="s">
        <v>417</v>
      </c>
      <c r="AK324" s="27">
        <v>-2.75</v>
      </c>
      <c r="AL324" s="28">
        <v>-5.5931193138750697</v>
      </c>
      <c r="AM324" s="28">
        <f t="shared" si="17"/>
        <v>2.8431193138750697</v>
      </c>
      <c r="AN324" s="28"/>
      <c r="AO324" s="28"/>
    </row>
    <row r="325" spans="1:41" x14ac:dyDescent="0.2">
      <c r="A325" s="28"/>
      <c r="B325" s="28"/>
      <c r="C325" s="28"/>
      <c r="D325" s="28"/>
      <c r="E325" s="28"/>
      <c r="F325" s="28"/>
      <c r="G325" s="28"/>
      <c r="H325" s="28"/>
      <c r="I325" s="28"/>
      <c r="J325" s="28"/>
      <c r="K325" s="28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  <c r="Z325" s="28"/>
      <c r="AA325" s="28"/>
      <c r="AB325" s="28"/>
      <c r="AC325" s="28"/>
      <c r="AD325" s="28"/>
      <c r="AE325" s="28"/>
      <c r="AF325" s="28"/>
      <c r="AG325" s="28"/>
      <c r="AH325" s="28"/>
      <c r="AI325" s="28"/>
      <c r="AJ325" s="27" t="s">
        <v>418</v>
      </c>
      <c r="AK325" s="27">
        <v>-0.11</v>
      </c>
      <c r="AL325" s="28">
        <v>-3.07968023140879E-2</v>
      </c>
      <c r="AM325" s="28">
        <f t="shared" si="17"/>
        <v>-7.9203197685912108E-2</v>
      </c>
      <c r="AN325" s="28"/>
      <c r="AO325" s="28"/>
    </row>
    <row r="326" spans="1:41" x14ac:dyDescent="0.2">
      <c r="A326" s="28"/>
      <c r="B326" s="28"/>
      <c r="C326" s="28"/>
      <c r="D326" s="28"/>
      <c r="E326" s="28"/>
      <c r="F326" s="28"/>
      <c r="G326" s="28"/>
      <c r="H326" s="28"/>
      <c r="I326" s="28"/>
      <c r="J326" s="28"/>
      <c r="K326" s="28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/>
      <c r="Z326" s="28"/>
      <c r="AA326" s="28"/>
      <c r="AB326" s="28"/>
      <c r="AC326" s="28"/>
      <c r="AD326" s="28"/>
      <c r="AE326" s="28"/>
      <c r="AF326" s="28"/>
      <c r="AG326" s="28"/>
      <c r="AH326" s="28"/>
      <c r="AI326" s="28"/>
      <c r="AJ326" s="27" t="s">
        <v>419</v>
      </c>
      <c r="AK326" s="27">
        <v>1.66</v>
      </c>
      <c r="AL326" s="28">
        <v>1.99753396983369</v>
      </c>
      <c r="AM326" s="28">
        <f t="shared" si="17"/>
        <v>-0.33753396983369011</v>
      </c>
      <c r="AN326" s="28"/>
      <c r="AO326" s="28"/>
    </row>
    <row r="327" spans="1:41" x14ac:dyDescent="0.2">
      <c r="A327" s="28"/>
      <c r="B327" s="28"/>
      <c r="C327" s="28"/>
      <c r="D327" s="28"/>
      <c r="E327" s="28"/>
      <c r="F327" s="28"/>
      <c r="G327" s="28"/>
      <c r="H327" s="28"/>
      <c r="I327" s="28"/>
      <c r="J327" s="28"/>
      <c r="K327" s="28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  <c r="Z327" s="28"/>
      <c r="AA327" s="28"/>
      <c r="AB327" s="28"/>
      <c r="AC327" s="28"/>
      <c r="AD327" s="28"/>
      <c r="AE327" s="28"/>
      <c r="AF327" s="28"/>
      <c r="AG327" s="28"/>
      <c r="AH327" s="28"/>
      <c r="AI327" s="28"/>
      <c r="AJ327" s="27" t="s">
        <v>420</v>
      </c>
      <c r="AK327" s="27">
        <v>0.6</v>
      </c>
      <c r="AL327" s="28">
        <v>1.32602156974551</v>
      </c>
      <c r="AM327" s="28">
        <f t="shared" si="17"/>
        <v>-0.72602156974551002</v>
      </c>
      <c r="AN327" s="28"/>
      <c r="AO327" s="28"/>
    </row>
    <row r="328" spans="1:41" x14ac:dyDescent="0.2">
      <c r="A328" s="28"/>
      <c r="B328" s="28"/>
      <c r="C328" s="28"/>
      <c r="D328" s="28"/>
      <c r="E328" s="28"/>
      <c r="F328" s="28"/>
      <c r="G328" s="28"/>
      <c r="H328" s="28"/>
      <c r="I328" s="28"/>
      <c r="J328" s="28"/>
      <c r="K328" s="28"/>
      <c r="L328" s="28"/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/>
      <c r="Z328" s="28"/>
      <c r="AA328" s="28"/>
      <c r="AB328" s="28"/>
      <c r="AC328" s="28"/>
      <c r="AD328" s="28"/>
      <c r="AE328" s="28"/>
      <c r="AF328" s="28"/>
      <c r="AG328" s="28"/>
      <c r="AH328" s="28"/>
      <c r="AI328" s="28"/>
      <c r="AJ328" s="27" t="s">
        <v>120</v>
      </c>
      <c r="AK328" s="27">
        <v>-4.21</v>
      </c>
      <c r="AL328" s="28">
        <v>-3.7880413361890199</v>
      </c>
      <c r="AM328" s="28">
        <f t="shared" si="17"/>
        <v>-0.42195866381098002</v>
      </c>
      <c r="AN328" s="28"/>
      <c r="AO328" s="28"/>
    </row>
    <row r="329" spans="1:41" x14ac:dyDescent="0.2">
      <c r="A329" s="28"/>
      <c r="B329" s="28"/>
      <c r="C329" s="28"/>
      <c r="D329" s="28"/>
      <c r="E329" s="28"/>
      <c r="F329" s="28"/>
      <c r="G329" s="28"/>
      <c r="H329" s="28"/>
      <c r="I329" s="28"/>
      <c r="J329" s="28"/>
      <c r="K329" s="28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  <c r="Z329" s="28"/>
      <c r="AA329" s="28"/>
      <c r="AB329" s="28"/>
      <c r="AC329" s="28"/>
      <c r="AD329" s="28"/>
      <c r="AE329" s="28"/>
      <c r="AF329" s="28"/>
      <c r="AG329" s="28"/>
      <c r="AH329" s="28"/>
      <c r="AI329" s="28"/>
      <c r="AJ329" s="27" t="s">
        <v>122</v>
      </c>
      <c r="AK329" s="27">
        <v>-3.04</v>
      </c>
      <c r="AL329" s="28">
        <v>-3.6406171000113798</v>
      </c>
      <c r="AM329" s="28">
        <f t="shared" si="17"/>
        <v>0.6006171000113798</v>
      </c>
      <c r="AN329" s="28"/>
      <c r="AO329" s="28"/>
    </row>
    <row r="330" spans="1:41" x14ac:dyDescent="0.2">
      <c r="A330" s="28"/>
      <c r="B330" s="28"/>
      <c r="C330" s="28"/>
      <c r="D330" s="28"/>
      <c r="E330" s="28"/>
      <c r="F330" s="28"/>
      <c r="G330" s="28"/>
      <c r="H330" s="28"/>
      <c r="I330" s="28"/>
      <c r="J330" s="28"/>
      <c r="K330" s="28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  <c r="Z330" s="28"/>
      <c r="AA330" s="28"/>
      <c r="AB330" s="28"/>
      <c r="AC330" s="28"/>
      <c r="AD330" s="28"/>
      <c r="AE330" s="28"/>
      <c r="AF330" s="28"/>
      <c r="AG330" s="28"/>
      <c r="AH330" s="28"/>
      <c r="AI330" s="28"/>
      <c r="AJ330" s="27" t="s">
        <v>421</v>
      </c>
      <c r="AK330" s="27">
        <v>-2.92</v>
      </c>
      <c r="AL330" s="28">
        <v>-3.3877879901196399</v>
      </c>
      <c r="AM330" s="28">
        <f t="shared" si="17"/>
        <v>0.46778799011964001</v>
      </c>
      <c r="AN330" s="28"/>
      <c r="AO330" s="28"/>
    </row>
    <row r="331" spans="1:41" x14ac:dyDescent="0.2">
      <c r="A331" s="28"/>
      <c r="B331" s="28"/>
      <c r="C331" s="28"/>
      <c r="D331" s="28"/>
      <c r="E331" s="28"/>
      <c r="F331" s="28"/>
      <c r="G331" s="28"/>
      <c r="H331" s="28"/>
      <c r="I331" s="28"/>
      <c r="J331" s="28"/>
      <c r="K331" s="28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/>
      <c r="Z331" s="28"/>
      <c r="AA331" s="28"/>
      <c r="AB331" s="28"/>
      <c r="AC331" s="28"/>
      <c r="AD331" s="28"/>
      <c r="AE331" s="28"/>
      <c r="AF331" s="28"/>
      <c r="AG331" s="28"/>
      <c r="AH331" s="28"/>
      <c r="AI331" s="28"/>
      <c r="AJ331" s="27" t="s">
        <v>422</v>
      </c>
      <c r="AK331" s="27">
        <v>-2.67</v>
      </c>
      <c r="AL331" s="28">
        <v>-3.6306624469654398</v>
      </c>
      <c r="AM331" s="28">
        <f t="shared" si="17"/>
        <v>0.9606624469654399</v>
      </c>
      <c r="AN331" s="28"/>
      <c r="AO331" s="28"/>
    </row>
    <row r="332" spans="1:41" x14ac:dyDescent="0.2">
      <c r="A332" s="28"/>
      <c r="B332" s="28"/>
      <c r="C332" s="28"/>
      <c r="D332" s="28"/>
      <c r="E332" s="28"/>
      <c r="F332" s="28"/>
      <c r="G332" s="28"/>
      <c r="H332" s="28"/>
      <c r="I332" s="28"/>
      <c r="J332" s="28"/>
      <c r="K332" s="28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/>
      <c r="Z332" s="28"/>
      <c r="AA332" s="28"/>
      <c r="AB332" s="28"/>
      <c r="AC332" s="28"/>
      <c r="AD332" s="28"/>
      <c r="AE332" s="28"/>
      <c r="AF332" s="28"/>
      <c r="AG332" s="28"/>
      <c r="AH332" s="28"/>
      <c r="AI332" s="28"/>
      <c r="AJ332" s="27" t="s">
        <v>423</v>
      </c>
      <c r="AK332" s="27">
        <v>1.58</v>
      </c>
      <c r="AL332" s="28">
        <v>1.75370365124125</v>
      </c>
      <c r="AM332" s="28">
        <f t="shared" si="17"/>
        <v>-0.17370365124124998</v>
      </c>
      <c r="AN332" s="28"/>
      <c r="AO332" s="28"/>
    </row>
    <row r="333" spans="1:41" x14ac:dyDescent="0.2">
      <c r="A333" s="28"/>
      <c r="B333" s="28"/>
      <c r="C333" s="28"/>
      <c r="D333" s="28"/>
      <c r="E333" s="28"/>
      <c r="F333" s="28"/>
      <c r="G333" s="28"/>
      <c r="H333" s="28"/>
      <c r="I333" s="28"/>
      <c r="J333" s="28"/>
      <c r="K333" s="28"/>
      <c r="L333" s="28"/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  <c r="Y333" s="28"/>
      <c r="Z333" s="28"/>
      <c r="AA333" s="28"/>
      <c r="AB333" s="28"/>
      <c r="AC333" s="28"/>
      <c r="AD333" s="28"/>
      <c r="AE333" s="28"/>
      <c r="AF333" s="28"/>
      <c r="AG333" s="28"/>
      <c r="AH333" s="28"/>
      <c r="AI333" s="28"/>
      <c r="AJ333" s="27" t="s">
        <v>424</v>
      </c>
      <c r="AK333" s="27">
        <v>0.28999999999999998</v>
      </c>
      <c r="AL333" s="28">
        <v>1.06451254358976</v>
      </c>
      <c r="AM333" s="28">
        <f t="shared" si="17"/>
        <v>-0.77451254358975996</v>
      </c>
      <c r="AN333" s="28"/>
      <c r="AO333" s="28"/>
    </row>
    <row r="334" spans="1:41" x14ac:dyDescent="0.2">
      <c r="A334" s="28"/>
      <c r="B334" s="28"/>
      <c r="C334" s="28"/>
      <c r="D334" s="28"/>
      <c r="E334" s="28"/>
      <c r="F334" s="28"/>
      <c r="G334" s="28"/>
      <c r="H334" s="28"/>
      <c r="I334" s="28"/>
      <c r="J334" s="28"/>
      <c r="K334" s="28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  <c r="Z334" s="28"/>
      <c r="AA334" s="28"/>
      <c r="AB334" s="28"/>
      <c r="AC334" s="28"/>
      <c r="AD334" s="28"/>
      <c r="AE334" s="28"/>
      <c r="AF334" s="28"/>
      <c r="AG334" s="28"/>
      <c r="AH334" s="28"/>
      <c r="AI334" s="28"/>
      <c r="AJ334" s="27" t="s">
        <v>425</v>
      </c>
      <c r="AK334" s="27">
        <v>1.01</v>
      </c>
      <c r="AL334" s="28">
        <v>1.0678186019388001</v>
      </c>
      <c r="AM334" s="28">
        <f t="shared" ref="AM334:AM397" si="18">-(AL334-AK334)</f>
        <v>-5.7818601938800063E-2</v>
      </c>
      <c r="AN334" s="28"/>
      <c r="AO334" s="28"/>
    </row>
    <row r="335" spans="1:41" x14ac:dyDescent="0.2">
      <c r="A335" s="28"/>
      <c r="B335" s="28"/>
      <c r="C335" s="28"/>
      <c r="D335" s="28"/>
      <c r="E335" s="28"/>
      <c r="F335" s="28"/>
      <c r="G335" s="28"/>
      <c r="H335" s="28"/>
      <c r="I335" s="28"/>
      <c r="J335" s="28"/>
      <c r="K335" s="28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  <c r="Z335" s="28"/>
      <c r="AA335" s="28"/>
      <c r="AB335" s="28"/>
      <c r="AC335" s="28"/>
      <c r="AD335" s="28"/>
      <c r="AE335" s="28"/>
      <c r="AF335" s="28"/>
      <c r="AG335" s="28"/>
      <c r="AH335" s="28"/>
      <c r="AI335" s="28"/>
      <c r="AJ335" s="27" t="s">
        <v>426</v>
      </c>
      <c r="AK335" s="27">
        <v>-3.76</v>
      </c>
      <c r="AL335" s="28">
        <v>0.40027358133142499</v>
      </c>
      <c r="AM335" s="28">
        <f t="shared" si="18"/>
        <v>-4.1602735813314249</v>
      </c>
      <c r="AN335" s="28"/>
      <c r="AO335" s="28"/>
    </row>
    <row r="336" spans="1:41" x14ac:dyDescent="0.2">
      <c r="A336" s="28"/>
      <c r="B336" s="28"/>
      <c r="C336" s="28"/>
      <c r="D336" s="28"/>
      <c r="E336" s="28"/>
      <c r="F336" s="28"/>
      <c r="G336" s="28"/>
      <c r="H336" s="28"/>
      <c r="I336" s="28"/>
      <c r="J336" s="28"/>
      <c r="K336" s="28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  <c r="Z336" s="28"/>
      <c r="AA336" s="28"/>
      <c r="AB336" s="28"/>
      <c r="AC336" s="28"/>
      <c r="AD336" s="28"/>
      <c r="AE336" s="28"/>
      <c r="AF336" s="28"/>
      <c r="AG336" s="28"/>
      <c r="AH336" s="28"/>
      <c r="AI336" s="28"/>
      <c r="AJ336" s="27" t="s">
        <v>124</v>
      </c>
      <c r="AK336" s="27">
        <v>-4.4000000000000004</v>
      </c>
      <c r="AL336" s="28">
        <v>-4.0294838825913599</v>
      </c>
      <c r="AM336" s="28">
        <f t="shared" si="18"/>
        <v>-0.37051611740864043</v>
      </c>
      <c r="AN336" s="28"/>
      <c r="AO336" s="28"/>
    </row>
    <row r="337" spans="1:41" x14ac:dyDescent="0.2">
      <c r="A337" s="28"/>
      <c r="B337" s="28"/>
      <c r="C337" s="28"/>
      <c r="D337" s="28"/>
      <c r="E337" s="28"/>
      <c r="F337" s="28"/>
      <c r="G337" s="28"/>
      <c r="H337" s="28"/>
      <c r="I337" s="28"/>
      <c r="J337" s="28"/>
      <c r="K337" s="28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  <c r="Z337" s="28"/>
      <c r="AA337" s="28"/>
      <c r="AB337" s="28"/>
      <c r="AC337" s="28"/>
      <c r="AD337" s="28"/>
      <c r="AE337" s="28"/>
      <c r="AF337" s="28"/>
      <c r="AG337" s="28"/>
      <c r="AH337" s="28"/>
      <c r="AI337" s="28"/>
      <c r="AJ337" s="27" t="s">
        <v>126</v>
      </c>
      <c r="AK337" s="27">
        <v>-3.28</v>
      </c>
      <c r="AL337" s="28">
        <v>-3.9189352618859399</v>
      </c>
      <c r="AM337" s="28">
        <f t="shared" si="18"/>
        <v>0.63893526188594008</v>
      </c>
      <c r="AN337" s="28"/>
      <c r="AO337" s="28"/>
    </row>
    <row r="338" spans="1:41" x14ac:dyDescent="0.2">
      <c r="A338" s="28"/>
      <c r="B338" s="28"/>
      <c r="C338" s="28"/>
      <c r="D338" s="28"/>
      <c r="E338" s="28"/>
      <c r="F338" s="28"/>
      <c r="G338" s="28"/>
      <c r="H338" s="28"/>
      <c r="I338" s="28"/>
      <c r="J338" s="28"/>
      <c r="K338" s="28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/>
      <c r="Z338" s="28"/>
      <c r="AA338" s="28"/>
      <c r="AB338" s="28"/>
      <c r="AC338" s="28"/>
      <c r="AD338" s="28"/>
      <c r="AE338" s="28"/>
      <c r="AF338" s="28"/>
      <c r="AG338" s="28"/>
      <c r="AH338" s="28"/>
      <c r="AI338" s="28"/>
      <c r="AJ338" s="27" t="s">
        <v>427</v>
      </c>
      <c r="AK338" s="27">
        <v>-4.0599999999999996</v>
      </c>
      <c r="AL338" s="28">
        <v>-3.0574970786140199</v>
      </c>
      <c r="AM338" s="28">
        <f t="shared" si="18"/>
        <v>-1.0025029213859797</v>
      </c>
      <c r="AN338" s="28"/>
      <c r="AO338" s="28"/>
    </row>
    <row r="339" spans="1:41" x14ac:dyDescent="0.2">
      <c r="A339" s="28"/>
      <c r="B339" s="28"/>
      <c r="C339" s="28"/>
      <c r="D339" s="28"/>
      <c r="E339" s="28"/>
      <c r="F339" s="28"/>
      <c r="G339" s="28"/>
      <c r="H339" s="28"/>
      <c r="I339" s="28"/>
      <c r="J339" s="28"/>
      <c r="K339" s="28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  <c r="Z339" s="28"/>
      <c r="AA339" s="28"/>
      <c r="AB339" s="28"/>
      <c r="AC339" s="28"/>
      <c r="AD339" s="28"/>
      <c r="AE339" s="28"/>
      <c r="AF339" s="28"/>
      <c r="AG339" s="28"/>
      <c r="AH339" s="28"/>
      <c r="AI339" s="28"/>
      <c r="AJ339" s="27" t="s">
        <v>428</v>
      </c>
      <c r="AK339" s="27">
        <v>-2.81</v>
      </c>
      <c r="AL339" s="28">
        <v>-4.0136802671112397</v>
      </c>
      <c r="AM339" s="28">
        <f t="shared" si="18"/>
        <v>1.2036802671112397</v>
      </c>
      <c r="AN339" s="28"/>
      <c r="AO339" s="28"/>
    </row>
    <row r="340" spans="1:41" x14ac:dyDescent="0.2">
      <c r="A340" s="28"/>
      <c r="B340" s="28"/>
      <c r="C340" s="28"/>
      <c r="D340" s="28"/>
      <c r="E340" s="28"/>
      <c r="F340" s="28"/>
      <c r="G340" s="28"/>
      <c r="H340" s="28"/>
      <c r="I340" s="28"/>
      <c r="J340" s="28"/>
      <c r="K340" s="28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  <c r="Z340" s="28"/>
      <c r="AA340" s="28"/>
      <c r="AB340" s="28"/>
      <c r="AC340" s="28"/>
      <c r="AD340" s="28"/>
      <c r="AE340" s="28"/>
      <c r="AF340" s="28"/>
      <c r="AG340" s="28"/>
      <c r="AH340" s="28"/>
      <c r="AI340" s="28"/>
      <c r="AJ340" s="27" t="s">
        <v>128</v>
      </c>
      <c r="AK340" s="27">
        <v>-6.21</v>
      </c>
      <c r="AL340" s="28">
        <v>-8.8792307635955403</v>
      </c>
      <c r="AM340" s="28">
        <f t="shared" si="18"/>
        <v>2.6692307635955403</v>
      </c>
      <c r="AN340" s="28"/>
      <c r="AO340" s="28"/>
    </row>
    <row r="341" spans="1:41" x14ac:dyDescent="0.2">
      <c r="A341" s="28"/>
      <c r="B341" s="28"/>
      <c r="C341" s="28"/>
      <c r="D341" s="28"/>
      <c r="E341" s="28"/>
      <c r="F341" s="28"/>
      <c r="G341" s="28"/>
      <c r="H341" s="28"/>
      <c r="I341" s="28"/>
      <c r="J341" s="28"/>
      <c r="K341" s="28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  <c r="Z341" s="28"/>
      <c r="AA341" s="28"/>
      <c r="AB341" s="28"/>
      <c r="AC341" s="28"/>
      <c r="AD341" s="28"/>
      <c r="AE341" s="28"/>
      <c r="AF341" s="28"/>
      <c r="AG341" s="28"/>
      <c r="AH341" s="28"/>
      <c r="AI341" s="28"/>
      <c r="AJ341" s="27" t="s">
        <v>429</v>
      </c>
      <c r="AK341" s="27">
        <v>-9.3000000000000007</v>
      </c>
      <c r="AL341" s="28">
        <v>-14.041628165276901</v>
      </c>
      <c r="AM341" s="28">
        <f t="shared" si="18"/>
        <v>4.7416281652769001</v>
      </c>
      <c r="AN341" s="28"/>
      <c r="AO341" s="28"/>
    </row>
    <row r="342" spans="1:41" x14ac:dyDescent="0.2">
      <c r="A342" s="28"/>
      <c r="B342" s="28"/>
      <c r="C342" s="28"/>
      <c r="D342" s="28"/>
      <c r="E342" s="28"/>
      <c r="F342" s="28"/>
      <c r="G342" s="28"/>
      <c r="H342" s="28"/>
      <c r="I342" s="28"/>
      <c r="J342" s="28"/>
      <c r="K342" s="28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  <c r="Z342" s="28"/>
      <c r="AA342" s="28"/>
      <c r="AB342" s="28"/>
      <c r="AC342" s="28"/>
      <c r="AD342" s="28"/>
      <c r="AE342" s="28"/>
      <c r="AF342" s="28"/>
      <c r="AG342" s="28"/>
      <c r="AH342" s="28"/>
      <c r="AI342" s="28"/>
      <c r="AJ342" s="27" t="s">
        <v>430</v>
      </c>
      <c r="AK342" s="27">
        <v>-0.7</v>
      </c>
      <c r="AL342" s="28">
        <v>-4.4150442788239399</v>
      </c>
      <c r="AM342" s="28">
        <f t="shared" si="18"/>
        <v>3.7150442788239397</v>
      </c>
      <c r="AN342" s="28"/>
      <c r="AO342" s="28"/>
    </row>
    <row r="343" spans="1:41" x14ac:dyDescent="0.2">
      <c r="A343" s="28"/>
      <c r="B343" s="28"/>
      <c r="C343" s="28"/>
      <c r="D343" s="28"/>
      <c r="E343" s="28"/>
      <c r="F343" s="28"/>
      <c r="G343" s="28"/>
      <c r="H343" s="28"/>
      <c r="I343" s="28"/>
      <c r="J343" s="28"/>
      <c r="K343" s="28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/>
      <c r="Z343" s="28"/>
      <c r="AA343" s="28"/>
      <c r="AB343" s="28"/>
      <c r="AC343" s="28"/>
      <c r="AD343" s="28"/>
      <c r="AE343" s="28"/>
      <c r="AF343" s="28"/>
      <c r="AG343" s="28"/>
      <c r="AH343" s="28"/>
      <c r="AI343" s="28"/>
      <c r="AJ343" s="27" t="s">
        <v>431</v>
      </c>
      <c r="AK343" s="27">
        <v>-58.1</v>
      </c>
      <c r="AL343" s="28">
        <v>-60.222477306207402</v>
      </c>
      <c r="AM343" s="28">
        <f t="shared" si="18"/>
        <v>2.1224773062074007</v>
      </c>
      <c r="AN343" s="28"/>
      <c r="AO343" s="28"/>
    </row>
    <row r="344" spans="1:41" x14ac:dyDescent="0.2">
      <c r="A344" s="28"/>
      <c r="B344" s="28"/>
      <c r="C344" s="28"/>
      <c r="D344" s="28"/>
      <c r="E344" s="28"/>
      <c r="F344" s="28"/>
      <c r="G344" s="28"/>
      <c r="H344" s="28"/>
      <c r="I344" s="28"/>
      <c r="J344" s="28"/>
      <c r="K344" s="28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/>
      <c r="Z344" s="28"/>
      <c r="AA344" s="28"/>
      <c r="AB344" s="28"/>
      <c r="AC344" s="28"/>
      <c r="AD344" s="28"/>
      <c r="AE344" s="28"/>
      <c r="AF344" s="28"/>
      <c r="AG344" s="28"/>
      <c r="AH344" s="28"/>
      <c r="AI344" s="28"/>
      <c r="AJ344" s="27" t="s">
        <v>432</v>
      </c>
      <c r="AK344" s="27">
        <v>-9.6300000000000008</v>
      </c>
      <c r="AL344" s="28">
        <v>-8.7753421959246491</v>
      </c>
      <c r="AM344" s="28">
        <f t="shared" si="18"/>
        <v>-0.85465780407535163</v>
      </c>
      <c r="AN344" s="28"/>
      <c r="AO344" s="28"/>
    </row>
    <row r="345" spans="1:41" x14ac:dyDescent="0.2">
      <c r="A345" s="28"/>
      <c r="B345" s="28"/>
      <c r="C345" s="28"/>
      <c r="D345" s="28"/>
      <c r="E345" s="28"/>
      <c r="F345" s="28"/>
      <c r="G345" s="28"/>
      <c r="H345" s="28"/>
      <c r="I345" s="28"/>
      <c r="J345" s="28"/>
      <c r="K345" s="28"/>
      <c r="L345" s="28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/>
      <c r="Z345" s="28"/>
      <c r="AA345" s="28"/>
      <c r="AB345" s="28"/>
      <c r="AC345" s="28"/>
      <c r="AD345" s="28"/>
      <c r="AE345" s="28"/>
      <c r="AF345" s="28"/>
      <c r="AG345" s="28"/>
      <c r="AH345" s="28"/>
      <c r="AI345" s="28"/>
      <c r="AJ345" s="27" t="s">
        <v>433</v>
      </c>
      <c r="AK345" s="27">
        <v>-1.46</v>
      </c>
      <c r="AL345" s="28">
        <v>-0.56976336380692705</v>
      </c>
      <c r="AM345" s="28">
        <f t="shared" si="18"/>
        <v>-0.89023663619307292</v>
      </c>
      <c r="AN345" s="28"/>
      <c r="AO345" s="28"/>
    </row>
    <row r="346" spans="1:41" x14ac:dyDescent="0.2">
      <c r="A346" s="28"/>
      <c r="B346" s="28"/>
      <c r="C346" s="28"/>
      <c r="D346" s="28"/>
      <c r="E346" s="28"/>
      <c r="F346" s="28"/>
      <c r="G346" s="28"/>
      <c r="H346" s="28"/>
      <c r="I346" s="28"/>
      <c r="J346" s="28"/>
      <c r="K346" s="28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  <c r="Z346" s="28"/>
      <c r="AA346" s="28"/>
      <c r="AB346" s="28"/>
      <c r="AC346" s="28"/>
      <c r="AD346" s="28"/>
      <c r="AE346" s="28"/>
      <c r="AF346" s="28"/>
      <c r="AG346" s="28"/>
      <c r="AH346" s="28"/>
      <c r="AI346" s="28"/>
      <c r="AJ346" s="27" t="s">
        <v>34</v>
      </c>
      <c r="AK346" s="27">
        <v>-1.74</v>
      </c>
      <c r="AL346" s="28">
        <v>-0.65814967335631003</v>
      </c>
      <c r="AM346" s="28">
        <f t="shared" si="18"/>
        <v>-1.0818503266436901</v>
      </c>
      <c r="AN346" s="28"/>
      <c r="AO346" s="28"/>
    </row>
    <row r="347" spans="1:41" x14ac:dyDescent="0.2">
      <c r="A347" s="28"/>
      <c r="B347" s="28"/>
      <c r="C347" s="28"/>
      <c r="D347" s="28"/>
      <c r="E347" s="28"/>
      <c r="F347" s="28"/>
      <c r="G347" s="28"/>
      <c r="H347" s="28"/>
      <c r="I347" s="28"/>
      <c r="J347" s="28"/>
      <c r="K347" s="28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  <c r="Z347" s="28"/>
      <c r="AA347" s="28"/>
      <c r="AB347" s="28"/>
      <c r="AC347" s="28"/>
      <c r="AD347" s="28"/>
      <c r="AE347" s="28"/>
      <c r="AF347" s="28"/>
      <c r="AG347" s="28"/>
      <c r="AH347" s="28"/>
      <c r="AI347" s="28"/>
      <c r="AJ347" s="27" t="s">
        <v>434</v>
      </c>
      <c r="AK347" s="27">
        <v>-0.74</v>
      </c>
      <c r="AL347" s="28">
        <v>-0.93348588469698701</v>
      </c>
      <c r="AM347" s="28">
        <f t="shared" si="18"/>
        <v>0.19348588469698702</v>
      </c>
      <c r="AN347" s="28"/>
      <c r="AO347" s="28"/>
    </row>
    <row r="348" spans="1:41" x14ac:dyDescent="0.2">
      <c r="A348" s="28"/>
      <c r="B348" s="28"/>
      <c r="C348" s="28"/>
      <c r="D348" s="28"/>
      <c r="E348" s="28"/>
      <c r="F348" s="28"/>
      <c r="G348" s="28"/>
      <c r="H348" s="28"/>
      <c r="I348" s="28"/>
      <c r="J348" s="28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  <c r="Z348" s="28"/>
      <c r="AA348" s="28"/>
      <c r="AB348" s="28"/>
      <c r="AC348" s="28"/>
      <c r="AD348" s="28"/>
      <c r="AE348" s="28"/>
      <c r="AF348" s="28"/>
      <c r="AG348" s="28"/>
      <c r="AH348" s="28"/>
      <c r="AI348" s="28"/>
      <c r="AJ348" s="27" t="s">
        <v>434</v>
      </c>
      <c r="AK348" s="27">
        <v>-0.74</v>
      </c>
      <c r="AL348" s="28">
        <v>-0.93348588469698701</v>
      </c>
      <c r="AM348" s="28">
        <f t="shared" si="18"/>
        <v>0.19348588469698702</v>
      </c>
      <c r="AN348" s="28"/>
      <c r="AO348" s="28"/>
    </row>
    <row r="349" spans="1:41" x14ac:dyDescent="0.2">
      <c r="A349" s="28"/>
      <c r="B349" s="28"/>
      <c r="C349" s="28"/>
      <c r="D349" s="28"/>
      <c r="E349" s="28"/>
      <c r="F349" s="28"/>
      <c r="G349" s="28"/>
      <c r="H349" s="28"/>
      <c r="I349" s="28"/>
      <c r="J349" s="28"/>
      <c r="K349" s="28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/>
      <c r="Z349" s="28"/>
      <c r="AA349" s="28"/>
      <c r="AB349" s="28"/>
      <c r="AC349" s="28"/>
      <c r="AD349" s="28"/>
      <c r="AE349" s="28"/>
      <c r="AF349" s="28"/>
      <c r="AG349" s="28"/>
      <c r="AH349" s="28"/>
      <c r="AI349" s="28"/>
      <c r="AJ349" s="27" t="s">
        <v>435</v>
      </c>
      <c r="AK349" s="27">
        <v>-0.89</v>
      </c>
      <c r="AL349" s="28">
        <v>-1.2898110021340401</v>
      </c>
      <c r="AM349" s="28">
        <f t="shared" si="18"/>
        <v>0.39981100213404008</v>
      </c>
      <c r="AN349" s="28"/>
      <c r="AO349" s="28"/>
    </row>
    <row r="350" spans="1:41" x14ac:dyDescent="0.2">
      <c r="A350" s="28"/>
      <c r="B350" s="28"/>
      <c r="C350" s="28"/>
      <c r="D350" s="28"/>
      <c r="E350" s="28"/>
      <c r="F350" s="28"/>
      <c r="G350" s="28"/>
      <c r="H350" s="28"/>
      <c r="I350" s="28"/>
      <c r="J350" s="28"/>
      <c r="K350" s="28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  <c r="Z350" s="28"/>
      <c r="AA350" s="28"/>
      <c r="AB350" s="28"/>
      <c r="AC350" s="28"/>
      <c r="AD350" s="28"/>
      <c r="AE350" s="28"/>
      <c r="AF350" s="28"/>
      <c r="AG350" s="28"/>
      <c r="AH350" s="28"/>
      <c r="AI350" s="28"/>
      <c r="AJ350" s="27" t="s">
        <v>436</v>
      </c>
      <c r="AK350" s="27">
        <v>-2.21</v>
      </c>
      <c r="AL350" s="28">
        <v>-4.2434001962033596</v>
      </c>
      <c r="AM350" s="28">
        <f t="shared" si="18"/>
        <v>2.0334001962033597</v>
      </c>
      <c r="AN350" s="28"/>
      <c r="AO350" s="28"/>
    </row>
    <row r="351" spans="1:41" x14ac:dyDescent="0.2">
      <c r="A351" s="28"/>
      <c r="B351" s="28"/>
      <c r="C351" s="28"/>
      <c r="D351" s="28"/>
      <c r="E351" s="28"/>
      <c r="F351" s="28"/>
      <c r="G351" s="28"/>
      <c r="H351" s="28"/>
      <c r="I351" s="28"/>
      <c r="J351" s="28"/>
      <c r="K351" s="28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/>
      <c r="Z351" s="28"/>
      <c r="AA351" s="28"/>
      <c r="AB351" s="28"/>
      <c r="AC351" s="28"/>
      <c r="AD351" s="28"/>
      <c r="AE351" s="28"/>
      <c r="AF351" s="28"/>
      <c r="AG351" s="28"/>
      <c r="AH351" s="28"/>
      <c r="AI351" s="28"/>
      <c r="AJ351" s="27" t="s">
        <v>437</v>
      </c>
      <c r="AK351" s="27">
        <v>-2.13</v>
      </c>
      <c r="AL351" s="28">
        <v>-4.8905914504164096</v>
      </c>
      <c r="AM351" s="28">
        <f t="shared" si="18"/>
        <v>2.7605914504164097</v>
      </c>
      <c r="AN351" s="28"/>
      <c r="AO351" s="28"/>
    </row>
    <row r="352" spans="1:41" x14ac:dyDescent="0.2">
      <c r="A352" s="28"/>
      <c r="B352" s="28"/>
      <c r="C352" s="28"/>
      <c r="D352" s="28"/>
      <c r="E352" s="28"/>
      <c r="F352" s="28"/>
      <c r="G352" s="28"/>
      <c r="H352" s="28"/>
      <c r="I352" s="28"/>
      <c r="J352" s="28"/>
      <c r="K352" s="28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/>
      <c r="Z352" s="28"/>
      <c r="AA352" s="28"/>
      <c r="AB352" s="28"/>
      <c r="AC352" s="28"/>
      <c r="AD352" s="28"/>
      <c r="AE352" s="28"/>
      <c r="AF352" s="28"/>
      <c r="AG352" s="28"/>
      <c r="AH352" s="28"/>
      <c r="AI352" s="28"/>
      <c r="AJ352" s="27" t="s">
        <v>438</v>
      </c>
      <c r="AK352" s="27">
        <v>-2.36</v>
      </c>
      <c r="AL352" s="28">
        <v>-3.9333475481976898</v>
      </c>
      <c r="AM352" s="28">
        <f t="shared" si="18"/>
        <v>1.57334754819769</v>
      </c>
      <c r="AN352" s="28"/>
      <c r="AO352" s="28"/>
    </row>
    <row r="353" spans="1:41" x14ac:dyDescent="0.2">
      <c r="A353" s="28"/>
      <c r="B353" s="28"/>
      <c r="C353" s="28"/>
      <c r="D353" s="28"/>
      <c r="E353" s="28"/>
      <c r="F353" s="28"/>
      <c r="G353" s="28"/>
      <c r="H353" s="28"/>
      <c r="I353" s="28"/>
      <c r="J353" s="28"/>
      <c r="K353" s="28"/>
      <c r="L353" s="28"/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/>
      <c r="Z353" s="28"/>
      <c r="AA353" s="28"/>
      <c r="AB353" s="28"/>
      <c r="AC353" s="28"/>
      <c r="AD353" s="28"/>
      <c r="AE353" s="28"/>
      <c r="AF353" s="28"/>
      <c r="AG353" s="28"/>
      <c r="AH353" s="28"/>
      <c r="AI353" s="28"/>
      <c r="AJ353" s="27" t="s">
        <v>439</v>
      </c>
      <c r="AK353" s="27">
        <v>-2.2200000000000002</v>
      </c>
      <c r="AL353" s="28">
        <v>-4.4917365069755899</v>
      </c>
      <c r="AM353" s="28">
        <f t="shared" si="18"/>
        <v>2.2717365069755897</v>
      </c>
      <c r="AN353" s="28"/>
      <c r="AO353" s="28"/>
    </row>
    <row r="354" spans="1:41" x14ac:dyDescent="0.2">
      <c r="A354" s="28"/>
      <c r="B354" s="28"/>
      <c r="C354" s="28"/>
      <c r="D354" s="28"/>
      <c r="E354" s="28"/>
      <c r="F354" s="28"/>
      <c r="G354" s="28"/>
      <c r="H354" s="28"/>
      <c r="I354" s="28"/>
      <c r="J354" s="28"/>
      <c r="K354" s="28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  <c r="Z354" s="28"/>
      <c r="AA354" s="28"/>
      <c r="AB354" s="28"/>
      <c r="AC354" s="28"/>
      <c r="AD354" s="28"/>
      <c r="AE354" s="28"/>
      <c r="AF354" s="28"/>
      <c r="AG354" s="28"/>
      <c r="AH354" s="28"/>
      <c r="AI354" s="28"/>
      <c r="AJ354" s="27" t="s">
        <v>440</v>
      </c>
      <c r="AK354" s="27">
        <v>-1.69</v>
      </c>
      <c r="AL354" s="28">
        <v>-3.0479559048354301</v>
      </c>
      <c r="AM354" s="28">
        <f t="shared" si="18"/>
        <v>1.3579559048354302</v>
      </c>
      <c r="AN354" s="28"/>
      <c r="AO354" s="28"/>
    </row>
    <row r="355" spans="1:41" x14ac:dyDescent="0.2">
      <c r="A355" s="28"/>
      <c r="B355" s="28"/>
      <c r="C355" s="28"/>
      <c r="D355" s="28"/>
      <c r="E355" s="28"/>
      <c r="F355" s="28"/>
      <c r="G355" s="28"/>
      <c r="H355" s="28"/>
      <c r="I355" s="28"/>
      <c r="J355" s="28"/>
      <c r="K355" s="28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/>
      <c r="Z355" s="28"/>
      <c r="AA355" s="28"/>
      <c r="AB355" s="28"/>
      <c r="AC355" s="28"/>
      <c r="AD355" s="28"/>
      <c r="AE355" s="28"/>
      <c r="AF355" s="28"/>
      <c r="AG355" s="28"/>
      <c r="AH355" s="28"/>
      <c r="AI355" s="28"/>
      <c r="AJ355" s="27" t="s">
        <v>441</v>
      </c>
      <c r="AK355" s="27">
        <v>0.16</v>
      </c>
      <c r="AL355" s="28">
        <v>8.9780195979070096E-2</v>
      </c>
      <c r="AM355" s="28">
        <f t="shared" si="18"/>
        <v>7.0219804020929907E-2</v>
      </c>
      <c r="AN355" s="28"/>
      <c r="AO355" s="28"/>
    </row>
    <row r="356" spans="1:41" x14ac:dyDescent="0.2">
      <c r="A356" s="28"/>
      <c r="B356" s="28"/>
      <c r="C356" s="28"/>
      <c r="D356" s="28"/>
      <c r="E356" s="28"/>
      <c r="F356" s="28"/>
      <c r="G356" s="28"/>
      <c r="H356" s="28"/>
      <c r="I356" s="28"/>
      <c r="J356" s="28"/>
      <c r="K356" s="28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  <c r="Z356" s="28"/>
      <c r="AA356" s="28"/>
      <c r="AB356" s="28"/>
      <c r="AC356" s="28"/>
      <c r="AD356" s="28"/>
      <c r="AE356" s="28"/>
      <c r="AF356" s="28"/>
      <c r="AG356" s="28"/>
      <c r="AH356" s="28"/>
      <c r="AI356" s="28"/>
      <c r="AJ356" s="27" t="s">
        <v>442</v>
      </c>
      <c r="AK356" s="27">
        <v>-2.86</v>
      </c>
      <c r="AL356" s="28">
        <v>-4.4191471270101497</v>
      </c>
      <c r="AM356" s="28">
        <f t="shared" si="18"/>
        <v>1.5591471270101498</v>
      </c>
      <c r="AN356" s="28"/>
      <c r="AO356" s="28"/>
    </row>
    <row r="357" spans="1:41" x14ac:dyDescent="0.2">
      <c r="A357" s="28"/>
      <c r="B357" s="28"/>
      <c r="C357" s="28"/>
      <c r="D357" s="28"/>
      <c r="E357" s="28"/>
      <c r="F357" s="28"/>
      <c r="G357" s="28"/>
      <c r="H357" s="28"/>
      <c r="I357" s="28"/>
      <c r="J357" s="28"/>
      <c r="K357" s="28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  <c r="Z357" s="28"/>
      <c r="AA357" s="28"/>
      <c r="AB357" s="28"/>
      <c r="AC357" s="28"/>
      <c r="AD357" s="28"/>
      <c r="AE357" s="28"/>
      <c r="AF357" s="28"/>
      <c r="AG357" s="28"/>
      <c r="AH357" s="28"/>
      <c r="AI357" s="28"/>
      <c r="AJ357" s="27" t="s">
        <v>443</v>
      </c>
      <c r="AK357" s="27">
        <v>0.1</v>
      </c>
      <c r="AL357" s="28">
        <v>-3.4586686130789599</v>
      </c>
      <c r="AM357" s="28">
        <f t="shared" si="18"/>
        <v>3.55866861307896</v>
      </c>
      <c r="AN357" s="28"/>
      <c r="AO357" s="28"/>
    </row>
    <row r="358" spans="1:41" x14ac:dyDescent="0.2">
      <c r="A358" s="28"/>
      <c r="B358" s="28"/>
      <c r="C358" s="28"/>
      <c r="D358" s="28"/>
      <c r="E358" s="28"/>
      <c r="F358" s="28"/>
      <c r="G358" s="28"/>
      <c r="H358" s="28"/>
      <c r="I358" s="28"/>
      <c r="J358" s="28"/>
      <c r="K358" s="28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  <c r="Y358" s="28"/>
      <c r="Z358" s="28"/>
      <c r="AA358" s="28"/>
      <c r="AB358" s="28"/>
      <c r="AC358" s="28"/>
      <c r="AD358" s="28"/>
      <c r="AE358" s="28"/>
      <c r="AF358" s="28"/>
      <c r="AG358" s="28"/>
      <c r="AH358" s="28"/>
      <c r="AI358" s="28"/>
      <c r="AJ358" s="27" t="s">
        <v>444</v>
      </c>
      <c r="AK358" s="27">
        <v>-2.64</v>
      </c>
      <c r="AL358" s="28">
        <v>-4.3009158560978697</v>
      </c>
      <c r="AM358" s="28">
        <f t="shared" si="18"/>
        <v>1.6609158560978696</v>
      </c>
      <c r="AN358" s="28"/>
      <c r="AO358" s="28"/>
    </row>
    <row r="359" spans="1:41" x14ac:dyDescent="0.2">
      <c r="A359" s="28"/>
      <c r="B359" s="28"/>
      <c r="C359" s="28"/>
      <c r="D359" s="28"/>
      <c r="E359" s="28"/>
      <c r="F359" s="28"/>
      <c r="G359" s="28"/>
      <c r="H359" s="28"/>
      <c r="I359" s="28"/>
      <c r="J359" s="28"/>
      <c r="K359" s="28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/>
      <c r="Z359" s="28"/>
      <c r="AA359" s="28"/>
      <c r="AB359" s="28"/>
      <c r="AC359" s="28"/>
      <c r="AD359" s="28"/>
      <c r="AE359" s="28"/>
      <c r="AF359" s="28"/>
      <c r="AG359" s="28"/>
      <c r="AH359" s="28"/>
      <c r="AI359" s="28"/>
      <c r="AJ359" s="27" t="s">
        <v>445</v>
      </c>
      <c r="AK359" s="27">
        <v>-2.02</v>
      </c>
      <c r="AL359" s="28">
        <v>-4.1849854996919502</v>
      </c>
      <c r="AM359" s="28">
        <f t="shared" si="18"/>
        <v>2.1649854996919502</v>
      </c>
      <c r="AN359" s="28"/>
      <c r="AO359" s="28"/>
    </row>
    <row r="360" spans="1:41" x14ac:dyDescent="0.2">
      <c r="A360" s="28"/>
      <c r="B360" s="28"/>
      <c r="C360" s="28"/>
      <c r="D360" s="28"/>
      <c r="E360" s="28"/>
      <c r="F360" s="28"/>
      <c r="G360" s="28"/>
      <c r="H360" s="28"/>
      <c r="I360" s="28"/>
      <c r="J360" s="28"/>
      <c r="K360" s="28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  <c r="Y360" s="28"/>
      <c r="Z360" s="28"/>
      <c r="AA360" s="28"/>
      <c r="AB360" s="28"/>
      <c r="AC360" s="28"/>
      <c r="AD360" s="28"/>
      <c r="AE360" s="28"/>
      <c r="AF360" s="28"/>
      <c r="AG360" s="28"/>
      <c r="AH360" s="28"/>
      <c r="AI360" s="28"/>
      <c r="AJ360" s="27" t="s">
        <v>31</v>
      </c>
      <c r="AK360" s="27">
        <v>-0.3</v>
      </c>
      <c r="AL360" s="28">
        <v>-0.31197630880244198</v>
      </c>
      <c r="AM360" s="28">
        <f t="shared" si="18"/>
        <v>1.1976308802441993E-2</v>
      </c>
      <c r="AN360" s="28"/>
      <c r="AO360" s="28"/>
    </row>
    <row r="361" spans="1:41" x14ac:dyDescent="0.2">
      <c r="A361" s="28"/>
      <c r="B361" s="28"/>
      <c r="C361" s="28"/>
      <c r="D361" s="28"/>
      <c r="E361" s="28"/>
      <c r="F361" s="28"/>
      <c r="G361" s="28"/>
      <c r="H361" s="28"/>
      <c r="I361" s="28"/>
      <c r="J361" s="28"/>
      <c r="K361" s="28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  <c r="Y361" s="28"/>
      <c r="Z361" s="28"/>
      <c r="AA361" s="28"/>
      <c r="AB361" s="28"/>
      <c r="AC361" s="28"/>
      <c r="AD361" s="28"/>
      <c r="AE361" s="28"/>
      <c r="AF361" s="28"/>
      <c r="AG361" s="28"/>
      <c r="AH361" s="28"/>
      <c r="AI361" s="28"/>
      <c r="AJ361" s="27" t="s">
        <v>446</v>
      </c>
      <c r="AK361" s="27">
        <v>-84.1</v>
      </c>
      <c r="AL361" s="28">
        <v>-84.984884052649704</v>
      </c>
      <c r="AM361" s="28">
        <f t="shared" si="18"/>
        <v>0.88488405264970993</v>
      </c>
      <c r="AN361" s="28"/>
      <c r="AO361" s="28"/>
    </row>
    <row r="362" spans="1:41" x14ac:dyDescent="0.2">
      <c r="A362" s="28"/>
      <c r="B362" s="28"/>
      <c r="C362" s="28"/>
      <c r="D362" s="28"/>
      <c r="E362" s="28"/>
      <c r="F362" s="28"/>
      <c r="G362" s="28"/>
      <c r="H362" s="28"/>
      <c r="I362" s="28"/>
      <c r="J362" s="28"/>
      <c r="K362" s="28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  <c r="Z362" s="28"/>
      <c r="AA362" s="28"/>
      <c r="AB362" s="28"/>
      <c r="AC362" s="28"/>
      <c r="AD362" s="28"/>
      <c r="AE362" s="28"/>
      <c r="AF362" s="28"/>
      <c r="AG362" s="28"/>
      <c r="AH362" s="28"/>
      <c r="AI362" s="28"/>
      <c r="AJ362" s="27" t="s">
        <v>447</v>
      </c>
      <c r="AK362" s="27">
        <v>-126.4</v>
      </c>
      <c r="AL362" s="28">
        <v>-126.76770963364299</v>
      </c>
      <c r="AM362" s="28">
        <f t="shared" si="18"/>
        <v>0.36770963364298836</v>
      </c>
      <c r="AN362" s="28"/>
      <c r="AO362" s="28"/>
    </row>
    <row r="363" spans="1:41" x14ac:dyDescent="0.2">
      <c r="A363" s="28"/>
      <c r="B363" s="28"/>
      <c r="C363" s="28"/>
      <c r="D363" s="28"/>
      <c r="E363" s="28"/>
      <c r="F363" s="28"/>
      <c r="G363" s="28"/>
      <c r="H363" s="28"/>
      <c r="I363" s="28"/>
      <c r="J363" s="28"/>
      <c r="K363" s="28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  <c r="Z363" s="28"/>
      <c r="AA363" s="28"/>
      <c r="AB363" s="28"/>
      <c r="AC363" s="28"/>
      <c r="AD363" s="28"/>
      <c r="AE363" s="28"/>
      <c r="AF363" s="28"/>
      <c r="AG363" s="28"/>
      <c r="AH363" s="28"/>
      <c r="AI363" s="28"/>
      <c r="AJ363" s="27" t="s">
        <v>448</v>
      </c>
      <c r="AK363" s="27">
        <v>1.07</v>
      </c>
      <c r="AL363" s="28">
        <v>-2.52812316803452</v>
      </c>
      <c r="AM363" s="28">
        <f t="shared" si="18"/>
        <v>3.5981231680345198</v>
      </c>
      <c r="AN363" s="28"/>
      <c r="AO363" s="28"/>
    </row>
    <row r="364" spans="1:41" x14ac:dyDescent="0.2">
      <c r="A364" s="28"/>
      <c r="B364" s="28"/>
      <c r="C364" s="28"/>
      <c r="D364" s="28"/>
      <c r="E364" s="28"/>
      <c r="F364" s="28"/>
      <c r="G364" s="28"/>
      <c r="H364" s="28"/>
      <c r="I364" s="28"/>
      <c r="J364" s="28"/>
      <c r="K364" s="28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  <c r="Z364" s="28"/>
      <c r="AA364" s="28"/>
      <c r="AB364" s="28"/>
      <c r="AC364" s="28"/>
      <c r="AD364" s="28"/>
      <c r="AE364" s="28"/>
      <c r="AF364" s="28"/>
      <c r="AG364" s="28"/>
      <c r="AH364" s="28"/>
      <c r="AI364" s="28"/>
      <c r="AJ364" s="27" t="s">
        <v>130</v>
      </c>
      <c r="AK364" s="27">
        <v>-5.49</v>
      </c>
      <c r="AL364" s="28">
        <v>-6.0284523707926496</v>
      </c>
      <c r="AM364" s="28">
        <f t="shared" si="18"/>
        <v>0.5384523707926494</v>
      </c>
      <c r="AN364" s="28"/>
      <c r="AO364" s="28"/>
    </row>
    <row r="365" spans="1:41" x14ac:dyDescent="0.2">
      <c r="A365" s="28"/>
      <c r="B365" s="28"/>
      <c r="C365" s="28"/>
      <c r="D365" s="28"/>
      <c r="E365" s="28"/>
      <c r="F365" s="28"/>
      <c r="G365" s="28"/>
      <c r="H365" s="28"/>
      <c r="I365" s="28"/>
      <c r="J365" s="28"/>
      <c r="K365" s="28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/>
      <c r="Z365" s="28"/>
      <c r="AA365" s="28"/>
      <c r="AB365" s="28"/>
      <c r="AC365" s="28"/>
      <c r="AD365" s="28"/>
      <c r="AE365" s="28"/>
      <c r="AF365" s="28"/>
      <c r="AG365" s="28"/>
      <c r="AH365" s="28"/>
      <c r="AI365" s="28"/>
      <c r="AJ365" s="27" t="s">
        <v>449</v>
      </c>
      <c r="AK365" s="27">
        <v>-0.83</v>
      </c>
      <c r="AL365" s="28">
        <v>-0.40171251740853903</v>
      </c>
      <c r="AM365" s="28">
        <f t="shared" si="18"/>
        <v>-0.42828748259146093</v>
      </c>
      <c r="AN365" s="28"/>
      <c r="AO365" s="28"/>
    </row>
    <row r="366" spans="1:41" x14ac:dyDescent="0.2">
      <c r="A366" s="28"/>
      <c r="B366" s="28"/>
      <c r="C366" s="28"/>
      <c r="D366" s="28"/>
      <c r="E366" s="28"/>
      <c r="F366" s="28"/>
      <c r="G366" s="28"/>
      <c r="H366" s="28"/>
      <c r="I366" s="28"/>
      <c r="J366" s="28"/>
      <c r="K366" s="28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/>
      <c r="Z366" s="28"/>
      <c r="AA366" s="28"/>
      <c r="AB366" s="28"/>
      <c r="AC366" s="28"/>
      <c r="AD366" s="28"/>
      <c r="AE366" s="28"/>
      <c r="AF366" s="28"/>
      <c r="AG366" s="28"/>
      <c r="AH366" s="28"/>
      <c r="AI366" s="28"/>
      <c r="AJ366" s="27" t="s">
        <v>450</v>
      </c>
      <c r="AK366" s="27">
        <v>1.99</v>
      </c>
      <c r="AL366" s="28">
        <v>1.1520035788092</v>
      </c>
      <c r="AM366" s="28">
        <f t="shared" si="18"/>
        <v>0.83799642119079998</v>
      </c>
      <c r="AN366" s="28"/>
      <c r="AO366" s="28"/>
    </row>
    <row r="367" spans="1:41" x14ac:dyDescent="0.2">
      <c r="A367" s="28"/>
      <c r="B367" s="28"/>
      <c r="C367" s="28"/>
      <c r="D367" s="28"/>
      <c r="E367" s="28"/>
      <c r="F367" s="28"/>
      <c r="G367" s="28"/>
      <c r="H367" s="28"/>
      <c r="I367" s="28"/>
      <c r="J367" s="28"/>
      <c r="K367" s="28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/>
      <c r="Z367" s="28"/>
      <c r="AA367" s="28"/>
      <c r="AB367" s="28"/>
      <c r="AC367" s="28"/>
      <c r="AD367" s="28"/>
      <c r="AE367" s="28"/>
      <c r="AF367" s="28"/>
      <c r="AG367" s="28"/>
      <c r="AH367" s="28"/>
      <c r="AI367" s="28"/>
      <c r="AJ367" s="27" t="s">
        <v>451</v>
      </c>
      <c r="AK367" s="27">
        <v>-4.87</v>
      </c>
      <c r="AL367" s="28">
        <v>-8.4935285462810501</v>
      </c>
      <c r="AM367" s="28">
        <f t="shared" si="18"/>
        <v>3.62352854628105</v>
      </c>
      <c r="AN367" s="28"/>
      <c r="AO367" s="28"/>
    </row>
    <row r="368" spans="1:41" x14ac:dyDescent="0.2">
      <c r="A368" s="28"/>
      <c r="B368" s="28"/>
      <c r="C368" s="28"/>
      <c r="D368" s="28"/>
      <c r="E368" s="28"/>
      <c r="F368" s="28"/>
      <c r="G368" s="28"/>
      <c r="H368" s="28"/>
      <c r="I368" s="28"/>
      <c r="J368" s="28"/>
      <c r="K368" s="28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/>
      <c r="Z368" s="28"/>
      <c r="AA368" s="28"/>
      <c r="AB368" s="28"/>
      <c r="AC368" s="28"/>
      <c r="AD368" s="28"/>
      <c r="AE368" s="28"/>
      <c r="AF368" s="28"/>
      <c r="AG368" s="28"/>
      <c r="AH368" s="28"/>
      <c r="AI368" s="28"/>
      <c r="AJ368" s="27" t="s">
        <v>452</v>
      </c>
      <c r="AK368" s="27">
        <v>-1.24</v>
      </c>
      <c r="AL368" s="28">
        <v>-2.1560592683181898</v>
      </c>
      <c r="AM368" s="28">
        <f t="shared" si="18"/>
        <v>0.91605926831818985</v>
      </c>
      <c r="AN368" s="28"/>
      <c r="AO368" s="28"/>
    </row>
    <row r="369" spans="1:41" x14ac:dyDescent="0.2">
      <c r="A369" s="28"/>
      <c r="B369" s="28"/>
      <c r="C369" s="28"/>
      <c r="D369" s="28"/>
      <c r="E369" s="28"/>
      <c r="F369" s="28"/>
      <c r="G369" s="28"/>
      <c r="H369" s="28"/>
      <c r="I369" s="28"/>
      <c r="J369" s="28"/>
      <c r="K369" s="28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  <c r="Z369" s="28"/>
      <c r="AA369" s="28"/>
      <c r="AB369" s="28"/>
      <c r="AC369" s="28"/>
      <c r="AD369" s="28"/>
      <c r="AE369" s="28"/>
      <c r="AF369" s="28"/>
      <c r="AG369" s="28"/>
      <c r="AH369" s="28"/>
      <c r="AI369" s="28"/>
      <c r="AJ369" s="27" t="s">
        <v>76</v>
      </c>
      <c r="AK369" s="27">
        <v>-5.0999999999999996</v>
      </c>
      <c r="AL369" s="28">
        <v>-6.4590083491543098</v>
      </c>
      <c r="AM369" s="28">
        <f t="shared" si="18"/>
        <v>1.3590083491543101</v>
      </c>
      <c r="AN369" s="28"/>
      <c r="AO369" s="28"/>
    </row>
    <row r="370" spans="1:41" x14ac:dyDescent="0.2">
      <c r="A370" s="28"/>
      <c r="B370" s="28"/>
      <c r="C370" s="28"/>
      <c r="D370" s="28"/>
      <c r="E370" s="28"/>
      <c r="F370" s="28"/>
      <c r="G370" s="28"/>
      <c r="H370" s="28"/>
      <c r="I370" s="28"/>
      <c r="J370" s="28"/>
      <c r="K370" s="28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/>
      <c r="Z370" s="28"/>
      <c r="AA370" s="28"/>
      <c r="AB370" s="28"/>
      <c r="AC370" s="28"/>
      <c r="AD370" s="28"/>
      <c r="AE370" s="28"/>
      <c r="AF370" s="28"/>
      <c r="AG370" s="28"/>
      <c r="AH370" s="28"/>
      <c r="AI370" s="28"/>
      <c r="AJ370" s="27" t="s">
        <v>453</v>
      </c>
      <c r="AK370" s="27">
        <v>-1.1200000000000001</v>
      </c>
      <c r="AL370" s="28">
        <v>-1.25651399808576</v>
      </c>
      <c r="AM370" s="28">
        <f t="shared" si="18"/>
        <v>0.13651399808575992</v>
      </c>
      <c r="AN370" s="28"/>
      <c r="AO370" s="28"/>
    </row>
    <row r="371" spans="1:41" x14ac:dyDescent="0.2">
      <c r="A371" s="28"/>
      <c r="B371" s="28"/>
      <c r="C371" s="28"/>
      <c r="D371" s="28"/>
      <c r="E371" s="28"/>
      <c r="F371" s="28"/>
      <c r="G371" s="28"/>
      <c r="H371" s="28"/>
      <c r="I371" s="28"/>
      <c r="J371" s="28"/>
      <c r="K371" s="28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  <c r="Z371" s="28"/>
      <c r="AA371" s="28"/>
      <c r="AB371" s="28"/>
      <c r="AC371" s="28"/>
      <c r="AD371" s="28"/>
      <c r="AE371" s="28"/>
      <c r="AF371" s="28"/>
      <c r="AG371" s="28"/>
      <c r="AH371" s="28"/>
      <c r="AI371" s="28"/>
      <c r="AJ371" s="27" t="s">
        <v>133</v>
      </c>
      <c r="AK371" s="27">
        <v>-3.13</v>
      </c>
      <c r="AL371" s="28">
        <v>-5.8711570686185404</v>
      </c>
      <c r="AM371" s="28">
        <f t="shared" si="18"/>
        <v>2.7411570686185405</v>
      </c>
      <c r="AN371" s="28"/>
      <c r="AO371" s="28"/>
    </row>
    <row r="372" spans="1:41" x14ac:dyDescent="0.2">
      <c r="A372" s="28"/>
      <c r="B372" s="28"/>
      <c r="C372" s="28"/>
      <c r="D372" s="28"/>
      <c r="E372" s="28"/>
      <c r="F372" s="28"/>
      <c r="G372" s="28"/>
      <c r="H372" s="28"/>
      <c r="I372" s="28"/>
      <c r="J372" s="28"/>
      <c r="K372" s="28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/>
      <c r="Z372" s="28"/>
      <c r="AA372" s="28"/>
      <c r="AB372" s="28"/>
      <c r="AC372" s="28"/>
      <c r="AD372" s="28"/>
      <c r="AE372" s="28"/>
      <c r="AF372" s="28"/>
      <c r="AG372" s="28"/>
      <c r="AH372" s="28"/>
      <c r="AI372" s="28"/>
      <c r="AJ372" s="27" t="s">
        <v>454</v>
      </c>
      <c r="AK372" s="27">
        <v>-3.92</v>
      </c>
      <c r="AL372" s="28">
        <v>-5.9916535660519896</v>
      </c>
      <c r="AM372" s="28">
        <f t="shared" si="18"/>
        <v>2.0716535660519897</v>
      </c>
      <c r="AN372" s="28"/>
      <c r="AO372" s="28"/>
    </row>
    <row r="373" spans="1:41" x14ac:dyDescent="0.2">
      <c r="A373" s="28"/>
      <c r="B373" s="28"/>
      <c r="C373" s="28"/>
      <c r="D373" s="28"/>
      <c r="E373" s="28"/>
      <c r="F373" s="28"/>
      <c r="G373" s="28"/>
      <c r="H373" s="28"/>
      <c r="I373" s="28"/>
      <c r="J373" s="28"/>
      <c r="K373" s="28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  <c r="Z373" s="28"/>
      <c r="AA373" s="28"/>
      <c r="AB373" s="28"/>
      <c r="AC373" s="28"/>
      <c r="AD373" s="28"/>
      <c r="AE373" s="28"/>
      <c r="AF373" s="28"/>
      <c r="AG373" s="28"/>
      <c r="AH373" s="28"/>
      <c r="AI373" s="28"/>
      <c r="AJ373" s="27" t="s">
        <v>455</v>
      </c>
      <c r="AK373" s="27">
        <v>-2.83</v>
      </c>
      <c r="AL373" s="28">
        <v>-4.5272586961628098</v>
      </c>
      <c r="AM373" s="28">
        <f t="shared" si="18"/>
        <v>1.6972586961628098</v>
      </c>
      <c r="AN373" s="28"/>
      <c r="AO373" s="28"/>
    </row>
    <row r="374" spans="1:41" x14ac:dyDescent="0.2">
      <c r="A374" s="28"/>
      <c r="B374" s="28"/>
      <c r="C374" s="28"/>
      <c r="D374" s="28"/>
      <c r="E374" s="28"/>
      <c r="F374" s="28"/>
      <c r="G374" s="28"/>
      <c r="H374" s="28"/>
      <c r="I374" s="28"/>
      <c r="J374" s="28"/>
      <c r="K374" s="28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  <c r="Y374" s="28"/>
      <c r="Z374" s="28"/>
      <c r="AA374" s="28"/>
      <c r="AB374" s="28"/>
      <c r="AC374" s="28"/>
      <c r="AD374" s="28"/>
      <c r="AE374" s="28"/>
      <c r="AF374" s="28"/>
      <c r="AG374" s="28"/>
      <c r="AH374" s="28"/>
      <c r="AI374" s="28"/>
      <c r="AJ374" s="27" t="s">
        <v>456</v>
      </c>
      <c r="AK374" s="27">
        <v>-4</v>
      </c>
      <c r="AL374" s="28">
        <v>-5.3363588736513003</v>
      </c>
      <c r="AM374" s="28">
        <f t="shared" si="18"/>
        <v>1.3363588736513003</v>
      </c>
      <c r="AN374" s="28"/>
      <c r="AO374" s="28"/>
    </row>
    <row r="375" spans="1:41" x14ac:dyDescent="0.2">
      <c r="A375" s="28"/>
      <c r="B375" s="28"/>
      <c r="C375" s="28"/>
      <c r="D375" s="28"/>
      <c r="E375" s="28"/>
      <c r="F375" s="28"/>
      <c r="G375" s="28"/>
      <c r="H375" s="28"/>
      <c r="I375" s="28"/>
      <c r="J375" s="28"/>
      <c r="K375" s="28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  <c r="Z375" s="28"/>
      <c r="AA375" s="28"/>
      <c r="AB375" s="28"/>
      <c r="AC375" s="28"/>
      <c r="AD375" s="28"/>
      <c r="AE375" s="28"/>
      <c r="AF375" s="28"/>
      <c r="AG375" s="28"/>
      <c r="AH375" s="28"/>
      <c r="AI375" s="28"/>
      <c r="AJ375" s="27" t="s">
        <v>457</v>
      </c>
      <c r="AK375" s="27">
        <v>-6.72</v>
      </c>
      <c r="AL375" s="28">
        <v>-7.7897874409489702</v>
      </c>
      <c r="AM375" s="28">
        <f t="shared" si="18"/>
        <v>1.0697874409489705</v>
      </c>
      <c r="AN375" s="28"/>
      <c r="AO375" s="28"/>
    </row>
    <row r="376" spans="1:41" x14ac:dyDescent="0.2">
      <c r="A376" s="28"/>
      <c r="B376" s="28"/>
      <c r="C376" s="28"/>
      <c r="D376" s="28"/>
      <c r="E376" s="28"/>
      <c r="F376" s="28"/>
      <c r="G376" s="28"/>
      <c r="H376" s="28"/>
      <c r="I376" s="28"/>
      <c r="J376" s="28"/>
      <c r="K376" s="28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/>
      <c r="Z376" s="28"/>
      <c r="AA376" s="28"/>
      <c r="AB376" s="28"/>
      <c r="AC376" s="28"/>
      <c r="AD376" s="28"/>
      <c r="AE376" s="28"/>
      <c r="AF376" s="28"/>
      <c r="AG376" s="28"/>
      <c r="AH376" s="28"/>
      <c r="AI376" s="28"/>
      <c r="AJ376" s="27" t="s">
        <v>458</v>
      </c>
      <c r="AK376" s="27">
        <v>-3.3</v>
      </c>
      <c r="AL376" s="28">
        <v>-3.64519159126796</v>
      </c>
      <c r="AM376" s="28">
        <f t="shared" si="18"/>
        <v>0.34519159126796017</v>
      </c>
      <c r="AN376" s="28"/>
      <c r="AO376" s="28"/>
    </row>
    <row r="377" spans="1:41" x14ac:dyDescent="0.2">
      <c r="A377" s="28"/>
      <c r="B377" s="28"/>
      <c r="C377" s="28"/>
      <c r="D377" s="28"/>
      <c r="E377" s="28"/>
      <c r="F377" s="28"/>
      <c r="G377" s="28"/>
      <c r="H377" s="28"/>
      <c r="I377" s="28"/>
      <c r="J377" s="28"/>
      <c r="K377" s="28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  <c r="Z377" s="28"/>
      <c r="AA377" s="28"/>
      <c r="AB377" s="28"/>
      <c r="AC377" s="28"/>
      <c r="AD377" s="28"/>
      <c r="AE377" s="28"/>
      <c r="AF377" s="28"/>
      <c r="AG377" s="28"/>
      <c r="AH377" s="28"/>
      <c r="AI377" s="28"/>
      <c r="AJ377" s="27" t="s">
        <v>459</v>
      </c>
      <c r="AK377" s="27">
        <v>-3.9</v>
      </c>
      <c r="AL377" s="28">
        <v>-3.5614446165560598</v>
      </c>
      <c r="AM377" s="28">
        <f t="shared" si="18"/>
        <v>-0.33855538344394009</v>
      </c>
      <c r="AN377" s="28"/>
      <c r="AO377" s="28"/>
    </row>
    <row r="378" spans="1:41" x14ac:dyDescent="0.2">
      <c r="A378" s="28"/>
      <c r="B378" s="28"/>
      <c r="C378" s="28"/>
      <c r="D378" s="28"/>
      <c r="E378" s="28"/>
      <c r="F378" s="28"/>
      <c r="G378" s="28"/>
      <c r="H378" s="28"/>
      <c r="I378" s="28"/>
      <c r="J378" s="28"/>
      <c r="K378" s="28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  <c r="Y378" s="28"/>
      <c r="Z378" s="28"/>
      <c r="AA378" s="28"/>
      <c r="AB378" s="28"/>
      <c r="AC378" s="28"/>
      <c r="AD378" s="28"/>
      <c r="AE378" s="28"/>
      <c r="AF378" s="28"/>
      <c r="AG378" s="28"/>
      <c r="AH378" s="28"/>
      <c r="AI378" s="28"/>
      <c r="AJ378" s="27" t="s">
        <v>460</v>
      </c>
      <c r="AK378" s="27">
        <v>-4.0999999999999996</v>
      </c>
      <c r="AL378" s="28">
        <v>-5.2601598533676599</v>
      </c>
      <c r="AM378" s="28">
        <f t="shared" si="18"/>
        <v>1.1601598533676603</v>
      </c>
      <c r="AN378" s="28"/>
      <c r="AO378" s="28"/>
    </row>
    <row r="379" spans="1:41" x14ac:dyDescent="0.2">
      <c r="A379" s="28"/>
      <c r="B379" s="28"/>
      <c r="C379" s="28"/>
      <c r="D379" s="28"/>
      <c r="E379" s="28"/>
      <c r="F379" s="28"/>
      <c r="G379" s="28"/>
      <c r="H379" s="28"/>
      <c r="I379" s="28"/>
      <c r="J379" s="28"/>
      <c r="K379" s="28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  <c r="Z379" s="28"/>
      <c r="AA379" s="28"/>
      <c r="AB379" s="28"/>
      <c r="AC379" s="28"/>
      <c r="AD379" s="28"/>
      <c r="AE379" s="28"/>
      <c r="AF379" s="28"/>
      <c r="AG379" s="28"/>
      <c r="AH379" s="28"/>
      <c r="AI379" s="28"/>
      <c r="AJ379" s="27" t="s">
        <v>461</v>
      </c>
      <c r="AK379" s="27">
        <v>-4.6100000000000003</v>
      </c>
      <c r="AL379" s="28">
        <v>-3.9179947890698399</v>
      </c>
      <c r="AM379" s="28">
        <f t="shared" si="18"/>
        <v>-0.69200521093016043</v>
      </c>
      <c r="AN379" s="28"/>
      <c r="AO379" s="28"/>
    </row>
    <row r="380" spans="1:41" x14ac:dyDescent="0.2">
      <c r="A380" s="28"/>
      <c r="B380" s="28"/>
      <c r="C380" s="28"/>
      <c r="D380" s="28"/>
      <c r="E380" s="28"/>
      <c r="F380" s="28"/>
      <c r="G380" s="28"/>
      <c r="H380" s="28"/>
      <c r="I380" s="28"/>
      <c r="J380" s="28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  <c r="Z380" s="28"/>
      <c r="AA380" s="28"/>
      <c r="AB380" s="28"/>
      <c r="AC380" s="28"/>
      <c r="AD380" s="28"/>
      <c r="AE380" s="28"/>
      <c r="AF380" s="28"/>
      <c r="AG380" s="28"/>
      <c r="AH380" s="28"/>
      <c r="AI380" s="28"/>
      <c r="AJ380" s="27" t="s">
        <v>462</v>
      </c>
      <c r="AK380" s="27">
        <v>-2.1</v>
      </c>
      <c r="AL380" s="28">
        <v>-1.58708821704056</v>
      </c>
      <c r="AM380" s="28">
        <f t="shared" si="18"/>
        <v>-0.51291178295944007</v>
      </c>
      <c r="AN380" s="28"/>
      <c r="AO380" s="28"/>
    </row>
    <row r="381" spans="1:41" x14ac:dyDescent="0.2">
      <c r="A381" s="28"/>
      <c r="B381" s="28"/>
      <c r="C381" s="28"/>
      <c r="D381" s="28"/>
      <c r="E381" s="28"/>
      <c r="F381" s="28"/>
      <c r="G381" s="28"/>
      <c r="H381" s="28"/>
      <c r="I381" s="28"/>
      <c r="J381" s="28"/>
      <c r="K381" s="28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  <c r="Z381" s="28"/>
      <c r="AA381" s="28"/>
      <c r="AB381" s="28"/>
      <c r="AC381" s="28"/>
      <c r="AD381" s="28"/>
      <c r="AE381" s="28"/>
      <c r="AF381" s="28"/>
      <c r="AG381" s="28"/>
      <c r="AH381" s="28"/>
      <c r="AI381" s="28"/>
      <c r="AJ381" s="27" t="s">
        <v>463</v>
      </c>
      <c r="AK381" s="27">
        <v>-1.5</v>
      </c>
      <c r="AL381" s="28">
        <v>-0.49335214885399298</v>
      </c>
      <c r="AM381" s="28">
        <f t="shared" si="18"/>
        <v>-1.0066478511460071</v>
      </c>
      <c r="AN381" s="28"/>
      <c r="AO381" s="28"/>
    </row>
    <row r="382" spans="1:41" x14ac:dyDescent="0.2">
      <c r="A382" s="28"/>
      <c r="B382" s="28"/>
      <c r="C382" s="28"/>
      <c r="D382" s="28"/>
      <c r="E382" s="28"/>
      <c r="F382" s="28"/>
      <c r="G382" s="28"/>
      <c r="H382" s="28"/>
      <c r="I382" s="28"/>
      <c r="J382" s="28"/>
      <c r="K382" s="28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/>
      <c r="Z382" s="28"/>
      <c r="AA382" s="28"/>
      <c r="AB382" s="28"/>
      <c r="AC382" s="28"/>
      <c r="AD382" s="28"/>
      <c r="AE382" s="28"/>
      <c r="AF382" s="28"/>
      <c r="AG382" s="28"/>
      <c r="AH382" s="28"/>
      <c r="AI382" s="28"/>
      <c r="AJ382" s="27" t="s">
        <v>464</v>
      </c>
      <c r="AK382" s="27">
        <v>-2.78</v>
      </c>
      <c r="AL382" s="28">
        <v>-5.1511298141390496</v>
      </c>
      <c r="AM382" s="28">
        <f t="shared" si="18"/>
        <v>2.3711298141390498</v>
      </c>
      <c r="AN382" s="28"/>
      <c r="AO382" s="28"/>
    </row>
    <row r="383" spans="1:41" x14ac:dyDescent="0.2">
      <c r="A383" s="28"/>
      <c r="B383" s="28"/>
      <c r="C383" s="28"/>
      <c r="D383" s="28"/>
      <c r="E383" s="28"/>
      <c r="F383" s="28"/>
      <c r="G383" s="28"/>
      <c r="H383" s="28"/>
      <c r="I383" s="28"/>
      <c r="J383" s="28"/>
      <c r="K383" s="28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  <c r="Z383" s="28"/>
      <c r="AA383" s="28"/>
      <c r="AB383" s="28"/>
      <c r="AC383" s="28"/>
      <c r="AD383" s="28"/>
      <c r="AE383" s="28"/>
      <c r="AF383" s="28"/>
      <c r="AG383" s="28"/>
      <c r="AH383" s="28"/>
      <c r="AI383" s="28"/>
      <c r="AJ383" s="27" t="s">
        <v>135</v>
      </c>
      <c r="AK383" s="27">
        <v>-2.4900000000000002</v>
      </c>
      <c r="AL383" s="28">
        <v>-4.0719231560228097</v>
      </c>
      <c r="AM383" s="28">
        <f t="shared" si="18"/>
        <v>1.5819231560228095</v>
      </c>
      <c r="AN383" s="28"/>
      <c r="AO383" s="28"/>
    </row>
    <row r="384" spans="1:41" x14ac:dyDescent="0.2">
      <c r="A384" s="28"/>
      <c r="B384" s="28"/>
      <c r="C384" s="28"/>
      <c r="D384" s="28"/>
      <c r="E384" s="28"/>
      <c r="F384" s="28"/>
      <c r="G384" s="28"/>
      <c r="H384" s="28"/>
      <c r="I384" s="28"/>
      <c r="J384" s="28"/>
      <c r="K384" s="28"/>
      <c r="L384" s="28"/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  <c r="Y384" s="28"/>
      <c r="Z384" s="28"/>
      <c r="AA384" s="28"/>
      <c r="AB384" s="28"/>
      <c r="AC384" s="28"/>
      <c r="AD384" s="28"/>
      <c r="AE384" s="28"/>
      <c r="AF384" s="28"/>
      <c r="AG384" s="28"/>
      <c r="AH384" s="28"/>
      <c r="AI384" s="28"/>
      <c r="AJ384" s="27" t="s">
        <v>465</v>
      </c>
      <c r="AK384" s="27">
        <v>-2.0099999999999998</v>
      </c>
      <c r="AL384" s="28">
        <v>-1.2930354890515601</v>
      </c>
      <c r="AM384" s="28">
        <f t="shared" si="18"/>
        <v>-0.71696451094843971</v>
      </c>
      <c r="AN384" s="28"/>
      <c r="AO384" s="28"/>
    </row>
    <row r="385" spans="1:41" x14ac:dyDescent="0.2">
      <c r="A385" s="28"/>
      <c r="B385" s="28"/>
      <c r="C385" s="28"/>
      <c r="D385" s="28"/>
      <c r="E385" s="28"/>
      <c r="F385" s="28"/>
      <c r="G385" s="28"/>
      <c r="H385" s="28"/>
      <c r="I385" s="28"/>
      <c r="J385" s="28"/>
      <c r="K385" s="28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/>
      <c r="Z385" s="28"/>
      <c r="AA385" s="28"/>
      <c r="AB385" s="28"/>
      <c r="AC385" s="28"/>
      <c r="AD385" s="28"/>
      <c r="AE385" s="28"/>
      <c r="AF385" s="28"/>
      <c r="AG385" s="28"/>
      <c r="AH385" s="28"/>
      <c r="AI385" s="28"/>
      <c r="AJ385" s="27" t="s">
        <v>466</v>
      </c>
      <c r="AK385" s="27">
        <v>-4.87</v>
      </c>
      <c r="AL385" s="28">
        <v>-10.4758666852118</v>
      </c>
      <c r="AM385" s="28">
        <f t="shared" si="18"/>
        <v>5.6058666852118</v>
      </c>
      <c r="AN385" s="28"/>
      <c r="AO385" s="28"/>
    </row>
    <row r="386" spans="1:41" x14ac:dyDescent="0.2">
      <c r="A386" s="28"/>
      <c r="B386" s="28"/>
      <c r="C386" s="28"/>
      <c r="D386" s="28"/>
      <c r="E386" s="28"/>
      <c r="F386" s="28"/>
      <c r="G386" s="28"/>
      <c r="H386" s="28"/>
      <c r="I386" s="28"/>
      <c r="J386" s="28"/>
      <c r="K386" s="28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  <c r="Z386" s="28"/>
      <c r="AA386" s="28"/>
      <c r="AB386" s="28"/>
      <c r="AC386" s="28"/>
      <c r="AD386" s="28"/>
      <c r="AE386" s="28"/>
      <c r="AF386" s="28"/>
      <c r="AG386" s="28"/>
      <c r="AH386" s="28"/>
      <c r="AI386" s="28"/>
      <c r="AJ386" s="27" t="s">
        <v>467</v>
      </c>
      <c r="AK386" s="27">
        <v>-2.04</v>
      </c>
      <c r="AL386" s="28">
        <v>-3.4101751153314899</v>
      </c>
      <c r="AM386" s="28">
        <f t="shared" si="18"/>
        <v>1.3701751153314898</v>
      </c>
      <c r="AN386" s="28"/>
      <c r="AO386" s="28"/>
    </row>
    <row r="387" spans="1:41" x14ac:dyDescent="0.2">
      <c r="A387" s="28"/>
      <c r="B387" s="28"/>
      <c r="C387" s="28"/>
      <c r="D387" s="28"/>
      <c r="E387" s="28"/>
      <c r="F387" s="28"/>
      <c r="G387" s="28"/>
      <c r="H387" s="28"/>
      <c r="I387" s="28"/>
      <c r="J387" s="28"/>
      <c r="K387" s="28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  <c r="Z387" s="28"/>
      <c r="AA387" s="28"/>
      <c r="AB387" s="28"/>
      <c r="AC387" s="28"/>
      <c r="AD387" s="28"/>
      <c r="AE387" s="28"/>
      <c r="AF387" s="28"/>
      <c r="AG387" s="28"/>
      <c r="AH387" s="28"/>
      <c r="AI387" s="28"/>
      <c r="AJ387" s="27" t="s">
        <v>468</v>
      </c>
      <c r="AK387" s="27">
        <v>-5.33</v>
      </c>
      <c r="AL387" s="28">
        <v>-7.3306600725631998</v>
      </c>
      <c r="AM387" s="28">
        <f t="shared" si="18"/>
        <v>2.0006600725631998</v>
      </c>
      <c r="AN387" s="28"/>
      <c r="AO387" s="28"/>
    </row>
    <row r="388" spans="1:41" x14ac:dyDescent="0.2">
      <c r="A388" s="28"/>
      <c r="B388" s="28"/>
      <c r="C388" s="28"/>
      <c r="D388" s="28"/>
      <c r="E388" s="28"/>
      <c r="F388" s="28"/>
      <c r="G388" s="28"/>
      <c r="H388" s="28"/>
      <c r="I388" s="28"/>
      <c r="J388" s="28"/>
      <c r="K388" s="28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  <c r="Z388" s="28"/>
      <c r="AA388" s="28"/>
      <c r="AB388" s="28"/>
      <c r="AC388" s="28"/>
      <c r="AD388" s="28"/>
      <c r="AE388" s="28"/>
      <c r="AF388" s="28"/>
      <c r="AG388" s="28"/>
      <c r="AH388" s="28"/>
      <c r="AI388" s="28"/>
      <c r="AJ388" s="27" t="s">
        <v>469</v>
      </c>
      <c r="AK388" s="27">
        <v>-6.88</v>
      </c>
      <c r="AL388" s="28">
        <v>-5.7840750435869603</v>
      </c>
      <c r="AM388" s="28">
        <f t="shared" si="18"/>
        <v>-1.0959249564130396</v>
      </c>
      <c r="AN388" s="28"/>
      <c r="AO388" s="28"/>
    </row>
    <row r="389" spans="1:41" x14ac:dyDescent="0.2">
      <c r="A389" s="28"/>
      <c r="B389" s="28"/>
      <c r="C389" s="28"/>
      <c r="D389" s="28"/>
      <c r="E389" s="28"/>
      <c r="F389" s="28"/>
      <c r="G389" s="28"/>
      <c r="H389" s="28"/>
      <c r="I389" s="28"/>
      <c r="J389" s="28"/>
      <c r="K389" s="28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  <c r="Y389" s="28"/>
      <c r="Z389" s="28"/>
      <c r="AA389" s="28"/>
      <c r="AB389" s="28"/>
      <c r="AC389" s="28"/>
      <c r="AD389" s="28"/>
      <c r="AE389" s="28"/>
      <c r="AF389" s="28"/>
      <c r="AG389" s="28"/>
      <c r="AH389" s="28"/>
      <c r="AI389" s="28"/>
      <c r="AJ389" s="27" t="s">
        <v>137</v>
      </c>
      <c r="AK389" s="27">
        <v>-2.56</v>
      </c>
      <c r="AL389" s="28">
        <v>-4.5390326840757904</v>
      </c>
      <c r="AM389" s="28">
        <f t="shared" si="18"/>
        <v>1.9790326840757904</v>
      </c>
      <c r="AN389" s="28"/>
      <c r="AO389" s="28"/>
    </row>
    <row r="390" spans="1:41" x14ac:dyDescent="0.2">
      <c r="A390" s="28"/>
      <c r="B390" s="28"/>
      <c r="C390" s="28"/>
      <c r="D390" s="28"/>
      <c r="E390" s="28"/>
      <c r="F390" s="28"/>
      <c r="G390" s="28"/>
      <c r="H390" s="28"/>
      <c r="I390" s="28"/>
      <c r="J390" s="28"/>
      <c r="K390" s="28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  <c r="Y390" s="28"/>
      <c r="Z390" s="28"/>
      <c r="AA390" s="28"/>
      <c r="AB390" s="28"/>
      <c r="AC390" s="28"/>
      <c r="AD390" s="28"/>
      <c r="AE390" s="28"/>
      <c r="AF390" s="28"/>
      <c r="AG390" s="28"/>
      <c r="AH390" s="28"/>
      <c r="AI390" s="28"/>
      <c r="AJ390" s="27" t="s">
        <v>139</v>
      </c>
      <c r="AK390" s="27">
        <v>-2.93</v>
      </c>
      <c r="AL390" s="28">
        <v>-5.1509156211685401</v>
      </c>
      <c r="AM390" s="28">
        <f t="shared" si="18"/>
        <v>2.2209156211685399</v>
      </c>
      <c r="AN390" s="28"/>
      <c r="AO390" s="28"/>
    </row>
    <row r="391" spans="1:41" x14ac:dyDescent="0.2">
      <c r="A391" s="28"/>
      <c r="B391" s="28"/>
      <c r="C391" s="28"/>
      <c r="D391" s="28"/>
      <c r="E391" s="28"/>
      <c r="F391" s="28"/>
      <c r="G391" s="28"/>
      <c r="H391" s="28"/>
      <c r="I391" s="28"/>
      <c r="J391" s="28"/>
      <c r="K391" s="28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  <c r="Z391" s="28"/>
      <c r="AA391" s="28"/>
      <c r="AB391" s="28"/>
      <c r="AC391" s="28"/>
      <c r="AD391" s="28"/>
      <c r="AE391" s="28"/>
      <c r="AF391" s="28"/>
      <c r="AG391" s="28"/>
      <c r="AH391" s="28"/>
      <c r="AI391" s="28"/>
      <c r="AJ391" s="27" t="s">
        <v>470</v>
      </c>
      <c r="AK391" s="27">
        <v>-1.66</v>
      </c>
      <c r="AL391" s="28">
        <v>-1.48036633383578</v>
      </c>
      <c r="AM391" s="28">
        <f t="shared" si="18"/>
        <v>-0.17963366616421994</v>
      </c>
      <c r="AN391" s="28"/>
      <c r="AO391" s="28"/>
    </row>
    <row r="392" spans="1:41" x14ac:dyDescent="0.2">
      <c r="A392" s="28"/>
      <c r="B392" s="28"/>
      <c r="C392" s="28"/>
      <c r="D392" s="28"/>
      <c r="E392" s="28"/>
      <c r="F392" s="28"/>
      <c r="G392" s="28"/>
      <c r="H392" s="28"/>
      <c r="I392" s="28"/>
      <c r="J392" s="28"/>
      <c r="K392" s="28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/>
      <c r="Z392" s="28"/>
      <c r="AA392" s="28"/>
      <c r="AB392" s="28"/>
      <c r="AC392" s="28"/>
      <c r="AD392" s="28"/>
      <c r="AE392" s="28"/>
      <c r="AF392" s="28"/>
      <c r="AG392" s="28"/>
      <c r="AH392" s="28"/>
      <c r="AI392" s="28"/>
      <c r="AJ392" s="27" t="s">
        <v>471</v>
      </c>
      <c r="AK392" s="27">
        <v>-2.21</v>
      </c>
      <c r="AL392" s="28">
        <v>-0.94910855035023001</v>
      </c>
      <c r="AM392" s="28">
        <f t="shared" si="18"/>
        <v>-1.2608914496497698</v>
      </c>
      <c r="AN392" s="28"/>
      <c r="AO392" s="28"/>
    </row>
    <row r="393" spans="1:41" x14ac:dyDescent="0.2">
      <c r="A393" s="28"/>
      <c r="B393" s="28"/>
      <c r="C393" s="28"/>
      <c r="D393" s="28"/>
      <c r="E393" s="28"/>
      <c r="F393" s="28"/>
      <c r="G393" s="28"/>
      <c r="H393" s="28"/>
      <c r="I393" s="28"/>
      <c r="J393" s="28"/>
      <c r="K393" s="28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  <c r="Y393" s="28"/>
      <c r="Z393" s="28"/>
      <c r="AA393" s="28"/>
      <c r="AB393" s="28"/>
      <c r="AC393" s="28"/>
      <c r="AD393" s="28"/>
      <c r="AE393" s="28"/>
      <c r="AF393" s="28"/>
      <c r="AG393" s="28"/>
      <c r="AH393" s="28"/>
      <c r="AI393" s="28"/>
      <c r="AJ393" s="27" t="s">
        <v>472</v>
      </c>
      <c r="AK393" s="27">
        <v>-2.21</v>
      </c>
      <c r="AL393" s="28">
        <v>-0.95049415626175404</v>
      </c>
      <c r="AM393" s="28">
        <f t="shared" si="18"/>
        <v>-1.2595058437382458</v>
      </c>
      <c r="AN393" s="28"/>
      <c r="AO393" s="28"/>
    </row>
    <row r="394" spans="1:41" x14ac:dyDescent="0.2">
      <c r="A394" s="28"/>
      <c r="B394" s="28"/>
      <c r="C394" s="28"/>
      <c r="D394" s="28"/>
      <c r="E394" s="28"/>
      <c r="F394" s="28"/>
      <c r="G394" s="28"/>
      <c r="H394" s="28"/>
      <c r="I394" s="28"/>
      <c r="J394" s="28"/>
      <c r="K394" s="28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  <c r="Y394" s="28"/>
      <c r="Z394" s="28"/>
      <c r="AA394" s="28"/>
      <c r="AB394" s="28"/>
      <c r="AC394" s="28"/>
      <c r="AD394" s="28"/>
      <c r="AE394" s="28"/>
      <c r="AF394" s="28"/>
      <c r="AG394" s="28"/>
      <c r="AH394" s="28"/>
      <c r="AI394" s="28"/>
      <c r="AJ394" s="27" t="s">
        <v>473</v>
      </c>
      <c r="AK394" s="27">
        <v>-1.1000000000000001</v>
      </c>
      <c r="AL394" s="28">
        <v>-3.0967991785228199</v>
      </c>
      <c r="AM394" s="28">
        <f t="shared" si="18"/>
        <v>1.9967991785228199</v>
      </c>
      <c r="AN394" s="28"/>
      <c r="AO394" s="28"/>
    </row>
    <row r="395" spans="1:41" x14ac:dyDescent="0.2">
      <c r="A395" s="28"/>
      <c r="B395" s="28"/>
      <c r="C395" s="28"/>
      <c r="D395" s="28"/>
      <c r="E395" s="28"/>
      <c r="F395" s="28"/>
      <c r="G395" s="28"/>
      <c r="H395" s="28"/>
      <c r="I395" s="28"/>
      <c r="J395" s="28"/>
      <c r="K395" s="28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  <c r="Z395" s="28"/>
      <c r="AA395" s="28"/>
      <c r="AB395" s="28"/>
      <c r="AC395" s="28"/>
      <c r="AD395" s="28"/>
      <c r="AE395" s="28"/>
      <c r="AF395" s="28"/>
      <c r="AG395" s="28"/>
      <c r="AH395" s="28"/>
      <c r="AI395" s="28"/>
      <c r="AJ395" s="27" t="s">
        <v>474</v>
      </c>
      <c r="AK395" s="27">
        <v>-2.4</v>
      </c>
      <c r="AL395" s="28">
        <v>-3.9029314911272999</v>
      </c>
      <c r="AM395" s="28">
        <f t="shared" si="18"/>
        <v>1.5029314911273</v>
      </c>
      <c r="AN395" s="28"/>
      <c r="AO395" s="28"/>
    </row>
    <row r="396" spans="1:41" x14ac:dyDescent="0.2">
      <c r="A396" s="28"/>
      <c r="B396" s="28"/>
      <c r="C396" s="28"/>
      <c r="D396" s="28"/>
      <c r="E396" s="28"/>
      <c r="F396" s="28"/>
      <c r="G396" s="28"/>
      <c r="H396" s="28"/>
      <c r="I396" s="28"/>
      <c r="J396" s="28"/>
      <c r="K396" s="28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/>
      <c r="Z396" s="28"/>
      <c r="AA396" s="28"/>
      <c r="AB396" s="28"/>
      <c r="AC396" s="28"/>
      <c r="AD396" s="28"/>
      <c r="AE396" s="28"/>
      <c r="AF396" s="28"/>
      <c r="AG396" s="28"/>
      <c r="AH396" s="28"/>
      <c r="AI396" s="28"/>
      <c r="AJ396" s="27" t="s">
        <v>141</v>
      </c>
      <c r="AK396" s="27">
        <v>-4.55</v>
      </c>
      <c r="AL396" s="28">
        <v>-6.2730528512883197</v>
      </c>
      <c r="AM396" s="28">
        <f t="shared" si="18"/>
        <v>1.7230528512883199</v>
      </c>
      <c r="AN396" s="28"/>
      <c r="AO396" s="28"/>
    </row>
    <row r="397" spans="1:41" x14ac:dyDescent="0.2">
      <c r="A397" s="28"/>
      <c r="B397" s="28"/>
      <c r="C397" s="28"/>
      <c r="D397" s="28"/>
      <c r="E397" s="28"/>
      <c r="F397" s="28"/>
      <c r="G397" s="28"/>
      <c r="H397" s="28"/>
      <c r="I397" s="28"/>
      <c r="J397" s="28"/>
      <c r="K397" s="28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  <c r="Z397" s="28"/>
      <c r="AA397" s="28"/>
      <c r="AB397" s="28"/>
      <c r="AC397" s="28"/>
      <c r="AD397" s="28"/>
      <c r="AE397" s="28"/>
      <c r="AF397" s="28"/>
      <c r="AG397" s="28"/>
      <c r="AH397" s="28"/>
      <c r="AI397" s="28"/>
      <c r="AJ397" s="27" t="s">
        <v>475</v>
      </c>
      <c r="AK397" s="27">
        <v>1.7</v>
      </c>
      <c r="AL397" s="28">
        <v>2.3167762875115301</v>
      </c>
      <c r="AM397" s="28">
        <f t="shared" si="18"/>
        <v>-0.61677628751153013</v>
      </c>
      <c r="AN397" s="28"/>
      <c r="AO397" s="28"/>
    </row>
    <row r="398" spans="1:41" x14ac:dyDescent="0.2">
      <c r="A398" s="28"/>
      <c r="B398" s="28"/>
      <c r="C398" s="28"/>
      <c r="D398" s="28"/>
      <c r="E398" s="28"/>
      <c r="F398" s="28"/>
      <c r="G398" s="28"/>
      <c r="H398" s="28"/>
      <c r="I398" s="28"/>
      <c r="J398" s="28"/>
      <c r="K398" s="28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  <c r="Y398" s="28"/>
      <c r="Z398" s="28"/>
      <c r="AA398" s="28"/>
      <c r="AB398" s="28"/>
      <c r="AC398" s="28"/>
      <c r="AD398" s="28"/>
      <c r="AE398" s="28"/>
      <c r="AF398" s="28"/>
      <c r="AG398" s="28"/>
      <c r="AH398" s="28"/>
      <c r="AI398" s="28"/>
      <c r="AJ398" s="27" t="s">
        <v>476</v>
      </c>
      <c r="AK398" s="27">
        <v>1.59</v>
      </c>
      <c r="AL398" s="28">
        <v>2.13082660525893</v>
      </c>
      <c r="AM398" s="28">
        <f t="shared" ref="AM398:AM461" si="19">-(AL398-AK398)</f>
        <v>-0.54082660525892989</v>
      </c>
      <c r="AN398" s="28"/>
      <c r="AO398" s="28"/>
    </row>
    <row r="399" spans="1:41" x14ac:dyDescent="0.2">
      <c r="A399" s="28"/>
      <c r="B399" s="28"/>
      <c r="C399" s="28"/>
      <c r="D399" s="28"/>
      <c r="E399" s="28"/>
      <c r="F399" s="28"/>
      <c r="G399" s="28"/>
      <c r="H399" s="28"/>
      <c r="I399" s="28"/>
      <c r="J399" s="28"/>
      <c r="K399" s="28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/>
      <c r="Z399" s="28"/>
      <c r="AA399" s="28"/>
      <c r="AB399" s="28"/>
      <c r="AC399" s="28"/>
      <c r="AD399" s="28"/>
      <c r="AE399" s="28"/>
      <c r="AF399" s="28"/>
      <c r="AG399" s="28"/>
      <c r="AH399" s="28"/>
      <c r="AI399" s="28"/>
      <c r="AJ399" s="27" t="s">
        <v>477</v>
      </c>
      <c r="AK399" s="27">
        <v>-7.17</v>
      </c>
      <c r="AL399" s="28">
        <v>-6.3141102130028202</v>
      </c>
      <c r="AM399" s="28">
        <f t="shared" si="19"/>
        <v>-0.85588978699717977</v>
      </c>
      <c r="AN399" s="28"/>
      <c r="AO399" s="28"/>
    </row>
    <row r="400" spans="1:41" x14ac:dyDescent="0.2">
      <c r="A400" s="28"/>
      <c r="B400" s="28"/>
      <c r="C400" s="28"/>
      <c r="D400" s="28"/>
      <c r="E400" s="28"/>
      <c r="F400" s="28"/>
      <c r="G400" s="28"/>
      <c r="H400" s="28"/>
      <c r="I400" s="28"/>
      <c r="J400" s="28"/>
      <c r="K400" s="28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/>
      <c r="Z400" s="28"/>
      <c r="AA400" s="28"/>
      <c r="AB400" s="28"/>
      <c r="AC400" s="28"/>
      <c r="AD400" s="28"/>
      <c r="AE400" s="28"/>
      <c r="AF400" s="28"/>
      <c r="AG400" s="28"/>
      <c r="AH400" s="28"/>
      <c r="AI400" s="28"/>
      <c r="AJ400" s="27" t="s">
        <v>478</v>
      </c>
      <c r="AK400" s="27">
        <v>-9.8000000000000007</v>
      </c>
      <c r="AL400" s="28">
        <v>-8.2321675340407907</v>
      </c>
      <c r="AM400" s="28">
        <f t="shared" si="19"/>
        <v>-1.56783246595921</v>
      </c>
      <c r="AN400" s="28"/>
      <c r="AO400" s="28"/>
    </row>
    <row r="401" spans="1:41" x14ac:dyDescent="0.2">
      <c r="A401" s="28"/>
      <c r="B401" s="28"/>
      <c r="C401" s="28"/>
      <c r="D401" s="28"/>
      <c r="E401" s="28"/>
      <c r="F401" s="28"/>
      <c r="G401" s="28"/>
      <c r="H401" s="28"/>
      <c r="I401" s="28"/>
      <c r="J401" s="28"/>
      <c r="K401" s="28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/>
      <c r="Z401" s="28"/>
      <c r="AA401" s="28"/>
      <c r="AB401" s="28"/>
      <c r="AC401" s="28"/>
      <c r="AD401" s="28"/>
      <c r="AE401" s="28"/>
      <c r="AF401" s="28"/>
      <c r="AG401" s="28"/>
      <c r="AH401" s="28"/>
      <c r="AI401" s="28"/>
      <c r="AJ401" s="27" t="s">
        <v>479</v>
      </c>
      <c r="AK401" s="27">
        <v>2.0699999999999998</v>
      </c>
      <c r="AL401" s="28">
        <v>1.9386482024541001</v>
      </c>
      <c r="AM401" s="28">
        <f t="shared" si="19"/>
        <v>0.13135179754589976</v>
      </c>
      <c r="AN401" s="28"/>
      <c r="AO401" s="28"/>
    </row>
    <row r="402" spans="1:41" x14ac:dyDescent="0.2">
      <c r="A402" s="28"/>
      <c r="B402" s="28"/>
      <c r="C402" s="28"/>
      <c r="D402" s="28"/>
      <c r="E402" s="28"/>
      <c r="F402" s="28"/>
      <c r="G402" s="28"/>
      <c r="H402" s="28"/>
      <c r="I402" s="28"/>
      <c r="J402" s="28"/>
      <c r="K402" s="28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/>
      <c r="Z402" s="28"/>
      <c r="AA402" s="28"/>
      <c r="AB402" s="28"/>
      <c r="AC402" s="28"/>
      <c r="AD402" s="28"/>
      <c r="AE402" s="28"/>
      <c r="AF402" s="28"/>
      <c r="AG402" s="28"/>
      <c r="AH402" s="28"/>
      <c r="AI402" s="28"/>
      <c r="AJ402" s="27" t="s">
        <v>480</v>
      </c>
      <c r="AK402" s="27">
        <v>-0.99</v>
      </c>
      <c r="AL402" s="28">
        <v>-1.3974422870905601</v>
      </c>
      <c r="AM402" s="28">
        <f t="shared" si="19"/>
        <v>0.40744228709056007</v>
      </c>
      <c r="AN402" s="28"/>
      <c r="AO402" s="28"/>
    </row>
    <row r="403" spans="1:41" x14ac:dyDescent="0.2">
      <c r="A403" s="28"/>
      <c r="B403" s="28"/>
      <c r="C403" s="28"/>
      <c r="D403" s="28"/>
      <c r="E403" s="28"/>
      <c r="F403" s="28"/>
      <c r="G403" s="28"/>
      <c r="H403" s="28"/>
      <c r="I403" s="28"/>
      <c r="J403" s="28"/>
      <c r="K403" s="28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/>
      <c r="Z403" s="28"/>
      <c r="AA403" s="28"/>
      <c r="AB403" s="28"/>
      <c r="AC403" s="28"/>
      <c r="AD403" s="28"/>
      <c r="AE403" s="28"/>
      <c r="AF403" s="28"/>
      <c r="AG403" s="28"/>
      <c r="AH403" s="28"/>
      <c r="AI403" s="28"/>
      <c r="AJ403" s="27" t="s">
        <v>143</v>
      </c>
      <c r="AK403" s="27">
        <v>-2.64</v>
      </c>
      <c r="AL403" s="28">
        <v>-4.4146052025190503</v>
      </c>
      <c r="AM403" s="28">
        <f t="shared" si="19"/>
        <v>1.7746052025190502</v>
      </c>
      <c r="AN403" s="28"/>
      <c r="AO403" s="28"/>
    </row>
    <row r="404" spans="1:41" x14ac:dyDescent="0.2">
      <c r="A404" s="28"/>
      <c r="B404" s="28"/>
      <c r="C404" s="28"/>
      <c r="D404" s="28"/>
      <c r="E404" s="28"/>
      <c r="F404" s="28"/>
      <c r="G404" s="28"/>
      <c r="H404" s="28"/>
      <c r="I404" s="28"/>
      <c r="J404" s="28"/>
      <c r="K404" s="28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/>
      <c r="Z404" s="28"/>
      <c r="AA404" s="28"/>
      <c r="AB404" s="28"/>
      <c r="AC404" s="28"/>
      <c r="AD404" s="28"/>
      <c r="AE404" s="28"/>
      <c r="AF404" s="28"/>
      <c r="AG404" s="28"/>
      <c r="AH404" s="28"/>
      <c r="AI404" s="28"/>
      <c r="AJ404" s="27" t="s">
        <v>481</v>
      </c>
      <c r="AK404" s="27">
        <v>-9.31</v>
      </c>
      <c r="AL404" s="28">
        <v>-10.5570452081179</v>
      </c>
      <c r="AM404" s="28">
        <f t="shared" si="19"/>
        <v>1.2470452081178998</v>
      </c>
      <c r="AN404" s="28"/>
      <c r="AO404" s="28"/>
    </row>
    <row r="405" spans="1:41" x14ac:dyDescent="0.2">
      <c r="A405" s="28"/>
      <c r="B405" s="28"/>
      <c r="C405" s="28"/>
      <c r="D405" s="28"/>
      <c r="E405" s="28"/>
      <c r="F405" s="28"/>
      <c r="G405" s="28"/>
      <c r="H405" s="28"/>
      <c r="I405" s="28"/>
      <c r="J405" s="28"/>
      <c r="K405" s="28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/>
      <c r="Z405" s="28"/>
      <c r="AA405" s="28"/>
      <c r="AB405" s="28"/>
      <c r="AC405" s="28"/>
      <c r="AD405" s="28"/>
      <c r="AE405" s="28"/>
      <c r="AF405" s="28"/>
      <c r="AG405" s="28"/>
      <c r="AH405" s="28"/>
      <c r="AI405" s="28"/>
      <c r="AJ405" s="27" t="s">
        <v>482</v>
      </c>
      <c r="AK405" s="27">
        <v>-4.24</v>
      </c>
      <c r="AL405" s="28">
        <v>-5.1301813885938596</v>
      </c>
      <c r="AM405" s="28">
        <f t="shared" si="19"/>
        <v>0.89018138859385942</v>
      </c>
      <c r="AN405" s="28"/>
      <c r="AO405" s="28"/>
    </row>
    <row r="406" spans="1:41" x14ac:dyDescent="0.2">
      <c r="A406" s="28"/>
      <c r="B406" s="28"/>
      <c r="C406" s="28"/>
      <c r="D406" s="28"/>
      <c r="E406" s="28"/>
      <c r="F406" s="28"/>
      <c r="G406" s="28"/>
      <c r="H406" s="28"/>
      <c r="I406" s="28"/>
      <c r="J406" s="28"/>
      <c r="K406" s="28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  <c r="Y406" s="28"/>
      <c r="Z406" s="28"/>
      <c r="AA406" s="28"/>
      <c r="AB406" s="28"/>
      <c r="AC406" s="28"/>
      <c r="AD406" s="28"/>
      <c r="AE406" s="28"/>
      <c r="AF406" s="28"/>
      <c r="AG406" s="28"/>
      <c r="AH406" s="28"/>
      <c r="AI406" s="28"/>
      <c r="AJ406" s="27" t="s">
        <v>483</v>
      </c>
      <c r="AK406" s="27">
        <v>-0.4</v>
      </c>
      <c r="AL406" s="28">
        <v>-3.71354293636861E-2</v>
      </c>
      <c r="AM406" s="28">
        <f t="shared" si="19"/>
        <v>-0.36286457063631394</v>
      </c>
      <c r="AN406" s="28"/>
      <c r="AO406" s="28"/>
    </row>
    <row r="407" spans="1:41" x14ac:dyDescent="0.2">
      <c r="A407" s="28"/>
      <c r="B407" s="28"/>
      <c r="C407" s="28"/>
      <c r="D407" s="28"/>
      <c r="E407" s="28"/>
      <c r="F407" s="28"/>
      <c r="G407" s="28"/>
      <c r="H407" s="28"/>
      <c r="I407" s="28"/>
      <c r="J407" s="28"/>
      <c r="K407" s="28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  <c r="Y407" s="28"/>
      <c r="Z407" s="28"/>
      <c r="AA407" s="28"/>
      <c r="AB407" s="28"/>
      <c r="AC407" s="28"/>
      <c r="AD407" s="28"/>
      <c r="AE407" s="28"/>
      <c r="AF407" s="28"/>
      <c r="AG407" s="28"/>
      <c r="AH407" s="28"/>
      <c r="AI407" s="28"/>
      <c r="AJ407" s="27" t="s">
        <v>484</v>
      </c>
      <c r="AK407" s="27">
        <v>3.16</v>
      </c>
      <c r="AL407" s="28">
        <v>3.4016303026011401</v>
      </c>
      <c r="AM407" s="28">
        <f t="shared" si="19"/>
        <v>-0.24163030260113993</v>
      </c>
      <c r="AN407" s="28"/>
      <c r="AO407" s="28"/>
    </row>
    <row r="408" spans="1:41" x14ac:dyDescent="0.2">
      <c r="A408" s="28"/>
      <c r="B408" s="28"/>
      <c r="C408" s="28"/>
      <c r="D408" s="28"/>
      <c r="E408" s="28"/>
      <c r="F408" s="28"/>
      <c r="G408" s="28"/>
      <c r="H408" s="28"/>
      <c r="I408" s="28"/>
      <c r="J408" s="28"/>
      <c r="K408" s="28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  <c r="Y408" s="28"/>
      <c r="Z408" s="28"/>
      <c r="AA408" s="28"/>
      <c r="AB408" s="28"/>
      <c r="AC408" s="28"/>
      <c r="AD408" s="28"/>
      <c r="AE408" s="28"/>
      <c r="AF408" s="28"/>
      <c r="AG408" s="28"/>
      <c r="AH408" s="28"/>
      <c r="AI408" s="28"/>
      <c r="AJ408" s="27" t="s">
        <v>485</v>
      </c>
      <c r="AK408" s="27">
        <v>2.67</v>
      </c>
      <c r="AL408" s="28">
        <v>2.6720800225404902</v>
      </c>
      <c r="AM408" s="28">
        <f t="shared" si="19"/>
        <v>-2.0800225404902228E-3</v>
      </c>
      <c r="AN408" s="28"/>
      <c r="AO408" s="28"/>
    </row>
    <row r="409" spans="1:41" x14ac:dyDescent="0.2">
      <c r="A409" s="28"/>
      <c r="B409" s="28"/>
      <c r="C409" s="28"/>
      <c r="D409" s="28"/>
      <c r="E409" s="28"/>
      <c r="F409" s="28"/>
      <c r="G409" s="28"/>
      <c r="H409" s="28"/>
      <c r="I409" s="28"/>
      <c r="J409" s="28"/>
      <c r="K409" s="28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8"/>
      <c r="X409" s="28"/>
      <c r="Y409" s="28"/>
      <c r="Z409" s="28"/>
      <c r="AA409" s="28"/>
      <c r="AB409" s="28"/>
      <c r="AC409" s="28"/>
      <c r="AD409" s="28"/>
      <c r="AE409" s="28"/>
      <c r="AF409" s="28"/>
      <c r="AG409" s="28"/>
      <c r="AH409" s="28"/>
      <c r="AI409" s="28"/>
      <c r="AJ409" s="27" t="s">
        <v>486</v>
      </c>
      <c r="AK409" s="27">
        <v>-3.79</v>
      </c>
      <c r="AL409" s="28">
        <v>-3.9312713812873499</v>
      </c>
      <c r="AM409" s="28">
        <f t="shared" si="19"/>
        <v>0.14127138128734984</v>
      </c>
      <c r="AN409" s="28"/>
      <c r="AO409" s="28"/>
    </row>
    <row r="410" spans="1:41" x14ac:dyDescent="0.2">
      <c r="A410" s="28"/>
      <c r="B410" s="28"/>
      <c r="C410" s="28"/>
      <c r="D410" s="28"/>
      <c r="E410" s="28"/>
      <c r="F410" s="28"/>
      <c r="G410" s="28"/>
      <c r="H410" s="28"/>
      <c r="I410" s="28"/>
      <c r="J410" s="28"/>
      <c r="K410" s="28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  <c r="Y410" s="28"/>
      <c r="Z410" s="28"/>
      <c r="AA410" s="28"/>
      <c r="AB410" s="28"/>
      <c r="AC410" s="28"/>
      <c r="AD410" s="28"/>
      <c r="AE410" s="28"/>
      <c r="AF410" s="28"/>
      <c r="AG410" s="28"/>
      <c r="AH410" s="28"/>
      <c r="AI410" s="28"/>
      <c r="AJ410" s="27" t="s">
        <v>487</v>
      </c>
      <c r="AK410" s="27">
        <v>2.48</v>
      </c>
      <c r="AL410" s="28">
        <v>2.4233829699321499</v>
      </c>
      <c r="AM410" s="28">
        <f t="shared" si="19"/>
        <v>5.6617030067850127E-2</v>
      </c>
      <c r="AN410" s="28"/>
      <c r="AO410" s="28"/>
    </row>
    <row r="411" spans="1:41" x14ac:dyDescent="0.2">
      <c r="A411" s="28"/>
      <c r="B411" s="28"/>
      <c r="C411" s="28"/>
      <c r="D411" s="28"/>
      <c r="E411" s="28"/>
      <c r="F411" s="28"/>
      <c r="G411" s="28"/>
      <c r="H411" s="28"/>
      <c r="I411" s="28"/>
      <c r="J411" s="28"/>
      <c r="K411" s="28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8"/>
      <c r="X411" s="28"/>
      <c r="Y411" s="28"/>
      <c r="Z411" s="28"/>
      <c r="AA411" s="28"/>
      <c r="AB411" s="28"/>
      <c r="AC411" s="28"/>
      <c r="AD411" s="28"/>
      <c r="AE411" s="28"/>
      <c r="AF411" s="28"/>
      <c r="AG411" s="28"/>
      <c r="AH411" s="28"/>
      <c r="AI411" s="28"/>
      <c r="AJ411" s="27" t="s">
        <v>488</v>
      </c>
      <c r="AK411" s="27">
        <v>-2.2599999999999998</v>
      </c>
      <c r="AL411" s="28">
        <v>-3.7728668583321201</v>
      </c>
      <c r="AM411" s="28">
        <f t="shared" si="19"/>
        <v>1.5128668583321203</v>
      </c>
      <c r="AN411" s="28"/>
      <c r="AO411" s="28"/>
    </row>
    <row r="412" spans="1:41" x14ac:dyDescent="0.2">
      <c r="A412" s="28"/>
      <c r="B412" s="28"/>
      <c r="C412" s="28"/>
      <c r="D412" s="28"/>
      <c r="E412" s="28"/>
      <c r="F412" s="28"/>
      <c r="G412" s="28"/>
      <c r="H412" s="28"/>
      <c r="I412" s="28"/>
      <c r="J412" s="28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  <c r="Z412" s="28"/>
      <c r="AA412" s="28"/>
      <c r="AB412" s="28"/>
      <c r="AC412" s="28"/>
      <c r="AD412" s="28"/>
      <c r="AE412" s="28"/>
      <c r="AF412" s="28"/>
      <c r="AG412" s="28"/>
      <c r="AH412" s="28"/>
      <c r="AI412" s="28"/>
      <c r="AJ412" s="27" t="s">
        <v>489</v>
      </c>
      <c r="AK412" s="27">
        <v>-3.95</v>
      </c>
      <c r="AL412" s="28">
        <v>-4.1796727636869102</v>
      </c>
      <c r="AM412" s="28">
        <f t="shared" si="19"/>
        <v>0.22967276368691003</v>
      </c>
      <c r="AN412" s="28"/>
      <c r="AO412" s="28"/>
    </row>
    <row r="413" spans="1:41" x14ac:dyDescent="0.2">
      <c r="A413" s="28"/>
      <c r="B413" s="28"/>
      <c r="C413" s="28"/>
      <c r="D413" s="28"/>
      <c r="E413" s="28"/>
      <c r="F413" s="28"/>
      <c r="G413" s="28"/>
      <c r="H413" s="28"/>
      <c r="I413" s="28"/>
      <c r="J413" s="28"/>
      <c r="K413" s="28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8"/>
      <c r="X413" s="28"/>
      <c r="Y413" s="28"/>
      <c r="Z413" s="28"/>
      <c r="AA413" s="28"/>
      <c r="AB413" s="28"/>
      <c r="AC413" s="28"/>
      <c r="AD413" s="28"/>
      <c r="AE413" s="28"/>
      <c r="AF413" s="28"/>
      <c r="AG413" s="28"/>
      <c r="AH413" s="28"/>
      <c r="AI413" s="28"/>
      <c r="AJ413" s="27" t="s">
        <v>490</v>
      </c>
      <c r="AK413" s="27">
        <v>-0.04</v>
      </c>
      <c r="AL413" s="28">
        <v>0.44378829744950898</v>
      </c>
      <c r="AM413" s="28">
        <f t="shared" si="19"/>
        <v>-0.48378829744950896</v>
      </c>
      <c r="AN413" s="28"/>
      <c r="AO413" s="28"/>
    </row>
    <row r="414" spans="1:41" x14ac:dyDescent="0.2">
      <c r="A414" s="28"/>
      <c r="B414" s="28"/>
      <c r="C414" s="28"/>
      <c r="D414" s="28"/>
      <c r="E414" s="28"/>
      <c r="F414" s="28"/>
      <c r="G414" s="28"/>
      <c r="H414" s="28"/>
      <c r="I414" s="28"/>
      <c r="J414" s="28"/>
      <c r="K414" s="28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8"/>
      <c r="X414" s="28"/>
      <c r="Y414" s="28"/>
      <c r="Z414" s="28"/>
      <c r="AA414" s="28"/>
      <c r="AB414" s="28"/>
      <c r="AC414" s="28"/>
      <c r="AD414" s="28"/>
      <c r="AE414" s="28"/>
      <c r="AF414" s="28"/>
      <c r="AG414" s="28"/>
      <c r="AH414" s="28"/>
      <c r="AI414" s="28"/>
      <c r="AJ414" s="27" t="s">
        <v>491</v>
      </c>
      <c r="AK414" s="27">
        <v>-1.92</v>
      </c>
      <c r="AL414" s="28">
        <v>-4.8605651655138598</v>
      </c>
      <c r="AM414" s="28">
        <f t="shared" si="19"/>
        <v>2.9405651655138598</v>
      </c>
      <c r="AN414" s="28"/>
      <c r="AO414" s="28"/>
    </row>
    <row r="415" spans="1:41" x14ac:dyDescent="0.2">
      <c r="A415" s="28"/>
      <c r="B415" s="28"/>
      <c r="C415" s="28"/>
      <c r="D415" s="28"/>
      <c r="E415" s="28"/>
      <c r="F415" s="28"/>
      <c r="G415" s="28"/>
      <c r="H415" s="28"/>
      <c r="I415" s="28"/>
      <c r="J415" s="28"/>
      <c r="K415" s="28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  <c r="Y415" s="28"/>
      <c r="Z415" s="28"/>
      <c r="AA415" s="28"/>
      <c r="AB415" s="28"/>
      <c r="AC415" s="28"/>
      <c r="AD415" s="28"/>
      <c r="AE415" s="28"/>
      <c r="AF415" s="28"/>
      <c r="AG415" s="28"/>
      <c r="AH415" s="28"/>
      <c r="AI415" s="28"/>
      <c r="AJ415" s="27" t="s">
        <v>492</v>
      </c>
      <c r="AK415" s="27">
        <v>-10</v>
      </c>
      <c r="AL415" s="28">
        <v>-10.148687290095801</v>
      </c>
      <c r="AM415" s="28">
        <f t="shared" si="19"/>
        <v>0.14868729009580051</v>
      </c>
      <c r="AN415" s="28"/>
      <c r="AO415" s="28"/>
    </row>
    <row r="416" spans="1:41" x14ac:dyDescent="0.2">
      <c r="A416" s="28"/>
      <c r="B416" s="28"/>
      <c r="C416" s="28"/>
      <c r="D416" s="28"/>
      <c r="E416" s="28"/>
      <c r="F416" s="28"/>
      <c r="G416" s="28"/>
      <c r="H416" s="28"/>
      <c r="I416" s="28"/>
      <c r="J416" s="28"/>
      <c r="K416" s="28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  <c r="Y416" s="28"/>
      <c r="Z416" s="28"/>
      <c r="AA416" s="28"/>
      <c r="AB416" s="28"/>
      <c r="AC416" s="28"/>
      <c r="AD416" s="28"/>
      <c r="AE416" s="28"/>
      <c r="AF416" s="28"/>
      <c r="AG416" s="28"/>
      <c r="AH416" s="28"/>
      <c r="AI416" s="28"/>
      <c r="AJ416" s="27" t="s">
        <v>493</v>
      </c>
      <c r="AK416" s="27">
        <v>-4.6900000000000004</v>
      </c>
      <c r="AL416" s="28">
        <v>-5.6277584746198004</v>
      </c>
      <c r="AM416" s="28">
        <f t="shared" si="19"/>
        <v>0.9377584746198</v>
      </c>
      <c r="AN416" s="28"/>
      <c r="AO416" s="28"/>
    </row>
    <row r="417" spans="1:41" x14ac:dyDescent="0.2">
      <c r="A417" s="28"/>
      <c r="B417" s="28"/>
      <c r="C417" s="28"/>
      <c r="D417" s="28"/>
      <c r="E417" s="28"/>
      <c r="F417" s="28"/>
      <c r="G417" s="28"/>
      <c r="H417" s="28"/>
      <c r="I417" s="28"/>
      <c r="J417" s="28"/>
      <c r="K417" s="28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  <c r="Y417" s="28"/>
      <c r="Z417" s="28"/>
      <c r="AA417" s="28"/>
      <c r="AB417" s="28"/>
      <c r="AC417" s="28"/>
      <c r="AD417" s="28"/>
      <c r="AE417" s="28"/>
      <c r="AF417" s="28"/>
      <c r="AG417" s="28"/>
      <c r="AH417" s="28"/>
      <c r="AI417" s="28"/>
      <c r="AJ417" s="27" t="s">
        <v>494</v>
      </c>
      <c r="AK417" s="27">
        <v>-6.32</v>
      </c>
      <c r="AL417" s="28">
        <v>-4.9728280164367096</v>
      </c>
      <c r="AM417" s="28">
        <f t="shared" si="19"/>
        <v>-1.3471719835632907</v>
      </c>
      <c r="AN417" s="28"/>
      <c r="AO417" s="28"/>
    </row>
    <row r="418" spans="1:41" x14ac:dyDescent="0.2">
      <c r="A418" s="28"/>
      <c r="B418" s="28"/>
      <c r="C418" s="28"/>
      <c r="D418" s="28"/>
      <c r="E418" s="28"/>
      <c r="F418" s="28"/>
      <c r="G418" s="28"/>
      <c r="H418" s="28"/>
      <c r="I418" s="28"/>
      <c r="J418" s="28"/>
      <c r="K418" s="28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8"/>
      <c r="X418" s="28"/>
      <c r="Y418" s="28"/>
      <c r="Z418" s="28"/>
      <c r="AA418" s="28"/>
      <c r="AB418" s="28"/>
      <c r="AC418" s="28"/>
      <c r="AD418" s="28"/>
      <c r="AE418" s="28"/>
      <c r="AF418" s="28"/>
      <c r="AG418" s="28"/>
      <c r="AH418" s="28"/>
      <c r="AI418" s="28"/>
      <c r="AJ418" s="27" t="s">
        <v>495</v>
      </c>
      <c r="AK418" s="27">
        <v>-7.77</v>
      </c>
      <c r="AL418" s="28">
        <v>-7.1608545554093403</v>
      </c>
      <c r="AM418" s="28">
        <f t="shared" si="19"/>
        <v>-0.60914544459065922</v>
      </c>
      <c r="AN418" s="28"/>
      <c r="AO418" s="28"/>
    </row>
    <row r="419" spans="1:41" x14ac:dyDescent="0.2">
      <c r="A419" s="28"/>
      <c r="B419" s="28"/>
      <c r="C419" s="28"/>
      <c r="D419" s="28"/>
      <c r="E419" s="28"/>
      <c r="F419" s="28"/>
      <c r="G419" s="28"/>
      <c r="H419" s="28"/>
      <c r="I419" s="28"/>
      <c r="J419" s="28"/>
      <c r="K419" s="28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8"/>
      <c r="X419" s="28"/>
      <c r="Y419" s="28"/>
      <c r="Z419" s="28"/>
      <c r="AA419" s="28"/>
      <c r="AB419" s="28"/>
      <c r="AC419" s="28"/>
      <c r="AD419" s="28"/>
      <c r="AE419" s="28"/>
      <c r="AF419" s="28"/>
      <c r="AG419" s="28"/>
      <c r="AH419" s="28"/>
      <c r="AI419" s="28"/>
      <c r="AJ419" s="27" t="s">
        <v>496</v>
      </c>
      <c r="AK419" s="27">
        <v>-3.88</v>
      </c>
      <c r="AL419" s="28">
        <v>-2.3209275118130299</v>
      </c>
      <c r="AM419" s="28">
        <f t="shared" si="19"/>
        <v>-1.55907248818697</v>
      </c>
      <c r="AN419" s="28"/>
      <c r="AO419" s="28"/>
    </row>
    <row r="420" spans="1:41" x14ac:dyDescent="0.2">
      <c r="A420" s="28"/>
      <c r="B420" s="28"/>
      <c r="C420" s="28"/>
      <c r="D420" s="28"/>
      <c r="E420" s="28"/>
      <c r="F420" s="28"/>
      <c r="G420" s="28"/>
      <c r="H420" s="28"/>
      <c r="I420" s="28"/>
      <c r="J420" s="28"/>
      <c r="K420" s="28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8"/>
      <c r="X420" s="28"/>
      <c r="Y420" s="28"/>
      <c r="Z420" s="28"/>
      <c r="AA420" s="28"/>
      <c r="AB420" s="28"/>
      <c r="AC420" s="28"/>
      <c r="AD420" s="28"/>
      <c r="AE420" s="28"/>
      <c r="AF420" s="28"/>
      <c r="AG420" s="28"/>
      <c r="AH420" s="28"/>
      <c r="AI420" s="28"/>
      <c r="AJ420" s="27" t="s">
        <v>497</v>
      </c>
      <c r="AK420" s="27">
        <v>3.13</v>
      </c>
      <c r="AL420" s="28">
        <v>3.15559032401511</v>
      </c>
      <c r="AM420" s="28">
        <f t="shared" si="19"/>
        <v>-2.5590324015110077E-2</v>
      </c>
      <c r="AN420" s="28"/>
      <c r="AO420" s="28"/>
    </row>
    <row r="421" spans="1:41" x14ac:dyDescent="0.2">
      <c r="A421" s="28"/>
      <c r="B421" s="28"/>
      <c r="C421" s="28"/>
      <c r="D421" s="28"/>
      <c r="E421" s="28"/>
      <c r="F421" s="28"/>
      <c r="G421" s="28"/>
      <c r="H421" s="28"/>
      <c r="I421" s="28"/>
      <c r="J421" s="28"/>
      <c r="K421" s="28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8"/>
      <c r="X421" s="28"/>
      <c r="Y421" s="28"/>
      <c r="Z421" s="28"/>
      <c r="AA421" s="28"/>
      <c r="AB421" s="28"/>
      <c r="AC421" s="28"/>
      <c r="AD421" s="28"/>
      <c r="AE421" s="28"/>
      <c r="AF421" s="28"/>
      <c r="AG421" s="28"/>
      <c r="AH421" s="28"/>
      <c r="AI421" s="28"/>
      <c r="AJ421" s="27" t="s">
        <v>145</v>
      </c>
      <c r="AK421" s="27">
        <v>2.88</v>
      </c>
      <c r="AL421" s="28">
        <v>2.9130045336020398</v>
      </c>
      <c r="AM421" s="28">
        <f t="shared" si="19"/>
        <v>-3.300453360203992E-2</v>
      </c>
      <c r="AN421" s="28"/>
      <c r="AO421" s="28"/>
    </row>
    <row r="422" spans="1:41" x14ac:dyDescent="0.2">
      <c r="A422" s="28"/>
      <c r="B422" s="28"/>
      <c r="C422" s="28"/>
      <c r="D422" s="28"/>
      <c r="E422" s="28"/>
      <c r="F422" s="28"/>
      <c r="G422" s="28"/>
      <c r="H422" s="28"/>
      <c r="I422" s="28"/>
      <c r="J422" s="28"/>
      <c r="K422" s="28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8"/>
      <c r="X422" s="28"/>
      <c r="Y422" s="28"/>
      <c r="Z422" s="28"/>
      <c r="AA422" s="28"/>
      <c r="AB422" s="28"/>
      <c r="AC422" s="28"/>
      <c r="AD422" s="28"/>
      <c r="AE422" s="28"/>
      <c r="AF422" s="28"/>
      <c r="AG422" s="28"/>
      <c r="AH422" s="28"/>
      <c r="AI422" s="28"/>
      <c r="AJ422" s="27" t="s">
        <v>498</v>
      </c>
      <c r="AK422" s="27">
        <v>-3.65</v>
      </c>
      <c r="AL422" s="28">
        <v>-4.0872734774959003</v>
      </c>
      <c r="AM422" s="28">
        <f t="shared" si="19"/>
        <v>0.4372734774959004</v>
      </c>
      <c r="AN422" s="28"/>
      <c r="AO422" s="28"/>
    </row>
    <row r="423" spans="1:41" x14ac:dyDescent="0.2">
      <c r="A423" s="28"/>
      <c r="B423" s="28"/>
      <c r="C423" s="28"/>
      <c r="D423" s="28"/>
      <c r="E423" s="28"/>
      <c r="F423" s="28"/>
      <c r="G423" s="28"/>
      <c r="H423" s="28"/>
      <c r="I423" s="28"/>
      <c r="J423" s="28"/>
      <c r="K423" s="28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/>
      <c r="Z423" s="28"/>
      <c r="AA423" s="28"/>
      <c r="AB423" s="28"/>
      <c r="AC423" s="28"/>
      <c r="AD423" s="28"/>
      <c r="AE423" s="28"/>
      <c r="AF423" s="28"/>
      <c r="AG423" s="28"/>
      <c r="AH423" s="28"/>
      <c r="AI423" s="28"/>
      <c r="AJ423" s="27" t="s">
        <v>499</v>
      </c>
      <c r="AK423" s="27">
        <v>2.3199999999999998</v>
      </c>
      <c r="AL423" s="28">
        <v>2.1796775884912298</v>
      </c>
      <c r="AM423" s="28">
        <f t="shared" si="19"/>
        <v>0.14032241150877001</v>
      </c>
      <c r="AN423" s="28"/>
      <c r="AO423" s="28"/>
    </row>
    <row r="424" spans="1:41" x14ac:dyDescent="0.2">
      <c r="A424" s="28"/>
      <c r="B424" s="28"/>
      <c r="C424" s="28"/>
      <c r="D424" s="28"/>
      <c r="E424" s="28"/>
      <c r="F424" s="28"/>
      <c r="G424" s="28"/>
      <c r="H424" s="28"/>
      <c r="I424" s="28"/>
      <c r="J424" s="28"/>
      <c r="K424" s="28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  <c r="Y424" s="28"/>
      <c r="Z424" s="28"/>
      <c r="AA424" s="28"/>
      <c r="AB424" s="28"/>
      <c r="AC424" s="28"/>
      <c r="AD424" s="28"/>
      <c r="AE424" s="28"/>
      <c r="AF424" s="28"/>
      <c r="AG424" s="28"/>
      <c r="AH424" s="28"/>
      <c r="AI424" s="28"/>
      <c r="AJ424" s="27" t="s">
        <v>500</v>
      </c>
      <c r="AK424" s="27">
        <v>-2.5099999999999998</v>
      </c>
      <c r="AL424" s="28">
        <v>-4.2626326937678396</v>
      </c>
      <c r="AM424" s="28">
        <f t="shared" si="19"/>
        <v>1.7526326937678398</v>
      </c>
      <c r="AN424" s="28"/>
      <c r="AO424" s="28"/>
    </row>
    <row r="425" spans="1:41" x14ac:dyDescent="0.2">
      <c r="A425" s="28"/>
      <c r="B425" s="28"/>
      <c r="C425" s="28"/>
      <c r="D425" s="28"/>
      <c r="E425" s="28"/>
      <c r="F425" s="28"/>
      <c r="G425" s="28"/>
      <c r="H425" s="28"/>
      <c r="I425" s="28"/>
      <c r="J425" s="28"/>
      <c r="K425" s="28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  <c r="Y425" s="28"/>
      <c r="Z425" s="28"/>
      <c r="AA425" s="28"/>
      <c r="AB425" s="28"/>
      <c r="AC425" s="28"/>
      <c r="AD425" s="28"/>
      <c r="AE425" s="28"/>
      <c r="AF425" s="28"/>
      <c r="AG425" s="28"/>
      <c r="AH425" s="28"/>
      <c r="AI425" s="28"/>
      <c r="AJ425" s="27" t="s">
        <v>501</v>
      </c>
      <c r="AK425" s="27">
        <v>-2.11</v>
      </c>
      <c r="AL425" s="28">
        <v>-3.75476234342874</v>
      </c>
      <c r="AM425" s="28">
        <f t="shared" si="19"/>
        <v>1.6447623434287402</v>
      </c>
      <c r="AN425" s="28"/>
      <c r="AO425" s="28"/>
    </row>
    <row r="426" spans="1:41" x14ac:dyDescent="0.2">
      <c r="A426" s="28"/>
      <c r="B426" s="28"/>
      <c r="C426" s="28"/>
      <c r="D426" s="28"/>
      <c r="E426" s="28"/>
      <c r="F426" s="28"/>
      <c r="G426" s="28"/>
      <c r="H426" s="28"/>
      <c r="I426" s="28"/>
      <c r="J426" s="28"/>
      <c r="K426" s="28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  <c r="Y426" s="28"/>
      <c r="Z426" s="28"/>
      <c r="AA426" s="28"/>
      <c r="AB426" s="28"/>
      <c r="AC426" s="28"/>
      <c r="AD426" s="28"/>
      <c r="AE426" s="28"/>
      <c r="AF426" s="28"/>
      <c r="AG426" s="28"/>
      <c r="AH426" s="28"/>
      <c r="AI426" s="28"/>
      <c r="AJ426" s="27" t="s">
        <v>502</v>
      </c>
      <c r="AK426" s="27">
        <v>-4.09</v>
      </c>
      <c r="AL426" s="28">
        <v>-5.2615056891834602</v>
      </c>
      <c r="AM426" s="28">
        <f t="shared" si="19"/>
        <v>1.1715056891834603</v>
      </c>
      <c r="AN426" s="28"/>
      <c r="AO426" s="28"/>
    </row>
    <row r="427" spans="1:41" x14ac:dyDescent="0.2">
      <c r="A427" s="28"/>
      <c r="B427" s="28"/>
      <c r="C427" s="28"/>
      <c r="D427" s="28"/>
      <c r="E427" s="28"/>
      <c r="F427" s="28"/>
      <c r="G427" s="28"/>
      <c r="H427" s="28"/>
      <c r="I427" s="28"/>
      <c r="J427" s="28"/>
      <c r="K427" s="28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8"/>
      <c r="X427" s="28"/>
      <c r="Y427" s="28"/>
      <c r="Z427" s="28"/>
      <c r="AA427" s="28"/>
      <c r="AB427" s="28"/>
      <c r="AC427" s="28"/>
      <c r="AD427" s="28"/>
      <c r="AE427" s="28"/>
      <c r="AF427" s="28"/>
      <c r="AG427" s="28"/>
      <c r="AH427" s="28"/>
      <c r="AI427" s="28"/>
      <c r="AJ427" s="27" t="s">
        <v>503</v>
      </c>
      <c r="AK427" s="27">
        <v>-0.23</v>
      </c>
      <c r="AL427" s="28">
        <v>0.209387699143427</v>
      </c>
      <c r="AM427" s="28">
        <f t="shared" si="19"/>
        <v>-0.43938769914342701</v>
      </c>
      <c r="AN427" s="28"/>
      <c r="AO427" s="28"/>
    </row>
    <row r="428" spans="1:41" x14ac:dyDescent="0.2">
      <c r="A428" s="28"/>
      <c r="B428" s="28"/>
      <c r="C428" s="28"/>
      <c r="D428" s="28"/>
      <c r="E428" s="28"/>
      <c r="F428" s="28"/>
      <c r="G428" s="28"/>
      <c r="H428" s="28"/>
      <c r="I428" s="28"/>
      <c r="J428" s="28"/>
      <c r="K428" s="28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  <c r="Y428" s="28"/>
      <c r="Z428" s="28"/>
      <c r="AA428" s="28"/>
      <c r="AB428" s="28"/>
      <c r="AC428" s="28"/>
      <c r="AD428" s="28"/>
      <c r="AE428" s="28"/>
      <c r="AF428" s="28"/>
      <c r="AG428" s="28"/>
      <c r="AH428" s="28"/>
      <c r="AI428" s="28"/>
      <c r="AJ428" s="27" t="s">
        <v>504</v>
      </c>
      <c r="AK428" s="27">
        <v>2.5499999999999998</v>
      </c>
      <c r="AL428" s="28">
        <v>3.0609655173699801</v>
      </c>
      <c r="AM428" s="28">
        <f t="shared" si="19"/>
        <v>-0.5109655173699803</v>
      </c>
      <c r="AN428" s="28"/>
      <c r="AO428" s="28"/>
    </row>
    <row r="429" spans="1:41" x14ac:dyDescent="0.2">
      <c r="A429" s="28"/>
      <c r="B429" s="28"/>
      <c r="C429" s="28"/>
      <c r="D429" s="28"/>
      <c r="E429" s="28"/>
      <c r="F429" s="28"/>
      <c r="G429" s="28"/>
      <c r="H429" s="28"/>
      <c r="I429" s="28"/>
      <c r="J429" s="28"/>
      <c r="K429" s="28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8"/>
      <c r="X429" s="28"/>
      <c r="Y429" s="28"/>
      <c r="Z429" s="28"/>
      <c r="AA429" s="28"/>
      <c r="AB429" s="28"/>
      <c r="AC429" s="28"/>
      <c r="AD429" s="28"/>
      <c r="AE429" s="28"/>
      <c r="AF429" s="28"/>
      <c r="AG429" s="28"/>
      <c r="AH429" s="28"/>
      <c r="AI429" s="28"/>
      <c r="AJ429" s="27" t="s">
        <v>505</v>
      </c>
      <c r="AK429" s="27">
        <v>-1.06</v>
      </c>
      <c r="AL429" s="28">
        <v>-4.6857166509404404</v>
      </c>
      <c r="AM429" s="28">
        <f t="shared" si="19"/>
        <v>3.6257166509404404</v>
      </c>
      <c r="AN429" s="28"/>
      <c r="AO429" s="28"/>
    </row>
    <row r="430" spans="1:41" x14ac:dyDescent="0.2">
      <c r="A430" s="28"/>
      <c r="B430" s="28"/>
      <c r="C430" s="28"/>
      <c r="D430" s="28"/>
      <c r="E430" s="28"/>
      <c r="F430" s="28"/>
      <c r="G430" s="28"/>
      <c r="H430" s="28"/>
      <c r="I430" s="28"/>
      <c r="J430" s="28"/>
      <c r="K430" s="28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/>
      <c r="Z430" s="28"/>
      <c r="AA430" s="28"/>
      <c r="AB430" s="28"/>
      <c r="AC430" s="28"/>
      <c r="AD430" s="28"/>
      <c r="AE430" s="28"/>
      <c r="AF430" s="28"/>
      <c r="AG430" s="28"/>
      <c r="AH430" s="28"/>
      <c r="AI430" s="28"/>
      <c r="AJ430" s="27" t="s">
        <v>147</v>
      </c>
      <c r="AK430" s="27">
        <v>-2.79</v>
      </c>
      <c r="AL430" s="28">
        <v>-4.4822100326871199</v>
      </c>
      <c r="AM430" s="28">
        <f t="shared" si="19"/>
        <v>1.6922100326871199</v>
      </c>
      <c r="AN430" s="28"/>
      <c r="AO430" s="28"/>
    </row>
    <row r="431" spans="1:41" x14ac:dyDescent="0.2">
      <c r="A431" s="28"/>
      <c r="B431" s="28"/>
      <c r="C431" s="28"/>
      <c r="D431" s="28"/>
      <c r="E431" s="28"/>
      <c r="F431" s="28"/>
      <c r="G431" s="28"/>
      <c r="H431" s="28"/>
      <c r="I431" s="28"/>
      <c r="J431" s="28"/>
      <c r="K431" s="28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  <c r="Y431" s="28"/>
      <c r="Z431" s="28"/>
      <c r="AA431" s="28"/>
      <c r="AB431" s="28"/>
      <c r="AC431" s="28"/>
      <c r="AD431" s="28"/>
      <c r="AE431" s="28"/>
      <c r="AF431" s="28"/>
      <c r="AG431" s="28"/>
      <c r="AH431" s="28"/>
      <c r="AI431" s="28"/>
      <c r="AJ431" s="27" t="s">
        <v>506</v>
      </c>
      <c r="AK431" s="27">
        <v>-2.2799999999999998</v>
      </c>
      <c r="AL431" s="28">
        <v>-3.5543927140958602</v>
      </c>
      <c r="AM431" s="28">
        <f t="shared" si="19"/>
        <v>1.2743927140958604</v>
      </c>
      <c r="AN431" s="28"/>
      <c r="AO431" s="28"/>
    </row>
    <row r="432" spans="1:41" x14ac:dyDescent="0.2">
      <c r="A432" s="28"/>
      <c r="B432" s="28"/>
      <c r="C432" s="28"/>
      <c r="D432" s="28"/>
      <c r="E432" s="28"/>
      <c r="F432" s="28"/>
      <c r="G432" s="28"/>
      <c r="H432" s="28"/>
      <c r="I432" s="28"/>
      <c r="J432" s="28"/>
      <c r="K432" s="28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  <c r="Y432" s="28"/>
      <c r="Z432" s="28"/>
      <c r="AA432" s="28"/>
      <c r="AB432" s="28"/>
      <c r="AC432" s="28"/>
      <c r="AD432" s="28"/>
      <c r="AE432" s="28"/>
      <c r="AF432" s="28"/>
      <c r="AG432" s="28"/>
      <c r="AH432" s="28"/>
      <c r="AI432" s="28"/>
      <c r="AJ432" s="27" t="s">
        <v>507</v>
      </c>
      <c r="AK432" s="27">
        <v>-2.48</v>
      </c>
      <c r="AL432" s="28">
        <v>-4.9908666105939101</v>
      </c>
      <c r="AM432" s="28">
        <f t="shared" si="19"/>
        <v>2.5108666105939101</v>
      </c>
      <c r="AN432" s="28"/>
      <c r="AO432" s="28"/>
    </row>
    <row r="433" spans="1:41" x14ac:dyDescent="0.2">
      <c r="A433" s="28"/>
      <c r="B433" s="28"/>
      <c r="C433" s="28"/>
      <c r="D433" s="28"/>
      <c r="E433" s="28"/>
      <c r="F433" s="28"/>
      <c r="G433" s="28"/>
      <c r="H433" s="28"/>
      <c r="I433" s="28"/>
      <c r="J433" s="28"/>
      <c r="K433" s="28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8"/>
      <c r="X433" s="28"/>
      <c r="Y433" s="28"/>
      <c r="Z433" s="28"/>
      <c r="AA433" s="28"/>
      <c r="AB433" s="28"/>
      <c r="AC433" s="28"/>
      <c r="AD433" s="28"/>
      <c r="AE433" s="28"/>
      <c r="AF433" s="28"/>
      <c r="AG433" s="28"/>
      <c r="AH433" s="28"/>
      <c r="AI433" s="28"/>
      <c r="AJ433" s="27" t="s">
        <v>508</v>
      </c>
      <c r="AK433" s="27">
        <v>-2.44</v>
      </c>
      <c r="AL433" s="28">
        <v>-4.1462419111173601</v>
      </c>
      <c r="AM433" s="28">
        <f t="shared" si="19"/>
        <v>1.7062419111173601</v>
      </c>
      <c r="AN433" s="28"/>
      <c r="AO433" s="28"/>
    </row>
    <row r="434" spans="1:41" x14ac:dyDescent="0.2">
      <c r="A434" s="28"/>
      <c r="B434" s="28"/>
      <c r="C434" s="28"/>
      <c r="D434" s="28"/>
      <c r="E434" s="28"/>
      <c r="F434" s="28"/>
      <c r="G434" s="28"/>
      <c r="H434" s="28"/>
      <c r="I434" s="28"/>
      <c r="J434" s="28"/>
      <c r="K434" s="28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  <c r="Y434" s="28"/>
      <c r="Z434" s="28"/>
      <c r="AA434" s="28"/>
      <c r="AB434" s="28"/>
      <c r="AC434" s="28"/>
      <c r="AD434" s="28"/>
      <c r="AE434" s="28"/>
      <c r="AF434" s="28"/>
      <c r="AG434" s="28"/>
      <c r="AH434" s="28"/>
      <c r="AI434" s="28"/>
      <c r="AJ434" s="27" t="s">
        <v>149</v>
      </c>
      <c r="AK434" s="27">
        <v>-4.3899999999999997</v>
      </c>
      <c r="AL434" s="28">
        <v>-5.00679161886762</v>
      </c>
      <c r="AM434" s="28">
        <f t="shared" si="19"/>
        <v>0.61679161886762035</v>
      </c>
      <c r="AN434" s="28"/>
      <c r="AO434" s="28"/>
    </row>
    <row r="435" spans="1:41" x14ac:dyDescent="0.2">
      <c r="A435" s="28"/>
      <c r="B435" s="28"/>
      <c r="C435" s="28"/>
      <c r="D435" s="28"/>
      <c r="E435" s="28"/>
      <c r="F435" s="28"/>
      <c r="G435" s="28"/>
      <c r="H435" s="28"/>
      <c r="I435" s="28"/>
      <c r="J435" s="28"/>
      <c r="K435" s="28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28"/>
      <c r="Y435" s="28"/>
      <c r="Z435" s="28"/>
      <c r="AA435" s="28"/>
      <c r="AB435" s="28"/>
      <c r="AC435" s="28"/>
      <c r="AD435" s="28"/>
      <c r="AE435" s="28"/>
      <c r="AF435" s="28"/>
      <c r="AG435" s="28"/>
      <c r="AH435" s="28"/>
      <c r="AI435" s="28"/>
      <c r="AJ435" s="27" t="s">
        <v>509</v>
      </c>
      <c r="AK435" s="27">
        <v>-0.53</v>
      </c>
      <c r="AL435" s="28">
        <v>-0.26770651323130701</v>
      </c>
      <c r="AM435" s="28">
        <f t="shared" si="19"/>
        <v>-0.26229348676869302</v>
      </c>
      <c r="AN435" s="28"/>
      <c r="AO435" s="28"/>
    </row>
    <row r="436" spans="1:41" x14ac:dyDescent="0.2">
      <c r="A436" s="28"/>
      <c r="B436" s="28"/>
      <c r="C436" s="28"/>
      <c r="D436" s="28"/>
      <c r="E436" s="28"/>
      <c r="F436" s="28"/>
      <c r="G436" s="28"/>
      <c r="H436" s="28"/>
      <c r="I436" s="28"/>
      <c r="J436" s="28"/>
      <c r="K436" s="28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8"/>
      <c r="X436" s="28"/>
      <c r="Y436" s="28"/>
      <c r="Z436" s="28"/>
      <c r="AA436" s="28"/>
      <c r="AB436" s="28"/>
      <c r="AC436" s="28"/>
      <c r="AD436" s="28"/>
      <c r="AE436" s="28"/>
      <c r="AF436" s="28"/>
      <c r="AG436" s="28"/>
      <c r="AH436" s="28"/>
      <c r="AI436" s="28"/>
      <c r="AJ436" s="27" t="s">
        <v>510</v>
      </c>
      <c r="AK436" s="27">
        <v>2.13</v>
      </c>
      <c r="AL436" s="28">
        <v>2.57676309436633</v>
      </c>
      <c r="AM436" s="28">
        <f t="shared" si="19"/>
        <v>-0.4467630943663301</v>
      </c>
      <c r="AN436" s="28"/>
      <c r="AO436" s="28"/>
    </row>
    <row r="437" spans="1:41" x14ac:dyDescent="0.2">
      <c r="A437" s="28"/>
      <c r="B437" s="28"/>
      <c r="C437" s="28"/>
      <c r="D437" s="28"/>
      <c r="E437" s="28"/>
      <c r="F437" s="28"/>
      <c r="G437" s="28"/>
      <c r="H437" s="28"/>
      <c r="I437" s="28"/>
      <c r="J437" s="28"/>
      <c r="K437" s="28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8"/>
      <c r="X437" s="28"/>
      <c r="Y437" s="28"/>
      <c r="Z437" s="28"/>
      <c r="AA437" s="28"/>
      <c r="AB437" s="28"/>
      <c r="AC437" s="28"/>
      <c r="AD437" s="28"/>
      <c r="AE437" s="28"/>
      <c r="AF437" s="28"/>
      <c r="AG437" s="28"/>
      <c r="AH437" s="28"/>
      <c r="AI437" s="28"/>
      <c r="AJ437" s="27" t="s">
        <v>511</v>
      </c>
      <c r="AK437" s="27">
        <v>-101.3</v>
      </c>
      <c r="AL437" s="28">
        <v>-100.10315244998699</v>
      </c>
      <c r="AM437" s="28">
        <f t="shared" si="19"/>
        <v>-1.196847550013004</v>
      </c>
      <c r="AN437" s="28"/>
      <c r="AO437" s="28"/>
    </row>
    <row r="438" spans="1:41" x14ac:dyDescent="0.2">
      <c r="A438" s="28"/>
      <c r="B438" s="28"/>
      <c r="C438" s="28"/>
      <c r="D438" s="28"/>
      <c r="E438" s="28"/>
      <c r="F438" s="28"/>
      <c r="G438" s="28"/>
      <c r="H438" s="28"/>
      <c r="I438" s="28"/>
      <c r="J438" s="28"/>
      <c r="K438" s="28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  <c r="Y438" s="28"/>
      <c r="Z438" s="28"/>
      <c r="AA438" s="28"/>
      <c r="AB438" s="28"/>
      <c r="AC438" s="28"/>
      <c r="AD438" s="28"/>
      <c r="AE438" s="28"/>
      <c r="AF438" s="28"/>
      <c r="AG438" s="28"/>
      <c r="AH438" s="28"/>
      <c r="AI438" s="28"/>
      <c r="AJ438" s="27" t="s">
        <v>512</v>
      </c>
      <c r="AK438" s="27">
        <v>-2.4</v>
      </c>
      <c r="AL438" s="28">
        <v>-2.4883533922796102</v>
      </c>
      <c r="AM438" s="28">
        <f t="shared" si="19"/>
        <v>8.8353392279610254E-2</v>
      </c>
      <c r="AN438" s="28"/>
      <c r="AO438" s="28"/>
    </row>
    <row r="439" spans="1:41" x14ac:dyDescent="0.2">
      <c r="A439" s="28"/>
      <c r="B439" s="28"/>
      <c r="C439" s="28"/>
      <c r="D439" s="28"/>
      <c r="E439" s="28"/>
      <c r="F439" s="28"/>
      <c r="G439" s="28"/>
      <c r="H439" s="28"/>
      <c r="I439" s="28"/>
      <c r="J439" s="28"/>
      <c r="K439" s="28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/>
      <c r="Z439" s="28"/>
      <c r="AA439" s="28"/>
      <c r="AB439" s="28"/>
      <c r="AC439" s="28"/>
      <c r="AD439" s="28"/>
      <c r="AE439" s="28"/>
      <c r="AF439" s="28"/>
      <c r="AG439" s="28"/>
      <c r="AH439" s="28"/>
      <c r="AI439" s="28"/>
      <c r="AJ439" s="27" t="s">
        <v>93</v>
      </c>
      <c r="AK439" s="27">
        <v>-4.12</v>
      </c>
      <c r="AL439" s="28">
        <v>-2.2212307420028399</v>
      </c>
      <c r="AM439" s="28">
        <f t="shared" si="19"/>
        <v>-1.8987692579971602</v>
      </c>
      <c r="AN439" s="28"/>
      <c r="AO439" s="28"/>
    </row>
    <row r="440" spans="1:41" x14ac:dyDescent="0.2">
      <c r="A440" s="28"/>
      <c r="B440" s="28"/>
      <c r="C440" s="28"/>
      <c r="D440" s="28"/>
      <c r="E440" s="28"/>
      <c r="F440" s="28"/>
      <c r="G440" s="28"/>
      <c r="H440" s="28"/>
      <c r="I440" s="28"/>
      <c r="J440" s="28"/>
      <c r="K440" s="28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28"/>
      <c r="Y440" s="28"/>
      <c r="Z440" s="28"/>
      <c r="AA440" s="28"/>
      <c r="AB440" s="28"/>
      <c r="AC440" s="28"/>
      <c r="AD440" s="28"/>
      <c r="AE440" s="28"/>
      <c r="AF440" s="28"/>
      <c r="AG440" s="28"/>
      <c r="AH440" s="28"/>
      <c r="AI440" s="28"/>
      <c r="AJ440" s="27" t="s">
        <v>25</v>
      </c>
      <c r="AK440" s="27">
        <v>-3.71</v>
      </c>
      <c r="AL440" s="28">
        <v>-1.41265520355049</v>
      </c>
      <c r="AM440" s="28">
        <f t="shared" si="19"/>
        <v>-2.2973447964495097</v>
      </c>
      <c r="AN440" s="28"/>
      <c r="AO440" s="28"/>
    </row>
    <row r="441" spans="1:41" x14ac:dyDescent="0.2">
      <c r="A441" s="28"/>
      <c r="B441" s="28"/>
      <c r="C441" s="28"/>
      <c r="D441" s="28"/>
      <c r="E441" s="28"/>
      <c r="F441" s="28"/>
      <c r="G441" s="28"/>
      <c r="H441" s="28"/>
      <c r="I441" s="28"/>
      <c r="J441" s="28"/>
      <c r="K441" s="28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  <c r="Y441" s="28"/>
      <c r="Z441" s="28"/>
      <c r="AA441" s="28"/>
      <c r="AB441" s="28"/>
      <c r="AC441" s="28"/>
      <c r="AD441" s="28"/>
      <c r="AE441" s="28"/>
      <c r="AF441" s="28"/>
      <c r="AG441" s="28"/>
      <c r="AH441" s="28"/>
      <c r="AI441" s="28"/>
      <c r="AJ441" s="27" t="s">
        <v>94</v>
      </c>
      <c r="AK441" s="27">
        <v>-4.0199999999999996</v>
      </c>
      <c r="AL441" s="28">
        <v>-1.90935290172515</v>
      </c>
      <c r="AM441" s="28">
        <f t="shared" si="19"/>
        <v>-2.1106470982748498</v>
      </c>
      <c r="AN441" s="28"/>
      <c r="AO441" s="28"/>
    </row>
    <row r="442" spans="1:41" x14ac:dyDescent="0.2">
      <c r="A442" s="28"/>
      <c r="B442" s="28"/>
      <c r="C442" s="28"/>
      <c r="D442" s="28"/>
      <c r="E442" s="28"/>
      <c r="F442" s="28"/>
      <c r="G442" s="28"/>
      <c r="H442" s="28"/>
      <c r="I442" s="28"/>
      <c r="J442" s="28"/>
      <c r="K442" s="28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  <c r="Y442" s="28"/>
      <c r="Z442" s="28"/>
      <c r="AA442" s="28"/>
      <c r="AB442" s="28"/>
      <c r="AC442" s="28"/>
      <c r="AD442" s="28"/>
      <c r="AE442" s="28"/>
      <c r="AF442" s="28"/>
      <c r="AG442" s="28"/>
      <c r="AH442" s="28"/>
      <c r="AI442" s="28"/>
      <c r="AJ442" s="27" t="s">
        <v>513</v>
      </c>
      <c r="AK442" s="27">
        <v>-11.01</v>
      </c>
      <c r="AL442" s="28">
        <v>-8.7983373091446193</v>
      </c>
      <c r="AM442" s="28">
        <f t="shared" si="19"/>
        <v>-2.2116626908553805</v>
      </c>
      <c r="AN442" s="28"/>
      <c r="AO442" s="28"/>
    </row>
    <row r="443" spans="1:41" x14ac:dyDescent="0.2">
      <c r="A443" s="28"/>
      <c r="B443" s="28"/>
      <c r="C443" s="28"/>
      <c r="D443" s="28"/>
      <c r="E443" s="28"/>
      <c r="F443" s="28"/>
      <c r="G443" s="28"/>
      <c r="H443" s="28"/>
      <c r="I443" s="28"/>
      <c r="J443" s="28"/>
      <c r="K443" s="28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  <c r="Y443" s="28"/>
      <c r="Z443" s="28"/>
      <c r="AA443" s="28"/>
      <c r="AB443" s="28"/>
      <c r="AC443" s="28"/>
      <c r="AD443" s="28"/>
      <c r="AE443" s="28"/>
      <c r="AF443" s="28"/>
      <c r="AG443" s="28"/>
      <c r="AH443" s="28"/>
      <c r="AI443" s="28"/>
      <c r="AJ443" s="27" t="s">
        <v>514</v>
      </c>
      <c r="AK443" s="27">
        <v>-9.76</v>
      </c>
      <c r="AL443" s="28">
        <v>-9.5702297685635092</v>
      </c>
      <c r="AM443" s="28">
        <f t="shared" si="19"/>
        <v>-0.18977023143649063</v>
      </c>
      <c r="AN443" s="28"/>
      <c r="AO443" s="28"/>
    </row>
    <row r="444" spans="1:41" x14ac:dyDescent="0.2">
      <c r="A444" s="28"/>
      <c r="B444" s="28"/>
      <c r="C444" s="28"/>
      <c r="D444" s="28"/>
      <c r="E444" s="28"/>
      <c r="F444" s="28"/>
      <c r="G444" s="28"/>
      <c r="H444" s="28"/>
      <c r="I444" s="28"/>
      <c r="J444" s="28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  <c r="Z444" s="28"/>
      <c r="AA444" s="28"/>
      <c r="AB444" s="28"/>
      <c r="AC444" s="28"/>
      <c r="AD444" s="28"/>
      <c r="AE444" s="28"/>
      <c r="AF444" s="28"/>
      <c r="AG444" s="28"/>
      <c r="AH444" s="28"/>
      <c r="AI444" s="28"/>
      <c r="AJ444" s="27" t="s">
        <v>515</v>
      </c>
      <c r="AK444" s="27">
        <v>-11.95</v>
      </c>
      <c r="AL444" s="28">
        <v>-3.7501095788467298</v>
      </c>
      <c r="AM444" s="28">
        <f t="shared" si="19"/>
        <v>-8.1998904211532704</v>
      </c>
      <c r="AN444" s="28"/>
      <c r="AO444" s="28"/>
    </row>
    <row r="445" spans="1:41" x14ac:dyDescent="0.2">
      <c r="A445" s="28"/>
      <c r="B445" s="28"/>
      <c r="C445" s="28"/>
      <c r="D445" s="28"/>
      <c r="E445" s="28"/>
      <c r="F445" s="28"/>
      <c r="G445" s="28"/>
      <c r="H445" s="28"/>
      <c r="I445" s="28"/>
      <c r="J445" s="28"/>
      <c r="K445" s="28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  <c r="Y445" s="28"/>
      <c r="Z445" s="28"/>
      <c r="AA445" s="28"/>
      <c r="AB445" s="28"/>
      <c r="AC445" s="28"/>
      <c r="AD445" s="28"/>
      <c r="AE445" s="28"/>
      <c r="AF445" s="28"/>
      <c r="AG445" s="28"/>
      <c r="AH445" s="28"/>
      <c r="AI445" s="28"/>
      <c r="AJ445" s="27" t="s">
        <v>516</v>
      </c>
      <c r="AK445" s="27">
        <v>-3.45</v>
      </c>
      <c r="AL445" s="28">
        <v>-9.4243731664157799</v>
      </c>
      <c r="AM445" s="28">
        <f t="shared" si="19"/>
        <v>5.9743731664157798</v>
      </c>
      <c r="AN445" s="28"/>
      <c r="AO445" s="28"/>
    </row>
    <row r="446" spans="1:41" x14ac:dyDescent="0.2">
      <c r="A446" s="28"/>
      <c r="B446" s="28"/>
      <c r="C446" s="28"/>
      <c r="D446" s="28"/>
      <c r="E446" s="28"/>
      <c r="F446" s="28"/>
      <c r="G446" s="28"/>
      <c r="H446" s="28"/>
      <c r="I446" s="28"/>
      <c r="J446" s="28"/>
      <c r="K446" s="28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8"/>
      <c r="X446" s="28"/>
      <c r="Y446" s="28"/>
      <c r="Z446" s="28"/>
      <c r="AA446" s="28"/>
      <c r="AB446" s="28"/>
      <c r="AC446" s="28"/>
      <c r="AD446" s="28"/>
      <c r="AE446" s="28"/>
      <c r="AF446" s="28"/>
      <c r="AG446" s="28"/>
      <c r="AH446" s="28"/>
      <c r="AI446" s="28"/>
      <c r="AJ446" s="27" t="s">
        <v>517</v>
      </c>
      <c r="AK446" s="27">
        <v>-7.81</v>
      </c>
      <c r="AL446" s="28">
        <v>-7.9960322226881102</v>
      </c>
      <c r="AM446" s="28">
        <f t="shared" si="19"/>
        <v>0.18603222268811059</v>
      </c>
      <c r="AN446" s="28"/>
      <c r="AO446" s="28"/>
    </row>
    <row r="447" spans="1:41" x14ac:dyDescent="0.2">
      <c r="A447" s="28"/>
      <c r="B447" s="28"/>
      <c r="C447" s="28"/>
      <c r="D447" s="28"/>
      <c r="E447" s="28"/>
      <c r="F447" s="28"/>
      <c r="G447" s="28"/>
      <c r="H447" s="28"/>
      <c r="I447" s="28"/>
      <c r="J447" s="28"/>
      <c r="K447" s="28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  <c r="Y447" s="28"/>
      <c r="Z447" s="28"/>
      <c r="AA447" s="28"/>
      <c r="AB447" s="28"/>
      <c r="AC447" s="28"/>
      <c r="AD447" s="28"/>
      <c r="AE447" s="28"/>
      <c r="AF447" s="28"/>
      <c r="AG447" s="28"/>
      <c r="AH447" s="28"/>
      <c r="AI447" s="28"/>
      <c r="AJ447" s="27" t="s">
        <v>518</v>
      </c>
      <c r="AK447" s="27">
        <v>2.06</v>
      </c>
      <c r="AL447" s="28">
        <v>2.4886587653575098</v>
      </c>
      <c r="AM447" s="28">
        <f t="shared" si="19"/>
        <v>-0.4286587653575098</v>
      </c>
      <c r="AN447" s="28"/>
      <c r="AO447" s="28"/>
    </row>
    <row r="448" spans="1:41" x14ac:dyDescent="0.2">
      <c r="A448" s="28"/>
      <c r="B448" s="28"/>
      <c r="C448" s="28"/>
      <c r="D448" s="28"/>
      <c r="E448" s="28"/>
      <c r="F448" s="28"/>
      <c r="G448" s="28"/>
      <c r="H448" s="28"/>
      <c r="I448" s="28"/>
      <c r="J448" s="28"/>
      <c r="K448" s="28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  <c r="Y448" s="28"/>
      <c r="Z448" s="28"/>
      <c r="AA448" s="28"/>
      <c r="AB448" s="28"/>
      <c r="AC448" s="28"/>
      <c r="AD448" s="28"/>
      <c r="AE448" s="28"/>
      <c r="AF448" s="28"/>
      <c r="AG448" s="28"/>
      <c r="AH448" s="28"/>
      <c r="AI448" s="28"/>
      <c r="AJ448" s="27" t="s">
        <v>519</v>
      </c>
      <c r="AK448" s="27">
        <v>-3.88</v>
      </c>
      <c r="AL448" s="28">
        <v>-4.2057663505620404</v>
      </c>
      <c r="AM448" s="28">
        <f t="shared" si="19"/>
        <v>0.32576635056204051</v>
      </c>
      <c r="AN448" s="28"/>
      <c r="AO448" s="28"/>
    </row>
    <row r="449" spans="1:41" x14ac:dyDescent="0.2">
      <c r="A449" s="28"/>
      <c r="B449" s="28"/>
      <c r="C449" s="28"/>
      <c r="D449" s="28"/>
      <c r="E449" s="28"/>
      <c r="F449" s="28"/>
      <c r="G449" s="28"/>
      <c r="H449" s="28"/>
      <c r="I449" s="28"/>
      <c r="J449" s="28"/>
      <c r="K449" s="28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/>
      <c r="Z449" s="28"/>
      <c r="AA449" s="28"/>
      <c r="AB449" s="28"/>
      <c r="AC449" s="28"/>
      <c r="AD449" s="28"/>
      <c r="AE449" s="28"/>
      <c r="AF449" s="28"/>
      <c r="AG449" s="28"/>
      <c r="AH449" s="28"/>
      <c r="AI449" s="28"/>
      <c r="AJ449" s="27" t="s">
        <v>520</v>
      </c>
      <c r="AK449" s="27">
        <v>-2.4900000000000002</v>
      </c>
      <c r="AL449" s="28">
        <v>-3.0774467684009101</v>
      </c>
      <c r="AM449" s="28">
        <f t="shared" si="19"/>
        <v>0.58744676840090992</v>
      </c>
      <c r="AN449" s="28"/>
      <c r="AO449" s="28"/>
    </row>
    <row r="450" spans="1:41" x14ac:dyDescent="0.2">
      <c r="A450" s="28"/>
      <c r="B450" s="28"/>
      <c r="C450" s="28"/>
      <c r="D450" s="28"/>
      <c r="E450" s="28"/>
      <c r="F450" s="28"/>
      <c r="G450" s="28"/>
      <c r="H450" s="28"/>
      <c r="I450" s="28"/>
      <c r="J450" s="28"/>
      <c r="K450" s="28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/>
      <c r="Z450" s="28"/>
      <c r="AA450" s="28"/>
      <c r="AB450" s="28"/>
      <c r="AC450" s="28"/>
      <c r="AD450" s="28"/>
      <c r="AE450" s="28"/>
      <c r="AF450" s="28"/>
      <c r="AG450" s="28"/>
      <c r="AH450" s="28"/>
      <c r="AI450" s="28"/>
      <c r="AJ450" s="27" t="s">
        <v>521</v>
      </c>
      <c r="AK450" s="27">
        <v>-2.64</v>
      </c>
      <c r="AL450" s="28">
        <v>-2.7396291704859701</v>
      </c>
      <c r="AM450" s="28">
        <f t="shared" si="19"/>
        <v>9.9629170485969976E-2</v>
      </c>
      <c r="AN450" s="28"/>
      <c r="AO450" s="28"/>
    </row>
    <row r="451" spans="1:41" x14ac:dyDescent="0.2">
      <c r="A451" s="28"/>
      <c r="B451" s="28"/>
      <c r="C451" s="28"/>
      <c r="D451" s="28"/>
      <c r="E451" s="28"/>
      <c r="F451" s="28"/>
      <c r="G451" s="28"/>
      <c r="H451" s="28"/>
      <c r="I451" s="28"/>
      <c r="J451" s="28"/>
      <c r="K451" s="28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/>
      <c r="Z451" s="28"/>
      <c r="AA451" s="28"/>
      <c r="AB451" s="28"/>
      <c r="AC451" s="28"/>
      <c r="AD451" s="28"/>
      <c r="AE451" s="28"/>
      <c r="AF451" s="28"/>
      <c r="AG451" s="28"/>
      <c r="AH451" s="28"/>
      <c r="AI451" s="28"/>
      <c r="AJ451" s="27" t="s">
        <v>522</v>
      </c>
      <c r="AK451" s="27">
        <v>-2.0699999999999998</v>
      </c>
      <c r="AL451" s="28">
        <v>-3.2680552916982202</v>
      </c>
      <c r="AM451" s="28">
        <f t="shared" si="19"/>
        <v>1.1980552916982203</v>
      </c>
      <c r="AN451" s="28"/>
      <c r="AO451" s="28"/>
    </row>
    <row r="452" spans="1:41" x14ac:dyDescent="0.2">
      <c r="A452" s="28"/>
      <c r="B452" s="28"/>
      <c r="C452" s="28"/>
      <c r="D452" s="28"/>
      <c r="E452" s="28"/>
      <c r="F452" s="28"/>
      <c r="G452" s="28"/>
      <c r="H452" s="28"/>
      <c r="I452" s="28"/>
      <c r="J452" s="28"/>
      <c r="K452" s="28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/>
      <c r="Z452" s="28"/>
      <c r="AA452" s="28"/>
      <c r="AB452" s="28"/>
      <c r="AC452" s="28"/>
      <c r="AD452" s="28"/>
      <c r="AE452" s="28"/>
      <c r="AF452" s="28"/>
      <c r="AG452" s="28"/>
      <c r="AH452" s="28"/>
      <c r="AI452" s="28"/>
      <c r="AJ452" s="27" t="s">
        <v>152</v>
      </c>
      <c r="AK452" s="27">
        <v>-5.87</v>
      </c>
      <c r="AL452" s="28">
        <v>-5.8050759526163702</v>
      </c>
      <c r="AM452" s="28">
        <f t="shared" si="19"/>
        <v>-6.492404738362989E-2</v>
      </c>
      <c r="AN452" s="28"/>
      <c r="AO452" s="28"/>
    </row>
    <row r="453" spans="1:41" x14ac:dyDescent="0.2">
      <c r="A453" s="28"/>
      <c r="B453" s="28"/>
      <c r="C453" s="28"/>
      <c r="D453" s="28"/>
      <c r="E453" s="28"/>
      <c r="F453" s="28"/>
      <c r="G453" s="28"/>
      <c r="H453" s="28"/>
      <c r="I453" s="28"/>
      <c r="J453" s="28"/>
      <c r="K453" s="28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  <c r="Z453" s="28"/>
      <c r="AA453" s="28"/>
      <c r="AB453" s="28"/>
      <c r="AC453" s="28"/>
      <c r="AD453" s="28"/>
      <c r="AE453" s="28"/>
      <c r="AF453" s="28"/>
      <c r="AG453" s="28"/>
      <c r="AH453" s="28"/>
      <c r="AI453" s="28"/>
      <c r="AJ453" s="27" t="s">
        <v>523</v>
      </c>
      <c r="AK453" s="27">
        <v>-5.53</v>
      </c>
      <c r="AL453" s="28">
        <v>-5.8112536593657902</v>
      </c>
      <c r="AM453" s="28">
        <f t="shared" si="19"/>
        <v>0.28125365936578994</v>
      </c>
      <c r="AN453" s="28"/>
      <c r="AO453" s="28"/>
    </row>
    <row r="454" spans="1:41" x14ac:dyDescent="0.2">
      <c r="A454" s="28"/>
      <c r="B454" s="28"/>
      <c r="C454" s="28"/>
      <c r="D454" s="28"/>
      <c r="E454" s="28"/>
      <c r="F454" s="28"/>
      <c r="G454" s="28"/>
      <c r="H454" s="28"/>
      <c r="I454" s="28"/>
      <c r="J454" s="28"/>
      <c r="K454" s="28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/>
      <c r="Z454" s="28"/>
      <c r="AA454" s="28"/>
      <c r="AB454" s="28"/>
      <c r="AC454" s="28"/>
      <c r="AD454" s="28"/>
      <c r="AE454" s="28"/>
      <c r="AF454" s="28"/>
      <c r="AG454" s="28"/>
      <c r="AH454" s="28"/>
      <c r="AI454" s="28"/>
      <c r="AJ454" s="27" t="s">
        <v>524</v>
      </c>
      <c r="AK454" s="27">
        <v>-0.9</v>
      </c>
      <c r="AL454" s="28">
        <v>-0.50144007699535997</v>
      </c>
      <c r="AM454" s="28">
        <f t="shared" si="19"/>
        <v>-0.39855992300464005</v>
      </c>
      <c r="AN454" s="28"/>
      <c r="AO454" s="28"/>
    </row>
    <row r="455" spans="1:41" x14ac:dyDescent="0.2">
      <c r="A455" s="28"/>
      <c r="B455" s="28"/>
      <c r="C455" s="28"/>
      <c r="D455" s="28"/>
      <c r="E455" s="28"/>
      <c r="F455" s="28"/>
      <c r="G455" s="28"/>
      <c r="H455" s="28"/>
      <c r="I455" s="28"/>
      <c r="J455" s="28"/>
      <c r="K455" s="28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  <c r="Z455" s="28"/>
      <c r="AA455" s="28"/>
      <c r="AB455" s="28"/>
      <c r="AC455" s="28"/>
      <c r="AD455" s="28"/>
      <c r="AE455" s="28"/>
      <c r="AF455" s="28"/>
      <c r="AG455" s="28"/>
      <c r="AH455" s="28"/>
      <c r="AI455" s="28"/>
      <c r="AJ455" s="27" t="s">
        <v>525</v>
      </c>
      <c r="AK455" s="27">
        <v>1.92</v>
      </c>
      <c r="AL455" s="28">
        <v>2.2532264506250699</v>
      </c>
      <c r="AM455" s="28">
        <f t="shared" si="19"/>
        <v>-0.33322645062506995</v>
      </c>
      <c r="AN455" s="28"/>
      <c r="AO455" s="28"/>
    </row>
    <row r="456" spans="1:41" x14ac:dyDescent="0.2">
      <c r="A456" s="28"/>
      <c r="B456" s="28"/>
      <c r="C456" s="28"/>
      <c r="D456" s="28"/>
      <c r="E456" s="28"/>
      <c r="F456" s="28"/>
      <c r="G456" s="28"/>
      <c r="H456" s="28"/>
      <c r="I456" s="28"/>
      <c r="J456" s="28"/>
      <c r="K456" s="28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8"/>
      <c r="X456" s="28"/>
      <c r="Y456" s="28"/>
      <c r="Z456" s="28"/>
      <c r="AA456" s="28"/>
      <c r="AB456" s="28"/>
      <c r="AC456" s="28"/>
      <c r="AD456" s="28"/>
      <c r="AE456" s="28"/>
      <c r="AF456" s="28"/>
      <c r="AG456" s="28"/>
      <c r="AH456" s="28"/>
      <c r="AI456" s="28"/>
      <c r="AJ456" s="27" t="s">
        <v>526</v>
      </c>
      <c r="AK456" s="27">
        <v>0.71</v>
      </c>
      <c r="AL456" s="28">
        <v>1.5620965194140899</v>
      </c>
      <c r="AM456" s="28">
        <f t="shared" si="19"/>
        <v>-0.85209651941408993</v>
      </c>
      <c r="AN456" s="28"/>
      <c r="AO456" s="28"/>
    </row>
    <row r="457" spans="1:41" x14ac:dyDescent="0.2">
      <c r="A457" s="28"/>
      <c r="B457" s="28"/>
      <c r="C457" s="28"/>
      <c r="D457" s="28"/>
      <c r="E457" s="28"/>
      <c r="F457" s="28"/>
      <c r="G457" s="28"/>
      <c r="H457" s="28"/>
      <c r="I457" s="28"/>
      <c r="J457" s="28"/>
      <c r="K457" s="28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  <c r="Y457" s="28"/>
      <c r="Z457" s="28"/>
      <c r="AA457" s="28"/>
      <c r="AB457" s="28"/>
      <c r="AC457" s="28"/>
      <c r="AD457" s="28"/>
      <c r="AE457" s="28"/>
      <c r="AF457" s="28"/>
      <c r="AG457" s="28"/>
      <c r="AH457" s="28"/>
      <c r="AI457" s="28"/>
      <c r="AJ457" s="27" t="s">
        <v>527</v>
      </c>
      <c r="AK457" s="27">
        <v>-4.09</v>
      </c>
      <c r="AL457" s="28">
        <v>-4.9772466022081101</v>
      </c>
      <c r="AM457" s="28">
        <f t="shared" si="19"/>
        <v>0.88724660220811025</v>
      </c>
      <c r="AN457" s="28"/>
      <c r="AO457" s="28"/>
    </row>
    <row r="458" spans="1:41" x14ac:dyDescent="0.2">
      <c r="A458" s="28"/>
      <c r="B458" s="28"/>
      <c r="C458" s="28"/>
      <c r="D458" s="28"/>
      <c r="E458" s="28"/>
      <c r="F458" s="28"/>
      <c r="G458" s="28"/>
      <c r="H458" s="28"/>
      <c r="I458" s="28"/>
      <c r="J458" s="28"/>
      <c r="K458" s="28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/>
      <c r="Z458" s="28"/>
      <c r="AA458" s="28"/>
      <c r="AB458" s="28"/>
      <c r="AC458" s="28"/>
      <c r="AD458" s="28"/>
      <c r="AE458" s="28"/>
      <c r="AF458" s="28"/>
      <c r="AG458" s="28"/>
      <c r="AH458" s="28"/>
      <c r="AI458" s="28"/>
      <c r="AJ458" s="27" t="s">
        <v>528</v>
      </c>
      <c r="AK458" s="27">
        <v>-2.88</v>
      </c>
      <c r="AL458" s="28">
        <v>-3.3296591403605098</v>
      </c>
      <c r="AM458" s="28">
        <f t="shared" si="19"/>
        <v>0.44965914036050991</v>
      </c>
      <c r="AN458" s="28"/>
      <c r="AO458" s="28"/>
    </row>
    <row r="459" spans="1:41" x14ac:dyDescent="0.2">
      <c r="A459" s="28"/>
      <c r="B459" s="28"/>
      <c r="C459" s="28"/>
      <c r="D459" s="28"/>
      <c r="E459" s="28"/>
      <c r="F459" s="28"/>
      <c r="G459" s="28"/>
      <c r="H459" s="28"/>
      <c r="I459" s="28"/>
      <c r="J459" s="28"/>
      <c r="K459" s="28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  <c r="Z459" s="28"/>
      <c r="AA459" s="28"/>
      <c r="AB459" s="28"/>
      <c r="AC459" s="28"/>
      <c r="AD459" s="28"/>
      <c r="AE459" s="28"/>
      <c r="AF459" s="28"/>
      <c r="AG459" s="28"/>
      <c r="AH459" s="28"/>
      <c r="AI459" s="28"/>
      <c r="AJ459" s="27" t="s">
        <v>529</v>
      </c>
      <c r="AK459" s="27">
        <v>-2.29</v>
      </c>
      <c r="AL459" s="28">
        <v>-3.6244233768274299</v>
      </c>
      <c r="AM459" s="28">
        <f t="shared" si="19"/>
        <v>1.3344233768274298</v>
      </c>
      <c r="AN459" s="28"/>
      <c r="AO459" s="28"/>
    </row>
    <row r="460" spans="1:41" x14ac:dyDescent="0.2">
      <c r="A460" s="28"/>
      <c r="B460" s="28"/>
      <c r="C460" s="28"/>
      <c r="D460" s="28"/>
      <c r="E460" s="28"/>
      <c r="F460" s="28"/>
      <c r="G460" s="28"/>
      <c r="H460" s="28"/>
      <c r="I460" s="28"/>
      <c r="J460" s="28"/>
      <c r="K460" s="28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  <c r="Y460" s="28"/>
      <c r="Z460" s="28"/>
      <c r="AA460" s="28"/>
      <c r="AB460" s="28"/>
      <c r="AC460" s="28"/>
      <c r="AD460" s="28"/>
      <c r="AE460" s="28"/>
      <c r="AF460" s="28"/>
      <c r="AG460" s="28"/>
      <c r="AH460" s="28"/>
      <c r="AI460" s="28"/>
      <c r="AJ460" s="27" t="s">
        <v>154</v>
      </c>
      <c r="AK460" s="27">
        <v>-6.13</v>
      </c>
      <c r="AL460" s="28">
        <v>-6.3092471725753301</v>
      </c>
      <c r="AM460" s="28">
        <f t="shared" si="19"/>
        <v>0.17924717257533018</v>
      </c>
      <c r="AN460" s="28"/>
      <c r="AO460" s="28"/>
    </row>
    <row r="461" spans="1:41" x14ac:dyDescent="0.2">
      <c r="A461" s="28"/>
      <c r="B461" s="28"/>
      <c r="C461" s="28"/>
      <c r="D461" s="28"/>
      <c r="E461" s="28"/>
      <c r="F461" s="28"/>
      <c r="G461" s="28"/>
      <c r="H461" s="28"/>
      <c r="I461" s="28"/>
      <c r="J461" s="28"/>
      <c r="K461" s="28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/>
      <c r="Z461" s="28"/>
      <c r="AA461" s="28"/>
      <c r="AB461" s="28"/>
      <c r="AC461" s="28"/>
      <c r="AD461" s="28"/>
      <c r="AE461" s="28"/>
      <c r="AF461" s="28"/>
      <c r="AG461" s="28"/>
      <c r="AH461" s="28"/>
      <c r="AI461" s="28"/>
      <c r="AJ461" s="27" t="s">
        <v>530</v>
      </c>
      <c r="AK461" s="27">
        <v>-2.2999999999999998</v>
      </c>
      <c r="AL461" s="28">
        <v>-2.6787979435956899E-2</v>
      </c>
      <c r="AM461" s="28">
        <f t="shared" si="19"/>
        <v>-2.2732120205640429</v>
      </c>
      <c r="AN461" s="28"/>
      <c r="AO461" s="28"/>
    </row>
    <row r="462" spans="1:41" x14ac:dyDescent="0.2">
      <c r="A462" s="28"/>
      <c r="B462" s="28"/>
      <c r="C462" s="28"/>
      <c r="D462" s="28"/>
      <c r="E462" s="28"/>
      <c r="F462" s="28"/>
      <c r="G462" s="28"/>
      <c r="H462" s="28"/>
      <c r="I462" s="28"/>
      <c r="J462" s="28"/>
      <c r="K462" s="28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  <c r="Y462" s="28"/>
      <c r="Z462" s="28"/>
      <c r="AA462" s="28"/>
      <c r="AB462" s="28"/>
      <c r="AC462" s="28"/>
      <c r="AD462" s="28"/>
      <c r="AE462" s="28"/>
      <c r="AF462" s="28"/>
      <c r="AG462" s="28"/>
      <c r="AH462" s="28"/>
      <c r="AI462" s="28"/>
      <c r="AJ462" s="27" t="s">
        <v>531</v>
      </c>
      <c r="AK462" s="27">
        <v>-5.57</v>
      </c>
      <c r="AL462" s="28">
        <v>-6.3023985870722301</v>
      </c>
      <c r="AM462" s="28">
        <f t="shared" ref="AM462:AM524" si="20">-(AL462-AK462)</f>
        <v>0.73239858707222982</v>
      </c>
      <c r="AN462" s="28"/>
      <c r="AO462" s="28"/>
    </row>
    <row r="463" spans="1:41" x14ac:dyDescent="0.2">
      <c r="A463" s="28"/>
      <c r="B463" s="28"/>
      <c r="C463" s="28"/>
      <c r="D463" s="28"/>
      <c r="E463" s="28"/>
      <c r="F463" s="28"/>
      <c r="G463" s="28"/>
      <c r="H463" s="28"/>
      <c r="I463" s="28"/>
      <c r="J463" s="28"/>
      <c r="K463" s="28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  <c r="Y463" s="28"/>
      <c r="Z463" s="28"/>
      <c r="AA463" s="28"/>
      <c r="AB463" s="28"/>
      <c r="AC463" s="28"/>
      <c r="AD463" s="28"/>
      <c r="AE463" s="28"/>
      <c r="AF463" s="28"/>
      <c r="AG463" s="28"/>
      <c r="AH463" s="28"/>
      <c r="AI463" s="28"/>
      <c r="AJ463" s="27" t="s">
        <v>532</v>
      </c>
      <c r="AK463" s="27">
        <v>-0.8</v>
      </c>
      <c r="AL463" s="28">
        <v>-0.42128192567535599</v>
      </c>
      <c r="AM463" s="28">
        <f t="shared" si="20"/>
        <v>-0.37871807432464405</v>
      </c>
      <c r="AN463" s="28"/>
      <c r="AO463" s="28"/>
    </row>
    <row r="464" spans="1:41" x14ac:dyDescent="0.2">
      <c r="A464" s="28"/>
      <c r="B464" s="28"/>
      <c r="C464" s="28"/>
      <c r="D464" s="28"/>
      <c r="E464" s="28"/>
      <c r="F464" s="28"/>
      <c r="G464" s="28"/>
      <c r="H464" s="28"/>
      <c r="I464" s="28"/>
      <c r="J464" s="28"/>
      <c r="K464" s="28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  <c r="Y464" s="28"/>
      <c r="Z464" s="28"/>
      <c r="AA464" s="28"/>
      <c r="AB464" s="28"/>
      <c r="AC464" s="28"/>
      <c r="AD464" s="28"/>
      <c r="AE464" s="28"/>
      <c r="AF464" s="28"/>
      <c r="AG464" s="28"/>
      <c r="AH464" s="28"/>
      <c r="AI464" s="28"/>
      <c r="AJ464" s="27" t="s">
        <v>533</v>
      </c>
      <c r="AK464" s="27">
        <v>1.68</v>
      </c>
      <c r="AL464" s="28">
        <v>1.5103960385278701</v>
      </c>
      <c r="AM464" s="28">
        <f t="shared" si="20"/>
        <v>0.16960396147212986</v>
      </c>
      <c r="AN464" s="28"/>
      <c r="AO464" s="28"/>
    </row>
    <row r="465" spans="1:41" x14ac:dyDescent="0.2">
      <c r="A465" s="28"/>
      <c r="B465" s="28"/>
      <c r="C465" s="28"/>
      <c r="D465" s="28"/>
      <c r="E465" s="28"/>
      <c r="F465" s="28"/>
      <c r="G465" s="28"/>
      <c r="H465" s="28"/>
      <c r="I465" s="28"/>
      <c r="J465" s="28"/>
      <c r="K465" s="28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/>
      <c r="Z465" s="28"/>
      <c r="AA465" s="28"/>
      <c r="AB465" s="28"/>
      <c r="AC465" s="28"/>
      <c r="AD465" s="28"/>
      <c r="AE465" s="28"/>
      <c r="AF465" s="28"/>
      <c r="AG465" s="28"/>
      <c r="AH465" s="28"/>
      <c r="AI465" s="28"/>
      <c r="AJ465" s="27" t="s">
        <v>534</v>
      </c>
      <c r="AK465" s="27">
        <v>0.01</v>
      </c>
      <c r="AL465" s="28">
        <v>0.82556903983161201</v>
      </c>
      <c r="AM465" s="28">
        <f t="shared" si="20"/>
        <v>-0.815569039831612</v>
      </c>
      <c r="AN465" s="28"/>
      <c r="AO465" s="28"/>
    </row>
    <row r="466" spans="1:41" x14ac:dyDescent="0.2">
      <c r="A466" s="28"/>
      <c r="B466" s="28"/>
      <c r="C466" s="28"/>
      <c r="D466" s="28"/>
      <c r="E466" s="28"/>
      <c r="F466" s="28"/>
      <c r="G466" s="28"/>
      <c r="H466" s="28"/>
      <c r="I466" s="28"/>
      <c r="J466" s="28"/>
      <c r="K466" s="28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28"/>
      <c r="Y466" s="28"/>
      <c r="Z466" s="28"/>
      <c r="AA466" s="28"/>
      <c r="AB466" s="28"/>
      <c r="AC466" s="28"/>
      <c r="AD466" s="28"/>
      <c r="AE466" s="28"/>
      <c r="AF466" s="28"/>
      <c r="AG466" s="28"/>
      <c r="AH466" s="28"/>
      <c r="AI466" s="28"/>
      <c r="AJ466" s="27" t="s">
        <v>535</v>
      </c>
      <c r="AK466" s="27">
        <v>0.93</v>
      </c>
      <c r="AL466" s="28">
        <v>0.69946044565418097</v>
      </c>
      <c r="AM466" s="28">
        <f t="shared" si="20"/>
        <v>0.23053955434581908</v>
      </c>
      <c r="AN466" s="28"/>
      <c r="AO466" s="28"/>
    </row>
    <row r="467" spans="1:41" x14ac:dyDescent="0.2">
      <c r="A467" s="28"/>
      <c r="B467" s="28"/>
      <c r="C467" s="28"/>
      <c r="D467" s="28"/>
      <c r="E467" s="28"/>
      <c r="F467" s="28"/>
      <c r="G467" s="28"/>
      <c r="H467" s="28"/>
      <c r="I467" s="28"/>
      <c r="J467" s="28"/>
      <c r="K467" s="28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/>
      <c r="Z467" s="28"/>
      <c r="AA467" s="28"/>
      <c r="AB467" s="28"/>
      <c r="AC467" s="28"/>
      <c r="AD467" s="28"/>
      <c r="AE467" s="28"/>
      <c r="AF467" s="28"/>
      <c r="AG467" s="28"/>
      <c r="AH467" s="28"/>
      <c r="AI467" s="28"/>
      <c r="AJ467" s="27" t="s">
        <v>536</v>
      </c>
      <c r="AK467" s="27">
        <v>-1.39</v>
      </c>
      <c r="AL467" s="28">
        <v>0.78124164592816803</v>
      </c>
      <c r="AM467" s="28">
        <f t="shared" si="20"/>
        <v>-2.171241645928168</v>
      </c>
      <c r="AN467" s="28"/>
      <c r="AO467" s="28"/>
    </row>
    <row r="468" spans="1:41" x14ac:dyDescent="0.2">
      <c r="A468" s="28"/>
      <c r="B468" s="28"/>
      <c r="C468" s="28"/>
      <c r="D468" s="28"/>
      <c r="E468" s="28"/>
      <c r="F468" s="28"/>
      <c r="G468" s="28"/>
      <c r="H468" s="28"/>
      <c r="I468" s="28"/>
      <c r="J468" s="28"/>
      <c r="K468" s="28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8"/>
      <c r="X468" s="28"/>
      <c r="Y468" s="28"/>
      <c r="Z468" s="28"/>
      <c r="AA468" s="28"/>
      <c r="AB468" s="28"/>
      <c r="AC468" s="28"/>
      <c r="AD468" s="28"/>
      <c r="AE468" s="28"/>
      <c r="AF468" s="28"/>
      <c r="AG468" s="28"/>
      <c r="AH468" s="28"/>
      <c r="AI468" s="28"/>
      <c r="AJ468" s="27" t="s">
        <v>156</v>
      </c>
      <c r="AK468" s="27">
        <v>-4.57</v>
      </c>
      <c r="AL468" s="28">
        <v>-4.2213010616214204</v>
      </c>
      <c r="AM468" s="28">
        <f t="shared" si="20"/>
        <v>-0.3486989383785799</v>
      </c>
      <c r="AN468" s="28"/>
      <c r="AO468" s="28"/>
    </row>
    <row r="469" spans="1:41" x14ac:dyDescent="0.2">
      <c r="A469" s="28"/>
      <c r="B469" s="28"/>
      <c r="C469" s="28"/>
      <c r="D469" s="28"/>
      <c r="E469" s="28"/>
      <c r="F469" s="28"/>
      <c r="G469" s="28"/>
      <c r="H469" s="28"/>
      <c r="I469" s="28"/>
      <c r="J469" s="28"/>
      <c r="K469" s="28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/>
      <c r="Z469" s="28"/>
      <c r="AA469" s="28"/>
      <c r="AB469" s="28"/>
      <c r="AC469" s="28"/>
      <c r="AD469" s="28"/>
      <c r="AE469" s="28"/>
      <c r="AF469" s="28"/>
      <c r="AG469" s="28"/>
      <c r="AH469" s="28"/>
      <c r="AI469" s="28"/>
      <c r="AJ469" s="27" t="s">
        <v>537</v>
      </c>
      <c r="AK469" s="27">
        <v>-4.3899999999999997</v>
      </c>
      <c r="AL469" s="28">
        <v>-4.0324393953856301</v>
      </c>
      <c r="AM469" s="28">
        <f t="shared" si="20"/>
        <v>-0.35756060461436956</v>
      </c>
      <c r="AN469" s="28"/>
      <c r="AO469" s="28"/>
    </row>
    <row r="470" spans="1:41" x14ac:dyDescent="0.2">
      <c r="A470" s="28"/>
      <c r="B470" s="28"/>
      <c r="C470" s="28"/>
      <c r="D470" s="28"/>
      <c r="E470" s="28"/>
      <c r="F470" s="28"/>
      <c r="G470" s="28"/>
      <c r="H470" s="28"/>
      <c r="I470" s="28"/>
      <c r="J470" s="28"/>
      <c r="K470" s="28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X470" s="28"/>
      <c r="Y470" s="28"/>
      <c r="Z470" s="28"/>
      <c r="AA470" s="28"/>
      <c r="AB470" s="28"/>
      <c r="AC470" s="28"/>
      <c r="AD470" s="28"/>
      <c r="AE470" s="28"/>
      <c r="AF470" s="28"/>
      <c r="AG470" s="28"/>
      <c r="AH470" s="28"/>
      <c r="AI470" s="28"/>
      <c r="AJ470" s="27" t="s">
        <v>158</v>
      </c>
      <c r="AK470" s="27">
        <v>-3.52</v>
      </c>
      <c r="AL470" s="28">
        <v>-4.1761423510673703</v>
      </c>
      <c r="AM470" s="28">
        <f t="shared" si="20"/>
        <v>0.65614235106737029</v>
      </c>
      <c r="AN470" s="28"/>
      <c r="AO470" s="28"/>
    </row>
    <row r="471" spans="1:41" x14ac:dyDescent="0.2">
      <c r="A471" s="28"/>
      <c r="B471" s="28"/>
      <c r="C471" s="28"/>
      <c r="D471" s="28"/>
      <c r="E471" s="28"/>
      <c r="F471" s="28"/>
      <c r="G471" s="28"/>
      <c r="H471" s="28"/>
      <c r="I471" s="28"/>
      <c r="J471" s="28"/>
      <c r="K471" s="28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  <c r="Z471" s="28"/>
      <c r="AA471" s="28"/>
      <c r="AB471" s="28"/>
      <c r="AC471" s="28"/>
      <c r="AD471" s="28"/>
      <c r="AE471" s="28"/>
      <c r="AF471" s="28"/>
      <c r="AG471" s="28"/>
      <c r="AH471" s="28"/>
      <c r="AI471" s="28"/>
      <c r="AJ471" s="27" t="s">
        <v>538</v>
      </c>
      <c r="AK471" s="27">
        <v>-4.3499999999999996</v>
      </c>
      <c r="AL471" s="28">
        <v>-3.7465371981784501</v>
      </c>
      <c r="AM471" s="28">
        <f t="shared" si="20"/>
        <v>-0.60346280182154954</v>
      </c>
      <c r="AN471" s="28"/>
      <c r="AO471" s="28"/>
    </row>
    <row r="472" spans="1:41" x14ac:dyDescent="0.2">
      <c r="A472" s="28"/>
      <c r="B472" s="28"/>
      <c r="C472" s="28"/>
      <c r="D472" s="28"/>
      <c r="E472" s="28"/>
      <c r="F472" s="28"/>
      <c r="G472" s="28"/>
      <c r="H472" s="28"/>
      <c r="I472" s="28"/>
      <c r="J472" s="28"/>
      <c r="K472" s="28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/>
      <c r="Z472" s="28"/>
      <c r="AA472" s="28"/>
      <c r="AB472" s="28"/>
      <c r="AC472" s="28"/>
      <c r="AD472" s="28"/>
      <c r="AE472" s="28"/>
      <c r="AF472" s="28"/>
      <c r="AG472" s="28"/>
      <c r="AH472" s="28"/>
      <c r="AI472" s="28"/>
      <c r="AJ472" s="27" t="s">
        <v>539</v>
      </c>
      <c r="AK472" s="27">
        <v>-3.41</v>
      </c>
      <c r="AL472" s="28">
        <v>-3.7796331356075399</v>
      </c>
      <c r="AM472" s="28">
        <f t="shared" si="20"/>
        <v>0.36963313560753974</v>
      </c>
      <c r="AN472" s="28"/>
      <c r="AO472" s="28"/>
    </row>
    <row r="473" spans="1:41" x14ac:dyDescent="0.2">
      <c r="A473" s="28"/>
      <c r="B473" s="28"/>
      <c r="C473" s="28"/>
      <c r="D473" s="28"/>
      <c r="E473" s="28"/>
      <c r="F473" s="28"/>
      <c r="G473" s="28"/>
      <c r="H473" s="28"/>
      <c r="I473" s="28"/>
      <c r="J473" s="28"/>
      <c r="K473" s="28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  <c r="Z473" s="28"/>
      <c r="AA473" s="28"/>
      <c r="AB473" s="28"/>
      <c r="AC473" s="28"/>
      <c r="AD473" s="28"/>
      <c r="AE473" s="28"/>
      <c r="AF473" s="28"/>
      <c r="AG473" s="28"/>
      <c r="AH473" s="28"/>
      <c r="AI473" s="28"/>
      <c r="AJ473" s="27" t="s">
        <v>540</v>
      </c>
      <c r="AK473" s="27">
        <v>-3.03</v>
      </c>
      <c r="AL473" s="28">
        <v>-4.2183945172184698</v>
      </c>
      <c r="AM473" s="28">
        <f t="shared" si="20"/>
        <v>1.18839451721847</v>
      </c>
      <c r="AN473" s="28"/>
      <c r="AO473" s="28"/>
    </row>
    <row r="474" spans="1:41" x14ac:dyDescent="0.2">
      <c r="A474" s="28"/>
      <c r="B474" s="28"/>
      <c r="C474" s="28"/>
      <c r="D474" s="28"/>
      <c r="E474" s="28"/>
      <c r="F474" s="28"/>
      <c r="G474" s="28"/>
      <c r="H474" s="28"/>
      <c r="I474" s="28"/>
      <c r="J474" s="28"/>
      <c r="K474" s="28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  <c r="Y474" s="28"/>
      <c r="Z474" s="28"/>
      <c r="AA474" s="28"/>
      <c r="AB474" s="28"/>
      <c r="AC474" s="28"/>
      <c r="AD474" s="28"/>
      <c r="AE474" s="28"/>
      <c r="AF474" s="28"/>
      <c r="AG474" s="28"/>
      <c r="AH474" s="28"/>
      <c r="AI474" s="28"/>
      <c r="AJ474" s="27" t="s">
        <v>541</v>
      </c>
      <c r="AK474" s="27">
        <v>-3.52</v>
      </c>
      <c r="AL474" s="28">
        <v>-2.0236607915972802</v>
      </c>
      <c r="AM474" s="28">
        <f t="shared" si="20"/>
        <v>-1.4963392084027198</v>
      </c>
      <c r="AN474" s="28"/>
      <c r="AO474" s="28"/>
    </row>
    <row r="475" spans="1:41" x14ac:dyDescent="0.2">
      <c r="A475" s="28"/>
      <c r="B475" s="28"/>
      <c r="C475" s="28"/>
      <c r="D475" s="28"/>
      <c r="E475" s="28"/>
      <c r="F475" s="28"/>
      <c r="G475" s="28"/>
      <c r="H475" s="28"/>
      <c r="I475" s="28"/>
      <c r="J475" s="28"/>
      <c r="K475" s="28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/>
      <c r="Z475" s="28"/>
      <c r="AA475" s="28"/>
      <c r="AB475" s="28"/>
      <c r="AC475" s="28"/>
      <c r="AD475" s="28"/>
      <c r="AE475" s="28"/>
      <c r="AF475" s="28"/>
      <c r="AG475" s="28"/>
      <c r="AH475" s="28"/>
      <c r="AI475" s="28"/>
      <c r="AJ475" s="27" t="s">
        <v>160</v>
      </c>
      <c r="AK475" s="27">
        <v>-6.16</v>
      </c>
      <c r="AL475" s="28">
        <v>-9.3447648950429105</v>
      </c>
      <c r="AM475" s="28">
        <f t="shared" si="20"/>
        <v>3.1847648950429104</v>
      </c>
      <c r="AN475" s="28"/>
      <c r="AO475" s="28"/>
    </row>
    <row r="476" spans="1:41" x14ac:dyDescent="0.2">
      <c r="A476" s="28"/>
      <c r="B476" s="28"/>
      <c r="C476" s="28"/>
      <c r="D476" s="28"/>
      <c r="E476" s="28"/>
      <c r="F476" s="28"/>
      <c r="G476" s="28"/>
      <c r="H476" s="28"/>
      <c r="I476" s="28"/>
      <c r="J476" s="28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  <c r="Z476" s="28"/>
      <c r="AA476" s="28"/>
      <c r="AB476" s="28"/>
      <c r="AC476" s="28"/>
      <c r="AD476" s="28"/>
      <c r="AE476" s="28"/>
      <c r="AF476" s="28"/>
      <c r="AG476" s="28"/>
      <c r="AH476" s="28"/>
      <c r="AI476" s="28"/>
      <c r="AJ476" s="27" t="s">
        <v>542</v>
      </c>
      <c r="AK476" s="27">
        <v>-3.88</v>
      </c>
      <c r="AL476" s="28">
        <v>-3.4984952393376001</v>
      </c>
      <c r="AM476" s="28">
        <f t="shared" si="20"/>
        <v>-0.3815047606623998</v>
      </c>
      <c r="AN476" s="28"/>
      <c r="AO476" s="28"/>
    </row>
    <row r="477" spans="1:41" x14ac:dyDescent="0.2">
      <c r="A477" s="28"/>
      <c r="B477" s="28"/>
      <c r="C477" s="28"/>
      <c r="D477" s="28"/>
      <c r="E477" s="28"/>
      <c r="F477" s="28"/>
      <c r="G477" s="28"/>
      <c r="H477" s="28"/>
      <c r="I477" s="28"/>
      <c r="J477" s="28"/>
      <c r="K477" s="28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  <c r="Y477" s="28"/>
      <c r="Z477" s="28"/>
      <c r="AA477" s="28"/>
      <c r="AB477" s="28"/>
      <c r="AC477" s="28"/>
      <c r="AD477" s="28"/>
      <c r="AE477" s="28"/>
      <c r="AF477" s="28"/>
      <c r="AG477" s="28"/>
      <c r="AH477" s="28"/>
      <c r="AI477" s="28"/>
      <c r="AJ477" s="27" t="s">
        <v>162</v>
      </c>
      <c r="AK477" s="27">
        <v>-6.61</v>
      </c>
      <c r="AL477" s="28">
        <v>-6.7242517686469503</v>
      </c>
      <c r="AM477" s="28">
        <f t="shared" si="20"/>
        <v>0.11425176864694997</v>
      </c>
      <c r="AN477" s="28"/>
      <c r="AO477" s="28"/>
    </row>
    <row r="478" spans="1:41" x14ac:dyDescent="0.2">
      <c r="A478" s="28"/>
      <c r="B478" s="28"/>
      <c r="C478" s="28"/>
      <c r="D478" s="28"/>
      <c r="E478" s="28"/>
      <c r="F478" s="28"/>
      <c r="G478" s="28"/>
      <c r="H478" s="28"/>
      <c r="I478" s="28"/>
      <c r="J478" s="28"/>
      <c r="K478" s="28"/>
      <c r="L478" s="28"/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8"/>
      <c r="X478" s="28"/>
      <c r="Y478" s="28"/>
      <c r="Z478" s="28"/>
      <c r="AA478" s="28"/>
      <c r="AB478" s="28"/>
      <c r="AC478" s="28"/>
      <c r="AD478" s="28"/>
      <c r="AE478" s="28"/>
      <c r="AF478" s="28"/>
      <c r="AG478" s="28"/>
      <c r="AH478" s="28"/>
      <c r="AI478" s="28"/>
      <c r="AJ478" s="27" t="s">
        <v>543</v>
      </c>
      <c r="AK478" s="27">
        <v>-3.82</v>
      </c>
      <c r="AL478" s="28">
        <v>-6.6413433058675597</v>
      </c>
      <c r="AM478" s="28">
        <f t="shared" si="20"/>
        <v>2.8213433058675599</v>
      </c>
      <c r="AN478" s="28"/>
      <c r="AO478" s="28"/>
    </row>
    <row r="479" spans="1:41" x14ac:dyDescent="0.2">
      <c r="A479" s="28"/>
      <c r="B479" s="28"/>
      <c r="C479" s="28"/>
      <c r="D479" s="28"/>
      <c r="E479" s="28"/>
      <c r="F479" s="28"/>
      <c r="G479" s="28"/>
      <c r="H479" s="28"/>
      <c r="I479" s="28"/>
      <c r="J479" s="28"/>
      <c r="K479" s="28"/>
      <c r="L479" s="28"/>
      <c r="M479" s="28"/>
      <c r="N479" s="28"/>
      <c r="O479" s="28"/>
      <c r="P479" s="28"/>
      <c r="Q479" s="28"/>
      <c r="R479" s="28"/>
      <c r="S479" s="28"/>
      <c r="T479" s="28"/>
      <c r="U479" s="28"/>
      <c r="V479" s="28"/>
      <c r="W479" s="28"/>
      <c r="X479" s="28"/>
      <c r="Y479" s="28"/>
      <c r="Z479" s="28"/>
      <c r="AA479" s="28"/>
      <c r="AB479" s="28"/>
      <c r="AC479" s="28"/>
      <c r="AD479" s="28"/>
      <c r="AE479" s="28"/>
      <c r="AF479" s="28"/>
      <c r="AG479" s="28"/>
      <c r="AH479" s="28"/>
      <c r="AI479" s="28"/>
      <c r="AJ479" s="27" t="s">
        <v>544</v>
      </c>
      <c r="AK479" s="27">
        <v>-2.73</v>
      </c>
      <c r="AL479" s="28">
        <v>-1.40459820854747</v>
      </c>
      <c r="AM479" s="28">
        <f t="shared" si="20"/>
        <v>-1.32540179145253</v>
      </c>
      <c r="AN479" s="28"/>
      <c r="AO479" s="28"/>
    </row>
    <row r="480" spans="1:41" x14ac:dyDescent="0.2">
      <c r="A480" s="28"/>
      <c r="B480" s="28"/>
      <c r="C480" s="28"/>
      <c r="D480" s="28"/>
      <c r="E480" s="28"/>
      <c r="F480" s="28"/>
      <c r="G480" s="28"/>
      <c r="H480" s="28"/>
      <c r="I480" s="28"/>
      <c r="J480" s="28"/>
      <c r="K480" s="28"/>
      <c r="L480" s="28"/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8"/>
      <c r="X480" s="28"/>
      <c r="Y480" s="28"/>
      <c r="Z480" s="28"/>
      <c r="AA480" s="28"/>
      <c r="AB480" s="28"/>
      <c r="AC480" s="28"/>
      <c r="AD480" s="28"/>
      <c r="AE480" s="28"/>
      <c r="AF480" s="28"/>
      <c r="AG480" s="28"/>
      <c r="AH480" s="28"/>
      <c r="AI480" s="28"/>
      <c r="AJ480" s="27" t="s">
        <v>545</v>
      </c>
      <c r="AK480" s="27">
        <v>-1.29</v>
      </c>
      <c r="AL480" s="28">
        <v>-4.6135567118331</v>
      </c>
      <c r="AM480" s="28">
        <f t="shared" si="20"/>
        <v>3.3235567118331</v>
      </c>
      <c r="AN480" s="28"/>
      <c r="AO480" s="28"/>
    </row>
    <row r="481" spans="1:41" x14ac:dyDescent="0.2">
      <c r="A481" s="28"/>
      <c r="B481" s="28"/>
      <c r="C481" s="28"/>
      <c r="D481" s="28"/>
      <c r="E481" s="28"/>
      <c r="F481" s="28"/>
      <c r="G481" s="28"/>
      <c r="H481" s="28"/>
      <c r="I481" s="28"/>
      <c r="J481" s="28"/>
      <c r="K481" s="28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  <c r="Y481" s="28"/>
      <c r="Z481" s="28"/>
      <c r="AA481" s="28"/>
      <c r="AB481" s="28"/>
      <c r="AC481" s="28"/>
      <c r="AD481" s="28"/>
      <c r="AE481" s="28"/>
      <c r="AF481" s="28"/>
      <c r="AG481" s="28"/>
      <c r="AH481" s="28"/>
      <c r="AI481" s="28"/>
      <c r="AJ481" s="27" t="s">
        <v>546</v>
      </c>
      <c r="AK481" s="27">
        <v>-7.4</v>
      </c>
      <c r="AL481" s="28">
        <v>-7.8761142028529303</v>
      </c>
      <c r="AM481" s="28">
        <f t="shared" si="20"/>
        <v>0.47611420285292994</v>
      </c>
      <c r="AN481" s="28"/>
      <c r="AO481" s="28"/>
    </row>
    <row r="482" spans="1:41" x14ac:dyDescent="0.2">
      <c r="A482" s="28"/>
      <c r="B482" s="28"/>
      <c r="C482" s="28"/>
      <c r="D482" s="28"/>
      <c r="E482" s="28"/>
      <c r="F482" s="28"/>
      <c r="G482" s="28"/>
      <c r="H482" s="28"/>
      <c r="I482" s="28"/>
      <c r="J482" s="28"/>
      <c r="K482" s="28"/>
      <c r="L482" s="28"/>
      <c r="M482" s="28"/>
      <c r="N482" s="28"/>
      <c r="O482" s="28"/>
      <c r="P482" s="28"/>
      <c r="Q482" s="28"/>
      <c r="R482" s="28"/>
      <c r="S482" s="28"/>
      <c r="T482" s="28"/>
      <c r="U482" s="28"/>
      <c r="V482" s="28"/>
      <c r="W482" s="28"/>
      <c r="X482" s="28"/>
      <c r="Y482" s="28"/>
      <c r="Z482" s="28"/>
      <c r="AA482" s="28"/>
      <c r="AB482" s="28"/>
      <c r="AC482" s="28"/>
      <c r="AD482" s="28"/>
      <c r="AE482" s="28"/>
      <c r="AF482" s="28"/>
      <c r="AG482" s="28"/>
      <c r="AH482" s="28"/>
      <c r="AI482" s="28"/>
      <c r="AJ482" s="27" t="s">
        <v>164</v>
      </c>
      <c r="AK482" s="27">
        <v>-5.1100000000000003</v>
      </c>
      <c r="AL482" s="28">
        <v>-3.1539796944888798</v>
      </c>
      <c r="AM482" s="28">
        <f t="shared" si="20"/>
        <v>-1.9560203055111205</v>
      </c>
      <c r="AN482" s="28"/>
      <c r="AO482" s="28"/>
    </row>
    <row r="483" spans="1:41" x14ac:dyDescent="0.2">
      <c r="A483" s="28"/>
      <c r="B483" s="28"/>
      <c r="C483" s="28"/>
      <c r="D483" s="28"/>
      <c r="E483" s="28"/>
      <c r="F483" s="28"/>
      <c r="G483" s="28"/>
      <c r="H483" s="28"/>
      <c r="I483" s="28"/>
      <c r="J483" s="28"/>
      <c r="K483" s="28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8"/>
      <c r="X483" s="28"/>
      <c r="Y483" s="28"/>
      <c r="Z483" s="28"/>
      <c r="AA483" s="28"/>
      <c r="AB483" s="28"/>
      <c r="AC483" s="28"/>
      <c r="AD483" s="28"/>
      <c r="AE483" s="28"/>
      <c r="AF483" s="28"/>
      <c r="AG483" s="28"/>
      <c r="AH483" s="28"/>
      <c r="AI483" s="28"/>
      <c r="AJ483" s="27" t="s">
        <v>547</v>
      </c>
      <c r="AK483" s="27">
        <v>-5.03</v>
      </c>
      <c r="AL483" s="28">
        <v>-5.2161254274301099</v>
      </c>
      <c r="AM483" s="28">
        <f t="shared" si="20"/>
        <v>0.18612542743010962</v>
      </c>
      <c r="AN483" s="28"/>
      <c r="AO483" s="28"/>
    </row>
    <row r="484" spans="1:41" x14ac:dyDescent="0.2">
      <c r="A484" s="28"/>
      <c r="B484" s="28"/>
      <c r="C484" s="28"/>
      <c r="D484" s="28"/>
      <c r="E484" s="28"/>
      <c r="F484" s="28"/>
      <c r="G484" s="28"/>
      <c r="H484" s="28"/>
      <c r="I484" s="28"/>
      <c r="J484" s="28"/>
      <c r="K484" s="28"/>
      <c r="L484" s="28"/>
      <c r="M484" s="28"/>
      <c r="N484" s="28"/>
      <c r="O484" s="28"/>
      <c r="P484" s="28"/>
      <c r="Q484" s="28"/>
      <c r="R484" s="28"/>
      <c r="S484" s="28"/>
      <c r="T484" s="28"/>
      <c r="U484" s="28"/>
      <c r="V484" s="28"/>
      <c r="W484" s="28"/>
      <c r="X484" s="28"/>
      <c r="Y484" s="28"/>
      <c r="Z484" s="28"/>
      <c r="AA484" s="28"/>
      <c r="AB484" s="28"/>
      <c r="AC484" s="28"/>
      <c r="AD484" s="28"/>
      <c r="AE484" s="28"/>
      <c r="AF484" s="28"/>
      <c r="AG484" s="28"/>
      <c r="AH484" s="28"/>
      <c r="AI484" s="28"/>
      <c r="AJ484" s="27" t="s">
        <v>166</v>
      </c>
      <c r="AK484" s="27">
        <v>-4.8499999999999996</v>
      </c>
      <c r="AL484" s="28">
        <v>-4.8946553157319297</v>
      </c>
      <c r="AM484" s="28">
        <f t="shared" si="20"/>
        <v>4.4655315731930045E-2</v>
      </c>
      <c r="AN484" s="28"/>
      <c r="AO484" s="28"/>
    </row>
    <row r="485" spans="1:41" x14ac:dyDescent="0.2">
      <c r="A485" s="28"/>
      <c r="B485" s="28"/>
      <c r="C485" s="28"/>
      <c r="D485" s="28"/>
      <c r="E485" s="28"/>
      <c r="F485" s="28"/>
      <c r="G485" s="28"/>
      <c r="H485" s="28"/>
      <c r="I485" s="28"/>
      <c r="J485" s="28"/>
      <c r="K485" s="28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28"/>
      <c r="Y485" s="28"/>
      <c r="Z485" s="28"/>
      <c r="AA485" s="28"/>
      <c r="AB485" s="28"/>
      <c r="AC485" s="28"/>
      <c r="AD485" s="28"/>
      <c r="AE485" s="28"/>
      <c r="AF485" s="28"/>
      <c r="AG485" s="28"/>
      <c r="AH485" s="28"/>
      <c r="AI485" s="28"/>
      <c r="AJ485" s="27" t="s">
        <v>548</v>
      </c>
      <c r="AK485" s="27">
        <v>-4.74</v>
      </c>
      <c r="AL485" s="28">
        <v>-4.6824329815144097</v>
      </c>
      <c r="AM485" s="28">
        <f t="shared" si="20"/>
        <v>-5.7567018485590538E-2</v>
      </c>
      <c r="AN485" s="28"/>
      <c r="AO485" s="28"/>
    </row>
    <row r="486" spans="1:41" x14ac:dyDescent="0.2">
      <c r="A486" s="28"/>
      <c r="B486" s="28"/>
      <c r="C486" s="28"/>
      <c r="D486" s="28"/>
      <c r="E486" s="28"/>
      <c r="F486" s="28"/>
      <c r="G486" s="28"/>
      <c r="H486" s="28"/>
      <c r="I486" s="28"/>
      <c r="J486" s="28"/>
      <c r="K486" s="28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  <c r="Y486" s="28"/>
      <c r="Z486" s="28"/>
      <c r="AA486" s="28"/>
      <c r="AB486" s="28"/>
      <c r="AC486" s="28"/>
      <c r="AD486" s="28"/>
      <c r="AE486" s="28"/>
      <c r="AF486" s="28"/>
      <c r="AG486" s="28"/>
      <c r="AH486" s="28"/>
      <c r="AI486" s="28"/>
      <c r="AJ486" s="27" t="s">
        <v>549</v>
      </c>
      <c r="AK486" s="27">
        <v>1.96</v>
      </c>
      <c r="AL486" s="28">
        <v>1.69568441230352</v>
      </c>
      <c r="AM486" s="28">
        <f t="shared" si="20"/>
        <v>0.26431558769648</v>
      </c>
      <c r="AN486" s="28"/>
      <c r="AO486" s="28"/>
    </row>
    <row r="487" spans="1:41" x14ac:dyDescent="0.2">
      <c r="A487" s="28"/>
      <c r="B487" s="28"/>
      <c r="C487" s="28"/>
      <c r="D487" s="28"/>
      <c r="E487" s="28"/>
      <c r="F487" s="28"/>
      <c r="G487" s="28"/>
      <c r="H487" s="28"/>
      <c r="I487" s="28"/>
      <c r="J487" s="28"/>
      <c r="K487" s="28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8"/>
      <c r="X487" s="28"/>
      <c r="Y487" s="28"/>
      <c r="Z487" s="28"/>
      <c r="AA487" s="28"/>
      <c r="AB487" s="28"/>
      <c r="AC487" s="28"/>
      <c r="AD487" s="28"/>
      <c r="AE487" s="28"/>
      <c r="AF487" s="28"/>
      <c r="AG487" s="28"/>
      <c r="AH487" s="28"/>
      <c r="AI487" s="28"/>
      <c r="AJ487" s="27" t="s">
        <v>550</v>
      </c>
      <c r="AK487" s="27">
        <v>-3.84</v>
      </c>
      <c r="AL487" s="28">
        <v>-2.61274841212358</v>
      </c>
      <c r="AM487" s="28">
        <f t="shared" si="20"/>
        <v>-1.2272515878764199</v>
      </c>
      <c r="AN487" s="28"/>
      <c r="AO487" s="28"/>
    </row>
    <row r="488" spans="1:41" x14ac:dyDescent="0.2">
      <c r="A488" s="28"/>
      <c r="B488" s="28"/>
      <c r="C488" s="28"/>
      <c r="D488" s="28"/>
      <c r="E488" s="28"/>
      <c r="F488" s="28"/>
      <c r="G488" s="28"/>
      <c r="H488" s="28"/>
      <c r="I488" s="28"/>
      <c r="J488" s="28"/>
      <c r="K488" s="28"/>
      <c r="L488" s="28"/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  <c r="Y488" s="28"/>
      <c r="Z488" s="28"/>
      <c r="AA488" s="28"/>
      <c r="AB488" s="28"/>
      <c r="AC488" s="28"/>
      <c r="AD488" s="28"/>
      <c r="AE488" s="28"/>
      <c r="AF488" s="28"/>
      <c r="AG488" s="28"/>
      <c r="AH488" s="28"/>
      <c r="AI488" s="28"/>
      <c r="AJ488" s="27" t="s">
        <v>168</v>
      </c>
      <c r="AK488" s="27">
        <v>-6.46</v>
      </c>
      <c r="AL488" s="28">
        <v>-10.628050948088701</v>
      </c>
      <c r="AM488" s="28">
        <f t="shared" si="20"/>
        <v>4.1680509480887009</v>
      </c>
      <c r="AN488" s="28"/>
      <c r="AO488" s="28"/>
    </row>
    <row r="489" spans="1:41" x14ac:dyDescent="0.2">
      <c r="A489" s="28"/>
      <c r="B489" s="28"/>
      <c r="C489" s="28"/>
      <c r="D489" s="28"/>
      <c r="E489" s="28"/>
      <c r="F489" s="28"/>
      <c r="G489" s="28"/>
      <c r="H489" s="28"/>
      <c r="I489" s="28"/>
      <c r="J489" s="28"/>
      <c r="K489" s="28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8"/>
      <c r="X489" s="28"/>
      <c r="Y489" s="28"/>
      <c r="Z489" s="28"/>
      <c r="AA489" s="28"/>
      <c r="AB489" s="28"/>
      <c r="AC489" s="28"/>
      <c r="AD489" s="28"/>
      <c r="AE489" s="28"/>
      <c r="AF489" s="28"/>
      <c r="AG489" s="28"/>
      <c r="AH489" s="28"/>
      <c r="AI489" s="28"/>
      <c r="AJ489" s="27" t="s">
        <v>83</v>
      </c>
      <c r="AK489" s="27">
        <v>-3.8</v>
      </c>
      <c r="AL489" s="28">
        <v>-4.8401187761615798</v>
      </c>
      <c r="AM489" s="28">
        <f t="shared" si="20"/>
        <v>1.04011877616158</v>
      </c>
      <c r="AN489" s="28"/>
      <c r="AO489" s="28"/>
    </row>
    <row r="490" spans="1:41" x14ac:dyDescent="0.2">
      <c r="A490" s="28"/>
      <c r="B490" s="28"/>
      <c r="C490" s="28"/>
      <c r="D490" s="28"/>
      <c r="E490" s="28"/>
      <c r="F490" s="28"/>
      <c r="G490" s="28"/>
      <c r="H490" s="28"/>
      <c r="I490" s="28"/>
      <c r="J490" s="28"/>
      <c r="K490" s="28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  <c r="Y490" s="28"/>
      <c r="Z490" s="28"/>
      <c r="AA490" s="28"/>
      <c r="AB490" s="28"/>
      <c r="AC490" s="28"/>
      <c r="AD490" s="28"/>
      <c r="AE490" s="28"/>
      <c r="AF490" s="28"/>
      <c r="AG490" s="28"/>
      <c r="AH490" s="28"/>
      <c r="AI490" s="28"/>
      <c r="AJ490" s="27" t="s">
        <v>551</v>
      </c>
      <c r="AK490" s="27">
        <v>1.32</v>
      </c>
      <c r="AL490" s="28">
        <v>0.93435175445992202</v>
      </c>
      <c r="AM490" s="28">
        <f t="shared" si="20"/>
        <v>0.38564824554007804</v>
      </c>
      <c r="AN490" s="28"/>
      <c r="AO490" s="28"/>
    </row>
    <row r="491" spans="1:41" x14ac:dyDescent="0.2">
      <c r="A491" s="28"/>
      <c r="B491" s="28"/>
      <c r="C491" s="28"/>
      <c r="D491" s="28"/>
      <c r="E491" s="28"/>
      <c r="F491" s="28"/>
      <c r="G491" s="28"/>
      <c r="H491" s="28"/>
      <c r="I491" s="28"/>
      <c r="J491" s="28"/>
      <c r="K491" s="28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8"/>
      <c r="X491" s="28"/>
      <c r="Y491" s="28"/>
      <c r="Z491" s="28"/>
      <c r="AA491" s="28"/>
      <c r="AB491" s="28"/>
      <c r="AC491" s="28"/>
      <c r="AD491" s="28"/>
      <c r="AE491" s="28"/>
      <c r="AF491" s="28"/>
      <c r="AG491" s="28"/>
      <c r="AH491" s="28"/>
      <c r="AI491" s="28"/>
      <c r="AJ491" s="27" t="s">
        <v>552</v>
      </c>
      <c r="AK491" s="27">
        <v>-3.43</v>
      </c>
      <c r="AL491" s="28">
        <v>-4.6946895137630804</v>
      </c>
      <c r="AM491" s="28">
        <f t="shared" si="20"/>
        <v>1.2646895137630803</v>
      </c>
      <c r="AN491" s="28"/>
      <c r="AO491" s="28"/>
    </row>
    <row r="492" spans="1:41" x14ac:dyDescent="0.2">
      <c r="A492" s="28"/>
      <c r="B492" s="28"/>
      <c r="C492" s="28"/>
      <c r="D492" s="28"/>
      <c r="E492" s="28"/>
      <c r="F492" s="28"/>
      <c r="G492" s="28"/>
      <c r="H492" s="28"/>
      <c r="I492" s="28"/>
      <c r="J492" s="28"/>
      <c r="K492" s="28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  <c r="Y492" s="28"/>
      <c r="Z492" s="28"/>
      <c r="AA492" s="28"/>
      <c r="AB492" s="28"/>
      <c r="AC492" s="28"/>
      <c r="AD492" s="28"/>
      <c r="AE492" s="28"/>
      <c r="AF492" s="28"/>
      <c r="AG492" s="28"/>
      <c r="AH492" s="28"/>
      <c r="AI492" s="28"/>
      <c r="AJ492" s="27" t="s">
        <v>553</v>
      </c>
      <c r="AK492" s="27">
        <v>-0.48</v>
      </c>
      <c r="AL492" s="28">
        <v>0.163221829609421</v>
      </c>
      <c r="AM492" s="28">
        <f t="shared" si="20"/>
        <v>-0.64322182960942098</v>
      </c>
      <c r="AN492" s="28"/>
      <c r="AO492" s="28"/>
    </row>
    <row r="493" spans="1:41" x14ac:dyDescent="0.2">
      <c r="A493" s="28"/>
      <c r="B493" s="28"/>
      <c r="C493" s="28"/>
      <c r="D493" s="28"/>
      <c r="E493" s="28"/>
      <c r="F493" s="28"/>
      <c r="G493" s="28"/>
      <c r="H493" s="28"/>
      <c r="I493" s="28"/>
      <c r="J493" s="28"/>
      <c r="K493" s="28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  <c r="Y493" s="28"/>
      <c r="Z493" s="28"/>
      <c r="AA493" s="28"/>
      <c r="AB493" s="28"/>
      <c r="AC493" s="28"/>
      <c r="AD493" s="28"/>
      <c r="AE493" s="28"/>
      <c r="AF493" s="28"/>
      <c r="AG493" s="28"/>
      <c r="AH493" s="28"/>
      <c r="AI493" s="28"/>
      <c r="AJ493" s="27" t="s">
        <v>554</v>
      </c>
      <c r="AK493" s="27">
        <v>-4.5199999999999996</v>
      </c>
      <c r="AL493" s="28">
        <v>-4.1801457910100304</v>
      </c>
      <c r="AM493" s="28">
        <f t="shared" si="20"/>
        <v>-0.33985420898996921</v>
      </c>
      <c r="AN493" s="28"/>
      <c r="AO493" s="28"/>
    </row>
    <row r="494" spans="1:41" x14ac:dyDescent="0.2">
      <c r="A494" s="28"/>
      <c r="B494" s="28"/>
      <c r="C494" s="28"/>
      <c r="D494" s="28"/>
      <c r="E494" s="28"/>
      <c r="F494" s="28"/>
      <c r="G494" s="28"/>
      <c r="H494" s="28"/>
      <c r="I494" s="28"/>
      <c r="J494" s="28"/>
      <c r="K494" s="28"/>
      <c r="L494" s="28"/>
      <c r="M494" s="28"/>
      <c r="N494" s="28"/>
      <c r="O494" s="28"/>
      <c r="P494" s="28"/>
      <c r="Q494" s="28"/>
      <c r="R494" s="28"/>
      <c r="S494" s="28"/>
      <c r="T494" s="28"/>
      <c r="U494" s="28"/>
      <c r="V494" s="28"/>
      <c r="W494" s="28"/>
      <c r="X494" s="28"/>
      <c r="Y494" s="28"/>
      <c r="Z494" s="28"/>
      <c r="AA494" s="28"/>
      <c r="AB494" s="28"/>
      <c r="AC494" s="28"/>
      <c r="AD494" s="28"/>
      <c r="AE494" s="28"/>
      <c r="AF494" s="28"/>
      <c r="AG494" s="28"/>
      <c r="AH494" s="28"/>
      <c r="AI494" s="28"/>
      <c r="AJ494" s="27" t="s">
        <v>171</v>
      </c>
      <c r="AK494" s="27">
        <v>-4.6900000000000004</v>
      </c>
      <c r="AL494" s="28">
        <v>-4.21272127320014</v>
      </c>
      <c r="AM494" s="28">
        <f t="shared" si="20"/>
        <v>-0.47727872679986039</v>
      </c>
      <c r="AN494" s="28"/>
      <c r="AO494" s="28"/>
    </row>
    <row r="495" spans="1:41" x14ac:dyDescent="0.2">
      <c r="A495" s="28"/>
      <c r="B495" s="28"/>
      <c r="C495" s="28"/>
      <c r="D495" s="28"/>
      <c r="E495" s="28"/>
      <c r="F495" s="28"/>
      <c r="G495" s="28"/>
      <c r="H495" s="28"/>
      <c r="I495" s="28"/>
      <c r="J495" s="28"/>
      <c r="K495" s="28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/>
      <c r="Z495" s="28"/>
      <c r="AA495" s="28"/>
      <c r="AB495" s="28"/>
      <c r="AC495" s="28"/>
      <c r="AD495" s="28"/>
      <c r="AE495" s="28"/>
      <c r="AF495" s="28"/>
      <c r="AG495" s="28"/>
      <c r="AH495" s="28"/>
      <c r="AI495" s="28"/>
      <c r="AJ495" s="27" t="s">
        <v>555</v>
      </c>
      <c r="AK495" s="27">
        <v>-4.78</v>
      </c>
      <c r="AL495" s="28">
        <v>-4.94072135581093</v>
      </c>
      <c r="AM495" s="28">
        <f t="shared" si="20"/>
        <v>0.16072135581092972</v>
      </c>
      <c r="AN495" s="28"/>
      <c r="AO495" s="28"/>
    </row>
    <row r="496" spans="1:41" x14ac:dyDescent="0.2">
      <c r="A496" s="28"/>
      <c r="B496" s="28"/>
      <c r="C496" s="28"/>
      <c r="D496" s="28"/>
      <c r="E496" s="28"/>
      <c r="F496" s="28"/>
      <c r="G496" s="28"/>
      <c r="H496" s="28"/>
      <c r="I496" s="28"/>
      <c r="J496" s="28"/>
      <c r="K496" s="28"/>
      <c r="L496" s="28"/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  <c r="Y496" s="28"/>
      <c r="Z496" s="28"/>
      <c r="AA496" s="28"/>
      <c r="AB496" s="28"/>
      <c r="AC496" s="28"/>
      <c r="AD496" s="28"/>
      <c r="AE496" s="28"/>
      <c r="AF496" s="28"/>
      <c r="AG496" s="28"/>
      <c r="AH496" s="28"/>
      <c r="AI496" s="28"/>
      <c r="AJ496" s="27" t="s">
        <v>556</v>
      </c>
      <c r="AK496" s="27">
        <v>-5.48</v>
      </c>
      <c r="AL496" s="28">
        <v>-4.3093466541174799</v>
      </c>
      <c r="AM496" s="28">
        <f t="shared" si="20"/>
        <v>-1.1706533458825206</v>
      </c>
      <c r="AN496" s="28"/>
      <c r="AO496" s="28"/>
    </row>
    <row r="497" spans="1:41" x14ac:dyDescent="0.2">
      <c r="A497" s="28"/>
      <c r="B497" s="28"/>
      <c r="C497" s="28"/>
      <c r="D497" s="28"/>
      <c r="E497" s="28"/>
      <c r="F497" s="28"/>
      <c r="G497" s="28"/>
      <c r="H497" s="28"/>
      <c r="I497" s="28"/>
      <c r="J497" s="28"/>
      <c r="K497" s="28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/>
      <c r="Z497" s="28"/>
      <c r="AA497" s="28"/>
      <c r="AB497" s="28"/>
      <c r="AC497" s="28"/>
      <c r="AD497" s="28"/>
      <c r="AE497" s="28"/>
      <c r="AF497" s="28"/>
      <c r="AG497" s="28"/>
      <c r="AH497" s="28"/>
      <c r="AI497" s="28"/>
      <c r="AJ497" s="27" t="s">
        <v>557</v>
      </c>
      <c r="AK497" s="27">
        <v>-5.72</v>
      </c>
      <c r="AL497" s="28">
        <v>-4.5189868935532296</v>
      </c>
      <c r="AM497" s="28">
        <f t="shared" si="20"/>
        <v>-1.2010131064467702</v>
      </c>
      <c r="AN497" s="28"/>
      <c r="AO497" s="28"/>
    </row>
    <row r="498" spans="1:41" x14ac:dyDescent="0.2">
      <c r="A498" s="28"/>
      <c r="B498" s="28"/>
      <c r="C498" s="28"/>
      <c r="D498" s="28"/>
      <c r="E498" s="28"/>
      <c r="F498" s="28"/>
      <c r="G498" s="28"/>
      <c r="H498" s="28"/>
      <c r="I498" s="28"/>
      <c r="J498" s="28"/>
      <c r="K498" s="28"/>
      <c r="L498" s="28"/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8"/>
      <c r="X498" s="28"/>
      <c r="Y498" s="28"/>
      <c r="Z498" s="28"/>
      <c r="AA498" s="28"/>
      <c r="AB498" s="28"/>
      <c r="AC498" s="28"/>
      <c r="AD498" s="28"/>
      <c r="AE498" s="28"/>
      <c r="AF498" s="28"/>
      <c r="AG498" s="28"/>
      <c r="AH498" s="28"/>
      <c r="AI498" s="28"/>
      <c r="AJ498" s="27" t="s">
        <v>558</v>
      </c>
      <c r="AK498" s="27">
        <v>-78.599999999999994</v>
      </c>
      <c r="AL498" s="28">
        <v>-81.135246503750807</v>
      </c>
      <c r="AM498" s="28">
        <f t="shared" si="20"/>
        <v>2.5352465037508125</v>
      </c>
      <c r="AN498" s="28"/>
      <c r="AO498" s="28"/>
    </row>
    <row r="499" spans="1:41" x14ac:dyDescent="0.2">
      <c r="A499" s="28"/>
      <c r="B499" s="28"/>
      <c r="C499" s="28"/>
      <c r="D499" s="28"/>
      <c r="E499" s="28"/>
      <c r="F499" s="28"/>
      <c r="G499" s="28"/>
      <c r="H499" s="28"/>
      <c r="I499" s="28"/>
      <c r="J499" s="28"/>
      <c r="K499" s="28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  <c r="Y499" s="28"/>
      <c r="Z499" s="28"/>
      <c r="AA499" s="28"/>
      <c r="AB499" s="28"/>
      <c r="AC499" s="28"/>
      <c r="AD499" s="28"/>
      <c r="AE499" s="28"/>
      <c r="AF499" s="28"/>
      <c r="AG499" s="28"/>
      <c r="AH499" s="28"/>
      <c r="AI499" s="28"/>
      <c r="AJ499" s="27" t="s">
        <v>559</v>
      </c>
      <c r="AK499" s="27">
        <v>-0.45</v>
      </c>
      <c r="AL499" s="28">
        <v>1.13117386697175E-2</v>
      </c>
      <c r="AM499" s="28">
        <f t="shared" si="20"/>
        <v>-0.46131173866971753</v>
      </c>
      <c r="AN499" s="28"/>
      <c r="AO499" s="28"/>
    </row>
    <row r="500" spans="1:41" x14ac:dyDescent="0.2">
      <c r="A500" s="28"/>
      <c r="B500" s="28"/>
      <c r="C500" s="28"/>
      <c r="D500" s="28"/>
      <c r="E500" s="28"/>
      <c r="F500" s="28"/>
      <c r="G500" s="28"/>
      <c r="H500" s="28"/>
      <c r="I500" s="28"/>
      <c r="J500" s="28"/>
      <c r="K500" s="28"/>
      <c r="L500" s="28"/>
      <c r="M500" s="28"/>
      <c r="N500" s="28"/>
      <c r="O500" s="28"/>
      <c r="P500" s="28"/>
      <c r="Q500" s="28"/>
      <c r="R500" s="28"/>
      <c r="S500" s="28"/>
      <c r="T500" s="28"/>
      <c r="U500" s="28"/>
      <c r="V500" s="28"/>
      <c r="W500" s="28"/>
      <c r="X500" s="28"/>
      <c r="Y500" s="28"/>
      <c r="Z500" s="28"/>
      <c r="AA500" s="28"/>
      <c r="AB500" s="28"/>
      <c r="AC500" s="28"/>
      <c r="AD500" s="28"/>
      <c r="AE500" s="28"/>
      <c r="AF500" s="28"/>
      <c r="AG500" s="28"/>
      <c r="AH500" s="28"/>
      <c r="AI500" s="28"/>
      <c r="AJ500" s="27" t="s">
        <v>560</v>
      </c>
      <c r="AK500" s="27">
        <v>-1.24</v>
      </c>
      <c r="AL500" s="28">
        <v>-1.40306072227385</v>
      </c>
      <c r="AM500" s="28">
        <f t="shared" si="20"/>
        <v>0.16306072227385005</v>
      </c>
      <c r="AN500" s="28"/>
      <c r="AO500" s="28"/>
    </row>
    <row r="501" spans="1:41" x14ac:dyDescent="0.2">
      <c r="A501" s="28"/>
      <c r="B501" s="28"/>
      <c r="C501" s="28"/>
      <c r="D501" s="28"/>
      <c r="E501" s="28"/>
      <c r="F501" s="28"/>
      <c r="G501" s="28"/>
      <c r="H501" s="28"/>
      <c r="I501" s="28"/>
      <c r="J501" s="28"/>
      <c r="K501" s="28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8"/>
      <c r="X501" s="28"/>
      <c r="Y501" s="28"/>
      <c r="Z501" s="28"/>
      <c r="AA501" s="28"/>
      <c r="AB501" s="28"/>
      <c r="AC501" s="28"/>
      <c r="AD501" s="28"/>
      <c r="AE501" s="28"/>
      <c r="AF501" s="28"/>
      <c r="AG501" s="28"/>
      <c r="AH501" s="28"/>
      <c r="AI501" s="28"/>
      <c r="AJ501" s="27" t="s">
        <v>561</v>
      </c>
      <c r="AK501" s="27">
        <v>0.5</v>
      </c>
      <c r="AL501" s="28">
        <v>-0.74155537621258205</v>
      </c>
      <c r="AM501" s="28">
        <f t="shared" si="20"/>
        <v>1.2415553762125819</v>
      </c>
      <c r="AN501" s="28"/>
      <c r="AO501" s="28"/>
    </row>
    <row r="502" spans="1:41" x14ac:dyDescent="0.2">
      <c r="A502" s="28"/>
      <c r="B502" s="28"/>
      <c r="C502" s="28"/>
      <c r="D502" s="28"/>
      <c r="E502" s="28"/>
      <c r="F502" s="28"/>
      <c r="G502" s="28"/>
      <c r="H502" s="28"/>
      <c r="I502" s="28"/>
      <c r="J502" s="28"/>
      <c r="K502" s="28"/>
      <c r="L502" s="28"/>
      <c r="M502" s="28"/>
      <c r="N502" s="28"/>
      <c r="O502" s="28"/>
      <c r="P502" s="28"/>
      <c r="Q502" s="28"/>
      <c r="R502" s="28"/>
      <c r="S502" s="28"/>
      <c r="T502" s="28"/>
      <c r="U502" s="28"/>
      <c r="V502" s="28"/>
      <c r="W502" s="28"/>
      <c r="X502" s="28"/>
      <c r="Y502" s="28"/>
      <c r="Z502" s="28"/>
      <c r="AA502" s="28"/>
      <c r="AB502" s="28"/>
      <c r="AC502" s="28"/>
      <c r="AD502" s="28"/>
      <c r="AE502" s="28"/>
      <c r="AF502" s="28"/>
      <c r="AG502" s="28"/>
      <c r="AH502" s="28"/>
      <c r="AI502" s="28"/>
      <c r="AJ502" s="27" t="s">
        <v>562</v>
      </c>
      <c r="AK502" s="27">
        <v>-0.44</v>
      </c>
      <c r="AL502" s="28">
        <v>-0.188613895290903</v>
      </c>
      <c r="AM502" s="28">
        <f t="shared" si="20"/>
        <v>-0.251386104709097</v>
      </c>
      <c r="AN502" s="28"/>
      <c r="AO502" s="28"/>
    </row>
    <row r="503" spans="1:41" x14ac:dyDescent="0.2">
      <c r="A503" s="28"/>
      <c r="B503" s="28"/>
      <c r="C503" s="28"/>
      <c r="D503" s="28"/>
      <c r="E503" s="28"/>
      <c r="F503" s="28"/>
      <c r="G503" s="28"/>
      <c r="H503" s="28"/>
      <c r="I503" s="28"/>
      <c r="J503" s="28"/>
      <c r="K503" s="28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/>
      <c r="Z503" s="28"/>
      <c r="AA503" s="28"/>
      <c r="AB503" s="28"/>
      <c r="AC503" s="28"/>
      <c r="AD503" s="28"/>
      <c r="AE503" s="28"/>
      <c r="AF503" s="28"/>
      <c r="AG503" s="28"/>
      <c r="AH503" s="28"/>
      <c r="AI503" s="28"/>
      <c r="AJ503" s="27" t="s">
        <v>10</v>
      </c>
      <c r="AK503" s="27">
        <v>0.1</v>
      </c>
      <c r="AL503" s="28">
        <v>1.9299374493927199</v>
      </c>
      <c r="AM503" s="28">
        <f t="shared" si="20"/>
        <v>-1.8299374493927199</v>
      </c>
      <c r="AN503" s="28"/>
      <c r="AO503" s="28"/>
    </row>
    <row r="504" spans="1:41" x14ac:dyDescent="0.2">
      <c r="A504" s="28"/>
      <c r="B504" s="28"/>
      <c r="C504" s="28"/>
      <c r="D504" s="28"/>
      <c r="E504" s="28"/>
      <c r="F504" s="28"/>
      <c r="G504" s="28"/>
      <c r="H504" s="28"/>
      <c r="I504" s="28"/>
      <c r="J504" s="28"/>
      <c r="K504" s="28"/>
      <c r="L504" s="28"/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8"/>
      <c r="X504" s="28"/>
      <c r="Y504" s="28"/>
      <c r="Z504" s="28"/>
      <c r="AA504" s="28"/>
      <c r="AB504" s="28"/>
      <c r="AC504" s="28"/>
      <c r="AD504" s="28"/>
      <c r="AE504" s="28"/>
      <c r="AF504" s="28"/>
      <c r="AG504" s="28"/>
      <c r="AH504" s="28"/>
      <c r="AI504" s="28"/>
      <c r="AJ504" s="27" t="s">
        <v>563</v>
      </c>
      <c r="AK504" s="27">
        <v>0.08</v>
      </c>
      <c r="AL504" s="28">
        <v>1.68250006613359</v>
      </c>
      <c r="AM504" s="28">
        <f t="shared" si="20"/>
        <v>-1.60250006613359</v>
      </c>
      <c r="AN504" s="28"/>
      <c r="AO504" s="28"/>
    </row>
    <row r="505" spans="1:41" x14ac:dyDescent="0.2">
      <c r="A505" s="28"/>
      <c r="B505" s="28"/>
      <c r="C505" s="28"/>
      <c r="D505" s="28"/>
      <c r="E505" s="28"/>
      <c r="F505" s="28"/>
      <c r="G505" s="28"/>
      <c r="H505" s="28"/>
      <c r="I505" s="28"/>
      <c r="J505" s="28"/>
      <c r="K505" s="28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  <c r="Y505" s="28"/>
      <c r="Z505" s="28"/>
      <c r="AA505" s="28"/>
      <c r="AB505" s="28"/>
      <c r="AC505" s="28"/>
      <c r="AD505" s="28"/>
      <c r="AE505" s="28"/>
      <c r="AF505" s="28"/>
      <c r="AG505" s="28"/>
      <c r="AH505" s="28"/>
      <c r="AI505" s="28"/>
      <c r="AJ505" s="27" t="s">
        <v>564</v>
      </c>
      <c r="AK505" s="27">
        <v>3.12</v>
      </c>
      <c r="AL505" s="28">
        <v>0.76067798626431704</v>
      </c>
      <c r="AM505" s="28">
        <f t="shared" si="20"/>
        <v>2.359322013735683</v>
      </c>
      <c r="AN505" s="28"/>
      <c r="AO505" s="28"/>
    </row>
    <row r="506" spans="1:41" x14ac:dyDescent="0.2">
      <c r="A506" s="28"/>
      <c r="B506" s="28"/>
      <c r="C506" s="28"/>
      <c r="D506" s="28"/>
      <c r="E506" s="28"/>
      <c r="F506" s="28"/>
      <c r="G506" s="28"/>
      <c r="H506" s="28"/>
      <c r="I506" s="28"/>
      <c r="J506" s="28"/>
      <c r="K506" s="28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  <c r="Y506" s="28"/>
      <c r="Z506" s="28"/>
      <c r="AA506" s="28"/>
      <c r="AB506" s="28"/>
      <c r="AC506" s="28"/>
      <c r="AD506" s="28"/>
      <c r="AE506" s="28"/>
      <c r="AF506" s="28"/>
      <c r="AG506" s="28"/>
      <c r="AH506" s="28"/>
      <c r="AI506" s="28"/>
      <c r="AJ506" s="27" t="s">
        <v>9</v>
      </c>
      <c r="AK506" s="27">
        <v>-3.47</v>
      </c>
      <c r="AL506" s="28">
        <v>-2.23551354624631</v>
      </c>
      <c r="AM506" s="28">
        <f t="shared" si="20"/>
        <v>-1.2344864537536901</v>
      </c>
      <c r="AN506" s="28"/>
      <c r="AO506" s="28"/>
    </row>
    <row r="507" spans="1:41" x14ac:dyDescent="0.2">
      <c r="A507" s="28"/>
      <c r="B507" s="28"/>
      <c r="C507" s="28"/>
      <c r="D507" s="28"/>
      <c r="E507" s="28"/>
      <c r="F507" s="28"/>
      <c r="G507" s="28"/>
      <c r="H507" s="28"/>
      <c r="I507" s="28"/>
      <c r="J507" s="28"/>
      <c r="K507" s="28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/>
      <c r="Z507" s="28"/>
      <c r="AA507" s="28"/>
      <c r="AB507" s="28"/>
      <c r="AC507" s="28"/>
      <c r="AD507" s="28"/>
      <c r="AE507" s="28"/>
      <c r="AF507" s="28"/>
      <c r="AG507" s="28"/>
      <c r="AH507" s="28"/>
      <c r="AI507" s="28"/>
      <c r="AJ507" s="27" t="s">
        <v>565</v>
      </c>
      <c r="AK507" s="27">
        <v>-3.12</v>
      </c>
      <c r="AL507" s="28">
        <v>-1.30571491014503</v>
      </c>
      <c r="AM507" s="28">
        <f t="shared" si="20"/>
        <v>-1.8142850898549701</v>
      </c>
      <c r="AN507" s="28"/>
      <c r="AO507" s="28"/>
    </row>
    <row r="508" spans="1:41" x14ac:dyDescent="0.2">
      <c r="A508" s="28"/>
      <c r="B508" s="28"/>
      <c r="C508" s="28"/>
      <c r="D508" s="28"/>
      <c r="E508" s="28"/>
      <c r="F508" s="28"/>
      <c r="G508" s="28"/>
      <c r="H508" s="28"/>
      <c r="I508" s="28"/>
      <c r="J508" s="28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  <c r="Z508" s="28"/>
      <c r="AA508" s="28"/>
      <c r="AB508" s="28"/>
      <c r="AC508" s="28"/>
      <c r="AD508" s="28"/>
      <c r="AE508" s="28"/>
      <c r="AF508" s="28"/>
      <c r="AG508" s="28"/>
      <c r="AH508" s="28"/>
      <c r="AI508" s="28"/>
      <c r="AJ508" s="27" t="s">
        <v>566</v>
      </c>
      <c r="AK508" s="27">
        <v>-1.42</v>
      </c>
      <c r="AL508" s="28">
        <v>-0.83235544130831596</v>
      </c>
      <c r="AM508" s="28">
        <f t="shared" si="20"/>
        <v>-0.58764455869168397</v>
      </c>
      <c r="AN508" s="28"/>
      <c r="AO508" s="28"/>
    </row>
    <row r="509" spans="1:41" x14ac:dyDescent="0.2">
      <c r="A509" s="28"/>
      <c r="B509" s="28"/>
      <c r="C509" s="28"/>
      <c r="D509" s="28"/>
      <c r="E509" s="28"/>
      <c r="F509" s="28"/>
      <c r="G509" s="28"/>
      <c r="H509" s="28"/>
      <c r="I509" s="28"/>
      <c r="J509" s="28"/>
      <c r="K509" s="28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  <c r="Y509" s="28"/>
      <c r="Z509" s="28"/>
      <c r="AA509" s="28"/>
      <c r="AB509" s="28"/>
      <c r="AC509" s="28"/>
      <c r="AD509" s="28"/>
      <c r="AE509" s="28"/>
      <c r="AF509" s="28"/>
      <c r="AG509" s="28"/>
      <c r="AH509" s="28"/>
      <c r="AI509" s="28"/>
      <c r="AJ509" s="27" t="s">
        <v>567</v>
      </c>
      <c r="AK509" s="27">
        <v>-2.5499999999999998</v>
      </c>
      <c r="AL509" s="28">
        <v>-2.5791057798013002</v>
      </c>
      <c r="AM509" s="28">
        <f t="shared" si="20"/>
        <v>2.9105779801300358E-2</v>
      </c>
      <c r="AN509" s="28"/>
      <c r="AO509" s="28"/>
    </row>
    <row r="510" spans="1:41" x14ac:dyDescent="0.2">
      <c r="A510" s="28"/>
      <c r="B510" s="28"/>
      <c r="C510" s="28"/>
      <c r="D510" s="28"/>
      <c r="E510" s="28"/>
      <c r="F510" s="28"/>
      <c r="G510" s="28"/>
      <c r="H510" s="28"/>
      <c r="I510" s="28"/>
      <c r="J510" s="28"/>
      <c r="K510" s="28"/>
      <c r="L510" s="28"/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8"/>
      <c r="X510" s="28"/>
      <c r="Y510" s="28"/>
      <c r="Z510" s="28"/>
      <c r="AA510" s="28"/>
      <c r="AB510" s="28"/>
      <c r="AC510" s="28"/>
      <c r="AD510" s="28"/>
      <c r="AE510" s="28"/>
      <c r="AF510" s="28"/>
      <c r="AG510" s="28"/>
      <c r="AH510" s="28"/>
      <c r="AI510" s="28"/>
      <c r="AJ510" s="27" t="s">
        <v>71</v>
      </c>
      <c r="AK510" s="27">
        <v>-0.89</v>
      </c>
      <c r="AL510" s="28">
        <v>-0.81338473781647302</v>
      </c>
      <c r="AM510" s="28">
        <f t="shared" si="20"/>
        <v>-7.6615262183526989E-2</v>
      </c>
      <c r="AN510" s="28"/>
      <c r="AO510" s="28"/>
    </row>
    <row r="511" spans="1:41" x14ac:dyDescent="0.2">
      <c r="A511" s="28"/>
      <c r="B511" s="28"/>
      <c r="C511" s="28"/>
      <c r="D511" s="28"/>
      <c r="E511" s="28"/>
      <c r="F511" s="28"/>
      <c r="G511" s="28"/>
      <c r="H511" s="28"/>
      <c r="I511" s="28"/>
      <c r="J511" s="28"/>
      <c r="K511" s="28"/>
      <c r="L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8"/>
      <c r="X511" s="28"/>
      <c r="Y511" s="28"/>
      <c r="Z511" s="28"/>
      <c r="AA511" s="28"/>
      <c r="AB511" s="28"/>
      <c r="AC511" s="28"/>
      <c r="AD511" s="28"/>
      <c r="AE511" s="28"/>
      <c r="AF511" s="28"/>
      <c r="AG511" s="28"/>
      <c r="AH511" s="28"/>
      <c r="AI511" s="28"/>
      <c r="AJ511" s="27" t="s">
        <v>568</v>
      </c>
      <c r="AK511" s="27">
        <v>2.11</v>
      </c>
      <c r="AL511" s="28">
        <v>2.5126324951303101</v>
      </c>
      <c r="AM511" s="28">
        <f t="shared" si="20"/>
        <v>-0.40263249513031019</v>
      </c>
      <c r="AN511" s="28"/>
      <c r="AO511" s="28"/>
    </row>
    <row r="512" spans="1:41" x14ac:dyDescent="0.2">
      <c r="A512" s="28"/>
      <c r="B512" s="28"/>
      <c r="C512" s="28"/>
      <c r="D512" s="28"/>
      <c r="E512" s="28"/>
      <c r="F512" s="28"/>
      <c r="G512" s="28"/>
      <c r="H512" s="28"/>
      <c r="I512" s="28"/>
      <c r="J512" s="28"/>
      <c r="K512" s="28"/>
      <c r="L512" s="28"/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8"/>
      <c r="X512" s="28"/>
      <c r="Y512" s="28"/>
      <c r="Z512" s="28"/>
      <c r="AA512" s="28"/>
      <c r="AB512" s="28"/>
      <c r="AC512" s="28"/>
      <c r="AD512" s="28"/>
      <c r="AE512" s="28"/>
      <c r="AF512" s="28"/>
      <c r="AG512" s="28"/>
      <c r="AH512" s="28"/>
      <c r="AI512" s="28"/>
      <c r="AJ512" s="27" t="s">
        <v>569</v>
      </c>
      <c r="AK512" s="27">
        <v>-8.84</v>
      </c>
      <c r="AL512" s="28">
        <v>-15.872860015538899</v>
      </c>
      <c r="AM512" s="28">
        <f t="shared" si="20"/>
        <v>7.0328600155388994</v>
      </c>
      <c r="AN512" s="28"/>
      <c r="AO512" s="28"/>
    </row>
    <row r="513" spans="1:41" x14ac:dyDescent="0.2">
      <c r="A513" s="28"/>
      <c r="B513" s="28"/>
      <c r="C513" s="28"/>
      <c r="D513" s="28"/>
      <c r="E513" s="28"/>
      <c r="F513" s="28"/>
      <c r="G513" s="28"/>
      <c r="H513" s="28"/>
      <c r="I513" s="28"/>
      <c r="J513" s="28"/>
      <c r="K513" s="28"/>
      <c r="L513" s="28"/>
      <c r="M513" s="28"/>
      <c r="N513" s="28"/>
      <c r="O513" s="28"/>
      <c r="P513" s="28"/>
      <c r="Q513" s="28"/>
      <c r="R513" s="28"/>
      <c r="S513" s="28"/>
      <c r="T513" s="28"/>
      <c r="U513" s="28"/>
      <c r="V513" s="28"/>
      <c r="W513" s="28"/>
      <c r="X513" s="28"/>
      <c r="Y513" s="28"/>
      <c r="Z513" s="28"/>
      <c r="AA513" s="28"/>
      <c r="AB513" s="28"/>
      <c r="AC513" s="28"/>
      <c r="AD513" s="28"/>
      <c r="AE513" s="28"/>
      <c r="AF513" s="28"/>
      <c r="AG513" s="28"/>
      <c r="AH513" s="28"/>
      <c r="AI513" s="28"/>
      <c r="AJ513" s="27" t="s">
        <v>570</v>
      </c>
      <c r="AK513" s="27">
        <v>-2.13</v>
      </c>
      <c r="AL513" s="28">
        <v>0.82799293061762602</v>
      </c>
      <c r="AM513" s="28">
        <f t="shared" si="20"/>
        <v>-2.957992930617626</v>
      </c>
      <c r="AN513" s="28"/>
      <c r="AO513" s="28"/>
    </row>
    <row r="514" spans="1:41" x14ac:dyDescent="0.2">
      <c r="A514" s="28"/>
      <c r="B514" s="28"/>
      <c r="C514" s="28"/>
      <c r="D514" s="28"/>
      <c r="E514" s="28"/>
      <c r="F514" s="28"/>
      <c r="G514" s="28"/>
      <c r="H514" s="28"/>
      <c r="I514" s="28"/>
      <c r="J514" s="28"/>
      <c r="K514" s="28"/>
      <c r="L514" s="28"/>
      <c r="M514" s="28"/>
      <c r="N514" s="28"/>
      <c r="O514" s="28"/>
      <c r="P514" s="28"/>
      <c r="Q514" s="28"/>
      <c r="R514" s="28"/>
      <c r="S514" s="28"/>
      <c r="T514" s="28"/>
      <c r="U514" s="28"/>
      <c r="V514" s="28"/>
      <c r="W514" s="28"/>
      <c r="X514" s="28"/>
      <c r="Y514" s="28"/>
      <c r="Z514" s="28"/>
      <c r="AA514" s="28"/>
      <c r="AB514" s="28"/>
      <c r="AC514" s="28"/>
      <c r="AD514" s="28"/>
      <c r="AE514" s="28"/>
      <c r="AF514" s="28"/>
      <c r="AG514" s="28"/>
      <c r="AH514" s="28"/>
      <c r="AI514" s="28"/>
      <c r="AJ514" s="27" t="s">
        <v>571</v>
      </c>
      <c r="AK514" s="27">
        <v>-0.44</v>
      </c>
      <c r="AL514" s="28">
        <v>0.78571713061303805</v>
      </c>
      <c r="AM514" s="28">
        <f t="shared" si="20"/>
        <v>-1.2257171306130381</v>
      </c>
      <c r="AN514" s="28"/>
      <c r="AO514" s="28"/>
    </row>
    <row r="515" spans="1:41" x14ac:dyDescent="0.2">
      <c r="A515" s="28"/>
      <c r="B515" s="28"/>
      <c r="C515" s="28"/>
      <c r="D515" s="28"/>
      <c r="E515" s="28"/>
      <c r="F515" s="28"/>
      <c r="G515" s="28"/>
      <c r="H515" s="28"/>
      <c r="I515" s="28"/>
      <c r="J515" s="28"/>
      <c r="K515" s="28"/>
      <c r="L515" s="28"/>
      <c r="M515" s="28"/>
      <c r="N515" s="28"/>
      <c r="O515" s="28"/>
      <c r="P515" s="28"/>
      <c r="Q515" s="28"/>
      <c r="R515" s="28"/>
      <c r="S515" s="28"/>
      <c r="T515" s="28"/>
      <c r="U515" s="28"/>
      <c r="V515" s="28"/>
      <c r="W515" s="28"/>
      <c r="X515" s="28"/>
      <c r="Y515" s="28"/>
      <c r="Z515" s="28"/>
      <c r="AA515" s="28"/>
      <c r="AB515" s="28"/>
      <c r="AC515" s="28"/>
      <c r="AD515" s="28"/>
      <c r="AE515" s="28"/>
      <c r="AF515" s="28"/>
      <c r="AG515" s="28"/>
      <c r="AH515" s="28"/>
      <c r="AI515" s="28"/>
      <c r="AJ515" s="27" t="s">
        <v>572</v>
      </c>
      <c r="AK515" s="27">
        <v>-1.08</v>
      </c>
      <c r="AL515" s="28">
        <v>-3.6222035192152301E-2</v>
      </c>
      <c r="AM515" s="28">
        <f t="shared" si="20"/>
        <v>-1.0437779648078478</v>
      </c>
      <c r="AN515" s="28"/>
      <c r="AO515" s="28"/>
    </row>
    <row r="516" spans="1:41" x14ac:dyDescent="0.2">
      <c r="A516" s="28"/>
      <c r="B516" s="28"/>
      <c r="C516" s="28"/>
      <c r="D516" s="28"/>
      <c r="E516" s="28"/>
      <c r="F516" s="28"/>
      <c r="G516" s="28"/>
      <c r="H516" s="28"/>
      <c r="I516" s="28"/>
      <c r="J516" s="28"/>
      <c r="K516" s="28"/>
      <c r="L516" s="28"/>
      <c r="M516" s="28"/>
      <c r="N516" s="28"/>
      <c r="O516" s="28"/>
      <c r="P516" s="28"/>
      <c r="Q516" s="28"/>
      <c r="R516" s="28"/>
      <c r="S516" s="28"/>
      <c r="T516" s="28"/>
      <c r="U516" s="28"/>
      <c r="V516" s="28"/>
      <c r="W516" s="28"/>
      <c r="X516" s="28"/>
      <c r="Y516" s="28"/>
      <c r="Z516" s="28"/>
      <c r="AA516" s="28"/>
      <c r="AB516" s="28"/>
      <c r="AC516" s="28"/>
      <c r="AD516" s="28"/>
      <c r="AE516" s="28"/>
      <c r="AF516" s="28"/>
      <c r="AG516" s="28"/>
      <c r="AH516" s="28"/>
      <c r="AI516" s="28"/>
      <c r="AJ516" s="27" t="s">
        <v>573</v>
      </c>
      <c r="AK516" s="27">
        <v>-7.54</v>
      </c>
      <c r="AL516" s="28">
        <v>-12.4328435801691</v>
      </c>
      <c r="AM516" s="28">
        <f t="shared" si="20"/>
        <v>4.8928435801691004</v>
      </c>
      <c r="AN516" s="28"/>
      <c r="AO516" s="28"/>
    </row>
    <row r="517" spans="1:41" x14ac:dyDescent="0.2">
      <c r="A517" s="28"/>
      <c r="B517" s="28"/>
      <c r="C517" s="28"/>
      <c r="D517" s="28"/>
      <c r="E517" s="28"/>
      <c r="F517" s="28"/>
      <c r="G517" s="28"/>
      <c r="H517" s="28"/>
      <c r="I517" s="28"/>
      <c r="J517" s="28"/>
      <c r="K517" s="28"/>
      <c r="L517" s="28"/>
      <c r="M517" s="28"/>
      <c r="N517" s="28"/>
      <c r="O517" s="28"/>
      <c r="P517" s="28"/>
      <c r="Q517" s="28"/>
      <c r="R517" s="28"/>
      <c r="S517" s="28"/>
      <c r="T517" s="28"/>
      <c r="U517" s="28"/>
      <c r="V517" s="28"/>
      <c r="W517" s="28"/>
      <c r="X517" s="28"/>
      <c r="Y517" s="28"/>
      <c r="Z517" s="28"/>
      <c r="AA517" s="28"/>
      <c r="AB517" s="28"/>
      <c r="AC517" s="28"/>
      <c r="AD517" s="28"/>
      <c r="AE517" s="28"/>
      <c r="AF517" s="28"/>
      <c r="AG517" s="28"/>
      <c r="AH517" s="28"/>
      <c r="AI517" s="28"/>
      <c r="AJ517" s="27" t="s">
        <v>4</v>
      </c>
      <c r="AK517" s="27">
        <v>-3.22</v>
      </c>
      <c r="AL517" s="28">
        <v>-1.3101839477227699</v>
      </c>
      <c r="AM517" s="28">
        <f t="shared" si="20"/>
        <v>-1.9098160522772303</v>
      </c>
      <c r="AN517" s="28"/>
      <c r="AO517" s="28"/>
    </row>
    <row r="518" spans="1:41" x14ac:dyDescent="0.2">
      <c r="A518" s="28"/>
      <c r="B518" s="28"/>
      <c r="C518" s="28"/>
      <c r="D518" s="28"/>
      <c r="E518" s="28"/>
      <c r="F518" s="28"/>
      <c r="G518" s="28"/>
      <c r="H518" s="28"/>
      <c r="I518" s="28"/>
      <c r="J518" s="28"/>
      <c r="K518" s="28"/>
      <c r="L518" s="28"/>
      <c r="M518" s="28"/>
      <c r="N518" s="28"/>
      <c r="O518" s="28"/>
      <c r="P518" s="28"/>
      <c r="Q518" s="28"/>
      <c r="R518" s="28"/>
      <c r="S518" s="28"/>
      <c r="T518" s="28"/>
      <c r="U518" s="28"/>
      <c r="V518" s="28"/>
      <c r="W518" s="28"/>
      <c r="X518" s="28"/>
      <c r="Y518" s="28"/>
      <c r="Z518" s="28"/>
      <c r="AA518" s="28"/>
      <c r="AB518" s="28"/>
      <c r="AC518" s="28"/>
      <c r="AD518" s="28"/>
      <c r="AE518" s="28"/>
      <c r="AF518" s="28"/>
      <c r="AG518" s="28"/>
      <c r="AH518" s="28"/>
      <c r="AI518" s="28"/>
      <c r="AJ518" s="27" t="s">
        <v>574</v>
      </c>
      <c r="AK518" s="27">
        <v>-4.42</v>
      </c>
      <c r="AL518" s="28">
        <v>-5.2434304486931298</v>
      </c>
      <c r="AM518" s="28">
        <f t="shared" si="20"/>
        <v>0.82343044869312987</v>
      </c>
      <c r="AN518" s="28"/>
      <c r="AO518" s="28"/>
    </row>
    <row r="519" spans="1:41" x14ac:dyDescent="0.2">
      <c r="A519" s="28"/>
      <c r="B519" s="28"/>
      <c r="C519" s="28"/>
      <c r="D519" s="28"/>
      <c r="E519" s="28"/>
      <c r="F519" s="28"/>
      <c r="G519" s="28"/>
      <c r="H519" s="28"/>
      <c r="I519" s="28"/>
      <c r="J519" s="28"/>
      <c r="K519" s="28"/>
      <c r="L519" s="28"/>
      <c r="M519" s="28"/>
      <c r="N519" s="28"/>
      <c r="O519" s="28"/>
      <c r="P519" s="28"/>
      <c r="Q519" s="28"/>
      <c r="R519" s="28"/>
      <c r="S519" s="28"/>
      <c r="T519" s="28"/>
      <c r="U519" s="28"/>
      <c r="V519" s="28"/>
      <c r="W519" s="28"/>
      <c r="X519" s="28"/>
      <c r="Y519" s="28"/>
      <c r="Z519" s="28"/>
      <c r="AA519" s="28"/>
      <c r="AB519" s="28"/>
      <c r="AC519" s="28"/>
      <c r="AD519" s="28"/>
      <c r="AE519" s="28"/>
      <c r="AF519" s="28"/>
      <c r="AG519" s="28"/>
      <c r="AH519" s="28"/>
      <c r="AI519" s="28"/>
      <c r="AJ519" s="27" t="s">
        <v>575</v>
      </c>
      <c r="AK519" s="27">
        <v>-4.04</v>
      </c>
      <c r="AL519" s="28">
        <v>-6.0714389591907096</v>
      </c>
      <c r="AM519" s="28">
        <f t="shared" si="20"/>
        <v>2.0314389591907096</v>
      </c>
      <c r="AN519" s="28"/>
      <c r="AO519" s="28"/>
    </row>
    <row r="520" spans="1:41" x14ac:dyDescent="0.2">
      <c r="A520" s="28"/>
      <c r="B520" s="28"/>
      <c r="C520" s="28"/>
      <c r="D520" s="28"/>
      <c r="E520" s="28"/>
      <c r="F520" s="28"/>
      <c r="G520" s="28"/>
      <c r="H520" s="28"/>
      <c r="I520" s="28"/>
      <c r="J520" s="28"/>
      <c r="K520" s="28"/>
      <c r="L520" s="28"/>
      <c r="M520" s="28"/>
      <c r="N520" s="28"/>
      <c r="O520" s="28"/>
      <c r="P520" s="28"/>
      <c r="Q520" s="28"/>
      <c r="R520" s="28"/>
      <c r="S520" s="28"/>
      <c r="T520" s="28"/>
      <c r="U520" s="28"/>
      <c r="V520" s="28"/>
      <c r="W520" s="28"/>
      <c r="X520" s="28"/>
      <c r="Y520" s="28"/>
      <c r="Z520" s="28"/>
      <c r="AA520" s="28"/>
      <c r="AB520" s="28"/>
      <c r="AC520" s="28"/>
      <c r="AD520" s="28"/>
      <c r="AE520" s="28"/>
      <c r="AF520" s="28"/>
      <c r="AG520" s="28"/>
      <c r="AH520" s="28"/>
      <c r="AI520" s="28"/>
      <c r="AJ520" s="27" t="s">
        <v>576</v>
      </c>
      <c r="AK520" s="27">
        <v>-8.6999999999999993</v>
      </c>
      <c r="AL520" s="28">
        <v>-13.695708656725101</v>
      </c>
      <c r="AM520" s="28">
        <f t="shared" si="20"/>
        <v>4.9957086567251014</v>
      </c>
      <c r="AN520" s="28"/>
      <c r="AO520" s="28"/>
    </row>
    <row r="521" spans="1:41" x14ac:dyDescent="0.2">
      <c r="A521" s="28"/>
      <c r="B521" s="28"/>
      <c r="C521" s="28"/>
      <c r="D521" s="28"/>
      <c r="E521" s="28"/>
      <c r="F521" s="28"/>
      <c r="G521" s="28"/>
      <c r="H521" s="28"/>
      <c r="I521" s="28"/>
      <c r="J521" s="28"/>
      <c r="K521" s="28"/>
      <c r="L521" s="28"/>
      <c r="M521" s="28"/>
      <c r="N521" s="28"/>
      <c r="O521" s="28"/>
      <c r="P521" s="28"/>
      <c r="Q521" s="28"/>
      <c r="R521" s="28"/>
      <c r="S521" s="28"/>
      <c r="T521" s="28"/>
      <c r="U521" s="28"/>
      <c r="V521" s="28"/>
      <c r="W521" s="28"/>
      <c r="X521" s="28"/>
      <c r="Y521" s="28"/>
      <c r="Z521" s="28"/>
      <c r="AA521" s="28"/>
      <c r="AB521" s="28"/>
      <c r="AC521" s="28"/>
      <c r="AD521" s="28"/>
      <c r="AE521" s="28"/>
      <c r="AF521" s="28"/>
      <c r="AG521" s="28"/>
      <c r="AH521" s="28"/>
      <c r="AI521" s="28"/>
      <c r="AJ521" s="27" t="s">
        <v>174</v>
      </c>
      <c r="AK521" s="27">
        <v>-3.2</v>
      </c>
      <c r="AL521" s="28">
        <v>-3.1764154147167001</v>
      </c>
      <c r="AM521" s="28">
        <f t="shared" si="20"/>
        <v>-2.3584585283300097E-2</v>
      </c>
      <c r="AN521" s="28"/>
      <c r="AO521" s="28"/>
    </row>
    <row r="522" spans="1:41" x14ac:dyDescent="0.2">
      <c r="A522" s="28"/>
      <c r="B522" s="28"/>
      <c r="C522" s="28"/>
      <c r="D522" s="28"/>
      <c r="E522" s="28"/>
      <c r="F522" s="28"/>
      <c r="G522" s="28"/>
      <c r="H522" s="28"/>
      <c r="I522" s="28"/>
      <c r="J522" s="28"/>
      <c r="K522" s="28"/>
      <c r="L522" s="28"/>
      <c r="M522" s="28"/>
      <c r="N522" s="28"/>
      <c r="O522" s="28"/>
      <c r="P522" s="28"/>
      <c r="Q522" s="28"/>
      <c r="R522" s="28"/>
      <c r="S522" s="28"/>
      <c r="T522" s="28"/>
      <c r="U522" s="28"/>
      <c r="V522" s="28"/>
      <c r="W522" s="28"/>
      <c r="X522" s="28"/>
      <c r="Y522" s="28"/>
      <c r="Z522" s="28"/>
      <c r="AA522" s="28"/>
      <c r="AB522" s="28"/>
      <c r="AC522" s="28"/>
      <c r="AD522" s="28"/>
      <c r="AE522" s="28"/>
      <c r="AF522" s="28"/>
      <c r="AG522" s="28"/>
      <c r="AH522" s="28"/>
      <c r="AI522" s="28"/>
      <c r="AJ522" s="27" t="s">
        <v>577</v>
      </c>
      <c r="AK522" s="27">
        <v>-2.15</v>
      </c>
      <c r="AL522" s="28">
        <v>-2.9008725973907401</v>
      </c>
      <c r="AM522" s="28">
        <f t="shared" si="20"/>
        <v>0.75087259739074019</v>
      </c>
      <c r="AN522" s="28"/>
      <c r="AO522" s="28"/>
    </row>
    <row r="523" spans="1:41" x14ac:dyDescent="0.2">
      <c r="A523" s="28"/>
      <c r="B523" s="28"/>
      <c r="C523" s="28"/>
      <c r="D523" s="28"/>
      <c r="E523" s="28"/>
      <c r="F523" s="28"/>
      <c r="G523" s="28"/>
      <c r="H523" s="28"/>
      <c r="I523" s="28"/>
      <c r="J523" s="28"/>
      <c r="K523" s="28"/>
      <c r="L523" s="28"/>
      <c r="M523" s="28"/>
      <c r="N523" s="28"/>
      <c r="O523" s="28"/>
      <c r="P523" s="28"/>
      <c r="Q523" s="28"/>
      <c r="R523" s="28"/>
      <c r="S523" s="28"/>
      <c r="T523" s="28"/>
      <c r="U523" s="28"/>
      <c r="V523" s="28"/>
      <c r="W523" s="28"/>
      <c r="X523" s="28"/>
      <c r="Y523" s="28"/>
      <c r="Z523" s="28"/>
      <c r="AA523" s="28"/>
      <c r="AB523" s="28"/>
      <c r="AC523" s="28"/>
      <c r="AD523" s="28"/>
      <c r="AE523" s="28"/>
      <c r="AF523" s="28"/>
      <c r="AG523" s="28"/>
      <c r="AH523" s="28"/>
      <c r="AI523" s="28"/>
      <c r="AJ523" s="27" t="s">
        <v>578</v>
      </c>
      <c r="AK523" s="27">
        <v>-1.17</v>
      </c>
      <c r="AL523" s="28">
        <v>-0.50662128194658496</v>
      </c>
      <c r="AM523" s="28">
        <f t="shared" si="20"/>
        <v>-0.66337871805341497</v>
      </c>
      <c r="AN523" s="28"/>
      <c r="AO523" s="28"/>
    </row>
    <row r="524" spans="1:41" x14ac:dyDescent="0.2">
      <c r="A524" s="28"/>
      <c r="B524" s="28"/>
      <c r="C524" s="28"/>
      <c r="D524" s="28"/>
      <c r="E524" s="28"/>
      <c r="F524" s="28"/>
      <c r="G524" s="28"/>
      <c r="H524" s="28"/>
      <c r="I524" s="28"/>
      <c r="J524" s="28"/>
      <c r="K524" s="28"/>
      <c r="L524" s="28"/>
      <c r="M524" s="28"/>
      <c r="N524" s="28"/>
      <c r="O524" s="28"/>
      <c r="P524" s="28"/>
      <c r="Q524" s="28"/>
      <c r="R524" s="28"/>
      <c r="S524" s="28"/>
      <c r="T524" s="28"/>
      <c r="U524" s="28"/>
      <c r="V524" s="28"/>
      <c r="W524" s="28"/>
      <c r="X524" s="28"/>
      <c r="Y524" s="28"/>
      <c r="Z524" s="28"/>
      <c r="AA524" s="28"/>
      <c r="AB524" s="28"/>
      <c r="AC524" s="28"/>
      <c r="AD524" s="28"/>
      <c r="AE524" s="28"/>
      <c r="AF524" s="28"/>
      <c r="AG524" s="28"/>
      <c r="AH524" s="28"/>
      <c r="AI524" s="28"/>
      <c r="AJ524" s="27" t="s">
        <v>579</v>
      </c>
      <c r="AK524" s="27">
        <v>1.31</v>
      </c>
      <c r="AL524" s="28">
        <v>1.44052885843723</v>
      </c>
      <c r="AM524" s="28">
        <f t="shared" si="20"/>
        <v>-0.13052885843722994</v>
      </c>
      <c r="AN524" s="28"/>
      <c r="AO524" s="28"/>
    </row>
  </sheetData>
  <mergeCells count="7">
    <mergeCell ref="AC10:AF11"/>
    <mergeCell ref="AJ10:AM11"/>
    <mergeCell ref="M8:W8"/>
    <mergeCell ref="A10:D11"/>
    <mergeCell ref="H10:K11"/>
    <mergeCell ref="O10:R11"/>
    <mergeCell ref="V10:Y11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524"/>
  <sheetViews>
    <sheetView topLeftCell="Y8" workbookViewId="0">
      <selection activeCell="I7" sqref="I7"/>
    </sheetView>
  </sheetViews>
  <sheetFormatPr baseColWidth="10" defaultRowHeight="16" x14ac:dyDescent="0.2"/>
  <cols>
    <col min="11" max="11" width="18" customWidth="1"/>
  </cols>
  <sheetData>
    <row r="1" spans="1:42" x14ac:dyDescent="0.2">
      <c r="A1" s="3" t="s">
        <v>587</v>
      </c>
      <c r="B1" s="3" t="s">
        <v>588</v>
      </c>
      <c r="C1" s="3" t="s">
        <v>589</v>
      </c>
      <c r="D1" s="3" t="s">
        <v>590</v>
      </c>
      <c r="E1" s="3" t="s">
        <v>591</v>
      </c>
      <c r="F1" s="3" t="s">
        <v>592</v>
      </c>
      <c r="G1" s="3" t="s">
        <v>593</v>
      </c>
      <c r="H1" s="3" t="s">
        <v>643</v>
      </c>
      <c r="I1" s="3" t="s">
        <v>594</v>
      </c>
      <c r="J1" s="3" t="s">
        <v>596</v>
      </c>
      <c r="K1" s="3" t="s">
        <v>613</v>
      </c>
    </row>
    <row r="2" spans="1:42" ht="53" customHeight="1" x14ac:dyDescent="0.2">
      <c r="A2" s="5" t="s">
        <v>642</v>
      </c>
      <c r="B2" s="5">
        <v>0.63168618208036098</v>
      </c>
      <c r="C2" s="5">
        <v>-26.379842634779699</v>
      </c>
      <c r="D2" s="5">
        <v>0.119939139835023</v>
      </c>
      <c r="E2" s="5">
        <v>-0.102714324386124</v>
      </c>
      <c r="F2" s="5">
        <v>0.83873291698456898</v>
      </c>
      <c r="G2" s="5">
        <v>2.6700626058541801E-3</v>
      </c>
      <c r="H2" s="5">
        <v>0.92863963378481995</v>
      </c>
      <c r="I2" s="5">
        <v>1.5915999999999999</v>
      </c>
      <c r="J2" s="15">
        <v>78.36</v>
      </c>
      <c r="L2">
        <f>AVERAGE(Alkanols!AB2:AB19)</f>
        <v>288.52844444444446</v>
      </c>
    </row>
    <row r="3" spans="1:42" ht="53" customHeight="1" x14ac:dyDescent="0.2">
      <c r="A3" s="5" t="s">
        <v>638</v>
      </c>
      <c r="B3" s="5">
        <v>0.60163495527428401</v>
      </c>
      <c r="C3" s="5">
        <v>-18.904172532650499</v>
      </c>
      <c r="D3" s="5">
        <v>0.13283310326206299</v>
      </c>
      <c r="E3" s="5">
        <v>-7.8435881887274593E-3</v>
      </c>
      <c r="F3" s="5">
        <v>2.24689508779666</v>
      </c>
      <c r="G3" s="23">
        <v>-2.54197467477724E-2</v>
      </c>
      <c r="H3" s="21">
        <v>7.0406166344907302</v>
      </c>
      <c r="I3" s="5">
        <v>2.052</v>
      </c>
      <c r="J3" s="15">
        <v>32.613</v>
      </c>
    </row>
    <row r="4" spans="1:42" ht="53" customHeight="1" x14ac:dyDescent="0.2">
      <c r="A4" s="5" t="s">
        <v>639</v>
      </c>
      <c r="B4" s="5">
        <v>0.59814139282165302</v>
      </c>
      <c r="C4" s="5">
        <v>-24.073930250227299</v>
      </c>
      <c r="D4" s="5">
        <v>0.136310607386917</v>
      </c>
      <c r="E4" s="5">
        <v>-5.5694833246326203E-3</v>
      </c>
      <c r="F4" s="5">
        <v>0.71202872921478599</v>
      </c>
      <c r="G4" s="23">
        <v>-2.6714323638351401E-2</v>
      </c>
      <c r="H4" s="21">
        <v>7.4405273477499003</v>
      </c>
      <c r="I4" s="5">
        <v>1.8640000000000001</v>
      </c>
      <c r="J4" s="15">
        <v>24.852</v>
      </c>
    </row>
    <row r="5" spans="1:42" ht="53" customHeight="1" x14ac:dyDescent="0.2">
      <c r="A5" s="5" t="s">
        <v>640</v>
      </c>
      <c r="B5" s="5">
        <v>0.57556583914993198</v>
      </c>
      <c r="C5" s="5">
        <v>-28.2585476896095</v>
      </c>
      <c r="D5" s="5">
        <v>0.121711722116485</v>
      </c>
      <c r="E5" s="5">
        <v>-3.1820248879464101E-2</v>
      </c>
      <c r="F5" s="5">
        <v>-0.26602525035002</v>
      </c>
      <c r="G5" s="23">
        <v>-2.4478733077229E-2</v>
      </c>
      <c r="H5" s="21">
        <v>6.7628485615720599</v>
      </c>
      <c r="I5" s="5">
        <v>1.7601</v>
      </c>
      <c r="J5" s="15">
        <v>20.523700000000002</v>
      </c>
    </row>
    <row r="6" spans="1:42" ht="53" customHeight="1" x14ac:dyDescent="0.2">
      <c r="A6" s="5" t="s">
        <v>614</v>
      </c>
      <c r="B6" s="5">
        <v>0.29883972870527298</v>
      </c>
      <c r="C6" s="5">
        <v>-101.41357694902899</v>
      </c>
      <c r="D6" s="5">
        <v>-0.58382040648218303</v>
      </c>
      <c r="E6" s="5">
        <v>-0.20227551614404901</v>
      </c>
      <c r="F6" s="5">
        <v>-1.4854886781438199</v>
      </c>
      <c r="G6" s="23">
        <v>-2.3334907537319802E-2</v>
      </c>
      <c r="H6" s="21">
        <v>6.8909724568073702</v>
      </c>
      <c r="I6" s="5">
        <v>2.2440000000000002</v>
      </c>
      <c r="J6" s="15">
        <v>17.3323</v>
      </c>
    </row>
    <row r="7" spans="1:42" ht="53" customHeight="1" x14ac:dyDescent="0.2">
      <c r="A7" s="5" t="s">
        <v>641</v>
      </c>
      <c r="B7" s="41">
        <v>0.35533739452084601</v>
      </c>
      <c r="C7" s="41">
        <v>-69.595036909031407</v>
      </c>
      <c r="D7" s="41">
        <v>-0.965703325208358</v>
      </c>
      <c r="E7" s="41">
        <v>-0.226175529781875</v>
      </c>
      <c r="F7" s="41">
        <v>-1.42091944693332</v>
      </c>
      <c r="G7" s="41">
        <v>-7.8125058208516306E-3</v>
      </c>
      <c r="H7" s="41">
        <v>1.89554359122834</v>
      </c>
      <c r="I7" s="5"/>
      <c r="J7" s="15">
        <v>10.3</v>
      </c>
    </row>
    <row r="8" spans="1:42" x14ac:dyDescent="0.2">
      <c r="I8">
        <f>(512*I2+60*I3+45*I4+37*I5+47*I6+195*I7)/(512+60+35+45+47+195)</f>
        <v>1.3338824384787473</v>
      </c>
    </row>
    <row r="10" spans="1:42" x14ac:dyDescent="0.2">
      <c r="A10" s="63" t="s">
        <v>641</v>
      </c>
      <c r="B10" s="63"/>
      <c r="C10" s="63"/>
      <c r="D10" s="63"/>
      <c r="H10" s="63" t="s">
        <v>640</v>
      </c>
      <c r="I10" s="63"/>
      <c r="J10" s="63"/>
      <c r="K10" s="63"/>
      <c r="O10" s="63" t="s">
        <v>638</v>
      </c>
      <c r="P10" s="63"/>
      <c r="Q10" s="63"/>
      <c r="R10" s="63"/>
      <c r="V10" s="63" t="s">
        <v>639</v>
      </c>
      <c r="W10" s="63"/>
      <c r="X10" s="63"/>
      <c r="Y10" s="63"/>
      <c r="AC10" s="63" t="s">
        <v>614</v>
      </c>
      <c r="AD10" s="63"/>
      <c r="AE10" s="63"/>
      <c r="AF10" s="63"/>
      <c r="AJ10" s="63" t="s">
        <v>642</v>
      </c>
      <c r="AK10" s="63"/>
      <c r="AL10" s="63"/>
      <c r="AM10" s="63"/>
    </row>
    <row r="11" spans="1:42" x14ac:dyDescent="0.2">
      <c r="A11" s="63"/>
      <c r="B11" s="63"/>
      <c r="C11" s="63"/>
      <c r="D11" s="63"/>
      <c r="H11" s="63"/>
      <c r="I11" s="63"/>
      <c r="J11" s="63"/>
      <c r="K11" s="63"/>
      <c r="O11" s="63"/>
      <c r="P11" s="63"/>
      <c r="Q11" s="63"/>
      <c r="R11" s="63"/>
      <c r="V11" s="63"/>
      <c r="W11" s="63"/>
      <c r="X11" s="63"/>
      <c r="Y11" s="63"/>
      <c r="AC11" s="63"/>
      <c r="AD11" s="63"/>
      <c r="AE11" s="63"/>
      <c r="AF11" s="63"/>
      <c r="AJ11" s="63"/>
      <c r="AK11" s="63"/>
      <c r="AL11" s="63"/>
      <c r="AM11" s="63"/>
    </row>
    <row r="12" spans="1:42" x14ac:dyDescent="0.2">
      <c r="A12" t="s">
        <v>648</v>
      </c>
      <c r="B12" t="s">
        <v>650</v>
      </c>
      <c r="C12" t="s">
        <v>649</v>
      </c>
      <c r="D12" t="s">
        <v>651</v>
      </c>
      <c r="E12" t="s">
        <v>652</v>
      </c>
      <c r="H12" t="s">
        <v>648</v>
      </c>
      <c r="I12" t="s">
        <v>650</v>
      </c>
      <c r="J12" t="s">
        <v>649</v>
      </c>
      <c r="K12" t="s">
        <v>651</v>
      </c>
      <c r="L12" t="s">
        <v>652</v>
      </c>
      <c r="O12" t="s">
        <v>648</v>
      </c>
      <c r="P12" t="s">
        <v>650</v>
      </c>
      <c r="Q12" t="s">
        <v>649</v>
      </c>
      <c r="R12" t="s">
        <v>651</v>
      </c>
      <c r="S12" t="s">
        <v>652</v>
      </c>
      <c r="V12" t="s">
        <v>648</v>
      </c>
      <c r="W12" t="s">
        <v>650</v>
      </c>
      <c r="X12" t="s">
        <v>649</v>
      </c>
      <c r="Y12" t="s">
        <v>651</v>
      </c>
      <c r="Z12" t="s">
        <v>652</v>
      </c>
      <c r="AC12" t="s">
        <v>648</v>
      </c>
      <c r="AD12" t="s">
        <v>650</v>
      </c>
      <c r="AE12" t="s">
        <v>649</v>
      </c>
      <c r="AF12" t="s">
        <v>651</v>
      </c>
      <c r="AG12" t="s">
        <v>652</v>
      </c>
      <c r="AJ12" t="s">
        <v>648</v>
      </c>
      <c r="AK12" t="s">
        <v>650</v>
      </c>
      <c r="AL12" t="s">
        <v>649</v>
      </c>
      <c r="AM12" t="s">
        <v>651</v>
      </c>
      <c r="AN12" t="s">
        <v>652</v>
      </c>
    </row>
    <row r="13" spans="1:42" x14ac:dyDescent="0.2">
      <c r="A13" s="1" t="s">
        <v>100</v>
      </c>
      <c r="B13">
        <v>-4.16</v>
      </c>
      <c r="D13">
        <f>ABS(C13-B13)</f>
        <v>4.16</v>
      </c>
      <c r="E13" s="28" t="s">
        <v>346</v>
      </c>
      <c r="F13" s="28">
        <f>VLOOKUP(E$13:E$30,A$13:D$512,4,FALSE)</f>
        <v>62.61</v>
      </c>
      <c r="H13" t="s">
        <v>96</v>
      </c>
      <c r="I13">
        <v>-4.6100000000000003</v>
      </c>
      <c r="J13">
        <v>-5.7740750479604896</v>
      </c>
      <c r="K13">
        <f>ABS(J13-I13)</f>
        <v>1.1640750479604893</v>
      </c>
      <c r="L13" s="27" t="s">
        <v>346</v>
      </c>
      <c r="M13" s="28">
        <f>VLOOKUP(AG$13:AG$30,H$13:K$512,4,FALSE)</f>
        <v>0.30308530951619872</v>
      </c>
      <c r="O13" s="1" t="s">
        <v>194</v>
      </c>
      <c r="P13" s="1">
        <v>-5.78</v>
      </c>
      <c r="Q13">
        <v>-3.1769467906467899</v>
      </c>
      <c r="R13">
        <f>ABS(Q13-P13)</f>
        <v>2.6030532093532104</v>
      </c>
      <c r="S13" s="27" t="s">
        <v>346</v>
      </c>
      <c r="T13" s="28">
        <f>VLOOKUP(AN$13:AN$30,O$13:R$512,4,FALSE)</f>
        <v>0.52254888033449731</v>
      </c>
      <c r="V13" s="1" t="s">
        <v>153</v>
      </c>
      <c r="W13" s="1">
        <v>-3.24</v>
      </c>
      <c r="X13" s="1">
        <v>5.9235689683199103E-2</v>
      </c>
      <c r="Y13">
        <f>ABS(X13-W13)</f>
        <v>3.2992356896831994</v>
      </c>
      <c r="Z13" s="27" t="s">
        <v>346</v>
      </c>
      <c r="AA13" s="28">
        <f>VLOOKUP(AN$13:AN$30,V$13:Y$512,4,FALSE)</f>
        <v>0.45205555221929927</v>
      </c>
      <c r="AC13" s="1" t="s">
        <v>181</v>
      </c>
      <c r="AD13" s="1">
        <v>-8.69</v>
      </c>
      <c r="AE13" s="1">
        <v>-14.197005663521599</v>
      </c>
      <c r="AF13">
        <f>ABS(AE13-AD13)</f>
        <v>5.5070056635215998</v>
      </c>
      <c r="AG13" s="27" t="s">
        <v>346</v>
      </c>
      <c r="AH13">
        <f>VLOOKUP(AG$13:AG$30,AC$13:AF$512,4,FALSE)</f>
        <v>0.39414305258590332</v>
      </c>
      <c r="AJ13" s="1" t="s">
        <v>95</v>
      </c>
      <c r="AK13" s="1">
        <v>-1.95</v>
      </c>
      <c r="AL13" s="1">
        <v>-0.42767123719724398</v>
      </c>
      <c r="AM13">
        <f>ABS(AL13-AK13)</f>
        <v>1.522328762802756</v>
      </c>
      <c r="AN13" s="27" t="s">
        <v>346</v>
      </c>
      <c r="AO13">
        <f>VLOOKUP(AN$13:AN$30,AJ$13:AM$512,4,FALSE)</f>
        <v>0.38078961459800098</v>
      </c>
    </row>
    <row r="14" spans="1:42" x14ac:dyDescent="0.2">
      <c r="A14" s="1" t="s">
        <v>107</v>
      </c>
      <c r="B14">
        <v>-4.68</v>
      </c>
      <c r="D14">
        <f t="shared" ref="D14:D77" si="0">ABS(C14-B14)</f>
        <v>4.68</v>
      </c>
      <c r="E14" s="28" t="s">
        <v>361</v>
      </c>
      <c r="F14" s="28">
        <f>VLOOKUP(E$13:E$30,A$13:D$512,4,FALSE)</f>
        <v>68.19</v>
      </c>
      <c r="H14" t="s">
        <v>329</v>
      </c>
      <c r="I14">
        <v>-12.63</v>
      </c>
      <c r="J14">
        <v>-12.482083416411299</v>
      </c>
      <c r="K14">
        <f t="shared" ref="K14:K49" si="1">ABS(J14-I14)</f>
        <v>0.1479165835887013</v>
      </c>
      <c r="L14" s="25" t="s">
        <v>361</v>
      </c>
      <c r="M14" s="26">
        <f t="shared" ref="M14:M30" si="2">VLOOKUP(AG$13:AG$30,H$13:K$512,4,FALSE)</f>
        <v>2.3828871624748018</v>
      </c>
      <c r="N14" s="28"/>
      <c r="O14" s="27" t="s">
        <v>241</v>
      </c>
      <c r="P14" s="27">
        <v>-10.14</v>
      </c>
      <c r="Q14" s="28">
        <v>-13.508936655068601</v>
      </c>
      <c r="R14" s="28">
        <f t="shared" ref="R14:R72" si="3">ABS(Q14-P14)</f>
        <v>3.3689366550686</v>
      </c>
      <c r="S14" s="25" t="s">
        <v>361</v>
      </c>
      <c r="T14" s="26">
        <f t="shared" ref="T14:T30" si="4">VLOOKUP(AN$13:AN$30,O$13:R$512,4,FALSE)</f>
        <v>2.5664786181014989</v>
      </c>
      <c r="U14" s="28"/>
      <c r="V14" s="27" t="s">
        <v>96</v>
      </c>
      <c r="W14" s="27">
        <v>-4.68</v>
      </c>
      <c r="X14" s="27">
        <v>-5.7753580678446497</v>
      </c>
      <c r="Y14" s="28">
        <f t="shared" ref="Y14:Y57" si="5">ABS(X14-W14)</f>
        <v>1.09535806784465</v>
      </c>
      <c r="Z14" s="25" t="s">
        <v>361</v>
      </c>
      <c r="AA14" s="26">
        <f t="shared" ref="AA14:AA30" si="6">VLOOKUP(AN$13:AN$30,V$13:Y$512,4,FALSE)</f>
        <v>2.5256444779483047</v>
      </c>
      <c r="AB14" s="28"/>
      <c r="AC14" s="27" t="s">
        <v>329</v>
      </c>
      <c r="AD14" s="27">
        <v>-12.44</v>
      </c>
      <c r="AE14" s="27">
        <v>-12.428914677311599</v>
      </c>
      <c r="AF14" s="28">
        <f t="shared" ref="AF14:AF59" si="7">ABS(AE14-AD14)</f>
        <v>1.1085322688400012E-2</v>
      </c>
      <c r="AG14" s="27" t="s">
        <v>361</v>
      </c>
      <c r="AH14" s="28">
        <f t="shared" ref="AH14:AH30" si="8">VLOOKUP(AG$13:AG$30,AC$13:AF$512,4,FALSE)</f>
        <v>0.2964993747008009</v>
      </c>
      <c r="AI14" s="28"/>
      <c r="AJ14" s="27" t="s">
        <v>98</v>
      </c>
      <c r="AK14" s="27">
        <v>-0.03</v>
      </c>
      <c r="AL14" s="27">
        <v>0.35366327593126501</v>
      </c>
      <c r="AM14" s="28">
        <f t="shared" ref="AM14:AM77" si="9">ABS(AL14-AK14)</f>
        <v>0.38366327593126504</v>
      </c>
      <c r="AN14" s="25" t="s">
        <v>361</v>
      </c>
      <c r="AO14" s="26">
        <f t="shared" ref="AO14:AO29" si="10">VLOOKUP(AN$13:AN$30,AJ$13:AM$512,4,FALSE)</f>
        <v>3.0994865842551036</v>
      </c>
      <c r="AP14">
        <v>4</v>
      </c>
    </row>
    <row r="15" spans="1:42" x14ac:dyDescent="0.2">
      <c r="A15" s="1" t="s">
        <v>109</v>
      </c>
      <c r="B15">
        <v>-3.42</v>
      </c>
      <c r="D15">
        <f t="shared" si="0"/>
        <v>3.42</v>
      </c>
      <c r="E15" s="28" t="s">
        <v>431</v>
      </c>
      <c r="F15" s="28"/>
      <c r="H15" t="s">
        <v>336</v>
      </c>
      <c r="I15">
        <v>-9.85</v>
      </c>
      <c r="J15">
        <v>-9.5451908519715296</v>
      </c>
      <c r="K15">
        <f t="shared" si="1"/>
        <v>0.30480914802847003</v>
      </c>
      <c r="L15" s="25" t="s">
        <v>431</v>
      </c>
      <c r="M15" s="26">
        <f t="shared" si="2"/>
        <v>1.8406579625373993</v>
      </c>
      <c r="N15" s="28"/>
      <c r="O15" s="27" t="s">
        <v>252</v>
      </c>
      <c r="P15" s="27">
        <v>-5.72</v>
      </c>
      <c r="Q15" s="28">
        <v>-8.9348720947372193</v>
      </c>
      <c r="R15" s="28">
        <f t="shared" si="3"/>
        <v>3.2148720947372196</v>
      </c>
      <c r="S15" s="25" t="s">
        <v>431</v>
      </c>
      <c r="T15" s="26">
        <f t="shared" si="4"/>
        <v>1.9765172053204978</v>
      </c>
      <c r="U15" s="28"/>
      <c r="V15" s="27" t="s">
        <v>329</v>
      </c>
      <c r="W15" s="27">
        <v>-12.93</v>
      </c>
      <c r="X15" s="27">
        <v>-12.836609615890399</v>
      </c>
      <c r="Y15" s="28">
        <f t="shared" si="5"/>
        <v>9.3390384109600433E-2</v>
      </c>
      <c r="Z15" s="25" t="s">
        <v>431</v>
      </c>
      <c r="AA15" s="26">
        <f t="shared" si="6"/>
        <v>1.4532827579781014</v>
      </c>
      <c r="AB15" s="28"/>
      <c r="AC15" s="27" t="s">
        <v>103</v>
      </c>
      <c r="AD15" s="27">
        <v>-6.81</v>
      </c>
      <c r="AE15" s="27">
        <v>-10.8219772684985</v>
      </c>
      <c r="AF15" s="28">
        <f t="shared" si="7"/>
        <v>4.0119772684985007</v>
      </c>
      <c r="AG15" s="25" t="s">
        <v>431</v>
      </c>
      <c r="AH15" s="26">
        <f t="shared" si="8"/>
        <v>1.6711926452493984</v>
      </c>
      <c r="AI15" s="28"/>
      <c r="AJ15" s="27" t="s">
        <v>100</v>
      </c>
      <c r="AK15" s="27">
        <v>-0.4</v>
      </c>
      <c r="AL15" s="27">
        <v>0.33221451632724802</v>
      </c>
      <c r="AM15" s="28">
        <f t="shared" si="9"/>
        <v>0.73221451632724799</v>
      </c>
      <c r="AN15" s="25" t="s">
        <v>431</v>
      </c>
      <c r="AO15" s="26">
        <f t="shared" si="10"/>
        <v>2.215894573153399</v>
      </c>
      <c r="AP15">
        <v>5</v>
      </c>
    </row>
    <row r="16" spans="1:42" x14ac:dyDescent="0.2">
      <c r="A16" s="1" t="s">
        <v>119</v>
      </c>
      <c r="B16">
        <v>-3.06</v>
      </c>
      <c r="D16">
        <f t="shared" si="0"/>
        <v>3.06</v>
      </c>
      <c r="E16" s="28" t="s">
        <v>446</v>
      </c>
      <c r="F16" s="28"/>
      <c r="H16" t="s">
        <v>88</v>
      </c>
      <c r="I16">
        <v>-3.79</v>
      </c>
      <c r="J16">
        <v>-2.78093180559455</v>
      </c>
      <c r="K16">
        <f t="shared" si="1"/>
        <v>1.00906819440545</v>
      </c>
      <c r="L16" s="25" t="s">
        <v>446</v>
      </c>
      <c r="M16" s="26">
        <f t="shared" si="2"/>
        <v>0.90211732236220143</v>
      </c>
      <c r="N16" s="28"/>
      <c r="O16" s="27" t="s">
        <v>329</v>
      </c>
      <c r="P16" s="27">
        <v>-13.21</v>
      </c>
      <c r="Q16" s="28">
        <v>-13.121294831262899</v>
      </c>
      <c r="R16" s="28">
        <f t="shared" si="3"/>
        <v>8.8705168737101658E-2</v>
      </c>
      <c r="S16" s="27" t="s">
        <v>446</v>
      </c>
      <c r="T16" s="28">
        <f t="shared" si="4"/>
        <v>0.59399565483820993</v>
      </c>
      <c r="U16" s="28"/>
      <c r="V16" s="27" t="s">
        <v>81</v>
      </c>
      <c r="W16" s="27">
        <v>-3.95</v>
      </c>
      <c r="X16" s="27">
        <v>-2.6842693308630801</v>
      </c>
      <c r="Y16" s="28">
        <f t="shared" si="5"/>
        <v>1.2657306691369201</v>
      </c>
      <c r="Z16" s="27" t="s">
        <v>446</v>
      </c>
      <c r="AA16" s="28">
        <f t="shared" si="6"/>
        <v>0.97337905933581226</v>
      </c>
      <c r="AB16" s="28"/>
      <c r="AC16" s="27" t="s">
        <v>81</v>
      </c>
      <c r="AD16" s="27">
        <v>-3.54</v>
      </c>
      <c r="AE16" s="27">
        <v>-2.6556395620279298</v>
      </c>
      <c r="AF16" s="28">
        <f t="shared" si="7"/>
        <v>0.8843604379720702</v>
      </c>
      <c r="AG16" s="27" t="s">
        <v>446</v>
      </c>
      <c r="AH16" s="28">
        <f t="shared" si="8"/>
        <v>0.79246486791490156</v>
      </c>
      <c r="AI16" s="28"/>
      <c r="AJ16" s="27" t="s">
        <v>102</v>
      </c>
      <c r="AK16" s="27">
        <v>0.34</v>
      </c>
      <c r="AL16" s="27">
        <v>0.59931624585228505</v>
      </c>
      <c r="AM16" s="28">
        <f t="shared" si="9"/>
        <v>0.25931624585228502</v>
      </c>
      <c r="AN16" s="27" t="s">
        <v>446</v>
      </c>
      <c r="AO16" s="28">
        <f t="shared" si="10"/>
        <v>0.83116881046601065</v>
      </c>
      <c r="AP16">
        <v>1</v>
      </c>
    </row>
    <row r="17" spans="1:42" x14ac:dyDescent="0.2">
      <c r="A17" s="1" t="s">
        <v>123</v>
      </c>
      <c r="B17">
        <v>-4.4400000000000004</v>
      </c>
      <c r="D17">
        <f t="shared" si="0"/>
        <v>4.4400000000000004</v>
      </c>
      <c r="E17" s="28" t="s">
        <v>447</v>
      </c>
      <c r="F17" s="28"/>
      <c r="H17" t="s">
        <v>346</v>
      </c>
      <c r="I17">
        <v>-61.17</v>
      </c>
      <c r="J17">
        <v>-61.4730853095162</v>
      </c>
      <c r="K17">
        <f t="shared" si="1"/>
        <v>0.30308530951619872</v>
      </c>
      <c r="L17" s="25" t="s">
        <v>447</v>
      </c>
      <c r="M17" s="26">
        <f t="shared" si="2"/>
        <v>2.7767313462920953</v>
      </c>
      <c r="N17" s="28"/>
      <c r="O17" s="27" t="s">
        <v>81</v>
      </c>
      <c r="P17" s="27">
        <v>-4.0199999999999996</v>
      </c>
      <c r="Q17" s="28">
        <v>-2.8328196847811902</v>
      </c>
      <c r="R17" s="28">
        <f t="shared" si="3"/>
        <v>1.1871803152188094</v>
      </c>
      <c r="S17" s="27" t="s">
        <v>447</v>
      </c>
      <c r="T17" s="28">
        <f t="shared" si="4"/>
        <v>9.7052486401011606E-2</v>
      </c>
      <c r="U17" s="28"/>
      <c r="V17" s="27" t="s">
        <v>64</v>
      </c>
      <c r="W17" s="27">
        <v>-7.19</v>
      </c>
      <c r="X17" s="27">
        <v>-9.4373736463217295</v>
      </c>
      <c r="Y17" s="28">
        <f t="shared" si="5"/>
        <v>2.2473736463217291</v>
      </c>
      <c r="Z17" s="27" t="s">
        <v>447</v>
      </c>
      <c r="AA17" s="28">
        <f t="shared" si="6"/>
        <v>0.30976580210099769</v>
      </c>
      <c r="AB17" s="28"/>
      <c r="AC17" s="27" t="s">
        <v>336</v>
      </c>
      <c r="AD17" s="27">
        <v>-9.7899999999999991</v>
      </c>
      <c r="AE17" s="27">
        <v>-9.3961899129974302</v>
      </c>
      <c r="AF17" s="28">
        <f t="shared" si="7"/>
        <v>0.39381008700256892</v>
      </c>
      <c r="AG17" s="25" t="s">
        <v>558</v>
      </c>
      <c r="AH17" s="26">
        <f t="shared" si="8"/>
        <v>1.2444952033003034</v>
      </c>
      <c r="AI17" s="28"/>
      <c r="AJ17" s="27" t="s">
        <v>104</v>
      </c>
      <c r="AK17" s="27">
        <v>0.18</v>
      </c>
      <c r="AL17" s="27">
        <v>0.53743886499362004</v>
      </c>
      <c r="AM17" s="28">
        <f t="shared" si="9"/>
        <v>0.35743886499362004</v>
      </c>
      <c r="AN17" s="27" t="s">
        <v>447</v>
      </c>
      <c r="AO17" s="28">
        <f t="shared" si="10"/>
        <v>0.37615531759499277</v>
      </c>
      <c r="AP17">
        <v>2</v>
      </c>
    </row>
    <row r="18" spans="1:42" x14ac:dyDescent="0.2">
      <c r="A18" s="1" t="s">
        <v>131</v>
      </c>
      <c r="B18">
        <v>-3.99</v>
      </c>
      <c r="D18">
        <f t="shared" si="0"/>
        <v>3.99</v>
      </c>
      <c r="E18" s="28" t="s">
        <v>511</v>
      </c>
      <c r="F18" s="28"/>
      <c r="H18" s="1" t="s">
        <v>106</v>
      </c>
      <c r="I18">
        <v>-6.1</v>
      </c>
      <c r="J18">
        <v>-6.8273750931793096</v>
      </c>
      <c r="K18">
        <f t="shared" si="1"/>
        <v>0.72737509317930993</v>
      </c>
      <c r="L18" s="27" t="s">
        <v>511</v>
      </c>
      <c r="M18" s="28">
        <f t="shared" si="2"/>
        <v>0.82718872232800322</v>
      </c>
      <c r="N18" s="28"/>
      <c r="O18" s="27" t="s">
        <v>65</v>
      </c>
      <c r="P18" s="27">
        <v>-6.92</v>
      </c>
      <c r="Q18" s="28">
        <v>-9.5060445061703103</v>
      </c>
      <c r="R18" s="28">
        <f t="shared" si="3"/>
        <v>2.5860445061703103</v>
      </c>
      <c r="S18" s="27" t="s">
        <v>511</v>
      </c>
      <c r="T18" s="28">
        <f t="shared" si="4"/>
        <v>0.45890352365120179</v>
      </c>
      <c r="U18" s="28"/>
      <c r="V18" s="27" t="s">
        <v>336</v>
      </c>
      <c r="W18" s="27">
        <v>-10.199999999999999</v>
      </c>
      <c r="X18" s="27">
        <v>-9.9581932488583806</v>
      </c>
      <c r="Y18" s="28">
        <f t="shared" si="5"/>
        <v>0.24180675114161865</v>
      </c>
      <c r="Z18" s="27" t="s">
        <v>511</v>
      </c>
      <c r="AA18" s="28">
        <f t="shared" si="6"/>
        <v>0.85651886361279139</v>
      </c>
      <c r="AB18" s="28"/>
      <c r="AC18" s="27" t="s">
        <v>88</v>
      </c>
      <c r="AD18" s="27">
        <v>-3.39</v>
      </c>
      <c r="AE18" s="27">
        <v>-2.55995490013692</v>
      </c>
      <c r="AF18" s="28">
        <f t="shared" si="7"/>
        <v>0.83004509986308017</v>
      </c>
      <c r="AG18" s="27" t="s">
        <v>511</v>
      </c>
      <c r="AH18" s="28">
        <f t="shared" si="8"/>
        <v>0.22262349346749488</v>
      </c>
      <c r="AI18" s="28"/>
      <c r="AJ18" s="27" t="s">
        <v>105</v>
      </c>
      <c r="AK18" s="27">
        <v>0.52</v>
      </c>
      <c r="AL18" s="27">
        <v>0.69334694693153598</v>
      </c>
      <c r="AM18" s="28">
        <f t="shared" si="9"/>
        <v>0.17334694693153596</v>
      </c>
      <c r="AN18" s="27" t="s">
        <v>511</v>
      </c>
      <c r="AO18" s="28">
        <f t="shared" si="10"/>
        <v>0.86495038714399186</v>
      </c>
      <c r="AP18">
        <v>0</v>
      </c>
    </row>
    <row r="19" spans="1:42" x14ac:dyDescent="0.2">
      <c r="A19" s="1" t="s">
        <v>142</v>
      </c>
      <c r="B19">
        <v>-10.34</v>
      </c>
      <c r="D19">
        <f t="shared" si="0"/>
        <v>10.34</v>
      </c>
      <c r="E19" s="28" t="s">
        <v>329</v>
      </c>
      <c r="F19" s="28"/>
      <c r="H19" t="s">
        <v>57</v>
      </c>
      <c r="I19">
        <v>-4.1500000000000004</v>
      </c>
      <c r="J19">
        <v>-6.21871565108908</v>
      </c>
      <c r="K19">
        <f t="shared" si="1"/>
        <v>2.0687156510890796</v>
      </c>
      <c r="L19" s="1" t="s">
        <v>329</v>
      </c>
      <c r="M19" s="28">
        <f t="shared" si="2"/>
        <v>0.1479165835887013</v>
      </c>
      <c r="N19" s="28"/>
      <c r="O19" s="27" t="s">
        <v>64</v>
      </c>
      <c r="P19" s="27">
        <v>-7.48</v>
      </c>
      <c r="Q19" s="28">
        <v>-9.6672537245550902</v>
      </c>
      <c r="R19" s="28">
        <f t="shared" si="3"/>
        <v>2.1872537245550898</v>
      </c>
      <c r="S19" s="1" t="s">
        <v>329</v>
      </c>
      <c r="T19" s="28">
        <f t="shared" si="4"/>
        <v>8.8705168737101658E-2</v>
      </c>
      <c r="U19" s="28"/>
      <c r="V19" s="27" t="s">
        <v>88</v>
      </c>
      <c r="W19" s="27">
        <v>-3.79</v>
      </c>
      <c r="X19" s="27">
        <v>-2.7739071069507002</v>
      </c>
      <c r="Y19" s="28">
        <f t="shared" si="5"/>
        <v>1.0160928930492998</v>
      </c>
      <c r="Z19" s="1" t="s">
        <v>329</v>
      </c>
      <c r="AA19" s="28">
        <f t="shared" si="6"/>
        <v>9.3390384109600433E-2</v>
      </c>
      <c r="AB19" s="28"/>
      <c r="AC19" s="27" t="s">
        <v>346</v>
      </c>
      <c r="AD19" s="27">
        <v>-60.75</v>
      </c>
      <c r="AE19" s="27">
        <v>-60.355856947414097</v>
      </c>
      <c r="AF19" s="28">
        <f t="shared" si="7"/>
        <v>0.39414305258590332</v>
      </c>
      <c r="AG19" s="1" t="s">
        <v>329</v>
      </c>
      <c r="AH19" s="28">
        <f t="shared" si="8"/>
        <v>1.1085322688400012E-2</v>
      </c>
      <c r="AI19" s="28"/>
      <c r="AJ19" s="27" t="s">
        <v>107</v>
      </c>
      <c r="AK19" s="27">
        <v>-0.1</v>
      </c>
      <c r="AL19" s="27">
        <v>0.45094372869257499</v>
      </c>
      <c r="AM19" s="28">
        <f t="shared" si="9"/>
        <v>0.55094372869257502</v>
      </c>
      <c r="AN19" s="1" t="s">
        <v>329</v>
      </c>
      <c r="AO19" s="28">
        <f t="shared" si="10"/>
        <v>0.85749100607513995</v>
      </c>
      <c r="AP19">
        <v>0</v>
      </c>
    </row>
    <row r="20" spans="1:42" x14ac:dyDescent="0.2">
      <c r="A20" s="1" t="s">
        <v>144</v>
      </c>
      <c r="B20">
        <v>-5.1100000000000003</v>
      </c>
      <c r="D20">
        <f t="shared" si="0"/>
        <v>5.1100000000000003</v>
      </c>
      <c r="E20" s="28" t="s">
        <v>336</v>
      </c>
      <c r="F20" s="28"/>
      <c r="H20" t="s">
        <v>361</v>
      </c>
      <c r="I20">
        <v>-66.61</v>
      </c>
      <c r="J20">
        <v>-64.227112837525198</v>
      </c>
      <c r="K20">
        <f t="shared" si="1"/>
        <v>2.3828871624748018</v>
      </c>
      <c r="L20" s="1" t="s">
        <v>336</v>
      </c>
      <c r="M20" s="28">
        <f t="shared" si="2"/>
        <v>0.30480914802847003</v>
      </c>
      <c r="N20" s="28"/>
      <c r="O20" s="27" t="s">
        <v>335</v>
      </c>
      <c r="P20" s="27">
        <v>-5.62</v>
      </c>
      <c r="Q20" s="28">
        <v>-5.9928853135883502</v>
      </c>
      <c r="R20" s="28">
        <f t="shared" si="3"/>
        <v>0.37288531358835009</v>
      </c>
      <c r="S20" s="1" t="s">
        <v>336</v>
      </c>
      <c r="T20" s="28">
        <f t="shared" si="4"/>
        <v>0.59466187767498013</v>
      </c>
      <c r="U20" s="28"/>
      <c r="V20" s="27" t="s">
        <v>344</v>
      </c>
      <c r="W20" s="27">
        <v>-8.2899999999999991</v>
      </c>
      <c r="X20" s="27">
        <v>-8.1281194946417408</v>
      </c>
      <c r="Y20" s="28">
        <f t="shared" si="5"/>
        <v>0.16188050535825838</v>
      </c>
      <c r="Z20" s="1" t="s">
        <v>336</v>
      </c>
      <c r="AA20" s="28">
        <f t="shared" si="6"/>
        <v>0.24180675114161865</v>
      </c>
      <c r="AB20" s="28"/>
      <c r="AC20" s="27" t="s">
        <v>106</v>
      </c>
      <c r="AD20" s="27">
        <v>-6.03</v>
      </c>
      <c r="AE20" s="27">
        <v>-6.35709177975661</v>
      </c>
      <c r="AF20" s="28">
        <f t="shared" si="7"/>
        <v>0.32709177975660975</v>
      </c>
      <c r="AG20" s="1" t="s">
        <v>336</v>
      </c>
      <c r="AH20" s="28">
        <f t="shared" si="8"/>
        <v>0.39381008700256892</v>
      </c>
      <c r="AI20" s="28"/>
      <c r="AJ20" s="27" t="s">
        <v>109</v>
      </c>
      <c r="AK20" s="27">
        <v>-0.56000000000000005</v>
      </c>
      <c r="AL20" s="27">
        <v>0.24822717218902299</v>
      </c>
      <c r="AM20" s="28">
        <f t="shared" si="9"/>
        <v>0.80822717218902307</v>
      </c>
      <c r="AN20" s="1" t="s">
        <v>336</v>
      </c>
      <c r="AO20" s="28">
        <f t="shared" si="10"/>
        <v>0.36896132664861003</v>
      </c>
      <c r="AP20">
        <v>0</v>
      </c>
    </row>
    <row r="21" spans="1:42" x14ac:dyDescent="0.2">
      <c r="A21" s="1" t="s">
        <v>148</v>
      </c>
      <c r="B21">
        <v>-4.4400000000000004</v>
      </c>
      <c r="D21">
        <f t="shared" si="0"/>
        <v>4.4400000000000004</v>
      </c>
      <c r="E21" s="28" t="s">
        <v>106</v>
      </c>
      <c r="F21" s="28"/>
      <c r="H21" t="s">
        <v>362</v>
      </c>
      <c r="I21">
        <v>-68.930000000000007</v>
      </c>
      <c r="J21">
        <v>-71.408549827581894</v>
      </c>
      <c r="K21">
        <f t="shared" si="1"/>
        <v>2.4785498275818867</v>
      </c>
      <c r="L21" s="1" t="s">
        <v>106</v>
      </c>
      <c r="M21" s="28">
        <f t="shared" si="2"/>
        <v>0.72737509317930993</v>
      </c>
      <c r="N21" s="28"/>
      <c r="O21" s="27" t="s">
        <v>336</v>
      </c>
      <c r="P21" s="27">
        <v>-10.48</v>
      </c>
      <c r="Q21" s="28">
        <v>-9.8853381223250203</v>
      </c>
      <c r="R21" s="28">
        <f t="shared" si="3"/>
        <v>0.59466187767498013</v>
      </c>
      <c r="S21" s="1" t="s">
        <v>106</v>
      </c>
      <c r="T21" s="28">
        <f t="shared" si="4"/>
        <v>0.79944215433271992</v>
      </c>
      <c r="U21" s="28"/>
      <c r="V21" s="27" t="s">
        <v>346</v>
      </c>
      <c r="W21" s="27">
        <v>-62.09</v>
      </c>
      <c r="X21" s="27">
        <v>-62.542055552219303</v>
      </c>
      <c r="Y21" s="28">
        <f t="shared" si="5"/>
        <v>0.45205555221929927</v>
      </c>
      <c r="Z21" s="1" t="s">
        <v>106</v>
      </c>
      <c r="AA21" s="28">
        <f t="shared" si="6"/>
        <v>0.57129240856210028</v>
      </c>
      <c r="AB21" s="28"/>
      <c r="AC21" s="27" t="s">
        <v>108</v>
      </c>
      <c r="AD21" s="27">
        <v>-7.66</v>
      </c>
      <c r="AE21" s="27">
        <v>-11.8435897538433</v>
      </c>
      <c r="AF21" s="28">
        <f t="shared" si="7"/>
        <v>4.1835897538433002</v>
      </c>
      <c r="AG21" s="1" t="s">
        <v>106</v>
      </c>
      <c r="AH21" s="28">
        <f t="shared" si="8"/>
        <v>0.32709177975660975</v>
      </c>
      <c r="AI21" s="28"/>
      <c r="AJ21" s="27" t="s">
        <v>110</v>
      </c>
      <c r="AK21" s="27">
        <v>0.06</v>
      </c>
      <c r="AL21" s="27">
        <v>-1.3630459912356601</v>
      </c>
      <c r="AM21" s="28">
        <f t="shared" si="9"/>
        <v>1.4230459912356601</v>
      </c>
      <c r="AN21" s="1" t="s">
        <v>106</v>
      </c>
      <c r="AO21" s="28">
        <f t="shared" si="10"/>
        <v>0.22157144684284003</v>
      </c>
      <c r="AP21">
        <v>0</v>
      </c>
    </row>
    <row r="22" spans="1:42" x14ac:dyDescent="0.2">
      <c r="A22" s="1" t="s">
        <v>157</v>
      </c>
      <c r="B22">
        <v>-1.1299999999999999</v>
      </c>
      <c r="D22">
        <f t="shared" si="0"/>
        <v>1.1299999999999999</v>
      </c>
      <c r="E22" s="28" t="s">
        <v>57</v>
      </c>
      <c r="F22" s="28"/>
      <c r="H22" t="s">
        <v>84</v>
      </c>
      <c r="I22">
        <v>-3.47</v>
      </c>
      <c r="J22">
        <v>-0.36799607912822802</v>
      </c>
      <c r="K22">
        <f t="shared" si="1"/>
        <v>3.102003920871772</v>
      </c>
      <c r="L22" s="25" t="s">
        <v>57</v>
      </c>
      <c r="M22" s="26">
        <f t="shared" si="2"/>
        <v>2.0687156510890796</v>
      </c>
      <c r="N22" s="28"/>
      <c r="O22" s="27" t="s">
        <v>339</v>
      </c>
      <c r="P22" s="27">
        <v>-10.09</v>
      </c>
      <c r="Q22" s="28">
        <v>-15.460442286835701</v>
      </c>
      <c r="R22" s="28">
        <f t="shared" si="3"/>
        <v>5.3704422868357007</v>
      </c>
      <c r="S22" s="25" t="s">
        <v>57</v>
      </c>
      <c r="T22" s="26">
        <f t="shared" si="4"/>
        <v>1.65107340906654</v>
      </c>
      <c r="U22" s="28"/>
      <c r="V22" s="27" t="s">
        <v>60</v>
      </c>
      <c r="W22" s="27">
        <v>-3.03</v>
      </c>
      <c r="X22" s="27">
        <v>-8.9328683070100598E-2</v>
      </c>
      <c r="Y22" s="28">
        <f t="shared" si="5"/>
        <v>2.9406713169298992</v>
      </c>
      <c r="Z22" s="25" t="s">
        <v>57</v>
      </c>
      <c r="AA22" s="26">
        <f t="shared" si="6"/>
        <v>1.9126710555974595</v>
      </c>
      <c r="AB22" s="28"/>
      <c r="AC22" s="27" t="s">
        <v>57</v>
      </c>
      <c r="AD22" s="27">
        <v>-4.12</v>
      </c>
      <c r="AE22" s="27">
        <v>-5.7953850499845299</v>
      </c>
      <c r="AF22" s="28">
        <f t="shared" si="7"/>
        <v>1.6753850499845298</v>
      </c>
      <c r="AG22" s="25" t="s">
        <v>57</v>
      </c>
      <c r="AH22" s="26">
        <f t="shared" si="8"/>
        <v>1.6753850499845298</v>
      </c>
      <c r="AI22" s="28"/>
      <c r="AJ22" s="27" t="s">
        <v>112</v>
      </c>
      <c r="AK22" s="27">
        <v>-0.16</v>
      </c>
      <c r="AL22" s="27">
        <v>0.17677134455849999</v>
      </c>
      <c r="AM22" s="28">
        <f t="shared" si="9"/>
        <v>0.3367713445585</v>
      </c>
      <c r="AN22" s="25" t="s">
        <v>57</v>
      </c>
      <c r="AO22" s="26">
        <f t="shared" si="10"/>
        <v>0.90480694068652046</v>
      </c>
      <c r="AP22">
        <v>5</v>
      </c>
    </row>
    <row r="23" spans="1:42" x14ac:dyDescent="0.2">
      <c r="A23" s="1" t="s">
        <v>159</v>
      </c>
      <c r="B23">
        <v>-3.69</v>
      </c>
      <c r="D23">
        <f t="shared" si="0"/>
        <v>3.69</v>
      </c>
      <c r="E23" s="28" t="s">
        <v>77</v>
      </c>
      <c r="F23" s="28"/>
      <c r="H23" t="s">
        <v>111</v>
      </c>
      <c r="I23">
        <v>-5.62</v>
      </c>
      <c r="J23">
        <v>-5.1412136927497301</v>
      </c>
      <c r="K23">
        <f t="shared" si="1"/>
        <v>0.47878630725027005</v>
      </c>
      <c r="L23" s="25" t="s">
        <v>77</v>
      </c>
      <c r="M23" s="26">
        <f t="shared" si="2"/>
        <v>0.92197443602365059</v>
      </c>
      <c r="N23" s="28"/>
      <c r="O23" s="27" t="s">
        <v>88</v>
      </c>
      <c r="P23" s="27">
        <v>-3.76</v>
      </c>
      <c r="Q23" s="28">
        <v>-2.84156072197589</v>
      </c>
      <c r="R23" s="28">
        <f t="shared" si="3"/>
        <v>0.91843927802410974</v>
      </c>
      <c r="S23" s="1" t="s">
        <v>77</v>
      </c>
      <c r="T23" s="28">
        <f t="shared" si="4"/>
        <v>0.7936115151938905</v>
      </c>
      <c r="U23" s="28"/>
      <c r="V23" s="27" t="s">
        <v>106</v>
      </c>
      <c r="W23" s="27">
        <v>-6.35</v>
      </c>
      <c r="X23" s="27">
        <v>-6.9212924085620999</v>
      </c>
      <c r="Y23" s="28">
        <f t="shared" si="5"/>
        <v>0.57129240856210028</v>
      </c>
      <c r="Z23" s="1" t="s">
        <v>77</v>
      </c>
      <c r="AA23" s="28">
        <f t="shared" si="6"/>
        <v>0.8383617765075897</v>
      </c>
      <c r="AB23" s="28"/>
      <c r="AC23" s="27" t="s">
        <v>361</v>
      </c>
      <c r="AD23" s="27">
        <v>-65.73</v>
      </c>
      <c r="AE23" s="27">
        <v>-65.433500625299203</v>
      </c>
      <c r="AF23" s="28">
        <f t="shared" si="7"/>
        <v>0.2964993747008009</v>
      </c>
      <c r="AG23" s="1" t="s">
        <v>77</v>
      </c>
      <c r="AH23" s="28">
        <f t="shared" si="8"/>
        <v>0.73970640578535019</v>
      </c>
      <c r="AI23" s="28"/>
      <c r="AJ23" s="27" t="s">
        <v>114</v>
      </c>
      <c r="AK23" s="27">
        <v>0.28999999999999998</v>
      </c>
      <c r="AL23" s="27">
        <v>0.43603101564192498</v>
      </c>
      <c r="AM23" s="28">
        <f t="shared" si="9"/>
        <v>0.146031015641925</v>
      </c>
      <c r="AN23" s="1" t="s">
        <v>77</v>
      </c>
      <c r="AO23" s="28">
        <f t="shared" si="10"/>
        <v>0.76724243034877038</v>
      </c>
      <c r="AP23">
        <v>1</v>
      </c>
    </row>
    <row r="24" spans="1:42" x14ac:dyDescent="0.2">
      <c r="A24" s="1" t="s">
        <v>163</v>
      </c>
      <c r="B24">
        <v>-5.12</v>
      </c>
      <c r="D24">
        <f t="shared" si="0"/>
        <v>5.12</v>
      </c>
      <c r="E24" s="28" t="s">
        <v>76</v>
      </c>
      <c r="F24" s="28"/>
      <c r="H24" t="s">
        <v>113</v>
      </c>
      <c r="I24">
        <v>-2.98</v>
      </c>
      <c r="J24">
        <v>-4.7968669622228504</v>
      </c>
      <c r="K24">
        <f t="shared" si="1"/>
        <v>1.8168669622228504</v>
      </c>
      <c r="L24" s="25" t="s">
        <v>76</v>
      </c>
      <c r="M24" s="26">
        <f t="shared" si="2"/>
        <v>0.94384329922818999</v>
      </c>
      <c r="N24" s="28"/>
      <c r="O24" s="27" t="s">
        <v>341</v>
      </c>
      <c r="P24" s="27">
        <v>-7.54</v>
      </c>
      <c r="Q24" s="28">
        <v>-9.7065826828828801</v>
      </c>
      <c r="R24" s="28">
        <f t="shared" si="3"/>
        <v>2.16658268288288</v>
      </c>
      <c r="S24" s="1" t="s">
        <v>76</v>
      </c>
      <c r="T24" s="28">
        <f t="shared" si="4"/>
        <v>0.43409608737592986</v>
      </c>
      <c r="U24" s="28"/>
      <c r="V24" s="27" t="s">
        <v>57</v>
      </c>
      <c r="W24" s="27">
        <v>-4.32</v>
      </c>
      <c r="X24" s="27">
        <v>-6.2326710555974598</v>
      </c>
      <c r="Y24" s="28">
        <f t="shared" si="5"/>
        <v>1.9126710555974595</v>
      </c>
      <c r="Z24" s="1" t="s">
        <v>76</v>
      </c>
      <c r="AA24" s="28">
        <f t="shared" si="6"/>
        <v>0.46838127934331997</v>
      </c>
      <c r="AB24" s="28"/>
      <c r="AC24" s="27" t="s">
        <v>362</v>
      </c>
      <c r="AD24" s="27">
        <v>-68.67</v>
      </c>
      <c r="AE24" s="27">
        <v>-69.238606727443994</v>
      </c>
      <c r="AF24" s="28">
        <f t="shared" si="7"/>
        <v>0.5686067274439921</v>
      </c>
      <c r="AG24" s="1" t="s">
        <v>76</v>
      </c>
      <c r="AH24" s="28">
        <f t="shared" si="8"/>
        <v>0.38331815391753921</v>
      </c>
      <c r="AI24" s="28"/>
      <c r="AJ24" s="27" t="s">
        <v>115</v>
      </c>
      <c r="AK24" s="27">
        <v>0</v>
      </c>
      <c r="AL24" s="27">
        <v>0.29697257780972203</v>
      </c>
      <c r="AM24" s="28">
        <f t="shared" si="9"/>
        <v>0.29697257780972203</v>
      </c>
      <c r="AN24" s="25" t="s">
        <v>76</v>
      </c>
      <c r="AO24" s="26">
        <f t="shared" si="10"/>
        <v>1.0830788440940102</v>
      </c>
      <c r="AP24">
        <v>2</v>
      </c>
    </row>
    <row r="25" spans="1:42" x14ac:dyDescent="0.2">
      <c r="A25" s="1" t="s">
        <v>169</v>
      </c>
      <c r="B25">
        <v>-2.54</v>
      </c>
      <c r="D25">
        <f t="shared" si="0"/>
        <v>2.54</v>
      </c>
      <c r="E25" s="28" t="s">
        <v>94</v>
      </c>
      <c r="F25" s="28"/>
      <c r="H25" t="s">
        <v>405</v>
      </c>
      <c r="I25">
        <v>-0.61</v>
      </c>
      <c r="J25">
        <v>1.8766825965346801</v>
      </c>
      <c r="K25">
        <f t="shared" si="1"/>
        <v>2.4866825965346799</v>
      </c>
      <c r="L25" s="25" t="s">
        <v>94</v>
      </c>
      <c r="M25" s="26">
        <f t="shared" si="2"/>
        <v>2.4134050327150001</v>
      </c>
      <c r="N25" s="28"/>
      <c r="O25" s="27" t="s">
        <v>344</v>
      </c>
      <c r="P25" s="27">
        <v>-7.87</v>
      </c>
      <c r="Q25" s="28">
        <v>-8.0370842282939599</v>
      </c>
      <c r="R25" s="28">
        <f t="shared" si="3"/>
        <v>0.16708422829395975</v>
      </c>
      <c r="S25" s="25" t="s">
        <v>94</v>
      </c>
      <c r="T25" s="26">
        <f t="shared" si="4"/>
        <v>3.1399084920543099</v>
      </c>
      <c r="U25" s="28"/>
      <c r="V25" s="27" t="s">
        <v>53</v>
      </c>
      <c r="W25" s="27">
        <v>-3.3</v>
      </c>
      <c r="X25" s="27">
        <v>-3.0065612971649101</v>
      </c>
      <c r="Y25" s="28">
        <f t="shared" si="5"/>
        <v>0.29343870283508977</v>
      </c>
      <c r="Z25" s="25" t="s">
        <v>94</v>
      </c>
      <c r="AA25" s="26">
        <f t="shared" si="6"/>
        <v>2.8551164388417298</v>
      </c>
      <c r="AB25" s="28"/>
      <c r="AC25" s="27" t="s">
        <v>84</v>
      </c>
      <c r="AD25" s="27">
        <v>-3.5</v>
      </c>
      <c r="AE25" s="27">
        <v>8.7817962002194799E-2</v>
      </c>
      <c r="AF25" s="28">
        <f t="shared" si="7"/>
        <v>3.5878179620021946</v>
      </c>
      <c r="AG25" s="25" t="s">
        <v>94</v>
      </c>
      <c r="AH25" s="26">
        <f t="shared" si="8"/>
        <v>2.5328201813206004</v>
      </c>
      <c r="AI25" s="28"/>
      <c r="AJ25" s="27" t="s">
        <v>117</v>
      </c>
      <c r="AK25" s="27">
        <v>-7.0000000000000007E-2</v>
      </c>
      <c r="AL25" s="27">
        <v>0.20252963557021</v>
      </c>
      <c r="AM25" s="28">
        <f t="shared" si="9"/>
        <v>0.27252963557021004</v>
      </c>
      <c r="AN25" s="25" t="s">
        <v>94</v>
      </c>
      <c r="AO25" s="26">
        <f t="shared" si="10"/>
        <v>2.0941063452423894</v>
      </c>
      <c r="AP25">
        <v>5</v>
      </c>
    </row>
    <row r="26" spans="1:42" x14ac:dyDescent="0.2">
      <c r="A26" s="1" t="s">
        <v>170</v>
      </c>
      <c r="B26">
        <v>-4.53</v>
      </c>
      <c r="D26">
        <f t="shared" si="0"/>
        <v>4.53</v>
      </c>
      <c r="E26" s="28" t="s">
        <v>542</v>
      </c>
      <c r="F26" s="28"/>
      <c r="H26" t="s">
        <v>77</v>
      </c>
      <c r="I26">
        <v>-5.01</v>
      </c>
      <c r="J26">
        <v>-5.9319744360236504</v>
      </c>
      <c r="K26">
        <f t="shared" si="1"/>
        <v>0.92197443602365059</v>
      </c>
      <c r="L26" s="1" t="s">
        <v>542</v>
      </c>
      <c r="M26" s="28">
        <f t="shared" si="2"/>
        <v>0.5211682222386198</v>
      </c>
      <c r="N26" s="28"/>
      <c r="O26" s="27" t="s">
        <v>346</v>
      </c>
      <c r="P26" s="27">
        <v>-63.814999999999998</v>
      </c>
      <c r="Q26" s="28">
        <v>-64.337548880334495</v>
      </c>
      <c r="R26" s="28">
        <f t="shared" si="3"/>
        <v>0.52254888033449731</v>
      </c>
      <c r="S26" s="1" t="s">
        <v>542</v>
      </c>
      <c r="T26" s="28">
        <f t="shared" si="4"/>
        <v>0.14812156391920972</v>
      </c>
      <c r="U26" s="28"/>
      <c r="V26" s="27" t="s">
        <v>361</v>
      </c>
      <c r="W26" s="27">
        <v>-67.83</v>
      </c>
      <c r="X26" s="27">
        <v>-65.304355522051694</v>
      </c>
      <c r="Y26" s="28">
        <f t="shared" si="5"/>
        <v>2.5256444779483047</v>
      </c>
      <c r="Z26" s="1" t="s">
        <v>542</v>
      </c>
      <c r="AA26" s="28">
        <f t="shared" si="6"/>
        <v>0.19759032689431066</v>
      </c>
      <c r="AB26" s="28"/>
      <c r="AC26" s="27" t="s">
        <v>70</v>
      </c>
      <c r="AD26" s="27">
        <v>-3.39</v>
      </c>
      <c r="AE26" s="27">
        <v>-0.14842105166157099</v>
      </c>
      <c r="AF26" s="28">
        <f t="shared" si="7"/>
        <v>3.2415789483384292</v>
      </c>
      <c r="AG26" s="1" t="s">
        <v>542</v>
      </c>
      <c r="AH26" s="28">
        <f t="shared" si="8"/>
        <v>0.35242821247732969</v>
      </c>
      <c r="AI26" s="28"/>
      <c r="AJ26" s="27" t="s">
        <v>119</v>
      </c>
      <c r="AK26" s="27">
        <v>-0.33</v>
      </c>
      <c r="AL26" s="27">
        <v>0.124977895072102</v>
      </c>
      <c r="AM26" s="28">
        <f t="shared" si="9"/>
        <v>0.45497789507210201</v>
      </c>
      <c r="AN26" s="1" t="s">
        <v>542</v>
      </c>
      <c r="AO26" s="28">
        <f t="shared" si="10"/>
        <v>0.5153454464685403</v>
      </c>
      <c r="AP26">
        <v>0</v>
      </c>
    </row>
    <row r="27" spans="1:42" x14ac:dyDescent="0.2">
      <c r="A27" s="1" t="s">
        <v>176</v>
      </c>
      <c r="B27">
        <v>-6.01</v>
      </c>
      <c r="D27">
        <f t="shared" si="0"/>
        <v>6.01</v>
      </c>
      <c r="E27" s="28" t="s">
        <v>166</v>
      </c>
      <c r="F27" s="28"/>
      <c r="H27" t="s">
        <v>431</v>
      </c>
      <c r="I27">
        <v>-53.51</v>
      </c>
      <c r="J27">
        <v>-55.350657962537397</v>
      </c>
      <c r="K27">
        <f t="shared" si="1"/>
        <v>1.8406579625373993</v>
      </c>
      <c r="L27" s="1" t="s">
        <v>166</v>
      </c>
      <c r="M27" s="28">
        <f t="shared" si="2"/>
        <v>0.67670339345885999</v>
      </c>
      <c r="N27" s="28"/>
      <c r="O27" s="27" t="s">
        <v>106</v>
      </c>
      <c r="P27" s="27">
        <v>-6.21</v>
      </c>
      <c r="Q27" s="28">
        <v>-7.0094421543327199</v>
      </c>
      <c r="R27" s="28">
        <f t="shared" si="3"/>
        <v>0.79944215433271992</v>
      </c>
      <c r="S27" s="1" t="s">
        <v>166</v>
      </c>
      <c r="T27" s="28">
        <f t="shared" si="4"/>
        <v>0.18986827448977017</v>
      </c>
      <c r="U27" s="28"/>
      <c r="V27" s="27" t="s">
        <v>362</v>
      </c>
      <c r="W27" s="27">
        <v>-69.55</v>
      </c>
      <c r="X27" s="27">
        <v>-71.521652118840294</v>
      </c>
      <c r="Y27" s="28">
        <f t="shared" si="5"/>
        <v>1.9716521188402965</v>
      </c>
      <c r="Z27" s="1" t="s">
        <v>166</v>
      </c>
      <c r="AA27" s="28">
        <f t="shared" si="6"/>
        <v>0.29853174027289064</v>
      </c>
      <c r="AB27" s="28"/>
      <c r="AC27" s="27" t="s">
        <v>385</v>
      </c>
      <c r="AD27" s="27">
        <v>-2.91</v>
      </c>
      <c r="AE27" s="27">
        <v>-2.9792358446410501</v>
      </c>
      <c r="AF27" s="28">
        <f t="shared" si="7"/>
        <v>6.9235844641049926E-2</v>
      </c>
      <c r="AG27" s="1" t="s">
        <v>166</v>
      </c>
      <c r="AH27" s="28">
        <f t="shared" si="8"/>
        <v>7.8924642129350353E-2</v>
      </c>
      <c r="AI27" s="28"/>
      <c r="AJ27" s="27" t="s">
        <v>121</v>
      </c>
      <c r="AK27" s="27">
        <v>-2.4</v>
      </c>
      <c r="AL27" s="27">
        <v>-2.6592790082837099</v>
      </c>
      <c r="AM27" s="28">
        <f t="shared" si="9"/>
        <v>0.25927900828370998</v>
      </c>
      <c r="AN27" s="1" t="s">
        <v>166</v>
      </c>
      <c r="AO27" s="28">
        <f t="shared" si="10"/>
        <v>0.13110506477556072</v>
      </c>
      <c r="AP27">
        <v>0</v>
      </c>
    </row>
    <row r="28" spans="1:42" x14ac:dyDescent="0.2">
      <c r="A28" s="1" t="s">
        <v>177</v>
      </c>
      <c r="B28">
        <v>-3.81</v>
      </c>
      <c r="D28">
        <f t="shared" si="0"/>
        <v>3.81</v>
      </c>
      <c r="E28" s="28" t="s">
        <v>554</v>
      </c>
      <c r="F28" s="28"/>
      <c r="H28" t="s">
        <v>434</v>
      </c>
      <c r="I28">
        <v>-3.49</v>
      </c>
      <c r="J28">
        <v>-1.71807265924661</v>
      </c>
      <c r="K28">
        <f t="shared" si="1"/>
        <v>1.7719273407533902</v>
      </c>
      <c r="L28" s="1" t="s">
        <v>554</v>
      </c>
      <c r="M28" s="28">
        <f t="shared" si="2"/>
        <v>0.46785758731899918</v>
      </c>
      <c r="N28" s="28"/>
      <c r="O28" s="27" t="s">
        <v>57</v>
      </c>
      <c r="P28" s="27">
        <v>-4.55</v>
      </c>
      <c r="Q28" s="28">
        <v>-6.2010734090665398</v>
      </c>
      <c r="R28" s="28">
        <f t="shared" si="3"/>
        <v>1.65107340906654</v>
      </c>
      <c r="S28" s="1" t="s">
        <v>554</v>
      </c>
      <c r="T28" s="28">
        <f t="shared" si="4"/>
        <v>6.3530084907899464E-2</v>
      </c>
      <c r="U28" s="28"/>
      <c r="V28" s="27" t="s">
        <v>84</v>
      </c>
      <c r="W28" s="27">
        <v>-3.47</v>
      </c>
      <c r="X28" s="27">
        <v>-0.33882985486121397</v>
      </c>
      <c r="Y28" s="28">
        <f t="shared" si="5"/>
        <v>3.1311701451387863</v>
      </c>
      <c r="Z28" s="1" t="s">
        <v>554</v>
      </c>
      <c r="AA28" s="28">
        <f t="shared" si="6"/>
        <v>0.10102580353839841</v>
      </c>
      <c r="AB28" s="28"/>
      <c r="AC28" s="27" t="s">
        <v>111</v>
      </c>
      <c r="AD28" s="27">
        <v>-5.15</v>
      </c>
      <c r="AE28" s="27">
        <v>-4.6080914817374703</v>
      </c>
      <c r="AF28" s="28">
        <f t="shared" si="7"/>
        <v>0.54190851826253006</v>
      </c>
      <c r="AG28" s="1" t="s">
        <v>554</v>
      </c>
      <c r="AH28" s="28">
        <f t="shared" si="8"/>
        <v>0.93198823384470053</v>
      </c>
      <c r="AI28" s="28"/>
      <c r="AJ28" s="27" t="s">
        <v>123</v>
      </c>
      <c r="AK28" s="27">
        <v>-0.25</v>
      </c>
      <c r="AL28" s="27">
        <v>-0.77554280658533303</v>
      </c>
      <c r="AM28" s="28">
        <f t="shared" si="9"/>
        <v>0.52554280658533303</v>
      </c>
      <c r="AN28" s="1" t="s">
        <v>554</v>
      </c>
      <c r="AO28" s="28">
        <f t="shared" si="10"/>
        <v>0.64254812866639011</v>
      </c>
      <c r="AP28">
        <v>0</v>
      </c>
    </row>
    <row r="29" spans="1:42" x14ac:dyDescent="0.2">
      <c r="A29" s="1" t="s">
        <v>180</v>
      </c>
      <c r="B29">
        <v>-4.55</v>
      </c>
      <c r="D29">
        <f t="shared" si="0"/>
        <v>4.55</v>
      </c>
      <c r="E29" s="28" t="s">
        <v>171</v>
      </c>
      <c r="F29" s="28"/>
      <c r="H29" t="s">
        <v>446</v>
      </c>
      <c r="I29">
        <v>-79.86</v>
      </c>
      <c r="J29">
        <v>-80.762117322362201</v>
      </c>
      <c r="K29">
        <f t="shared" si="1"/>
        <v>0.90211732236220143</v>
      </c>
      <c r="L29" s="1" t="s">
        <v>171</v>
      </c>
      <c r="M29" s="28">
        <f t="shared" si="2"/>
        <v>9.1116511649710574E-2</v>
      </c>
      <c r="N29" s="28"/>
      <c r="O29" s="27" t="s">
        <v>53</v>
      </c>
      <c r="P29" s="27">
        <v>-5.1100000000000003</v>
      </c>
      <c r="Q29" s="28">
        <v>-3.0743477552501801</v>
      </c>
      <c r="R29" s="28">
        <f t="shared" si="3"/>
        <v>2.0356522447498202</v>
      </c>
      <c r="S29" s="1" t="s">
        <v>171</v>
      </c>
      <c r="T29" s="28">
        <f t="shared" si="4"/>
        <v>0.18733066519707986</v>
      </c>
      <c r="U29" s="28"/>
      <c r="V29" s="27" t="s">
        <v>113</v>
      </c>
      <c r="W29" s="27">
        <v>-3.27</v>
      </c>
      <c r="X29" s="27">
        <v>-4.6960886012620797</v>
      </c>
      <c r="Y29" s="28">
        <f t="shared" si="5"/>
        <v>1.4260886012620797</v>
      </c>
      <c r="Z29" s="1" t="s">
        <v>171</v>
      </c>
      <c r="AA29" s="28">
        <f t="shared" si="6"/>
        <v>0.36731245524588996</v>
      </c>
      <c r="AB29" s="28"/>
      <c r="AC29" s="27" t="s">
        <v>405</v>
      </c>
      <c r="AD29" s="27">
        <v>-0.57999999999999996</v>
      </c>
      <c r="AE29" s="27">
        <v>2.2306684033191799</v>
      </c>
      <c r="AF29" s="28">
        <f t="shared" si="7"/>
        <v>2.81066840331918</v>
      </c>
      <c r="AG29" s="1" t="s">
        <v>171</v>
      </c>
      <c r="AH29" s="28">
        <f t="shared" si="8"/>
        <v>0.47666781633448974</v>
      </c>
      <c r="AI29" s="28"/>
      <c r="AJ29" s="27" t="s">
        <v>125</v>
      </c>
      <c r="AK29" s="27">
        <v>0.27</v>
      </c>
      <c r="AL29" s="27">
        <v>-0.46995332898221998</v>
      </c>
      <c r="AM29" s="28">
        <f t="shared" si="9"/>
        <v>0.73995332898221999</v>
      </c>
      <c r="AN29" s="1" t="s">
        <v>171</v>
      </c>
      <c r="AO29" s="28">
        <f t="shared" si="10"/>
        <v>0.51508443477911037</v>
      </c>
      <c r="AP29">
        <v>0</v>
      </c>
    </row>
    <row r="30" spans="1:42" x14ac:dyDescent="0.2">
      <c r="A30" s="1" t="s">
        <v>181</v>
      </c>
      <c r="B30">
        <v>-7.44</v>
      </c>
      <c r="D30">
        <f t="shared" si="0"/>
        <v>7.44</v>
      </c>
      <c r="E30" s="28" t="s">
        <v>4</v>
      </c>
      <c r="F30" s="28"/>
      <c r="H30" t="s">
        <v>447</v>
      </c>
      <c r="I30">
        <v>-123.7</v>
      </c>
      <c r="J30">
        <v>-123.868867703386</v>
      </c>
      <c r="K30">
        <f t="shared" si="1"/>
        <v>0.16886770338599888</v>
      </c>
      <c r="L30" s="1" t="s">
        <v>4</v>
      </c>
      <c r="M30" s="28">
        <f t="shared" si="2"/>
        <v>0.2122071469697504</v>
      </c>
      <c r="N30" s="28"/>
      <c r="O30" s="27" t="s">
        <v>361</v>
      </c>
      <c r="P30" s="27">
        <v>-69.551000000000002</v>
      </c>
      <c r="Q30" s="28">
        <v>-66.984521381898503</v>
      </c>
      <c r="R30" s="28">
        <f t="shared" si="3"/>
        <v>2.5664786181014989</v>
      </c>
      <c r="S30" s="1" t="s">
        <v>4</v>
      </c>
      <c r="T30" s="28">
        <f t="shared" si="4"/>
        <v>0.75446549791854967</v>
      </c>
      <c r="U30" s="28"/>
      <c r="V30" s="27" t="s">
        <v>405</v>
      </c>
      <c r="W30" s="27">
        <v>-0.59</v>
      </c>
      <c r="X30" s="27">
        <v>2.1092174549110698</v>
      </c>
      <c r="Y30" s="28">
        <f t="shared" si="5"/>
        <v>2.6992174549110697</v>
      </c>
      <c r="Z30" s="1" t="s">
        <v>4</v>
      </c>
      <c r="AA30" s="28">
        <f t="shared" si="6"/>
        <v>1.2120923444039811E-2</v>
      </c>
      <c r="AB30" s="28"/>
      <c r="AC30" s="27" t="s">
        <v>77</v>
      </c>
      <c r="AD30" s="27">
        <v>-5.0199999999999996</v>
      </c>
      <c r="AE30" s="27">
        <v>-5.7597064057853498</v>
      </c>
      <c r="AF30" s="28">
        <f t="shared" si="7"/>
        <v>0.73970640578535019</v>
      </c>
      <c r="AG30" s="1" t="s">
        <v>4</v>
      </c>
      <c r="AH30" s="28">
        <f t="shared" si="8"/>
        <v>0.93369877837400939</v>
      </c>
      <c r="AI30" s="28"/>
      <c r="AJ30" s="27" t="s">
        <v>127</v>
      </c>
      <c r="AK30" s="27">
        <v>0.08</v>
      </c>
      <c r="AL30" s="27">
        <v>-0.54818450213774395</v>
      </c>
      <c r="AM30" s="28">
        <f t="shared" si="9"/>
        <v>0.62818450213774391</v>
      </c>
      <c r="AN30" s="1" t="s">
        <v>4</v>
      </c>
      <c r="AO30" s="28">
        <v>0.63039999999999996</v>
      </c>
      <c r="AP30" s="27">
        <v>0</v>
      </c>
    </row>
    <row r="31" spans="1:42" x14ac:dyDescent="0.2">
      <c r="A31" s="1" t="s">
        <v>188</v>
      </c>
      <c r="B31">
        <v>-7.61</v>
      </c>
      <c r="D31">
        <f t="shared" si="0"/>
        <v>7.61</v>
      </c>
      <c r="H31" t="s">
        <v>76</v>
      </c>
      <c r="I31">
        <v>-4.3</v>
      </c>
      <c r="J31">
        <v>-5.2438432992281898</v>
      </c>
      <c r="K31">
        <f t="shared" si="1"/>
        <v>0.94384329922818999</v>
      </c>
      <c r="O31" s="1" t="s">
        <v>362</v>
      </c>
      <c r="P31" s="1">
        <v>-70.984999999999999</v>
      </c>
      <c r="Q31">
        <v>-72.128867743867403</v>
      </c>
      <c r="R31">
        <f t="shared" si="3"/>
        <v>1.1438677438674034</v>
      </c>
      <c r="V31" s="1" t="s">
        <v>77</v>
      </c>
      <c r="W31" s="1">
        <v>-5.04</v>
      </c>
      <c r="X31" s="1">
        <v>-5.8783617765075897</v>
      </c>
      <c r="Y31">
        <f t="shared" si="5"/>
        <v>0.8383617765075897</v>
      </c>
      <c r="AC31" s="1" t="s">
        <v>116</v>
      </c>
      <c r="AD31" s="1">
        <v>-3.83</v>
      </c>
      <c r="AE31" s="1">
        <v>-6.5716465339219896</v>
      </c>
      <c r="AF31">
        <f t="shared" si="7"/>
        <v>2.7416465339219895</v>
      </c>
      <c r="AJ31" s="1" t="s">
        <v>129</v>
      </c>
      <c r="AK31" s="1">
        <v>-0.14000000000000001</v>
      </c>
      <c r="AL31" s="1">
        <v>-0.65250672560719603</v>
      </c>
      <c r="AM31">
        <f t="shared" si="9"/>
        <v>0.51250672560719601</v>
      </c>
    </row>
    <row r="32" spans="1:42" x14ac:dyDescent="0.2">
      <c r="A32" s="1" t="s">
        <v>194</v>
      </c>
      <c r="B32">
        <v>-5.67</v>
      </c>
      <c r="D32">
        <f t="shared" si="0"/>
        <v>5.67</v>
      </c>
      <c r="H32" t="s">
        <v>479</v>
      </c>
      <c r="I32">
        <v>-1.98</v>
      </c>
      <c r="J32">
        <v>0.25757867835520298</v>
      </c>
      <c r="K32">
        <f t="shared" si="1"/>
        <v>2.2375786783552032</v>
      </c>
      <c r="O32" s="1" t="s">
        <v>84</v>
      </c>
      <c r="P32" s="1">
        <v>-3.16</v>
      </c>
      <c r="Q32">
        <v>-0.36475454220783199</v>
      </c>
      <c r="R32">
        <f t="shared" si="3"/>
        <v>2.7952454577921682</v>
      </c>
      <c r="V32" s="1" t="s">
        <v>431</v>
      </c>
      <c r="W32" s="1">
        <v>-55</v>
      </c>
      <c r="X32" s="1">
        <v>-56.453282757978101</v>
      </c>
      <c r="Y32">
        <f t="shared" si="5"/>
        <v>1.4532827579781014</v>
      </c>
      <c r="AC32" s="1" t="s">
        <v>118</v>
      </c>
      <c r="AD32" s="1">
        <v>-4.5</v>
      </c>
      <c r="AE32" s="1">
        <v>-4.7453068502178297</v>
      </c>
      <c r="AF32">
        <f t="shared" si="7"/>
        <v>0.24530685021782972</v>
      </c>
      <c r="AJ32" s="1" t="s">
        <v>131</v>
      </c>
      <c r="AK32" s="1">
        <v>-0.53</v>
      </c>
      <c r="AL32" s="1">
        <v>-0.87103677304359495</v>
      </c>
      <c r="AM32">
        <f t="shared" si="9"/>
        <v>0.34103677304359492</v>
      </c>
    </row>
    <row r="33" spans="1:39" x14ac:dyDescent="0.2">
      <c r="A33" s="1" t="s">
        <v>96</v>
      </c>
      <c r="B33">
        <v>-4.8899999999999997</v>
      </c>
      <c r="D33">
        <f t="shared" si="0"/>
        <v>4.8899999999999997</v>
      </c>
      <c r="H33" t="s">
        <v>485</v>
      </c>
      <c r="I33">
        <v>-3.73</v>
      </c>
      <c r="J33">
        <v>-2.1715432866348401</v>
      </c>
      <c r="K33">
        <f t="shared" si="1"/>
        <v>1.5584567133651599</v>
      </c>
      <c r="O33" s="1" t="s">
        <v>70</v>
      </c>
      <c r="P33" s="1">
        <v>-3.42</v>
      </c>
      <c r="Q33">
        <v>-0.52194272955308496</v>
      </c>
      <c r="R33">
        <f t="shared" si="3"/>
        <v>2.8980572704469152</v>
      </c>
      <c r="V33" s="1" t="s">
        <v>434</v>
      </c>
      <c r="W33" s="1">
        <v>-3.53</v>
      </c>
      <c r="X33" s="1">
        <v>-1.6326953853867501</v>
      </c>
      <c r="Y33">
        <f t="shared" si="5"/>
        <v>1.8973046146132497</v>
      </c>
      <c r="AC33" s="1" t="s">
        <v>417</v>
      </c>
      <c r="AD33" s="1">
        <v>-3.49</v>
      </c>
      <c r="AE33" s="1">
        <v>-3.5028366719000501</v>
      </c>
      <c r="AF33">
        <f t="shared" si="7"/>
        <v>1.283667190004989E-2</v>
      </c>
      <c r="AJ33" s="1" t="s">
        <v>132</v>
      </c>
      <c r="AK33" s="1">
        <v>-8.41</v>
      </c>
      <c r="AL33" s="1">
        <v>-6.1511464973662804</v>
      </c>
      <c r="AM33">
        <f t="shared" si="9"/>
        <v>2.2588535026337198</v>
      </c>
    </row>
    <row r="34" spans="1:39" x14ac:dyDescent="0.2">
      <c r="A34" s="1" t="s">
        <v>199</v>
      </c>
      <c r="B34">
        <v>-3.4</v>
      </c>
      <c r="D34">
        <f t="shared" si="0"/>
        <v>3.4</v>
      </c>
      <c r="H34" t="s">
        <v>487</v>
      </c>
      <c r="I34">
        <v>-3.1</v>
      </c>
      <c r="J34">
        <v>-1.34819200030429</v>
      </c>
      <c r="K34">
        <f t="shared" si="1"/>
        <v>1.7518079996957101</v>
      </c>
      <c r="O34" s="1" t="s">
        <v>385</v>
      </c>
      <c r="P34" s="1">
        <v>-3.1</v>
      </c>
      <c r="Q34">
        <v>-3.34315133034728</v>
      </c>
      <c r="R34">
        <f t="shared" si="3"/>
        <v>0.24315133034727987</v>
      </c>
      <c r="V34" s="1" t="s">
        <v>435</v>
      </c>
      <c r="W34" s="1">
        <v>-2.99</v>
      </c>
      <c r="X34" s="1">
        <v>-0.71524414184058205</v>
      </c>
      <c r="Y34">
        <f t="shared" si="5"/>
        <v>2.2747558581594181</v>
      </c>
      <c r="AC34" s="1" t="s">
        <v>128</v>
      </c>
      <c r="AD34" s="1">
        <v>-8.75</v>
      </c>
      <c r="AE34" s="1">
        <v>-13.0154622821596</v>
      </c>
      <c r="AF34">
        <f t="shared" si="7"/>
        <v>4.2654622821596</v>
      </c>
      <c r="AJ34" s="1" t="s">
        <v>134</v>
      </c>
      <c r="AK34" s="1">
        <v>-2.89</v>
      </c>
      <c r="AL34" s="1">
        <v>-2.6117379126653901</v>
      </c>
      <c r="AM34">
        <f t="shared" si="9"/>
        <v>0.27826208733461</v>
      </c>
    </row>
    <row r="35" spans="1:39" x14ac:dyDescent="0.2">
      <c r="A35" s="1" t="s">
        <v>205</v>
      </c>
      <c r="B35">
        <v>-7.48</v>
      </c>
      <c r="D35">
        <f t="shared" si="0"/>
        <v>7.48</v>
      </c>
      <c r="H35" t="s">
        <v>145</v>
      </c>
      <c r="I35">
        <v>-4.3899999999999997</v>
      </c>
      <c r="J35">
        <v>-2.97467680959838</v>
      </c>
      <c r="K35">
        <f t="shared" si="1"/>
        <v>1.4153231904016197</v>
      </c>
      <c r="O35" s="1" t="s">
        <v>111</v>
      </c>
      <c r="P35" s="1">
        <v>-5.09</v>
      </c>
      <c r="Q35">
        <v>-5.1604048786872996</v>
      </c>
      <c r="R35">
        <f t="shared" si="3"/>
        <v>7.0404878687299721E-2</v>
      </c>
      <c r="V35" s="1" t="s">
        <v>446</v>
      </c>
      <c r="W35" s="1">
        <v>-80.209999999999994</v>
      </c>
      <c r="X35" s="1">
        <v>-81.183379059335806</v>
      </c>
      <c r="Y35">
        <f t="shared" si="5"/>
        <v>0.97337905933581226</v>
      </c>
      <c r="AC35" s="1" t="s">
        <v>431</v>
      </c>
      <c r="AD35" s="1">
        <v>-52.83</v>
      </c>
      <c r="AE35" s="1">
        <v>-54.501192645249397</v>
      </c>
      <c r="AF35">
        <f t="shared" si="7"/>
        <v>1.6711926452493984</v>
      </c>
      <c r="AJ35" s="1" t="s">
        <v>136</v>
      </c>
      <c r="AK35" s="1">
        <v>0.67</v>
      </c>
      <c r="AL35" s="1">
        <v>1.02119330105621</v>
      </c>
      <c r="AM35">
        <f t="shared" si="9"/>
        <v>0.35119330105620994</v>
      </c>
    </row>
    <row r="36" spans="1:39" x14ac:dyDescent="0.2">
      <c r="A36" s="1" t="s">
        <v>206</v>
      </c>
      <c r="B36">
        <v>-2.84</v>
      </c>
      <c r="D36">
        <f t="shared" si="0"/>
        <v>2.84</v>
      </c>
      <c r="H36" t="s">
        <v>499</v>
      </c>
      <c r="I36">
        <v>-2.46</v>
      </c>
      <c r="J36">
        <v>-0.54713045051987697</v>
      </c>
      <c r="K36">
        <f t="shared" si="1"/>
        <v>1.9128695494801229</v>
      </c>
      <c r="O36" s="1" t="s">
        <v>113</v>
      </c>
      <c r="P36" s="1">
        <v>-3.5</v>
      </c>
      <c r="Q36">
        <v>-4.7536891274283599</v>
      </c>
      <c r="R36">
        <f t="shared" si="3"/>
        <v>1.2536891274283599</v>
      </c>
      <c r="V36" s="1" t="s">
        <v>447</v>
      </c>
      <c r="W36" s="1">
        <v>-123.81</v>
      </c>
      <c r="X36" s="1">
        <v>-124.119765802101</v>
      </c>
      <c r="Y36">
        <f t="shared" si="5"/>
        <v>0.30976580210099769</v>
      </c>
      <c r="AC36" s="1" t="s">
        <v>446</v>
      </c>
      <c r="AD36" s="1">
        <v>-79.37</v>
      </c>
      <c r="AE36" s="1">
        <v>-78.577535132085103</v>
      </c>
      <c r="AF36">
        <f t="shared" si="7"/>
        <v>0.79246486791490156</v>
      </c>
      <c r="AJ36" s="1" t="s">
        <v>138</v>
      </c>
      <c r="AK36" s="1">
        <v>-2.44</v>
      </c>
      <c r="AL36" s="1">
        <v>-2.8245573837522202</v>
      </c>
      <c r="AM36">
        <f t="shared" si="9"/>
        <v>0.38455738375222026</v>
      </c>
    </row>
    <row r="37" spans="1:39" x14ac:dyDescent="0.2">
      <c r="A37" s="1" t="s">
        <v>208</v>
      </c>
      <c r="B37">
        <v>-5.8</v>
      </c>
      <c r="D37">
        <f t="shared" si="0"/>
        <v>5.8</v>
      </c>
      <c r="H37" t="s">
        <v>511</v>
      </c>
      <c r="I37">
        <v>-97.28</v>
      </c>
      <c r="J37">
        <v>-96.452811277671998</v>
      </c>
      <c r="K37">
        <f t="shared" si="1"/>
        <v>0.82718872232800322</v>
      </c>
      <c r="O37" s="1" t="s">
        <v>405</v>
      </c>
      <c r="P37" s="1">
        <v>-0.52</v>
      </c>
      <c r="Q37">
        <v>1.9659216007784599</v>
      </c>
      <c r="R37">
        <f t="shared" si="3"/>
        <v>2.4859216007784601</v>
      </c>
      <c r="V37" s="1" t="s">
        <v>76</v>
      </c>
      <c r="W37" s="1">
        <v>-4.6399999999999997</v>
      </c>
      <c r="X37" s="1">
        <v>-5.1083812793433196</v>
      </c>
      <c r="Y37">
        <f t="shared" si="5"/>
        <v>0.46838127934331997</v>
      </c>
      <c r="AC37" s="1" t="s">
        <v>76</v>
      </c>
      <c r="AD37" s="1">
        <v>-4.7300000000000004</v>
      </c>
      <c r="AE37" s="1">
        <v>-5.1133181539175396</v>
      </c>
      <c r="AF37">
        <f t="shared" si="7"/>
        <v>0.38331815391753921</v>
      </c>
      <c r="AJ37" s="1" t="s">
        <v>140</v>
      </c>
      <c r="AK37" s="1">
        <v>-7.67</v>
      </c>
      <c r="AL37" s="1">
        <v>-8.96201425933236</v>
      </c>
      <c r="AM37">
        <f t="shared" si="9"/>
        <v>1.29201425933236</v>
      </c>
    </row>
    <row r="38" spans="1:39" x14ac:dyDescent="0.2">
      <c r="A38" s="1" t="s">
        <v>210</v>
      </c>
      <c r="B38">
        <v>-6.4</v>
      </c>
      <c r="D38">
        <f t="shared" si="0"/>
        <v>6.4</v>
      </c>
      <c r="H38" t="s">
        <v>512</v>
      </c>
      <c r="I38">
        <v>-7.11</v>
      </c>
      <c r="J38">
        <v>-6.36484326900589</v>
      </c>
      <c r="K38">
        <f t="shared" si="1"/>
        <v>0.74515673099411028</v>
      </c>
      <c r="O38" s="1" t="s">
        <v>77</v>
      </c>
      <c r="P38" s="1">
        <v>-5.27</v>
      </c>
      <c r="Q38">
        <v>-6.0636115151938901</v>
      </c>
      <c r="R38">
        <f t="shared" si="3"/>
        <v>0.7936115151938905</v>
      </c>
      <c r="V38" s="1" t="s">
        <v>479</v>
      </c>
      <c r="W38" s="1">
        <v>-1.91</v>
      </c>
      <c r="X38" s="1">
        <v>0.34328002285312698</v>
      </c>
      <c r="Y38">
        <f t="shared" si="5"/>
        <v>2.2532800228531267</v>
      </c>
      <c r="AC38" s="1" t="s">
        <v>141</v>
      </c>
      <c r="AD38" s="1">
        <v>-2.89</v>
      </c>
      <c r="AE38" s="1">
        <v>-4.4752941062314298</v>
      </c>
      <c r="AF38">
        <f t="shared" si="7"/>
        <v>1.5852941062314296</v>
      </c>
      <c r="AJ38" s="1" t="s">
        <v>142</v>
      </c>
      <c r="AK38" s="1">
        <v>-7.28</v>
      </c>
      <c r="AL38" s="1">
        <v>-8.2103977363657705</v>
      </c>
      <c r="AM38">
        <f t="shared" si="9"/>
        <v>0.93039773636577028</v>
      </c>
    </row>
    <row r="39" spans="1:39" x14ac:dyDescent="0.2">
      <c r="A39" s="1" t="s">
        <v>213</v>
      </c>
      <c r="B39">
        <v>-7.62</v>
      </c>
      <c r="D39">
        <f t="shared" si="0"/>
        <v>7.62</v>
      </c>
      <c r="H39" t="s">
        <v>94</v>
      </c>
      <c r="I39">
        <v>-4.04</v>
      </c>
      <c r="J39">
        <v>-1.626594967285</v>
      </c>
      <c r="K39">
        <f t="shared" si="1"/>
        <v>2.4134050327150001</v>
      </c>
      <c r="O39" s="1" t="s">
        <v>431</v>
      </c>
      <c r="P39" s="1">
        <v>-56.405000000000001</v>
      </c>
      <c r="Q39">
        <v>-58.381517205320499</v>
      </c>
      <c r="R39">
        <f t="shared" si="3"/>
        <v>1.9765172053204978</v>
      </c>
      <c r="V39" s="1" t="s">
        <v>485</v>
      </c>
      <c r="W39" s="1">
        <v>-3.69</v>
      </c>
      <c r="X39" s="1">
        <v>-2.3068238969004802</v>
      </c>
      <c r="Y39">
        <f t="shared" si="5"/>
        <v>1.3831761030995198</v>
      </c>
      <c r="AC39" s="1" t="s">
        <v>479</v>
      </c>
      <c r="AD39" s="1">
        <v>-1.96</v>
      </c>
      <c r="AE39" s="1">
        <v>0.68508184813686501</v>
      </c>
      <c r="AF39">
        <f t="shared" si="7"/>
        <v>2.645081848136865</v>
      </c>
      <c r="AJ39" s="1" t="s">
        <v>144</v>
      </c>
      <c r="AK39" s="1">
        <v>-3.09</v>
      </c>
      <c r="AL39" s="1">
        <v>-1.26131606673208</v>
      </c>
      <c r="AM39">
        <f t="shared" si="9"/>
        <v>1.8286839332679199</v>
      </c>
    </row>
    <row r="40" spans="1:39" x14ac:dyDescent="0.2">
      <c r="A40" s="1" t="s">
        <v>214</v>
      </c>
      <c r="B40">
        <v>-9.81</v>
      </c>
      <c r="D40">
        <f t="shared" si="0"/>
        <v>9.81</v>
      </c>
      <c r="H40" t="s">
        <v>542</v>
      </c>
      <c r="I40">
        <v>-10.01</v>
      </c>
      <c r="J40">
        <v>-9.48883177776138</v>
      </c>
      <c r="K40">
        <f t="shared" si="1"/>
        <v>0.5211682222386198</v>
      </c>
      <c r="O40" s="1" t="s">
        <v>34</v>
      </c>
      <c r="P40" s="1">
        <v>-6.15</v>
      </c>
      <c r="Q40">
        <v>-3.5826559448440398</v>
      </c>
      <c r="R40">
        <f t="shared" si="3"/>
        <v>2.5673440551559605</v>
      </c>
      <c r="V40" s="1" t="s">
        <v>487</v>
      </c>
      <c r="W40" s="1">
        <v>-3.05</v>
      </c>
      <c r="X40" s="1">
        <v>-1.40798589191933</v>
      </c>
      <c r="Y40">
        <f t="shared" si="5"/>
        <v>1.6420141080806698</v>
      </c>
      <c r="AC40" s="1" t="s">
        <v>485</v>
      </c>
      <c r="AD40" s="1">
        <v>-3.87</v>
      </c>
      <c r="AE40" s="1">
        <v>-1.6328918069974601</v>
      </c>
      <c r="AF40">
        <f t="shared" si="7"/>
        <v>2.2371081930025403</v>
      </c>
      <c r="AJ40" s="1" t="s">
        <v>146</v>
      </c>
      <c r="AK40" s="1">
        <v>-2.82</v>
      </c>
      <c r="AL40" s="1">
        <v>-1.1397754413455801</v>
      </c>
      <c r="AM40">
        <f t="shared" si="9"/>
        <v>1.6802245586544198</v>
      </c>
    </row>
    <row r="41" spans="1:39" x14ac:dyDescent="0.2">
      <c r="A41" s="1" t="s">
        <v>215</v>
      </c>
      <c r="B41">
        <v>-4.4000000000000004</v>
      </c>
      <c r="D41">
        <f t="shared" si="0"/>
        <v>4.4000000000000004</v>
      </c>
      <c r="H41" t="s">
        <v>166</v>
      </c>
      <c r="I41">
        <v>-5.29</v>
      </c>
      <c r="J41">
        <v>-5.96670339345886</v>
      </c>
      <c r="K41">
        <f t="shared" si="1"/>
        <v>0.67670339345885999</v>
      </c>
      <c r="O41" s="1" t="s">
        <v>434</v>
      </c>
      <c r="P41" s="1">
        <v>-3.59</v>
      </c>
      <c r="Q41">
        <v>-1.75614332634022</v>
      </c>
      <c r="R41">
        <f t="shared" si="3"/>
        <v>1.8338566736597799</v>
      </c>
      <c r="V41" s="1" t="s">
        <v>145</v>
      </c>
      <c r="W41" s="1">
        <v>-4.2300000000000004</v>
      </c>
      <c r="X41" s="1">
        <v>-3.1825705414704801</v>
      </c>
      <c r="Y41">
        <f t="shared" si="5"/>
        <v>1.0474294585295203</v>
      </c>
      <c r="AC41" s="1" t="s">
        <v>487</v>
      </c>
      <c r="AD41" s="1">
        <v>-3.31</v>
      </c>
      <c r="AE41" s="1">
        <v>-0.84789855725088403</v>
      </c>
      <c r="AF41">
        <f t="shared" si="7"/>
        <v>2.4621014427491161</v>
      </c>
      <c r="AJ41" s="1" t="s">
        <v>148</v>
      </c>
      <c r="AK41" s="1">
        <v>-3.34</v>
      </c>
      <c r="AL41" s="1">
        <v>-1.39063236024159</v>
      </c>
      <c r="AM41">
        <f t="shared" si="9"/>
        <v>1.9493676397584099</v>
      </c>
    </row>
    <row r="42" spans="1:39" x14ac:dyDescent="0.2">
      <c r="A42" s="1" t="s">
        <v>220</v>
      </c>
      <c r="B42">
        <v>-5.83</v>
      </c>
      <c r="D42">
        <f t="shared" si="0"/>
        <v>5.83</v>
      </c>
      <c r="H42" t="s">
        <v>554</v>
      </c>
      <c r="I42">
        <v>-11.19</v>
      </c>
      <c r="J42">
        <v>-10.722142412681</v>
      </c>
      <c r="K42">
        <f t="shared" si="1"/>
        <v>0.46785758731899918</v>
      </c>
      <c r="O42" s="1" t="s">
        <v>435</v>
      </c>
      <c r="P42" s="1">
        <v>-3.2</v>
      </c>
      <c r="Q42">
        <v>-0.89685956574090697</v>
      </c>
      <c r="R42">
        <f t="shared" si="3"/>
        <v>2.3031404342590931</v>
      </c>
      <c r="V42" s="1" t="s">
        <v>499</v>
      </c>
      <c r="W42" s="1">
        <v>-2.42</v>
      </c>
      <c r="X42" s="1">
        <v>-0.53485872538619805</v>
      </c>
      <c r="Y42">
        <f t="shared" si="5"/>
        <v>1.8851412746138019</v>
      </c>
      <c r="AC42" s="1" t="s">
        <v>145</v>
      </c>
      <c r="AD42" s="1">
        <v>-4.45</v>
      </c>
      <c r="AE42" s="1">
        <v>-2.3998843279750801</v>
      </c>
      <c r="AF42">
        <f t="shared" si="7"/>
        <v>2.0501156720249201</v>
      </c>
      <c r="AJ42" s="1" t="s">
        <v>150</v>
      </c>
      <c r="AK42" s="1">
        <v>-4.97</v>
      </c>
      <c r="AL42" s="1">
        <v>-9.6795562830225297</v>
      </c>
      <c r="AM42">
        <f t="shared" si="9"/>
        <v>4.7095562830225299</v>
      </c>
    </row>
    <row r="43" spans="1:39" x14ac:dyDescent="0.2">
      <c r="A43" s="1" t="s">
        <v>234</v>
      </c>
      <c r="B43">
        <v>-4.78</v>
      </c>
      <c r="D43">
        <f t="shared" si="0"/>
        <v>4.78</v>
      </c>
      <c r="H43" t="s">
        <v>171</v>
      </c>
      <c r="I43">
        <v>-5.44</v>
      </c>
      <c r="J43">
        <v>-5.3488834883502898</v>
      </c>
      <c r="K43">
        <f t="shared" si="1"/>
        <v>9.1116511649710574E-2</v>
      </c>
      <c r="O43" s="1" t="s">
        <v>446</v>
      </c>
      <c r="P43" s="1">
        <v>-81.739999999999995</v>
      </c>
      <c r="Q43">
        <v>-82.333995654838205</v>
      </c>
      <c r="R43">
        <f t="shared" si="3"/>
        <v>0.59399565483820993</v>
      </c>
      <c r="V43" s="1" t="s">
        <v>511</v>
      </c>
      <c r="W43" s="1">
        <v>-97.99</v>
      </c>
      <c r="X43" s="1">
        <v>-97.133481136387203</v>
      </c>
      <c r="Y43">
        <f t="shared" si="5"/>
        <v>0.85651886361279139</v>
      </c>
      <c r="AC43" s="1" t="s">
        <v>499</v>
      </c>
      <c r="AD43" s="1">
        <v>-2.72</v>
      </c>
      <c r="AE43" s="1">
        <v>-8.27084234141299E-2</v>
      </c>
      <c r="AF43">
        <f t="shared" si="7"/>
        <v>2.6372915765858704</v>
      </c>
      <c r="AJ43" s="1" t="s">
        <v>151</v>
      </c>
      <c r="AK43" s="1">
        <v>-0.84</v>
      </c>
      <c r="AL43" s="1">
        <v>-0.57076805444180201</v>
      </c>
      <c r="AM43">
        <f t="shared" si="9"/>
        <v>0.26923194555819796</v>
      </c>
    </row>
    <row r="44" spans="1:39" x14ac:dyDescent="0.2">
      <c r="A44" s="1" t="s">
        <v>235</v>
      </c>
      <c r="B44">
        <v>-1.45</v>
      </c>
      <c r="D44">
        <f t="shared" si="0"/>
        <v>1.45</v>
      </c>
      <c r="H44" t="s">
        <v>558</v>
      </c>
      <c r="I44">
        <v>-73.98</v>
      </c>
      <c r="J44">
        <v>-76.756731346292099</v>
      </c>
      <c r="K44">
        <f t="shared" si="1"/>
        <v>2.7767313462920953</v>
      </c>
      <c r="O44" s="1" t="s">
        <v>447</v>
      </c>
      <c r="P44" s="1">
        <v>-125.47799999999999</v>
      </c>
      <c r="Q44">
        <v>-125.57505248640101</v>
      </c>
      <c r="R44">
        <f t="shared" si="3"/>
        <v>9.7052486401011606E-2</v>
      </c>
      <c r="V44" s="1" t="s">
        <v>512</v>
      </c>
      <c r="W44" s="1">
        <v>-7.14</v>
      </c>
      <c r="X44" s="1">
        <v>-6.5730299996525803</v>
      </c>
      <c r="Y44">
        <f t="shared" si="5"/>
        <v>0.5669700003474194</v>
      </c>
      <c r="AC44" s="1" t="s">
        <v>149</v>
      </c>
      <c r="AD44" s="1">
        <v>-5.04</v>
      </c>
      <c r="AE44" s="1">
        <v>-5.46440875388629</v>
      </c>
      <c r="AF44">
        <f t="shared" si="7"/>
        <v>0.42440875388628996</v>
      </c>
      <c r="AJ44" s="1" t="s">
        <v>153</v>
      </c>
      <c r="AK44" s="1">
        <v>0.25</v>
      </c>
      <c r="AL44" s="1">
        <v>0.37164081740754901</v>
      </c>
      <c r="AM44">
        <f t="shared" si="9"/>
        <v>0.12164081740754901</v>
      </c>
    </row>
    <row r="45" spans="1:39" x14ac:dyDescent="0.2">
      <c r="A45" s="1" t="s">
        <v>236</v>
      </c>
      <c r="B45">
        <v>-2.0299999999999998</v>
      </c>
      <c r="D45">
        <f t="shared" si="0"/>
        <v>2.0299999999999998</v>
      </c>
      <c r="H45" t="s">
        <v>563</v>
      </c>
      <c r="I45">
        <v>-3.75</v>
      </c>
      <c r="J45">
        <v>0.44308166013864902</v>
      </c>
      <c r="K45">
        <f t="shared" si="1"/>
        <v>4.1930816601386489</v>
      </c>
      <c r="O45" s="1" t="s">
        <v>130</v>
      </c>
      <c r="P45" s="1">
        <v>-6.6</v>
      </c>
      <c r="Q45">
        <v>-9.8238113781390499</v>
      </c>
      <c r="R45">
        <f t="shared" si="3"/>
        <v>3.2238113781390503</v>
      </c>
      <c r="V45" s="1" t="s">
        <v>94</v>
      </c>
      <c r="W45" s="1">
        <v>-4.34</v>
      </c>
      <c r="X45" s="1">
        <v>-1.48488356115827</v>
      </c>
      <c r="Y45">
        <f t="shared" si="5"/>
        <v>2.8551164388417298</v>
      </c>
      <c r="AC45" s="1" t="s">
        <v>511</v>
      </c>
      <c r="AD45" s="1">
        <v>-96.57</v>
      </c>
      <c r="AE45" s="1">
        <v>-96.347376506532498</v>
      </c>
      <c r="AF45">
        <f t="shared" si="7"/>
        <v>0.22262349346749488</v>
      </c>
      <c r="AJ45" s="1" t="s">
        <v>155</v>
      </c>
      <c r="AK45" s="1">
        <v>-3.28</v>
      </c>
      <c r="AL45" s="1">
        <v>-3.6192360682723099</v>
      </c>
      <c r="AM45">
        <f t="shared" si="9"/>
        <v>0.33923606827231012</v>
      </c>
    </row>
    <row r="46" spans="1:39" x14ac:dyDescent="0.2">
      <c r="A46" s="1" t="s">
        <v>237</v>
      </c>
      <c r="B46">
        <v>-5.87</v>
      </c>
      <c r="D46">
        <f t="shared" si="0"/>
        <v>5.87</v>
      </c>
      <c r="H46" t="s">
        <v>564</v>
      </c>
      <c r="I46">
        <v>1.04</v>
      </c>
      <c r="J46">
        <v>1.1467092605561999</v>
      </c>
      <c r="K46">
        <f t="shared" si="1"/>
        <v>0.10670926055619989</v>
      </c>
      <c r="O46" s="1" t="s">
        <v>76</v>
      </c>
      <c r="P46" s="1">
        <v>-4.93</v>
      </c>
      <c r="Q46">
        <v>-5.3640960873759296</v>
      </c>
      <c r="R46">
        <f t="shared" si="3"/>
        <v>0.43409608737592986</v>
      </c>
      <c r="V46" s="1" t="s">
        <v>532</v>
      </c>
      <c r="W46" s="1">
        <v>-5.08</v>
      </c>
      <c r="X46" s="1">
        <v>-4.2395853025318297</v>
      </c>
      <c r="Y46">
        <f t="shared" si="5"/>
        <v>0.84041469746817032</v>
      </c>
      <c r="AC46" s="1" t="s">
        <v>94</v>
      </c>
      <c r="AD46" s="1">
        <v>-3.93</v>
      </c>
      <c r="AE46" s="1">
        <v>-1.3971798186794</v>
      </c>
      <c r="AF46">
        <f t="shared" si="7"/>
        <v>2.5328201813206004</v>
      </c>
      <c r="AJ46" s="1" t="s">
        <v>157</v>
      </c>
      <c r="AK46" s="1">
        <v>-0.11</v>
      </c>
      <c r="AL46" s="1">
        <v>-1.4525797749778899</v>
      </c>
      <c r="AM46">
        <f t="shared" si="9"/>
        <v>1.3425797749778898</v>
      </c>
    </row>
    <row r="47" spans="1:39" x14ac:dyDescent="0.2">
      <c r="A47" s="1" t="s">
        <v>238</v>
      </c>
      <c r="B47">
        <v>-6.14</v>
      </c>
      <c r="D47">
        <f t="shared" si="0"/>
        <v>6.14</v>
      </c>
      <c r="H47" t="s">
        <v>71</v>
      </c>
      <c r="I47">
        <v>-4.47</v>
      </c>
      <c r="J47">
        <v>-3.4509848425413101</v>
      </c>
      <c r="K47">
        <f t="shared" si="1"/>
        <v>1.0190151574586896</v>
      </c>
      <c r="O47" s="1" t="s">
        <v>133</v>
      </c>
      <c r="P47" s="1">
        <v>-3.8</v>
      </c>
      <c r="Q47">
        <v>-6.81283909157463</v>
      </c>
      <c r="R47">
        <f t="shared" si="3"/>
        <v>3.0128390915746301</v>
      </c>
      <c r="V47" s="1" t="s">
        <v>542</v>
      </c>
      <c r="W47" s="1">
        <v>-10.09</v>
      </c>
      <c r="X47" s="1">
        <v>-9.8924096731056892</v>
      </c>
      <c r="Y47">
        <f t="shared" si="5"/>
        <v>0.19759032689431066</v>
      </c>
      <c r="AC47" s="1" t="s">
        <v>160</v>
      </c>
      <c r="AD47" s="1">
        <v>-8.02</v>
      </c>
      <c r="AE47" s="1">
        <v>-12.5816338615323</v>
      </c>
      <c r="AF47">
        <f t="shared" si="7"/>
        <v>4.5616338615323002</v>
      </c>
      <c r="AJ47" s="1" t="s">
        <v>159</v>
      </c>
      <c r="AK47" s="1">
        <v>-0.19</v>
      </c>
      <c r="AL47" s="1">
        <v>0.23514757407506701</v>
      </c>
      <c r="AM47">
        <f t="shared" si="9"/>
        <v>0.42514757407506698</v>
      </c>
    </row>
    <row r="48" spans="1:39" x14ac:dyDescent="0.2">
      <c r="A48" s="1" t="s">
        <v>241</v>
      </c>
      <c r="B48">
        <v>-11.78</v>
      </c>
      <c r="D48">
        <f t="shared" si="0"/>
        <v>11.78</v>
      </c>
      <c r="H48" t="s">
        <v>4</v>
      </c>
      <c r="I48">
        <v>-4.96</v>
      </c>
      <c r="J48">
        <v>-4.7477928530302496</v>
      </c>
      <c r="K48">
        <f t="shared" si="1"/>
        <v>0.2122071469697504</v>
      </c>
      <c r="O48" s="1" t="s">
        <v>479</v>
      </c>
      <c r="P48" s="1">
        <v>-1.74</v>
      </c>
      <c r="Q48">
        <v>0.28490839585703498</v>
      </c>
      <c r="R48">
        <f t="shared" si="3"/>
        <v>2.0249083958570351</v>
      </c>
      <c r="V48" s="1" t="s">
        <v>166</v>
      </c>
      <c r="W48" s="1">
        <v>-5.72</v>
      </c>
      <c r="X48" s="1">
        <v>-6.0185317402728904</v>
      </c>
      <c r="Y48">
        <f t="shared" si="5"/>
        <v>0.29853174027289064</v>
      </c>
      <c r="AC48" s="1" t="s">
        <v>542</v>
      </c>
      <c r="AD48" s="1">
        <v>-9.6999999999999993</v>
      </c>
      <c r="AE48" s="1">
        <v>-9.3475717875226696</v>
      </c>
      <c r="AF48">
        <f t="shared" si="7"/>
        <v>0.35242821247732969</v>
      </c>
      <c r="AJ48" s="1" t="s">
        <v>161</v>
      </c>
      <c r="AK48" s="1">
        <v>-0.8</v>
      </c>
      <c r="AL48" s="1">
        <v>-3.94830617041193</v>
      </c>
      <c r="AM48">
        <f t="shared" si="9"/>
        <v>3.1483061704119297</v>
      </c>
    </row>
    <row r="49" spans="1:39" x14ac:dyDescent="0.2">
      <c r="A49" s="1" t="s">
        <v>242</v>
      </c>
      <c r="B49">
        <v>-10.57</v>
      </c>
      <c r="D49">
        <f t="shared" si="0"/>
        <v>10.57</v>
      </c>
      <c r="H49" t="s">
        <v>174</v>
      </c>
      <c r="I49">
        <v>0.28999999999999998</v>
      </c>
      <c r="J49">
        <v>-3.7584637611553999</v>
      </c>
      <c r="K49">
        <f t="shared" si="1"/>
        <v>4.0484637611554</v>
      </c>
      <c r="O49" s="1" t="s">
        <v>143</v>
      </c>
      <c r="P49" s="1">
        <v>-5.44</v>
      </c>
      <c r="Q49">
        <v>-8.8886860009777209</v>
      </c>
      <c r="R49">
        <f t="shared" si="3"/>
        <v>3.4486860009777205</v>
      </c>
      <c r="V49" s="1" t="s">
        <v>83</v>
      </c>
      <c r="W49" s="1">
        <v>-3.77</v>
      </c>
      <c r="X49" s="1">
        <v>-5.3268560197313404</v>
      </c>
      <c r="Y49">
        <f t="shared" si="5"/>
        <v>1.5568560197313404</v>
      </c>
      <c r="AC49" s="1" t="s">
        <v>162</v>
      </c>
      <c r="AD49" s="1">
        <v>-8.16</v>
      </c>
      <c r="AE49" s="1">
        <v>-8.84331637791208</v>
      </c>
      <c r="AF49">
        <f t="shared" si="7"/>
        <v>0.68331637791207989</v>
      </c>
      <c r="AJ49" s="1" t="s">
        <v>163</v>
      </c>
      <c r="AK49" s="1">
        <v>-4.16</v>
      </c>
      <c r="AL49" s="1">
        <v>-8.0025697141067393</v>
      </c>
      <c r="AM49">
        <f t="shared" si="9"/>
        <v>3.8425697141067392</v>
      </c>
    </row>
    <row r="50" spans="1:39" x14ac:dyDescent="0.2">
      <c r="A50" s="1" t="s">
        <v>245</v>
      </c>
      <c r="B50">
        <v>-4.2300000000000004</v>
      </c>
      <c r="D50">
        <f t="shared" si="0"/>
        <v>4.2300000000000004</v>
      </c>
      <c r="O50" s="1" t="s">
        <v>485</v>
      </c>
      <c r="P50" s="1">
        <v>-3.35</v>
      </c>
      <c r="Q50">
        <v>-2.23862891583122</v>
      </c>
      <c r="R50">
        <f t="shared" si="3"/>
        <v>1.1113710841687801</v>
      </c>
      <c r="V50" s="1" t="s">
        <v>554</v>
      </c>
      <c r="W50" s="1">
        <v>-11.29</v>
      </c>
      <c r="X50" s="1">
        <v>-11.188974196461601</v>
      </c>
      <c r="Y50">
        <f t="shared" si="5"/>
        <v>0.10102580353839841</v>
      </c>
      <c r="AC50" s="1" t="s">
        <v>166</v>
      </c>
      <c r="AD50" s="1">
        <v>-5.27</v>
      </c>
      <c r="AE50" s="1">
        <v>-5.3489246421293499</v>
      </c>
      <c r="AF50">
        <f t="shared" si="7"/>
        <v>7.8924642129350353E-2</v>
      </c>
      <c r="AJ50" s="1" t="s">
        <v>165</v>
      </c>
      <c r="AK50" s="1">
        <v>-4.42</v>
      </c>
      <c r="AL50" s="1">
        <v>-4.8325870281315098</v>
      </c>
      <c r="AM50">
        <f t="shared" si="9"/>
        <v>0.41258702813150983</v>
      </c>
    </row>
    <row r="51" spans="1:39" x14ac:dyDescent="0.2">
      <c r="A51" s="1" t="s">
        <v>251</v>
      </c>
      <c r="B51">
        <v>-1.74</v>
      </c>
      <c r="D51">
        <f t="shared" si="0"/>
        <v>1.74</v>
      </c>
      <c r="O51" s="1" t="s">
        <v>487</v>
      </c>
      <c r="P51" s="1">
        <v>-2.8</v>
      </c>
      <c r="Q51">
        <v>-1.3817665977619</v>
      </c>
      <c r="R51">
        <f t="shared" si="3"/>
        <v>1.4182334022380998</v>
      </c>
      <c r="V51" s="1" t="s">
        <v>171</v>
      </c>
      <c r="W51" s="1">
        <v>-5.7</v>
      </c>
      <c r="X51" s="1">
        <v>-5.3326875447541102</v>
      </c>
      <c r="Y51">
        <f t="shared" si="5"/>
        <v>0.36731245524588996</v>
      </c>
      <c r="AC51" s="1" t="s">
        <v>549</v>
      </c>
      <c r="AD51" s="1">
        <v>-1.38</v>
      </c>
      <c r="AE51" s="1">
        <v>1.4527132277683901</v>
      </c>
      <c r="AF51">
        <f t="shared" si="7"/>
        <v>2.83271322776839</v>
      </c>
      <c r="AJ51" s="1" t="s">
        <v>167</v>
      </c>
      <c r="AK51" s="1">
        <v>-1.28</v>
      </c>
      <c r="AL51" s="1">
        <v>-0.209469861761297</v>
      </c>
      <c r="AM51">
        <f t="shared" si="9"/>
        <v>1.0705301382387029</v>
      </c>
    </row>
    <row r="52" spans="1:39" x14ac:dyDescent="0.2">
      <c r="A52" s="1" t="s">
        <v>252</v>
      </c>
      <c r="B52">
        <v>-4.8099999999999996</v>
      </c>
      <c r="D52">
        <f t="shared" si="0"/>
        <v>4.8099999999999996</v>
      </c>
      <c r="O52" s="1" t="s">
        <v>145</v>
      </c>
      <c r="P52" s="1">
        <v>-3.77</v>
      </c>
      <c r="Q52">
        <v>-3.0719989018898399</v>
      </c>
      <c r="R52">
        <f t="shared" si="3"/>
        <v>0.69800109811016009</v>
      </c>
      <c r="V52" s="1" t="s">
        <v>558</v>
      </c>
      <c r="W52" s="1">
        <v>-74.81</v>
      </c>
      <c r="X52" s="1">
        <v>-77.052380556635498</v>
      </c>
      <c r="Y52">
        <f t="shared" si="5"/>
        <v>2.2423805566354957</v>
      </c>
      <c r="AC52" s="1" t="s">
        <v>168</v>
      </c>
      <c r="AD52" s="1">
        <v>-7.17</v>
      </c>
      <c r="AE52" s="1">
        <v>-11.9058777529822</v>
      </c>
      <c r="AF52">
        <f t="shared" si="7"/>
        <v>4.7358777529821996</v>
      </c>
      <c r="AJ52" s="1" t="s">
        <v>169</v>
      </c>
      <c r="AK52" s="1">
        <v>1.77</v>
      </c>
      <c r="AL52" s="1">
        <v>1.10055191565824</v>
      </c>
      <c r="AM52">
        <f t="shared" si="9"/>
        <v>0.66944808434176006</v>
      </c>
    </row>
    <row r="53" spans="1:39" x14ac:dyDescent="0.2">
      <c r="A53" s="1" t="s">
        <v>275</v>
      </c>
      <c r="B53">
        <v>-10.02</v>
      </c>
      <c r="D53">
        <f t="shared" si="0"/>
        <v>10.02</v>
      </c>
      <c r="O53" s="1" t="s">
        <v>499</v>
      </c>
      <c r="P53" s="1">
        <v>-2.27</v>
      </c>
      <c r="Q53">
        <v>-0.55187939702440902</v>
      </c>
      <c r="R53">
        <f t="shared" si="3"/>
        <v>1.7181206029755911</v>
      </c>
      <c r="V53" s="1" t="s">
        <v>563</v>
      </c>
      <c r="W53" s="1">
        <v>-3.75</v>
      </c>
      <c r="X53" s="1">
        <v>0.55452340524905996</v>
      </c>
      <c r="Y53">
        <f t="shared" si="5"/>
        <v>4.3045234052490597</v>
      </c>
      <c r="AC53" s="1" t="s">
        <v>83</v>
      </c>
      <c r="AD53" s="1">
        <v>-3.5</v>
      </c>
      <c r="AE53" s="1">
        <v>-5.0578499578474601</v>
      </c>
      <c r="AF53">
        <f t="shared" si="7"/>
        <v>1.5578499578474601</v>
      </c>
      <c r="AJ53" s="1" t="s">
        <v>170</v>
      </c>
      <c r="AK53" s="1">
        <v>-1.99</v>
      </c>
      <c r="AL53" s="1">
        <v>-1.8888315862356</v>
      </c>
      <c r="AM53">
        <f t="shared" si="9"/>
        <v>0.1011684137644</v>
      </c>
    </row>
    <row r="54" spans="1:39" x14ac:dyDescent="0.2">
      <c r="A54" s="1" t="s">
        <v>277</v>
      </c>
      <c r="B54">
        <v>-5.82</v>
      </c>
      <c r="D54">
        <f t="shared" si="0"/>
        <v>5.82</v>
      </c>
      <c r="O54" s="1" t="s">
        <v>511</v>
      </c>
      <c r="P54" s="1">
        <v>-99.426000000000002</v>
      </c>
      <c r="Q54">
        <v>-98.9670964763488</v>
      </c>
      <c r="R54">
        <f t="shared" si="3"/>
        <v>0.45890352365120179</v>
      </c>
      <c r="V54" s="1" t="s">
        <v>71</v>
      </c>
      <c r="W54" s="1">
        <v>-4.57</v>
      </c>
      <c r="X54" s="1">
        <v>-3.5142897288899899</v>
      </c>
      <c r="Y54">
        <f t="shared" si="5"/>
        <v>1.0557102711100104</v>
      </c>
      <c r="AC54" s="1" t="s">
        <v>554</v>
      </c>
      <c r="AD54" s="1">
        <v>-11.55</v>
      </c>
      <c r="AE54" s="1">
        <v>-10.6180117661553</v>
      </c>
      <c r="AF54">
        <f t="shared" si="7"/>
        <v>0.93198823384470053</v>
      </c>
      <c r="AJ54" s="1" t="s">
        <v>172</v>
      </c>
      <c r="AK54" s="1">
        <v>-2.4700000000000002</v>
      </c>
      <c r="AL54" s="1">
        <v>-1.2139783672509901</v>
      </c>
      <c r="AM54">
        <f t="shared" si="9"/>
        <v>1.2560216327490101</v>
      </c>
    </row>
    <row r="55" spans="1:39" x14ac:dyDescent="0.2">
      <c r="A55" s="1" t="s">
        <v>295</v>
      </c>
      <c r="B55">
        <v>-6.4</v>
      </c>
      <c r="D55">
        <f t="shared" si="0"/>
        <v>6.4</v>
      </c>
      <c r="O55" s="1" t="s">
        <v>512</v>
      </c>
      <c r="P55" s="1">
        <v>-7.01</v>
      </c>
      <c r="Q55">
        <v>-6.5692822046485402</v>
      </c>
      <c r="R55">
        <f t="shared" si="3"/>
        <v>0.44071779535145961</v>
      </c>
      <c r="V55" s="1" t="s">
        <v>572</v>
      </c>
      <c r="W55" s="1">
        <v>-4.17</v>
      </c>
      <c r="X55" s="1">
        <v>-0.58572706199937197</v>
      </c>
      <c r="Y55">
        <f t="shared" si="5"/>
        <v>3.5842729380006277</v>
      </c>
      <c r="AC55" s="1" t="s">
        <v>171</v>
      </c>
      <c r="AD55" s="1">
        <v>-5.51</v>
      </c>
      <c r="AE55" s="1">
        <v>-5.0333321836655101</v>
      </c>
      <c r="AF55">
        <f t="shared" si="7"/>
        <v>0.47666781633448974</v>
      </c>
      <c r="AJ55" s="1" t="s">
        <v>173</v>
      </c>
      <c r="AK55" s="1">
        <v>-6.34</v>
      </c>
      <c r="AL55" s="1">
        <v>-11.299467126706199</v>
      </c>
      <c r="AM55">
        <f t="shared" si="9"/>
        <v>4.9594671267061994</v>
      </c>
    </row>
    <row r="56" spans="1:39" x14ac:dyDescent="0.2">
      <c r="A56" s="1" t="s">
        <v>296</v>
      </c>
      <c r="B56">
        <v>-10.71</v>
      </c>
      <c r="D56">
        <f t="shared" si="0"/>
        <v>10.71</v>
      </c>
      <c r="O56" s="1" t="s">
        <v>93</v>
      </c>
      <c r="P56" s="1">
        <v>-6.76</v>
      </c>
      <c r="Q56">
        <v>-5.2026041617083703</v>
      </c>
      <c r="R56">
        <f t="shared" si="3"/>
        <v>1.5573958382916295</v>
      </c>
      <c r="V56" s="1" t="s">
        <v>4</v>
      </c>
      <c r="W56" s="1">
        <v>-4.87</v>
      </c>
      <c r="X56" s="1">
        <v>-4.8578790765559603</v>
      </c>
      <c r="Y56">
        <f t="shared" si="5"/>
        <v>1.2120923444039811E-2</v>
      </c>
      <c r="AC56" s="1" t="s">
        <v>558</v>
      </c>
      <c r="AD56" s="1">
        <v>-73.19</v>
      </c>
      <c r="AE56" s="1">
        <v>-74.434495203300301</v>
      </c>
      <c r="AF56">
        <f t="shared" si="7"/>
        <v>1.2444952033003034</v>
      </c>
      <c r="AJ56" s="1" t="s">
        <v>175</v>
      </c>
      <c r="AK56" s="1">
        <v>-2.33</v>
      </c>
      <c r="AL56" s="1">
        <v>-0.33229779762793799</v>
      </c>
      <c r="AM56">
        <f t="shared" si="9"/>
        <v>1.9977022023720621</v>
      </c>
    </row>
    <row r="57" spans="1:39" x14ac:dyDescent="0.2">
      <c r="A57" s="1" t="s">
        <v>297</v>
      </c>
      <c r="B57">
        <v>-12.34</v>
      </c>
      <c r="D57">
        <f t="shared" si="0"/>
        <v>12.34</v>
      </c>
      <c r="O57" s="1" t="s">
        <v>94</v>
      </c>
      <c r="P57" s="1">
        <v>-4.8</v>
      </c>
      <c r="Q57">
        <v>-1.6600915079456899</v>
      </c>
      <c r="R57">
        <f t="shared" si="3"/>
        <v>3.1399084920543099</v>
      </c>
      <c r="V57" s="1" t="s">
        <v>174</v>
      </c>
      <c r="W57" s="1">
        <v>0.44</v>
      </c>
      <c r="X57" s="1">
        <v>-3.6651766370492398</v>
      </c>
      <c r="Y57">
        <f t="shared" si="5"/>
        <v>4.1051766370492402</v>
      </c>
      <c r="AC57" s="1" t="s">
        <v>71</v>
      </c>
      <c r="AD57" s="1">
        <v>-4.5</v>
      </c>
      <c r="AE57" s="1">
        <v>-3.1985938194545902</v>
      </c>
      <c r="AF57">
        <f t="shared" si="7"/>
        <v>1.3014061805454098</v>
      </c>
      <c r="AJ57" s="1" t="s">
        <v>176</v>
      </c>
      <c r="AK57" s="1">
        <v>-1.36</v>
      </c>
      <c r="AL57" s="1">
        <v>-0.75391534956217698</v>
      </c>
      <c r="AM57">
        <f t="shared" si="9"/>
        <v>0.60608465043782311</v>
      </c>
    </row>
    <row r="58" spans="1:39" x14ac:dyDescent="0.2">
      <c r="A58" s="1" t="s">
        <v>99</v>
      </c>
      <c r="B58">
        <v>-4.53</v>
      </c>
      <c r="D58">
        <f t="shared" si="0"/>
        <v>4.53</v>
      </c>
      <c r="O58" s="1" t="s">
        <v>154</v>
      </c>
      <c r="P58" s="1">
        <v>-6.76</v>
      </c>
      <c r="Q58">
        <v>-10.148263858464899</v>
      </c>
      <c r="R58">
        <f t="shared" si="3"/>
        <v>3.3882638584648994</v>
      </c>
      <c r="V58" s="1"/>
      <c r="X58" s="1"/>
      <c r="AC58" s="1" t="s">
        <v>4</v>
      </c>
      <c r="AD58" s="1">
        <v>-5.05</v>
      </c>
      <c r="AE58">
        <v>-4.1163012216259904</v>
      </c>
      <c r="AF58">
        <f t="shared" si="7"/>
        <v>0.93369877837400939</v>
      </c>
      <c r="AJ58" s="1" t="s">
        <v>177</v>
      </c>
      <c r="AK58" s="1">
        <v>-1.79</v>
      </c>
      <c r="AL58">
        <v>-1.6189172439236601</v>
      </c>
      <c r="AM58">
        <f t="shared" si="9"/>
        <v>0.17108275607633994</v>
      </c>
    </row>
    <row r="59" spans="1:39" x14ac:dyDescent="0.2">
      <c r="A59" s="1" t="s">
        <v>101</v>
      </c>
      <c r="B59">
        <v>-10.59</v>
      </c>
      <c r="D59">
        <f t="shared" si="0"/>
        <v>10.59</v>
      </c>
      <c r="O59" s="1" t="s">
        <v>532</v>
      </c>
      <c r="P59" s="1">
        <v>-5.08</v>
      </c>
      <c r="Q59">
        <v>-4.2215536109288303</v>
      </c>
      <c r="R59">
        <f t="shared" si="3"/>
        <v>0.85844638907116977</v>
      </c>
      <c r="V59" s="1"/>
      <c r="X59" s="1"/>
      <c r="AC59" s="1" t="s">
        <v>174</v>
      </c>
      <c r="AD59" s="1">
        <v>-0.33</v>
      </c>
      <c r="AE59">
        <v>-3.2122813328823199</v>
      </c>
      <c r="AF59">
        <f t="shared" si="7"/>
        <v>2.8822813328823198</v>
      </c>
      <c r="AJ59" s="1" t="s">
        <v>178</v>
      </c>
      <c r="AK59" s="1">
        <v>-1.27</v>
      </c>
      <c r="AL59">
        <v>-1.36854288005435</v>
      </c>
      <c r="AM59">
        <f t="shared" si="9"/>
        <v>9.8542880054349968E-2</v>
      </c>
    </row>
    <row r="60" spans="1:39" x14ac:dyDescent="0.2">
      <c r="A60" s="1" t="s">
        <v>307</v>
      </c>
      <c r="B60">
        <v>-6.16</v>
      </c>
      <c r="D60">
        <f t="shared" si="0"/>
        <v>6.16</v>
      </c>
      <c r="O60" s="1" t="s">
        <v>542</v>
      </c>
      <c r="P60" s="1">
        <v>-9.68</v>
      </c>
      <c r="Q60">
        <v>-9.8281215639192094</v>
      </c>
      <c r="R60">
        <f t="shared" si="3"/>
        <v>0.14812156391920972</v>
      </c>
      <c r="V60" s="1"/>
      <c r="X60" s="1"/>
      <c r="AJ60" s="1" t="s">
        <v>179</v>
      </c>
      <c r="AK60" s="1">
        <v>-3.54</v>
      </c>
      <c r="AL60">
        <v>-4.4169291424689403</v>
      </c>
      <c r="AM60">
        <f t="shared" si="9"/>
        <v>0.87692914246894027</v>
      </c>
    </row>
    <row r="61" spans="1:39" x14ac:dyDescent="0.2">
      <c r="A61" s="1" t="s">
        <v>310</v>
      </c>
      <c r="B61">
        <v>-10.3</v>
      </c>
      <c r="D61">
        <f t="shared" si="0"/>
        <v>10.3</v>
      </c>
      <c r="O61" s="1" t="s">
        <v>162</v>
      </c>
      <c r="P61" s="1">
        <v>-7.11</v>
      </c>
      <c r="Q61">
        <v>-9.4969664839211507</v>
      </c>
      <c r="R61">
        <f t="shared" si="3"/>
        <v>2.3869664839211504</v>
      </c>
      <c r="V61" s="1"/>
      <c r="X61" s="1"/>
      <c r="AJ61" s="1" t="s">
        <v>180</v>
      </c>
      <c r="AK61" s="1">
        <v>-4.84</v>
      </c>
      <c r="AL61">
        <v>-5.5977664841327197</v>
      </c>
      <c r="AM61">
        <f t="shared" si="9"/>
        <v>0.75776648413271985</v>
      </c>
    </row>
    <row r="62" spans="1:39" x14ac:dyDescent="0.2">
      <c r="A62" s="1" t="s">
        <v>314</v>
      </c>
      <c r="B62">
        <v>-7.8</v>
      </c>
      <c r="D62">
        <f t="shared" si="0"/>
        <v>7.8</v>
      </c>
      <c r="O62" s="1" t="s">
        <v>166</v>
      </c>
      <c r="P62" s="1">
        <v>-5.99</v>
      </c>
      <c r="Q62">
        <v>-6.1798682744897704</v>
      </c>
      <c r="R62">
        <f t="shared" si="3"/>
        <v>0.18986827448977017</v>
      </c>
      <c r="V62" s="1"/>
      <c r="X62" s="1"/>
      <c r="AJ62" s="1" t="s">
        <v>181</v>
      </c>
      <c r="AK62" s="1">
        <v>-9.3000000000000007</v>
      </c>
      <c r="AL62">
        <v>-13.362026429662899</v>
      </c>
      <c r="AM62">
        <f t="shared" si="9"/>
        <v>4.0620264296628985</v>
      </c>
    </row>
    <row r="63" spans="1:39" x14ac:dyDescent="0.2">
      <c r="A63" s="1" t="s">
        <v>316</v>
      </c>
      <c r="B63">
        <v>-8.6</v>
      </c>
      <c r="D63">
        <f t="shared" si="0"/>
        <v>8.6</v>
      </c>
      <c r="O63" s="1" t="s">
        <v>549</v>
      </c>
      <c r="P63" s="1">
        <v>-1.1399999999999999</v>
      </c>
      <c r="Q63">
        <v>1.12025323449665</v>
      </c>
      <c r="R63">
        <f t="shared" si="3"/>
        <v>2.2602532344966502</v>
      </c>
      <c r="V63" s="1"/>
      <c r="X63" s="1"/>
      <c r="AJ63" s="1" t="s">
        <v>182</v>
      </c>
      <c r="AK63" s="1">
        <v>-1.24</v>
      </c>
      <c r="AL63">
        <v>-0.29981646880707402</v>
      </c>
      <c r="AM63">
        <f t="shared" si="9"/>
        <v>0.94018353119292597</v>
      </c>
    </row>
    <row r="64" spans="1:39" x14ac:dyDescent="0.2">
      <c r="A64" s="1" t="s">
        <v>318</v>
      </c>
      <c r="B64">
        <v>-12.36</v>
      </c>
      <c r="D64">
        <f t="shared" si="0"/>
        <v>12.36</v>
      </c>
      <c r="O64" s="1" t="s">
        <v>83</v>
      </c>
      <c r="P64" s="1">
        <v>-3.94</v>
      </c>
      <c r="Q64">
        <v>-5.3167446415840303</v>
      </c>
      <c r="R64">
        <f t="shared" si="3"/>
        <v>1.3767446415840303</v>
      </c>
      <c r="V64" s="1"/>
      <c r="X64" s="1"/>
      <c r="AJ64" s="1" t="s">
        <v>183</v>
      </c>
      <c r="AK64" s="1">
        <v>-1.21</v>
      </c>
      <c r="AL64">
        <v>-0.83630033922691105</v>
      </c>
      <c r="AM64">
        <f t="shared" si="9"/>
        <v>0.37369966077308892</v>
      </c>
    </row>
    <row r="65" spans="1:39" x14ac:dyDescent="0.2">
      <c r="A65" s="1" t="s">
        <v>327</v>
      </c>
      <c r="B65">
        <v>-6.6</v>
      </c>
      <c r="D65">
        <f t="shared" si="0"/>
        <v>6.6</v>
      </c>
      <c r="O65" s="1" t="s">
        <v>554</v>
      </c>
      <c r="P65" s="1">
        <v>-11.18</v>
      </c>
      <c r="Q65">
        <v>-11.1164699150921</v>
      </c>
      <c r="R65">
        <f t="shared" si="3"/>
        <v>6.3530084907899464E-2</v>
      </c>
      <c r="V65" s="1"/>
      <c r="X65" s="1"/>
      <c r="AJ65" s="1" t="s">
        <v>184</v>
      </c>
      <c r="AK65" s="1">
        <v>-1.34</v>
      </c>
      <c r="AL65">
        <v>0.28801329602546499</v>
      </c>
      <c r="AM65">
        <f t="shared" si="9"/>
        <v>1.6280132960254652</v>
      </c>
    </row>
    <row r="66" spans="1:39" x14ac:dyDescent="0.2">
      <c r="A66" s="1" t="s">
        <v>329</v>
      </c>
      <c r="B66">
        <v>-11.35</v>
      </c>
      <c r="D66">
        <f t="shared" si="0"/>
        <v>11.35</v>
      </c>
      <c r="O66" s="1" t="s">
        <v>171</v>
      </c>
      <c r="P66" s="1">
        <v>-5.15</v>
      </c>
      <c r="Q66">
        <v>-5.3373306651970802</v>
      </c>
      <c r="R66">
        <f t="shared" si="3"/>
        <v>0.18733066519707986</v>
      </c>
      <c r="V66" s="1"/>
      <c r="X66" s="1"/>
      <c r="AJ66" s="1" t="s">
        <v>185</v>
      </c>
      <c r="AK66" s="1">
        <v>-1.62</v>
      </c>
      <c r="AL66">
        <v>0.58350843149931397</v>
      </c>
      <c r="AM66">
        <f t="shared" si="9"/>
        <v>2.2035084314993139</v>
      </c>
    </row>
    <row r="67" spans="1:39" x14ac:dyDescent="0.2">
      <c r="A67" s="1" t="s">
        <v>103</v>
      </c>
      <c r="B67">
        <v>-6.35</v>
      </c>
      <c r="D67">
        <f t="shared" si="0"/>
        <v>6.35</v>
      </c>
      <c r="O67" s="1" t="s">
        <v>558</v>
      </c>
      <c r="P67" s="1">
        <v>-76.242999999999995</v>
      </c>
      <c r="Q67">
        <v>-77.972581618807396</v>
      </c>
      <c r="R67">
        <f t="shared" si="3"/>
        <v>1.7295816188074014</v>
      </c>
      <c r="V67" s="1"/>
      <c r="X67" s="1"/>
      <c r="AJ67" s="1" t="s">
        <v>186</v>
      </c>
      <c r="AK67" s="1">
        <v>-1.1200000000000001</v>
      </c>
      <c r="AL67">
        <v>-0.10458434300950099</v>
      </c>
      <c r="AM67">
        <f t="shared" si="9"/>
        <v>1.0154156569904991</v>
      </c>
    </row>
    <row r="68" spans="1:39" x14ac:dyDescent="0.2">
      <c r="A68" s="1" t="s">
        <v>81</v>
      </c>
      <c r="B68">
        <v>-3.15</v>
      </c>
      <c r="D68">
        <f t="shared" si="0"/>
        <v>3.15</v>
      </c>
      <c r="O68" s="1" t="s">
        <v>563</v>
      </c>
      <c r="P68" s="1">
        <v>-3.64</v>
      </c>
      <c r="Q68">
        <v>0.47501108917958701</v>
      </c>
      <c r="R68">
        <f t="shared" si="3"/>
        <v>4.1150110891795872</v>
      </c>
      <c r="V68" s="1"/>
      <c r="X68" s="1"/>
      <c r="AJ68" s="1" t="s">
        <v>187</v>
      </c>
      <c r="AK68" s="1">
        <v>-0.86</v>
      </c>
      <c r="AL68">
        <v>-0.78192620936484103</v>
      </c>
      <c r="AM68">
        <f t="shared" si="9"/>
        <v>7.8073790635158957E-2</v>
      </c>
    </row>
    <row r="69" spans="1:39" x14ac:dyDescent="0.2">
      <c r="A69" s="1" t="s">
        <v>65</v>
      </c>
      <c r="B69">
        <v>-6.74</v>
      </c>
      <c r="D69">
        <f t="shared" si="0"/>
        <v>6.74</v>
      </c>
      <c r="O69" s="1" t="s">
        <v>564</v>
      </c>
      <c r="P69" s="1">
        <v>0.95</v>
      </c>
      <c r="Q69">
        <v>1.1893781475609599</v>
      </c>
      <c r="R69">
        <f t="shared" si="3"/>
        <v>0.23937814756095999</v>
      </c>
      <c r="V69" s="1"/>
      <c r="X69" s="1"/>
      <c r="AJ69" s="1" t="s">
        <v>188</v>
      </c>
      <c r="AK69" s="1">
        <v>-1.34</v>
      </c>
      <c r="AL69">
        <v>0.53429009239117398</v>
      </c>
      <c r="AM69">
        <f t="shared" si="9"/>
        <v>1.8742900923911741</v>
      </c>
    </row>
    <row r="70" spans="1:39" x14ac:dyDescent="0.2">
      <c r="A70" s="1" t="s">
        <v>64</v>
      </c>
      <c r="B70">
        <v>-6.71</v>
      </c>
      <c r="D70">
        <f t="shared" si="0"/>
        <v>6.71</v>
      </c>
      <c r="O70" s="1" t="s">
        <v>71</v>
      </c>
      <c r="P70" s="1">
        <v>-4.57</v>
      </c>
      <c r="Q70">
        <v>-3.5386954567154798</v>
      </c>
      <c r="R70">
        <f t="shared" si="3"/>
        <v>1.0313045432845205</v>
      </c>
      <c r="V70" s="1"/>
      <c r="X70" s="1"/>
      <c r="AJ70" s="1" t="s">
        <v>189</v>
      </c>
      <c r="AK70" s="1">
        <v>-0.98</v>
      </c>
      <c r="AL70">
        <v>-0.51789326319691098</v>
      </c>
      <c r="AM70">
        <f t="shared" si="9"/>
        <v>0.462106736803089</v>
      </c>
    </row>
    <row r="71" spans="1:39" x14ac:dyDescent="0.2">
      <c r="A71" s="1" t="s">
        <v>335</v>
      </c>
      <c r="B71">
        <v>-5.47</v>
      </c>
      <c r="D71">
        <f t="shared" si="0"/>
        <v>5.47</v>
      </c>
      <c r="O71" s="1" t="s">
        <v>572</v>
      </c>
      <c r="P71" s="1">
        <v>-4.2300000000000004</v>
      </c>
      <c r="Q71">
        <v>-0.75557756875520299</v>
      </c>
      <c r="R71">
        <f t="shared" si="3"/>
        <v>3.4744224312447973</v>
      </c>
      <c r="V71" s="1"/>
      <c r="X71" s="1"/>
      <c r="AJ71" s="1" t="s">
        <v>190</v>
      </c>
      <c r="AK71" s="1">
        <v>-1.89</v>
      </c>
      <c r="AL71">
        <v>-1.17431836596677</v>
      </c>
      <c r="AM71">
        <f t="shared" si="9"/>
        <v>0.71568163403322993</v>
      </c>
    </row>
    <row r="72" spans="1:39" x14ac:dyDescent="0.2">
      <c r="A72" s="1" t="s">
        <v>336</v>
      </c>
      <c r="B72">
        <v>-10.47</v>
      </c>
      <c r="D72">
        <f t="shared" si="0"/>
        <v>10.47</v>
      </c>
      <c r="O72" s="1" t="s">
        <v>4</v>
      </c>
      <c r="P72" s="1">
        <v>-5.42</v>
      </c>
      <c r="Q72">
        <v>-4.6655345020814503</v>
      </c>
      <c r="R72">
        <f t="shared" si="3"/>
        <v>0.75446549791854967</v>
      </c>
      <c r="V72" s="1"/>
      <c r="X72" s="1"/>
      <c r="AJ72" s="1" t="s">
        <v>191</v>
      </c>
      <c r="AK72" s="1">
        <v>-2.4700000000000002</v>
      </c>
      <c r="AL72">
        <v>-2.5088116798211901</v>
      </c>
      <c r="AM72">
        <f t="shared" si="9"/>
        <v>3.8811679821189937E-2</v>
      </c>
    </row>
    <row r="73" spans="1:39" x14ac:dyDescent="0.2">
      <c r="A73" s="1" t="s">
        <v>338</v>
      </c>
      <c r="B73">
        <v>-6.13</v>
      </c>
      <c r="D73">
        <f t="shared" si="0"/>
        <v>6.13</v>
      </c>
      <c r="AJ73" s="1" t="s">
        <v>192</v>
      </c>
      <c r="AK73" s="1">
        <v>-0.78</v>
      </c>
      <c r="AL73">
        <v>0.237973448170576</v>
      </c>
      <c r="AM73">
        <f t="shared" si="9"/>
        <v>1.017973448170576</v>
      </c>
    </row>
    <row r="74" spans="1:39" x14ac:dyDescent="0.2">
      <c r="A74" s="1" t="s">
        <v>339</v>
      </c>
      <c r="B74">
        <v>-11.77</v>
      </c>
      <c r="D74">
        <f t="shared" si="0"/>
        <v>11.77</v>
      </c>
      <c r="AJ74" s="1" t="s">
        <v>193</v>
      </c>
      <c r="AK74" s="1">
        <v>-0.9</v>
      </c>
      <c r="AL74">
        <v>-0.71757859826783399</v>
      </c>
      <c r="AM74">
        <f t="shared" si="9"/>
        <v>0.18242140173216603</v>
      </c>
    </row>
    <row r="75" spans="1:39" x14ac:dyDescent="0.2">
      <c r="A75" s="1" t="s">
        <v>88</v>
      </c>
      <c r="B75">
        <v>-3.72</v>
      </c>
      <c r="D75">
        <f t="shared" si="0"/>
        <v>3.72</v>
      </c>
      <c r="AJ75" s="1" t="s">
        <v>194</v>
      </c>
      <c r="AK75" s="1">
        <v>-1.01</v>
      </c>
      <c r="AL75">
        <v>-0.58298942945045795</v>
      </c>
      <c r="AM75">
        <f t="shared" si="9"/>
        <v>0.42701057054954206</v>
      </c>
    </row>
    <row r="76" spans="1:39" x14ac:dyDescent="0.2">
      <c r="A76" s="1" t="s">
        <v>63</v>
      </c>
      <c r="B76">
        <v>-6.09</v>
      </c>
      <c r="D76">
        <f t="shared" si="0"/>
        <v>6.09</v>
      </c>
      <c r="AJ76" s="1" t="s">
        <v>195</v>
      </c>
      <c r="AK76" s="1">
        <v>-2.3199999999999998</v>
      </c>
      <c r="AL76">
        <v>-1.3668528410023499</v>
      </c>
      <c r="AM76">
        <f t="shared" si="9"/>
        <v>0.9531471589976499</v>
      </c>
    </row>
    <row r="77" spans="1:39" x14ac:dyDescent="0.2">
      <c r="A77" s="1" t="s">
        <v>341</v>
      </c>
      <c r="B77">
        <v>-8.1199999999999992</v>
      </c>
      <c r="D77">
        <f t="shared" si="0"/>
        <v>8.1199999999999992</v>
      </c>
      <c r="AJ77" s="1" t="s">
        <v>196</v>
      </c>
      <c r="AK77" s="1">
        <v>-7.58</v>
      </c>
      <c r="AL77">
        <v>-4.7743682373818102</v>
      </c>
      <c r="AM77">
        <f t="shared" si="9"/>
        <v>2.8056317626181899</v>
      </c>
    </row>
    <row r="78" spans="1:39" x14ac:dyDescent="0.2">
      <c r="A78" s="1" t="s">
        <v>344</v>
      </c>
      <c r="B78">
        <v>-8.18</v>
      </c>
      <c r="D78">
        <f t="shared" ref="D78:D141" si="11">ABS(C78-B78)</f>
        <v>8.18</v>
      </c>
      <c r="AJ78" s="1" t="s">
        <v>197</v>
      </c>
      <c r="AK78" s="1">
        <v>-2.82</v>
      </c>
      <c r="AL78">
        <v>-2.5567458316451801</v>
      </c>
      <c r="AM78">
        <f t="shared" ref="AM78:AM141" si="12">ABS(AL78-AK78)</f>
        <v>0.26325416835481974</v>
      </c>
    </row>
    <row r="79" spans="1:39" x14ac:dyDescent="0.2">
      <c r="A79" s="1" t="s">
        <v>346</v>
      </c>
      <c r="B79">
        <v>-62.61</v>
      </c>
      <c r="D79">
        <f t="shared" si="11"/>
        <v>62.61</v>
      </c>
      <c r="AJ79" s="1" t="s">
        <v>96</v>
      </c>
      <c r="AK79" s="1">
        <v>-5.0599999999999996</v>
      </c>
      <c r="AL79">
        <v>-4.4303707943044603</v>
      </c>
      <c r="AM79">
        <f t="shared" si="12"/>
        <v>0.62962920569553926</v>
      </c>
    </row>
    <row r="80" spans="1:39" x14ac:dyDescent="0.2">
      <c r="A80" s="1" t="s">
        <v>61</v>
      </c>
      <c r="B80">
        <v>-5.46</v>
      </c>
      <c r="D80">
        <f t="shared" si="11"/>
        <v>5.46</v>
      </c>
      <c r="AJ80" s="1" t="s">
        <v>198</v>
      </c>
      <c r="AK80" s="1">
        <v>0.84</v>
      </c>
      <c r="AL80">
        <v>1.3579591015892701E-2</v>
      </c>
      <c r="AM80">
        <f t="shared" si="12"/>
        <v>0.82642040898410729</v>
      </c>
    </row>
    <row r="81" spans="1:39" x14ac:dyDescent="0.2">
      <c r="A81" s="1" t="s">
        <v>60</v>
      </c>
      <c r="B81">
        <v>-2.9</v>
      </c>
      <c r="D81">
        <f t="shared" si="11"/>
        <v>2.9</v>
      </c>
      <c r="AJ81" s="1" t="s">
        <v>199</v>
      </c>
      <c r="AK81" s="1">
        <v>-0.48</v>
      </c>
      <c r="AL81">
        <v>2.2855084293533601E-2</v>
      </c>
      <c r="AM81">
        <f t="shared" si="12"/>
        <v>0.50285508429353354</v>
      </c>
    </row>
    <row r="82" spans="1:39" x14ac:dyDescent="0.2">
      <c r="A82" s="1" t="s">
        <v>60</v>
      </c>
      <c r="B82">
        <v>-2.9</v>
      </c>
      <c r="D82">
        <f t="shared" si="11"/>
        <v>2.9</v>
      </c>
      <c r="AJ82" s="1" t="s">
        <v>200</v>
      </c>
      <c r="AK82" s="1">
        <v>-6.25</v>
      </c>
      <c r="AL82">
        <v>-5.3940694315276403</v>
      </c>
      <c r="AM82">
        <f t="shared" si="12"/>
        <v>0.85593056847235971</v>
      </c>
    </row>
    <row r="83" spans="1:39" x14ac:dyDescent="0.2">
      <c r="A83" s="1" t="s">
        <v>347</v>
      </c>
      <c r="B83">
        <v>-2.4300000000000002</v>
      </c>
      <c r="D83">
        <f t="shared" si="11"/>
        <v>2.4300000000000002</v>
      </c>
      <c r="AJ83" s="1" t="s">
        <v>201</v>
      </c>
      <c r="AK83" s="1">
        <v>-4.59</v>
      </c>
      <c r="AL83">
        <v>-6.3021226014071399</v>
      </c>
      <c r="AM83">
        <f t="shared" si="12"/>
        <v>1.71212260140714</v>
      </c>
    </row>
    <row r="84" spans="1:39" x14ac:dyDescent="0.2">
      <c r="A84" s="1" t="s">
        <v>348</v>
      </c>
      <c r="B84">
        <v>-0.75</v>
      </c>
      <c r="D84">
        <f t="shared" si="11"/>
        <v>0.75</v>
      </c>
      <c r="AJ84" s="1" t="s">
        <v>202</v>
      </c>
      <c r="AK84" s="1">
        <v>1.0900000000000001</v>
      </c>
      <c r="AL84">
        <v>-4.1211377454369001E-2</v>
      </c>
      <c r="AM84">
        <f t="shared" si="12"/>
        <v>1.1312113774543691</v>
      </c>
    </row>
    <row r="85" spans="1:39" x14ac:dyDescent="0.2">
      <c r="A85" s="1" t="s">
        <v>349</v>
      </c>
      <c r="B85">
        <v>-1.89</v>
      </c>
      <c r="D85">
        <f t="shared" si="11"/>
        <v>1.89</v>
      </c>
      <c r="AJ85" s="1" t="s">
        <v>203</v>
      </c>
      <c r="AK85" s="1">
        <v>-4.91</v>
      </c>
      <c r="AL85">
        <v>-6.2874181799823301</v>
      </c>
      <c r="AM85">
        <f t="shared" si="12"/>
        <v>1.37741817998233</v>
      </c>
    </row>
    <row r="86" spans="1:39" x14ac:dyDescent="0.2">
      <c r="A86" s="1" t="s">
        <v>350</v>
      </c>
      <c r="B86">
        <v>-2.15</v>
      </c>
      <c r="D86">
        <f t="shared" si="11"/>
        <v>2.15</v>
      </c>
      <c r="AJ86" s="1" t="s">
        <v>204</v>
      </c>
      <c r="AK86" s="1">
        <v>0</v>
      </c>
      <c r="AL86">
        <v>7.9095579158209806E-2</v>
      </c>
      <c r="AM86">
        <f t="shared" si="12"/>
        <v>7.9095579158209806E-2</v>
      </c>
    </row>
    <row r="87" spans="1:39" x14ac:dyDescent="0.2">
      <c r="A87" s="1" t="s">
        <v>106</v>
      </c>
      <c r="B87">
        <v>-5.71</v>
      </c>
      <c r="D87">
        <f t="shared" si="11"/>
        <v>5.71</v>
      </c>
      <c r="AJ87" s="1" t="s">
        <v>205</v>
      </c>
      <c r="AK87" s="1">
        <v>-4.55</v>
      </c>
      <c r="AL87">
        <v>-4.5828843975872999</v>
      </c>
      <c r="AM87">
        <f t="shared" si="12"/>
        <v>3.2884397587300107E-2</v>
      </c>
    </row>
    <row r="88" spans="1:39" x14ac:dyDescent="0.2">
      <c r="A88" s="1" t="s">
        <v>353</v>
      </c>
      <c r="B88">
        <v>-4.25</v>
      </c>
      <c r="D88">
        <f t="shared" si="11"/>
        <v>4.25</v>
      </c>
      <c r="AJ88" s="1" t="s">
        <v>206</v>
      </c>
      <c r="AK88" s="1">
        <v>-0.25</v>
      </c>
      <c r="AL88">
        <v>-9.4697788833971702E-2</v>
      </c>
      <c r="AM88">
        <f t="shared" si="12"/>
        <v>0.1553022111660283</v>
      </c>
    </row>
    <row r="89" spans="1:39" x14ac:dyDescent="0.2">
      <c r="A89" s="1" t="s">
        <v>108</v>
      </c>
      <c r="B89">
        <v>-7.58</v>
      </c>
      <c r="D89">
        <f t="shared" si="11"/>
        <v>7.58</v>
      </c>
      <c r="AJ89" s="1" t="s">
        <v>207</v>
      </c>
      <c r="AK89" s="1">
        <v>-4.3899999999999997</v>
      </c>
      <c r="AL89">
        <v>-4.0763103469700299</v>
      </c>
      <c r="AM89">
        <f t="shared" si="12"/>
        <v>0.31368965302996976</v>
      </c>
    </row>
    <row r="90" spans="1:39" x14ac:dyDescent="0.2">
      <c r="A90" s="1" t="s">
        <v>57</v>
      </c>
      <c r="B90">
        <v>-3.78</v>
      </c>
      <c r="D90">
        <f t="shared" si="11"/>
        <v>3.78</v>
      </c>
      <c r="AJ90" s="1" t="s">
        <v>208</v>
      </c>
      <c r="AK90" s="1">
        <v>-1.1399999999999999</v>
      </c>
      <c r="AL90">
        <v>-0.86109469469835198</v>
      </c>
      <c r="AM90">
        <f t="shared" si="12"/>
        <v>0.27890530530164792</v>
      </c>
    </row>
    <row r="91" spans="1:39" x14ac:dyDescent="0.2">
      <c r="A91" s="1" t="s">
        <v>354</v>
      </c>
      <c r="B91">
        <v>-4.62</v>
      </c>
      <c r="D91">
        <f t="shared" si="11"/>
        <v>4.62</v>
      </c>
      <c r="AJ91" s="1" t="s">
        <v>209</v>
      </c>
      <c r="AK91" s="1">
        <v>-6.69</v>
      </c>
      <c r="AL91">
        <v>-10.590347537439801</v>
      </c>
      <c r="AM91">
        <f t="shared" si="12"/>
        <v>3.9003475374398002</v>
      </c>
    </row>
    <row r="92" spans="1:39" x14ac:dyDescent="0.2">
      <c r="A92" s="1" t="s">
        <v>53</v>
      </c>
      <c r="B92">
        <v>-5</v>
      </c>
      <c r="D92">
        <f t="shared" si="11"/>
        <v>5</v>
      </c>
      <c r="AJ92" s="1" t="s">
        <v>210</v>
      </c>
      <c r="AK92" s="1">
        <v>-5.45</v>
      </c>
      <c r="AL92">
        <v>-6.1192597159872903</v>
      </c>
      <c r="AM92">
        <f t="shared" si="12"/>
        <v>0.66925971598729017</v>
      </c>
    </row>
    <row r="93" spans="1:39" x14ac:dyDescent="0.2">
      <c r="A93" s="1" t="s">
        <v>356</v>
      </c>
      <c r="B93">
        <v>-2.58</v>
      </c>
      <c r="D93">
        <f t="shared" si="11"/>
        <v>2.58</v>
      </c>
      <c r="AJ93" s="1" t="s">
        <v>211</v>
      </c>
      <c r="AK93" s="1">
        <v>-4.33</v>
      </c>
      <c r="AL93">
        <v>-3.4397339184183</v>
      </c>
      <c r="AM93">
        <f t="shared" si="12"/>
        <v>0.89026608158170006</v>
      </c>
    </row>
    <row r="94" spans="1:39" x14ac:dyDescent="0.2">
      <c r="A94" s="1" t="s">
        <v>357</v>
      </c>
      <c r="B94">
        <v>-2.66</v>
      </c>
      <c r="D94">
        <f t="shared" si="11"/>
        <v>2.66</v>
      </c>
      <c r="AJ94" s="1" t="s">
        <v>212</v>
      </c>
      <c r="AK94" s="1">
        <v>-1.04</v>
      </c>
      <c r="AL94">
        <v>-0.89334354809833705</v>
      </c>
      <c r="AM94">
        <f t="shared" si="12"/>
        <v>0.14665645190166299</v>
      </c>
    </row>
    <row r="95" spans="1:39" x14ac:dyDescent="0.2">
      <c r="A95" s="1" t="s">
        <v>359</v>
      </c>
      <c r="B95">
        <v>-1.79</v>
      </c>
      <c r="D95">
        <f t="shared" si="11"/>
        <v>1.79</v>
      </c>
      <c r="AJ95" s="1" t="s">
        <v>213</v>
      </c>
      <c r="AK95" s="1">
        <v>-5.29</v>
      </c>
      <c r="AL95">
        <v>-4.8414987137551098</v>
      </c>
      <c r="AM95">
        <f t="shared" si="12"/>
        <v>0.44850128624489027</v>
      </c>
    </row>
    <row r="96" spans="1:39" x14ac:dyDescent="0.2">
      <c r="A96" s="1" t="s">
        <v>361</v>
      </c>
      <c r="B96">
        <v>-68.19</v>
      </c>
      <c r="D96">
        <f t="shared" si="11"/>
        <v>68.19</v>
      </c>
      <c r="AJ96" s="1" t="s">
        <v>214</v>
      </c>
      <c r="AK96" s="1">
        <v>-6.2</v>
      </c>
      <c r="AL96">
        <v>-3.9927041134049701</v>
      </c>
      <c r="AM96">
        <f t="shared" si="12"/>
        <v>2.2072958865950301</v>
      </c>
    </row>
    <row r="97" spans="1:39" x14ac:dyDescent="0.2">
      <c r="A97" s="1" t="s">
        <v>84</v>
      </c>
      <c r="B97">
        <v>-3.46</v>
      </c>
      <c r="D97">
        <f t="shared" si="11"/>
        <v>3.46</v>
      </c>
      <c r="AJ97" s="1" t="s">
        <v>215</v>
      </c>
      <c r="AK97" s="1">
        <v>-0.46</v>
      </c>
      <c r="AL97">
        <v>-1.0008741520239499</v>
      </c>
      <c r="AM97">
        <f t="shared" si="12"/>
        <v>0.54087415202394995</v>
      </c>
    </row>
    <row r="98" spans="1:39" x14ac:dyDescent="0.2">
      <c r="A98" s="1" t="s">
        <v>369</v>
      </c>
      <c r="B98">
        <v>-2.65</v>
      </c>
      <c r="D98">
        <f t="shared" si="11"/>
        <v>2.65</v>
      </c>
      <c r="AJ98" s="1" t="s">
        <v>216</v>
      </c>
      <c r="AK98" s="1">
        <v>-5.04</v>
      </c>
      <c r="AL98">
        <v>-5.4975891785010598</v>
      </c>
      <c r="AM98">
        <f t="shared" si="12"/>
        <v>0.45758917850105973</v>
      </c>
    </row>
    <row r="99" spans="1:39" x14ac:dyDescent="0.2">
      <c r="A99" s="1" t="s">
        <v>371</v>
      </c>
      <c r="B99">
        <v>-5.01</v>
      </c>
      <c r="D99">
        <f t="shared" si="11"/>
        <v>5.01</v>
      </c>
      <c r="AJ99" s="1" t="s">
        <v>217</v>
      </c>
      <c r="AK99" s="1">
        <v>-5.73</v>
      </c>
      <c r="AL99">
        <v>-8.9299708864187508</v>
      </c>
      <c r="AM99">
        <f t="shared" si="12"/>
        <v>3.1999708864187504</v>
      </c>
    </row>
    <row r="100" spans="1:39" x14ac:dyDescent="0.2">
      <c r="A100" s="1" t="s">
        <v>373</v>
      </c>
      <c r="B100">
        <v>-1.6</v>
      </c>
      <c r="D100">
        <f t="shared" si="11"/>
        <v>1.6</v>
      </c>
      <c r="AJ100" s="1" t="s">
        <v>218</v>
      </c>
      <c r="AK100" s="1">
        <v>-6.12</v>
      </c>
      <c r="AL100">
        <v>-8.0621580656460594</v>
      </c>
      <c r="AM100">
        <f t="shared" si="12"/>
        <v>1.9421580656460593</v>
      </c>
    </row>
    <row r="101" spans="1:39" x14ac:dyDescent="0.2">
      <c r="A101" s="1" t="s">
        <v>374</v>
      </c>
      <c r="B101">
        <v>-9.8800000000000008</v>
      </c>
      <c r="D101">
        <f t="shared" si="11"/>
        <v>9.8800000000000008</v>
      </c>
      <c r="AJ101" s="1" t="s">
        <v>219</v>
      </c>
      <c r="AK101" s="1">
        <v>-6.55</v>
      </c>
      <c r="AL101">
        <v>-7.9658594156093203</v>
      </c>
      <c r="AM101">
        <f t="shared" si="12"/>
        <v>1.4158594156093205</v>
      </c>
    </row>
    <row r="102" spans="1:39" x14ac:dyDescent="0.2">
      <c r="A102" s="1" t="s">
        <v>382</v>
      </c>
      <c r="B102">
        <v>-4.18</v>
      </c>
      <c r="D102">
        <f t="shared" si="11"/>
        <v>4.18</v>
      </c>
      <c r="AJ102" s="1" t="s">
        <v>220</v>
      </c>
      <c r="AK102" s="1">
        <v>-6.76</v>
      </c>
      <c r="AL102">
        <v>-10.4816742222147</v>
      </c>
      <c r="AM102">
        <f t="shared" si="12"/>
        <v>3.7216742222147001</v>
      </c>
    </row>
    <row r="103" spans="1:39" x14ac:dyDescent="0.2">
      <c r="A103" s="1" t="s">
        <v>70</v>
      </c>
      <c r="B103">
        <v>-3.07</v>
      </c>
      <c r="D103">
        <f t="shared" si="11"/>
        <v>3.07</v>
      </c>
      <c r="AJ103" s="1" t="s">
        <v>221</v>
      </c>
      <c r="AK103" s="1">
        <v>-5.57</v>
      </c>
      <c r="AL103">
        <v>-6.5572318497435598</v>
      </c>
      <c r="AM103">
        <f t="shared" si="12"/>
        <v>0.98723184974355949</v>
      </c>
    </row>
    <row r="104" spans="1:39" x14ac:dyDescent="0.2">
      <c r="A104" s="1" t="s">
        <v>384</v>
      </c>
      <c r="B104">
        <v>-5.45</v>
      </c>
      <c r="D104">
        <f t="shared" si="11"/>
        <v>5.45</v>
      </c>
      <c r="AJ104" s="1" t="s">
        <v>222</v>
      </c>
      <c r="AK104" s="1">
        <v>1.31</v>
      </c>
      <c r="AL104">
        <v>0.94541237132067601</v>
      </c>
      <c r="AM104">
        <f t="shared" si="12"/>
        <v>0.36458762867932404</v>
      </c>
    </row>
    <row r="105" spans="1:39" x14ac:dyDescent="0.2">
      <c r="A105" s="1" t="s">
        <v>385</v>
      </c>
      <c r="B105">
        <v>-2.89</v>
      </c>
      <c r="D105">
        <f t="shared" si="11"/>
        <v>2.89</v>
      </c>
      <c r="AJ105" s="1" t="s">
        <v>223</v>
      </c>
      <c r="AK105" s="1">
        <v>1.31</v>
      </c>
      <c r="AL105">
        <v>0.94541237132067601</v>
      </c>
      <c r="AM105">
        <f t="shared" si="12"/>
        <v>0.36458762867932404</v>
      </c>
    </row>
    <row r="106" spans="1:39" x14ac:dyDescent="0.2">
      <c r="A106" s="1" t="s">
        <v>388</v>
      </c>
      <c r="B106">
        <v>-4.09</v>
      </c>
      <c r="D106">
        <f t="shared" si="11"/>
        <v>4.09</v>
      </c>
      <c r="AJ106" s="1" t="s">
        <v>224</v>
      </c>
      <c r="AK106" s="1">
        <v>0.68</v>
      </c>
      <c r="AL106">
        <v>0.18182170145055901</v>
      </c>
      <c r="AM106">
        <f t="shared" si="12"/>
        <v>0.49817829854944107</v>
      </c>
    </row>
    <row r="107" spans="1:39" x14ac:dyDescent="0.2">
      <c r="A107" s="1" t="s">
        <v>111</v>
      </c>
      <c r="B107">
        <v>-4.75</v>
      </c>
      <c r="D107">
        <f t="shared" si="11"/>
        <v>4.75</v>
      </c>
      <c r="AJ107" s="1" t="s">
        <v>225</v>
      </c>
      <c r="AK107" s="1">
        <v>-4.42</v>
      </c>
      <c r="AL107">
        <v>-4.2741072212946101</v>
      </c>
      <c r="AM107">
        <f t="shared" si="12"/>
        <v>0.14589277870538986</v>
      </c>
    </row>
    <row r="108" spans="1:39" x14ac:dyDescent="0.2">
      <c r="A108" s="1" t="s">
        <v>389</v>
      </c>
      <c r="B108">
        <v>-5.63</v>
      </c>
      <c r="D108">
        <f t="shared" si="11"/>
        <v>5.63</v>
      </c>
      <c r="AJ108" s="1" t="s">
        <v>226</v>
      </c>
      <c r="AK108" s="1">
        <v>-4.43</v>
      </c>
      <c r="AL108">
        <v>-3.5554718825711999</v>
      </c>
      <c r="AM108">
        <f t="shared" si="12"/>
        <v>0.87452811742879977</v>
      </c>
    </row>
    <row r="109" spans="1:39" x14ac:dyDescent="0.2">
      <c r="A109" s="1" t="s">
        <v>393</v>
      </c>
      <c r="B109">
        <v>-4.24</v>
      </c>
      <c r="D109">
        <f t="shared" si="11"/>
        <v>4.24</v>
      </c>
      <c r="AJ109" s="1" t="s">
        <v>227</v>
      </c>
      <c r="AK109" s="1">
        <v>2.38</v>
      </c>
      <c r="AL109">
        <v>1.6416669857322399</v>
      </c>
      <c r="AM109">
        <f t="shared" si="12"/>
        <v>0.73833301426775999</v>
      </c>
    </row>
    <row r="110" spans="1:39" x14ac:dyDescent="0.2">
      <c r="A110" s="1" t="s">
        <v>394</v>
      </c>
      <c r="B110">
        <v>-2.06</v>
      </c>
      <c r="D110">
        <f t="shared" si="11"/>
        <v>2.06</v>
      </c>
      <c r="AJ110" s="1" t="s">
        <v>228</v>
      </c>
      <c r="AK110" s="1">
        <v>2.93</v>
      </c>
      <c r="AL110">
        <v>1.8003627346326401</v>
      </c>
      <c r="AM110">
        <f t="shared" si="12"/>
        <v>1.1296372653673601</v>
      </c>
    </row>
    <row r="111" spans="1:39" x14ac:dyDescent="0.2">
      <c r="A111" s="1" t="s">
        <v>113</v>
      </c>
      <c r="B111">
        <v>-2.72</v>
      </c>
      <c r="D111">
        <f t="shared" si="11"/>
        <v>2.72</v>
      </c>
      <c r="AJ111" s="1" t="s">
        <v>229</v>
      </c>
      <c r="AK111" s="1">
        <v>1.47</v>
      </c>
      <c r="AL111">
        <v>1.1096788970382101</v>
      </c>
      <c r="AM111">
        <f t="shared" si="12"/>
        <v>0.36032110296178987</v>
      </c>
    </row>
    <row r="112" spans="1:39" x14ac:dyDescent="0.2">
      <c r="A112" s="1" t="s">
        <v>405</v>
      </c>
      <c r="B112">
        <v>-0.64</v>
      </c>
      <c r="D112">
        <f t="shared" si="11"/>
        <v>0.64</v>
      </c>
      <c r="AJ112" s="1" t="s">
        <v>230</v>
      </c>
      <c r="AK112" s="1">
        <v>-3.92</v>
      </c>
      <c r="AL112">
        <v>-3.9979816638651702</v>
      </c>
      <c r="AM112">
        <f t="shared" si="12"/>
        <v>7.7981663865170248E-2</v>
      </c>
    </row>
    <row r="113" spans="1:39" x14ac:dyDescent="0.2">
      <c r="A113" s="1" t="s">
        <v>77</v>
      </c>
      <c r="B113">
        <v>-4.3600000000000003</v>
      </c>
      <c r="D113">
        <f t="shared" si="11"/>
        <v>4.3600000000000003</v>
      </c>
      <c r="AJ113" s="1" t="s">
        <v>231</v>
      </c>
      <c r="AK113" s="1">
        <v>-3.88</v>
      </c>
      <c r="AL113">
        <v>-2.8163225541846901</v>
      </c>
      <c r="AM113">
        <f t="shared" si="12"/>
        <v>1.0636774458153098</v>
      </c>
    </row>
    <row r="114" spans="1:39" x14ac:dyDescent="0.2">
      <c r="A114" s="1" t="s">
        <v>407</v>
      </c>
      <c r="B114">
        <v>-0.27</v>
      </c>
      <c r="D114">
        <f t="shared" si="11"/>
        <v>0.27</v>
      </c>
      <c r="AJ114" s="1" t="s">
        <v>232</v>
      </c>
      <c r="AK114" s="1">
        <v>2.5099999999999998</v>
      </c>
      <c r="AL114">
        <v>1.73077053749275</v>
      </c>
      <c r="AM114">
        <f t="shared" si="12"/>
        <v>0.77922946250724978</v>
      </c>
    </row>
    <row r="115" spans="1:39" x14ac:dyDescent="0.2">
      <c r="A115" s="1" t="s">
        <v>116</v>
      </c>
      <c r="B115">
        <v>-4.0599999999999996</v>
      </c>
      <c r="D115">
        <f t="shared" si="11"/>
        <v>4.0599999999999996</v>
      </c>
      <c r="AJ115" s="1" t="s">
        <v>233</v>
      </c>
      <c r="AK115" s="1">
        <v>-4.5</v>
      </c>
      <c r="AL115">
        <v>-5.0850937106733198</v>
      </c>
      <c r="AM115">
        <f t="shared" si="12"/>
        <v>0.58509371067331983</v>
      </c>
    </row>
    <row r="116" spans="1:39" x14ac:dyDescent="0.2">
      <c r="A116" s="1" t="s">
        <v>408</v>
      </c>
      <c r="B116">
        <v>-7.24</v>
      </c>
      <c r="D116">
        <f t="shared" si="11"/>
        <v>7.24</v>
      </c>
      <c r="AJ116" s="1" t="s">
        <v>234</v>
      </c>
      <c r="AK116" s="1">
        <v>-4.47</v>
      </c>
      <c r="AL116">
        <v>-4.35539723775286</v>
      </c>
      <c r="AM116">
        <f t="shared" si="12"/>
        <v>0.11460276224713972</v>
      </c>
    </row>
    <row r="117" spans="1:39" x14ac:dyDescent="0.2">
      <c r="A117" s="1" t="s">
        <v>413</v>
      </c>
      <c r="B117">
        <v>-5.65</v>
      </c>
      <c r="D117">
        <f t="shared" si="11"/>
        <v>5.65</v>
      </c>
      <c r="AJ117" s="1" t="s">
        <v>235</v>
      </c>
      <c r="AK117" s="1">
        <v>2.3199999999999998</v>
      </c>
      <c r="AL117">
        <v>1.5853045596214499</v>
      </c>
      <c r="AM117">
        <f t="shared" si="12"/>
        <v>0.73469544037854995</v>
      </c>
    </row>
    <row r="118" spans="1:39" x14ac:dyDescent="0.2">
      <c r="A118" s="1" t="s">
        <v>118</v>
      </c>
      <c r="B118">
        <v>-4.09</v>
      </c>
      <c r="D118">
        <f t="shared" si="11"/>
        <v>4.09</v>
      </c>
      <c r="AJ118" s="1" t="s">
        <v>236</v>
      </c>
      <c r="AK118" s="1">
        <v>1.1599999999999999</v>
      </c>
      <c r="AL118">
        <v>0.89895062067393405</v>
      </c>
      <c r="AM118">
        <f t="shared" si="12"/>
        <v>0.26104937932606587</v>
      </c>
    </row>
    <row r="119" spans="1:39" x14ac:dyDescent="0.2">
      <c r="A119" s="1" t="s">
        <v>42</v>
      </c>
      <c r="B119">
        <v>-5.08</v>
      </c>
      <c r="D119">
        <f t="shared" si="11"/>
        <v>5.08</v>
      </c>
      <c r="AJ119" s="1" t="s">
        <v>237</v>
      </c>
      <c r="AK119" s="1">
        <v>-5.51</v>
      </c>
      <c r="AL119">
        <v>-6.48108771315965</v>
      </c>
      <c r="AM119">
        <f t="shared" si="12"/>
        <v>0.97108771315965026</v>
      </c>
    </row>
    <row r="120" spans="1:39" x14ac:dyDescent="0.2">
      <c r="A120" s="1" t="s">
        <v>41</v>
      </c>
      <c r="B120">
        <v>-3.87</v>
      </c>
      <c r="D120">
        <f t="shared" si="11"/>
        <v>3.87</v>
      </c>
      <c r="AJ120" s="1" t="s">
        <v>238</v>
      </c>
      <c r="AK120" s="1">
        <v>-4.63</v>
      </c>
      <c r="AL120">
        <v>-3.77067849905362</v>
      </c>
      <c r="AM120">
        <f t="shared" si="12"/>
        <v>0.85932150094637993</v>
      </c>
    </row>
    <row r="121" spans="1:39" x14ac:dyDescent="0.2">
      <c r="A121" s="1" t="s">
        <v>417</v>
      </c>
      <c r="B121">
        <v>-3.23</v>
      </c>
      <c r="D121">
        <f t="shared" si="11"/>
        <v>3.23</v>
      </c>
      <c r="AJ121" s="1" t="s">
        <v>239</v>
      </c>
      <c r="AK121" s="1">
        <v>-3.3</v>
      </c>
      <c r="AL121">
        <v>-1.7108856435556199</v>
      </c>
      <c r="AM121">
        <f t="shared" si="12"/>
        <v>1.5891143564443799</v>
      </c>
    </row>
    <row r="122" spans="1:39" x14ac:dyDescent="0.2">
      <c r="A122" s="1" t="s">
        <v>120</v>
      </c>
      <c r="B122">
        <v>-7.75</v>
      </c>
      <c r="D122">
        <f t="shared" si="11"/>
        <v>7.75</v>
      </c>
      <c r="AJ122" s="1" t="s">
        <v>240</v>
      </c>
      <c r="AK122" s="1">
        <v>-1.38</v>
      </c>
      <c r="AL122">
        <v>-0.75242183902336002</v>
      </c>
      <c r="AM122">
        <f t="shared" si="12"/>
        <v>0.62757816097663988</v>
      </c>
    </row>
    <row r="123" spans="1:39" x14ac:dyDescent="0.2">
      <c r="A123" s="1" t="s">
        <v>122</v>
      </c>
      <c r="B123">
        <v>-5.65</v>
      </c>
      <c r="D123">
        <f t="shared" si="11"/>
        <v>5.65</v>
      </c>
      <c r="AJ123" s="1" t="s">
        <v>241</v>
      </c>
      <c r="AK123" s="1">
        <v>-8.11</v>
      </c>
      <c r="AL123">
        <v>-9.0303873262872791</v>
      </c>
      <c r="AM123">
        <f t="shared" si="12"/>
        <v>0.92038732628727971</v>
      </c>
    </row>
    <row r="124" spans="1:39" x14ac:dyDescent="0.2">
      <c r="A124" s="1" t="s">
        <v>423</v>
      </c>
      <c r="B124">
        <v>-2.94</v>
      </c>
      <c r="D124">
        <f t="shared" si="11"/>
        <v>2.94</v>
      </c>
      <c r="AJ124" s="1" t="s">
        <v>242</v>
      </c>
      <c r="AK124" s="1">
        <v>-7.47</v>
      </c>
      <c r="AL124">
        <v>-8.5198801286709909</v>
      </c>
      <c r="AM124">
        <f t="shared" si="12"/>
        <v>1.0498801286709911</v>
      </c>
    </row>
    <row r="125" spans="1:39" x14ac:dyDescent="0.2">
      <c r="A125" s="1" t="s">
        <v>424</v>
      </c>
      <c r="B125">
        <v>-3.43</v>
      </c>
      <c r="D125">
        <f t="shared" si="11"/>
        <v>3.43</v>
      </c>
      <c r="AJ125" s="1" t="s">
        <v>243</v>
      </c>
      <c r="AK125" s="1">
        <v>-7.37</v>
      </c>
      <c r="AL125">
        <v>-6.6314985766982497</v>
      </c>
      <c r="AM125">
        <f t="shared" si="12"/>
        <v>0.73850142330175039</v>
      </c>
    </row>
    <row r="126" spans="1:39" x14ac:dyDescent="0.2">
      <c r="A126" s="1" t="s">
        <v>124</v>
      </c>
      <c r="B126">
        <v>-7.06</v>
      </c>
      <c r="D126">
        <f t="shared" si="11"/>
        <v>7.06</v>
      </c>
      <c r="AJ126" s="1" t="s">
        <v>244</v>
      </c>
      <c r="AK126" s="1">
        <v>-4.58</v>
      </c>
      <c r="AL126">
        <v>-8.9208243127798408</v>
      </c>
      <c r="AM126">
        <f t="shared" si="12"/>
        <v>4.3408243127798407</v>
      </c>
    </row>
    <row r="127" spans="1:39" x14ac:dyDescent="0.2">
      <c r="A127" s="1" t="s">
        <v>126</v>
      </c>
      <c r="B127">
        <v>-5.0199999999999996</v>
      </c>
      <c r="D127">
        <f t="shared" si="11"/>
        <v>5.0199999999999996</v>
      </c>
      <c r="AJ127" s="1" t="s">
        <v>245</v>
      </c>
      <c r="AK127" s="1">
        <v>-3.13</v>
      </c>
      <c r="AL127">
        <v>-1.44185319880811</v>
      </c>
      <c r="AM127">
        <f t="shared" si="12"/>
        <v>1.6881468011918899</v>
      </c>
    </row>
    <row r="128" spans="1:39" x14ac:dyDescent="0.2">
      <c r="A128" s="1" t="s">
        <v>128</v>
      </c>
      <c r="B128">
        <v>-8.82</v>
      </c>
      <c r="D128">
        <f t="shared" si="11"/>
        <v>8.82</v>
      </c>
      <c r="AJ128" s="1" t="s">
        <v>246</v>
      </c>
      <c r="AK128" s="1">
        <v>-3.58</v>
      </c>
      <c r="AL128">
        <v>-2.1677565851926599</v>
      </c>
      <c r="AM128">
        <f t="shared" si="12"/>
        <v>1.4122434148073402</v>
      </c>
    </row>
    <row r="129" spans="1:39" x14ac:dyDescent="0.2">
      <c r="A129" s="1" t="s">
        <v>429</v>
      </c>
      <c r="B129">
        <v>-3.44</v>
      </c>
      <c r="D129">
        <f t="shared" si="11"/>
        <v>3.44</v>
      </c>
      <c r="AJ129" s="1" t="s">
        <v>247</v>
      </c>
      <c r="AK129" s="1">
        <v>-6.79</v>
      </c>
      <c r="AL129">
        <v>-7.3589437034502403</v>
      </c>
      <c r="AM129">
        <f t="shared" si="12"/>
        <v>0.56894370345024026</v>
      </c>
    </row>
    <row r="130" spans="1:39" x14ac:dyDescent="0.2">
      <c r="A130" s="1" t="s">
        <v>431</v>
      </c>
      <c r="B130">
        <v>-54.77</v>
      </c>
      <c r="D130">
        <f t="shared" si="11"/>
        <v>54.77</v>
      </c>
      <c r="AJ130" s="1" t="s">
        <v>248</v>
      </c>
      <c r="AK130" s="1">
        <v>-6.4</v>
      </c>
      <c r="AL130">
        <v>-10.7912207503757</v>
      </c>
      <c r="AM130">
        <f t="shared" si="12"/>
        <v>4.3912207503756999</v>
      </c>
    </row>
    <row r="131" spans="1:39" x14ac:dyDescent="0.2">
      <c r="A131" s="1" t="s">
        <v>34</v>
      </c>
      <c r="B131">
        <v>-6.18</v>
      </c>
      <c r="D131">
        <f t="shared" si="11"/>
        <v>6.18</v>
      </c>
      <c r="AJ131" s="1" t="s">
        <v>249</v>
      </c>
      <c r="AK131" s="1">
        <v>2.5099999999999998</v>
      </c>
      <c r="AL131">
        <v>1.7013302023496299</v>
      </c>
      <c r="AM131">
        <f t="shared" si="12"/>
        <v>0.80866979765036984</v>
      </c>
    </row>
    <row r="132" spans="1:39" x14ac:dyDescent="0.2">
      <c r="A132" s="1" t="s">
        <v>434</v>
      </c>
      <c r="B132">
        <v>-3.45</v>
      </c>
      <c r="D132">
        <f t="shared" si="11"/>
        <v>3.45</v>
      </c>
      <c r="AJ132" s="1" t="s">
        <v>250</v>
      </c>
      <c r="AK132" s="1">
        <v>2.88</v>
      </c>
      <c r="AL132">
        <v>1.78369555011283</v>
      </c>
      <c r="AM132">
        <f t="shared" si="12"/>
        <v>1.0963044498871699</v>
      </c>
    </row>
    <row r="133" spans="1:39" x14ac:dyDescent="0.2">
      <c r="A133" s="1" t="s">
        <v>434</v>
      </c>
      <c r="B133">
        <v>-3.45</v>
      </c>
      <c r="D133">
        <f t="shared" si="11"/>
        <v>3.45</v>
      </c>
      <c r="AJ133" s="1" t="s">
        <v>251</v>
      </c>
      <c r="AK133" s="1">
        <v>2.5099999999999998</v>
      </c>
      <c r="AL133">
        <v>1.64292281652841</v>
      </c>
      <c r="AM133">
        <f t="shared" si="12"/>
        <v>0.8670771834715898</v>
      </c>
    </row>
    <row r="134" spans="1:39" x14ac:dyDescent="0.2">
      <c r="A134" s="1" t="s">
        <v>435</v>
      </c>
      <c r="B134">
        <v>-3.07</v>
      </c>
      <c r="D134">
        <f t="shared" si="11"/>
        <v>3.07</v>
      </c>
      <c r="AJ134" s="1" t="s">
        <v>252</v>
      </c>
      <c r="AK134" s="1">
        <v>-4.3099999999999996</v>
      </c>
      <c r="AL134">
        <v>-7.6090068326634404</v>
      </c>
      <c r="AM134">
        <f t="shared" si="12"/>
        <v>3.2990068326634407</v>
      </c>
    </row>
    <row r="135" spans="1:39" x14ac:dyDescent="0.2">
      <c r="A135" s="1" t="s">
        <v>446</v>
      </c>
      <c r="B135">
        <v>-80.930000000000007</v>
      </c>
      <c r="D135">
        <f t="shared" si="11"/>
        <v>80.930000000000007</v>
      </c>
      <c r="AJ135" s="1" t="s">
        <v>253</v>
      </c>
      <c r="AK135" s="1">
        <v>2.89</v>
      </c>
      <c r="AL135">
        <v>1.81612195649608</v>
      </c>
      <c r="AM135">
        <f t="shared" si="12"/>
        <v>1.0738780435039201</v>
      </c>
    </row>
    <row r="136" spans="1:39" x14ac:dyDescent="0.2">
      <c r="A136" s="1" t="s">
        <v>447</v>
      </c>
      <c r="B136">
        <v>-123.89</v>
      </c>
      <c r="D136">
        <f t="shared" si="11"/>
        <v>123.89</v>
      </c>
      <c r="AJ136" s="1" t="s">
        <v>254</v>
      </c>
      <c r="AK136" s="1">
        <v>2.93</v>
      </c>
      <c r="AL136">
        <v>1.9017989633230501</v>
      </c>
      <c r="AM136">
        <f t="shared" si="12"/>
        <v>1.0282010366769501</v>
      </c>
    </row>
    <row r="137" spans="1:39" x14ac:dyDescent="0.2">
      <c r="A137" s="1" t="s">
        <v>130</v>
      </c>
      <c r="B137">
        <v>-8.1999999999999993</v>
      </c>
      <c r="D137">
        <f t="shared" si="11"/>
        <v>8.1999999999999993</v>
      </c>
      <c r="AJ137" s="1" t="s">
        <v>255</v>
      </c>
      <c r="AK137" s="1">
        <v>0.4</v>
      </c>
      <c r="AL137">
        <v>0.232475030386841</v>
      </c>
      <c r="AM137">
        <f t="shared" si="12"/>
        <v>0.16752496961315902</v>
      </c>
    </row>
    <row r="138" spans="1:39" x14ac:dyDescent="0.2">
      <c r="A138" s="1" t="s">
        <v>449</v>
      </c>
      <c r="B138">
        <v>-5.25</v>
      </c>
      <c r="D138">
        <f t="shared" si="11"/>
        <v>5.25</v>
      </c>
      <c r="AJ138" s="1" t="s">
        <v>256</v>
      </c>
      <c r="AK138" s="1">
        <v>2.34</v>
      </c>
      <c r="AL138">
        <v>1.70568755392339</v>
      </c>
      <c r="AM138">
        <f t="shared" si="12"/>
        <v>0.63431244607660986</v>
      </c>
    </row>
    <row r="139" spans="1:39" x14ac:dyDescent="0.2">
      <c r="A139" s="1" t="s">
        <v>450</v>
      </c>
      <c r="B139">
        <v>0.51</v>
      </c>
      <c r="D139">
        <f t="shared" si="11"/>
        <v>0.51</v>
      </c>
      <c r="AJ139" s="1" t="s">
        <v>257</v>
      </c>
      <c r="AK139" s="1">
        <v>-2.78</v>
      </c>
      <c r="AL139">
        <v>-2.5245534268849998</v>
      </c>
      <c r="AM139">
        <f t="shared" si="12"/>
        <v>0.25544657311499996</v>
      </c>
    </row>
    <row r="140" spans="1:39" x14ac:dyDescent="0.2">
      <c r="A140" s="1" t="s">
        <v>76</v>
      </c>
      <c r="B140">
        <v>-3.87</v>
      </c>
      <c r="D140">
        <f t="shared" si="11"/>
        <v>3.87</v>
      </c>
      <c r="AJ140" s="1" t="s">
        <v>258</v>
      </c>
      <c r="AK140" s="1">
        <v>2.52</v>
      </c>
      <c r="AL140">
        <v>1.7700443968309101</v>
      </c>
      <c r="AM140">
        <f t="shared" si="12"/>
        <v>0.74995560316908993</v>
      </c>
    </row>
    <row r="141" spans="1:39" x14ac:dyDescent="0.2">
      <c r="A141" s="1" t="s">
        <v>133</v>
      </c>
      <c r="B141">
        <v>-3.54</v>
      </c>
      <c r="D141">
        <f t="shared" si="11"/>
        <v>3.54</v>
      </c>
      <c r="AJ141" s="1" t="s">
        <v>259</v>
      </c>
      <c r="AK141" s="1">
        <v>-6.16</v>
      </c>
      <c r="AL141">
        <v>-6.1686563361806002</v>
      </c>
      <c r="AM141">
        <f t="shared" si="12"/>
        <v>8.6563361806000216E-3</v>
      </c>
    </row>
    <row r="142" spans="1:39" x14ac:dyDescent="0.2">
      <c r="A142" s="1" t="s">
        <v>454</v>
      </c>
      <c r="B142">
        <v>-7.26</v>
      </c>
      <c r="D142">
        <f t="shared" ref="D142:D205" si="13">ABS(C142-B142)</f>
        <v>7.26</v>
      </c>
      <c r="AJ142" s="1" t="s">
        <v>260</v>
      </c>
      <c r="AK142" s="1">
        <v>-4.82</v>
      </c>
      <c r="AL142">
        <v>-3.4973150060301199</v>
      </c>
      <c r="AM142">
        <f t="shared" ref="AM142:AM205" si="14">ABS(AL142-AK142)</f>
        <v>1.3226849939698804</v>
      </c>
    </row>
    <row r="143" spans="1:39" x14ac:dyDescent="0.2">
      <c r="A143" s="1" t="s">
        <v>455</v>
      </c>
      <c r="B143">
        <v>-4.59</v>
      </c>
      <c r="D143">
        <f t="shared" si="13"/>
        <v>4.59</v>
      </c>
      <c r="AJ143" s="1" t="s">
        <v>261</v>
      </c>
      <c r="AK143" s="1">
        <v>2.56</v>
      </c>
      <c r="AL143">
        <v>1.8211666540201701</v>
      </c>
      <c r="AM143">
        <f t="shared" si="14"/>
        <v>0.73883334597982997</v>
      </c>
    </row>
    <row r="144" spans="1:39" x14ac:dyDescent="0.2">
      <c r="A144" s="1" t="s">
        <v>464</v>
      </c>
      <c r="B144">
        <v>-2.82</v>
      </c>
      <c r="D144">
        <f t="shared" si="13"/>
        <v>2.82</v>
      </c>
      <c r="AJ144" s="1" t="s">
        <v>262</v>
      </c>
      <c r="AK144" s="1">
        <v>-2.74</v>
      </c>
      <c r="AL144">
        <v>-3.59301769042498</v>
      </c>
      <c r="AM144">
        <f t="shared" si="14"/>
        <v>0.85301769042497977</v>
      </c>
    </row>
    <row r="145" spans="1:39" x14ac:dyDescent="0.2">
      <c r="A145" s="1" t="s">
        <v>465</v>
      </c>
      <c r="B145">
        <v>-4.6399999999999997</v>
      </c>
      <c r="D145">
        <f t="shared" si="13"/>
        <v>4.6399999999999997</v>
      </c>
      <c r="AJ145" s="1" t="s">
        <v>263</v>
      </c>
      <c r="AK145" s="1">
        <v>2.83</v>
      </c>
      <c r="AL145">
        <v>1.75786196426946</v>
      </c>
      <c r="AM145">
        <f t="shared" si="14"/>
        <v>1.0721380357305401</v>
      </c>
    </row>
    <row r="146" spans="1:39" x14ac:dyDescent="0.2">
      <c r="A146" s="1" t="s">
        <v>137</v>
      </c>
      <c r="B146">
        <v>-5.13</v>
      </c>
      <c r="D146">
        <f t="shared" si="13"/>
        <v>5.13</v>
      </c>
      <c r="AJ146" s="1" t="s">
        <v>264</v>
      </c>
      <c r="AK146" s="1">
        <v>-6.01</v>
      </c>
      <c r="AL146">
        <v>-6.12206824812489</v>
      </c>
      <c r="AM146">
        <f t="shared" si="14"/>
        <v>0.11206824812489025</v>
      </c>
    </row>
    <row r="147" spans="1:39" x14ac:dyDescent="0.2">
      <c r="A147" s="1" t="s">
        <v>139</v>
      </c>
      <c r="B147">
        <v>-4.0599999999999996</v>
      </c>
      <c r="D147">
        <f t="shared" si="13"/>
        <v>4.0599999999999996</v>
      </c>
      <c r="AJ147" s="1" t="s">
        <v>265</v>
      </c>
      <c r="AK147" s="1">
        <v>-4.8600000000000003</v>
      </c>
      <c r="AL147">
        <v>-3.5356928024727701</v>
      </c>
      <c r="AM147">
        <f t="shared" si="14"/>
        <v>1.3243071975272303</v>
      </c>
    </row>
    <row r="148" spans="1:39" x14ac:dyDescent="0.2">
      <c r="A148" s="1" t="s">
        <v>470</v>
      </c>
      <c r="B148">
        <v>-3.63</v>
      </c>
      <c r="D148">
        <f t="shared" si="13"/>
        <v>3.63</v>
      </c>
      <c r="AJ148" s="1" t="s">
        <v>266</v>
      </c>
      <c r="AK148" s="1">
        <v>-5.91</v>
      </c>
      <c r="AL148">
        <v>-4.4944281322351296</v>
      </c>
      <c r="AM148">
        <f t="shared" si="14"/>
        <v>1.4155718677648705</v>
      </c>
    </row>
    <row r="149" spans="1:39" x14ac:dyDescent="0.2">
      <c r="A149" s="1" t="s">
        <v>141</v>
      </c>
      <c r="B149">
        <v>-3.78</v>
      </c>
      <c r="D149">
        <f t="shared" si="13"/>
        <v>3.78</v>
      </c>
      <c r="AJ149" s="1" t="s">
        <v>267</v>
      </c>
      <c r="AK149" s="1">
        <v>-4.72</v>
      </c>
      <c r="AL149">
        <v>-3.4260341917460302</v>
      </c>
      <c r="AM149">
        <f t="shared" si="14"/>
        <v>1.2939658082539696</v>
      </c>
    </row>
    <row r="150" spans="1:39" x14ac:dyDescent="0.2">
      <c r="A150" s="1" t="s">
        <v>477</v>
      </c>
      <c r="B150">
        <v>-5.99</v>
      </c>
      <c r="D150">
        <f t="shared" si="13"/>
        <v>5.99</v>
      </c>
      <c r="AJ150" s="1" t="s">
        <v>268</v>
      </c>
      <c r="AK150" s="1">
        <v>-2.92</v>
      </c>
      <c r="AL150">
        <v>-1.38084158063614</v>
      </c>
      <c r="AM150">
        <f t="shared" si="14"/>
        <v>1.5391584193638599</v>
      </c>
    </row>
    <row r="151" spans="1:39" x14ac:dyDescent="0.2">
      <c r="A151" s="1" t="s">
        <v>479</v>
      </c>
      <c r="B151">
        <v>-1.86</v>
      </c>
      <c r="D151">
        <f t="shared" si="13"/>
        <v>1.86</v>
      </c>
      <c r="AJ151" s="1" t="s">
        <v>269</v>
      </c>
      <c r="AK151" s="1">
        <v>-5.21</v>
      </c>
      <c r="AL151">
        <v>-5.1411085970310104</v>
      </c>
      <c r="AM151">
        <f t="shared" si="14"/>
        <v>6.8891402968989546E-2</v>
      </c>
    </row>
    <row r="152" spans="1:39" x14ac:dyDescent="0.2">
      <c r="A152" s="1" t="s">
        <v>143</v>
      </c>
      <c r="B152">
        <v>-4.96</v>
      </c>
      <c r="D152">
        <f t="shared" si="13"/>
        <v>4.96</v>
      </c>
      <c r="AJ152" s="1" t="s">
        <v>270</v>
      </c>
      <c r="AK152" s="1">
        <v>-2.63</v>
      </c>
      <c r="AL152">
        <v>-2.5023597851033101</v>
      </c>
      <c r="AM152">
        <f t="shared" si="14"/>
        <v>0.12764021489668975</v>
      </c>
    </row>
    <row r="153" spans="1:39" x14ac:dyDescent="0.2">
      <c r="A153" s="1" t="s">
        <v>482</v>
      </c>
      <c r="B153">
        <v>-5.33</v>
      </c>
      <c r="D153">
        <f t="shared" si="13"/>
        <v>5.33</v>
      </c>
      <c r="AJ153" s="1" t="s">
        <v>271</v>
      </c>
      <c r="AK153" s="1">
        <v>-5.26</v>
      </c>
      <c r="AL153">
        <v>-4.5533704580819601</v>
      </c>
      <c r="AM153">
        <f t="shared" si="14"/>
        <v>0.70662954191803973</v>
      </c>
    </row>
    <row r="154" spans="1:39" x14ac:dyDescent="0.2">
      <c r="A154" s="1" t="s">
        <v>485</v>
      </c>
      <c r="B154">
        <v>-3.74</v>
      </c>
      <c r="D154">
        <f t="shared" si="13"/>
        <v>3.74</v>
      </c>
      <c r="AJ154" s="1" t="s">
        <v>272</v>
      </c>
      <c r="AK154" s="1">
        <v>-4.59</v>
      </c>
      <c r="AL154">
        <v>-3.2563985129286799</v>
      </c>
      <c r="AM154">
        <f t="shared" si="14"/>
        <v>1.33360148707132</v>
      </c>
    </row>
    <row r="155" spans="1:39" x14ac:dyDescent="0.2">
      <c r="A155" s="1" t="s">
        <v>487</v>
      </c>
      <c r="B155">
        <v>-3.01</v>
      </c>
      <c r="D155">
        <f t="shared" si="13"/>
        <v>3.01</v>
      </c>
      <c r="AJ155" s="1" t="s">
        <v>273</v>
      </c>
      <c r="AK155" s="1">
        <v>-8.26</v>
      </c>
      <c r="AL155">
        <v>-8.3106905148244294</v>
      </c>
      <c r="AM155">
        <f t="shared" si="14"/>
        <v>5.0690514824429656E-2</v>
      </c>
    </row>
    <row r="156" spans="1:39" x14ac:dyDescent="0.2">
      <c r="A156" s="1" t="s">
        <v>492</v>
      </c>
      <c r="B156">
        <v>-8.57</v>
      </c>
      <c r="D156">
        <f t="shared" si="13"/>
        <v>8.57</v>
      </c>
      <c r="AJ156" s="1" t="s">
        <v>274</v>
      </c>
      <c r="AK156" s="1">
        <v>-5.82</v>
      </c>
      <c r="AL156">
        <v>-6.2930681630577698</v>
      </c>
      <c r="AM156">
        <f t="shared" si="14"/>
        <v>0.47306816305776955</v>
      </c>
    </row>
    <row r="157" spans="1:39" x14ac:dyDescent="0.2">
      <c r="A157" s="1" t="s">
        <v>493</v>
      </c>
      <c r="B157">
        <v>-6.94</v>
      </c>
      <c r="D157">
        <f t="shared" si="13"/>
        <v>6.94</v>
      </c>
      <c r="AJ157" s="1" t="s">
        <v>275</v>
      </c>
      <c r="AK157" s="1">
        <v>-6.62</v>
      </c>
      <c r="AL157">
        <v>-6.3016551281856596</v>
      </c>
      <c r="AM157">
        <f t="shared" si="14"/>
        <v>0.31834487181434046</v>
      </c>
    </row>
    <row r="158" spans="1:39" x14ac:dyDescent="0.2">
      <c r="A158" s="1" t="s">
        <v>497</v>
      </c>
      <c r="B158">
        <v>-4.55</v>
      </c>
      <c r="D158">
        <f t="shared" si="13"/>
        <v>4.55</v>
      </c>
      <c r="AJ158" s="1" t="s">
        <v>276</v>
      </c>
      <c r="AK158" s="1">
        <v>-0.56999999999999995</v>
      </c>
      <c r="AL158">
        <v>-0.595117418704604</v>
      </c>
      <c r="AM158">
        <f t="shared" si="14"/>
        <v>2.5117418704604044E-2</v>
      </c>
    </row>
    <row r="159" spans="1:39" x14ac:dyDescent="0.2">
      <c r="A159" s="1" t="s">
        <v>145</v>
      </c>
      <c r="B159">
        <v>-4.18</v>
      </c>
      <c r="D159">
        <f t="shared" si="13"/>
        <v>4.18</v>
      </c>
      <c r="AJ159" s="1" t="s">
        <v>277</v>
      </c>
      <c r="AK159" s="1">
        <v>-4.01</v>
      </c>
      <c r="AL159">
        <v>-3.2141946590610302</v>
      </c>
      <c r="AM159">
        <f t="shared" si="14"/>
        <v>0.7958053409389696</v>
      </c>
    </row>
    <row r="160" spans="1:39" x14ac:dyDescent="0.2">
      <c r="A160" s="1" t="s">
        <v>499</v>
      </c>
      <c r="B160">
        <v>-2.4500000000000002</v>
      </c>
      <c r="D160">
        <f t="shared" si="13"/>
        <v>2.4500000000000002</v>
      </c>
      <c r="AJ160" s="1" t="s">
        <v>278</v>
      </c>
      <c r="AK160" s="1">
        <v>-9.65</v>
      </c>
      <c r="AL160">
        <v>-9.0687752512381206</v>
      </c>
      <c r="AM160">
        <f t="shared" si="14"/>
        <v>0.58122474876187979</v>
      </c>
    </row>
    <row r="161" spans="1:39" x14ac:dyDescent="0.2">
      <c r="A161" s="1" t="s">
        <v>505</v>
      </c>
      <c r="B161">
        <v>-3.52</v>
      </c>
      <c r="D161">
        <f t="shared" si="13"/>
        <v>3.52</v>
      </c>
      <c r="AJ161" s="1" t="s">
        <v>279</v>
      </c>
      <c r="AK161" s="1">
        <v>-6.75</v>
      </c>
      <c r="AL161">
        <v>-5.7939540313539597</v>
      </c>
      <c r="AM161">
        <f t="shared" si="14"/>
        <v>0.9560459686460403</v>
      </c>
    </row>
    <row r="162" spans="1:39" x14ac:dyDescent="0.2">
      <c r="A162" s="1" t="s">
        <v>147</v>
      </c>
      <c r="B162">
        <v>-4.55</v>
      </c>
      <c r="D162">
        <f t="shared" si="13"/>
        <v>4.55</v>
      </c>
      <c r="AJ162" s="1" t="s">
        <v>280</v>
      </c>
      <c r="AK162" s="1">
        <v>-6.25</v>
      </c>
      <c r="AL162">
        <v>-6.4594600146676999</v>
      </c>
      <c r="AM162">
        <f t="shared" si="14"/>
        <v>0.20946001466769992</v>
      </c>
    </row>
    <row r="163" spans="1:39" x14ac:dyDescent="0.2">
      <c r="A163" s="1" t="s">
        <v>149</v>
      </c>
      <c r="B163">
        <v>-4.7699999999999996</v>
      </c>
      <c r="D163">
        <f t="shared" si="13"/>
        <v>4.7699999999999996</v>
      </c>
      <c r="AJ163" s="1" t="s">
        <v>281</v>
      </c>
      <c r="AK163" s="1">
        <v>-4.59</v>
      </c>
      <c r="AL163">
        <v>-3.5935778923858699</v>
      </c>
      <c r="AM163">
        <f t="shared" si="14"/>
        <v>0.99642210761412997</v>
      </c>
    </row>
    <row r="164" spans="1:39" x14ac:dyDescent="0.2">
      <c r="A164" s="1" t="s">
        <v>511</v>
      </c>
      <c r="B164">
        <v>-98.26</v>
      </c>
      <c r="D164">
        <f t="shared" si="13"/>
        <v>98.26</v>
      </c>
      <c r="AJ164" s="1" t="s">
        <v>282</v>
      </c>
      <c r="AK164" s="1">
        <v>-7.1</v>
      </c>
      <c r="AL164">
        <v>-8.7698279805017894</v>
      </c>
      <c r="AM164">
        <f t="shared" si="14"/>
        <v>1.6698279805017897</v>
      </c>
    </row>
    <row r="165" spans="1:39" x14ac:dyDescent="0.2">
      <c r="A165" s="1" t="s">
        <v>512</v>
      </c>
      <c r="B165">
        <v>-6.97</v>
      </c>
      <c r="D165">
        <f t="shared" si="13"/>
        <v>6.97</v>
      </c>
      <c r="AJ165" s="1" t="s">
        <v>283</v>
      </c>
      <c r="AK165" s="1">
        <v>-9.5</v>
      </c>
      <c r="AL165">
        <v>-11.150716896502701</v>
      </c>
      <c r="AM165">
        <f t="shared" si="14"/>
        <v>1.6507168965027006</v>
      </c>
    </row>
    <row r="166" spans="1:39" x14ac:dyDescent="0.2">
      <c r="A166" s="1" t="s">
        <v>93</v>
      </c>
      <c r="B166">
        <v>-6.63</v>
      </c>
      <c r="D166">
        <f t="shared" si="13"/>
        <v>6.63</v>
      </c>
      <c r="AJ166" s="1" t="s">
        <v>284</v>
      </c>
      <c r="AK166" s="1">
        <v>-7.29</v>
      </c>
      <c r="AL166">
        <v>-8.7691212968883505</v>
      </c>
      <c r="AM166">
        <f t="shared" si="14"/>
        <v>1.4791212968883505</v>
      </c>
    </row>
    <row r="167" spans="1:39" x14ac:dyDescent="0.2">
      <c r="A167" s="1" t="s">
        <v>25</v>
      </c>
      <c r="B167">
        <v>-3.93</v>
      </c>
      <c r="D167">
        <f t="shared" si="13"/>
        <v>3.93</v>
      </c>
      <c r="AJ167" s="1" t="s">
        <v>285</v>
      </c>
      <c r="AK167" s="1">
        <v>-7.66</v>
      </c>
      <c r="AL167">
        <v>-8.8272031484597395</v>
      </c>
      <c r="AM167">
        <f t="shared" si="14"/>
        <v>1.1672031484597394</v>
      </c>
    </row>
    <row r="168" spans="1:39" x14ac:dyDescent="0.2">
      <c r="A168" s="1" t="s">
        <v>94</v>
      </c>
      <c r="B168">
        <v>-3.51</v>
      </c>
      <c r="D168">
        <f t="shared" si="13"/>
        <v>3.51</v>
      </c>
      <c r="AJ168" s="1" t="s">
        <v>286</v>
      </c>
      <c r="AK168" s="1">
        <v>-5.88</v>
      </c>
      <c r="AL168">
        <v>-6.7245865095844897</v>
      </c>
      <c r="AM168">
        <f t="shared" si="14"/>
        <v>0.84458650958448978</v>
      </c>
    </row>
    <row r="169" spans="1:39" x14ac:dyDescent="0.2">
      <c r="A169" s="1" t="s">
        <v>517</v>
      </c>
      <c r="B169">
        <v>-6.14</v>
      </c>
      <c r="D169">
        <f t="shared" si="13"/>
        <v>6.14</v>
      </c>
      <c r="AJ169" s="1" t="s">
        <v>287</v>
      </c>
      <c r="AK169" s="1">
        <v>1.83</v>
      </c>
      <c r="AL169">
        <v>1.1057747225382499</v>
      </c>
      <c r="AM169">
        <f t="shared" si="14"/>
        <v>0.72422527746175014</v>
      </c>
    </row>
    <row r="170" spans="1:39" x14ac:dyDescent="0.2">
      <c r="A170" s="1" t="s">
        <v>152</v>
      </c>
      <c r="B170">
        <v>-8.49</v>
      </c>
      <c r="D170">
        <f t="shared" si="13"/>
        <v>8.49</v>
      </c>
      <c r="AJ170" s="1" t="s">
        <v>288</v>
      </c>
      <c r="AK170" s="1">
        <v>1.82</v>
      </c>
      <c r="AL170">
        <v>1.1057747225382499</v>
      </c>
      <c r="AM170">
        <f t="shared" si="14"/>
        <v>0.71422527746175013</v>
      </c>
    </row>
    <row r="171" spans="1:39" x14ac:dyDescent="0.2">
      <c r="A171" s="1" t="s">
        <v>524</v>
      </c>
      <c r="B171">
        <v>-5.07</v>
      </c>
      <c r="D171">
        <f t="shared" si="13"/>
        <v>5.07</v>
      </c>
      <c r="AJ171" s="1" t="s">
        <v>289</v>
      </c>
      <c r="AK171" s="1">
        <v>-4.42</v>
      </c>
      <c r="AL171">
        <v>-6.18586774768466</v>
      </c>
      <c r="AM171">
        <f t="shared" si="14"/>
        <v>1.76586774768466</v>
      </c>
    </row>
    <row r="172" spans="1:39" x14ac:dyDescent="0.2">
      <c r="A172" s="1" t="s">
        <v>527</v>
      </c>
      <c r="B172">
        <v>-8.1300000000000008</v>
      </c>
      <c r="D172">
        <f t="shared" si="13"/>
        <v>8.1300000000000008</v>
      </c>
      <c r="AJ172" s="1" t="s">
        <v>290</v>
      </c>
      <c r="AK172" s="1">
        <v>-3.24</v>
      </c>
      <c r="AL172">
        <v>-4.1955465934867702</v>
      </c>
      <c r="AM172">
        <f t="shared" si="14"/>
        <v>0.95554659348676996</v>
      </c>
    </row>
    <row r="173" spans="1:39" x14ac:dyDescent="0.2">
      <c r="A173" s="1" t="s">
        <v>528</v>
      </c>
      <c r="B173">
        <v>-6.38</v>
      </c>
      <c r="D173">
        <f t="shared" si="13"/>
        <v>6.38</v>
      </c>
      <c r="AJ173" s="1" t="s">
        <v>291</v>
      </c>
      <c r="AK173" s="1">
        <v>-6.09</v>
      </c>
      <c r="AL173">
        <v>-9.4752814417786393</v>
      </c>
      <c r="AM173">
        <f t="shared" si="14"/>
        <v>3.3852814417786394</v>
      </c>
    </row>
    <row r="174" spans="1:39" x14ac:dyDescent="0.2">
      <c r="A174" s="1" t="s">
        <v>154</v>
      </c>
      <c r="B174">
        <v>-8.84</v>
      </c>
      <c r="D174">
        <f t="shared" si="13"/>
        <v>8.84</v>
      </c>
      <c r="AJ174" s="1" t="s">
        <v>292</v>
      </c>
      <c r="AK174" s="1">
        <v>2.97</v>
      </c>
      <c r="AL174">
        <v>1.8788964436440601</v>
      </c>
      <c r="AM174">
        <f t="shared" si="14"/>
        <v>1.0911035563559401</v>
      </c>
    </row>
    <row r="175" spans="1:39" x14ac:dyDescent="0.2">
      <c r="A175" s="1" t="s">
        <v>531</v>
      </c>
      <c r="B175">
        <v>-7.46</v>
      </c>
      <c r="D175">
        <f t="shared" si="13"/>
        <v>7.46</v>
      </c>
      <c r="AJ175" s="1" t="s">
        <v>293</v>
      </c>
      <c r="AK175" s="1">
        <v>2.71</v>
      </c>
      <c r="AL175">
        <v>1.79188771715337</v>
      </c>
      <c r="AM175">
        <f t="shared" si="14"/>
        <v>0.91811228284662993</v>
      </c>
    </row>
    <row r="176" spans="1:39" x14ac:dyDescent="0.2">
      <c r="A176" s="1" t="s">
        <v>532</v>
      </c>
      <c r="B176">
        <v>-5.19</v>
      </c>
      <c r="D176">
        <f t="shared" si="13"/>
        <v>5.19</v>
      </c>
      <c r="AJ176" s="1" t="s">
        <v>294</v>
      </c>
      <c r="AK176" s="1">
        <v>2.5099999999999998</v>
      </c>
      <c r="AL176">
        <v>1.7235296951711101</v>
      </c>
      <c r="AM176">
        <f t="shared" si="14"/>
        <v>0.78647030482888969</v>
      </c>
    </row>
    <row r="177" spans="1:39" x14ac:dyDescent="0.2">
      <c r="A177" s="1" t="s">
        <v>534</v>
      </c>
      <c r="B177">
        <v>-2.79</v>
      </c>
      <c r="D177">
        <f t="shared" si="13"/>
        <v>2.79</v>
      </c>
      <c r="AJ177" s="1" t="s">
        <v>295</v>
      </c>
      <c r="AK177" s="1">
        <v>-4.7699999999999996</v>
      </c>
      <c r="AL177">
        <v>-3.7444957036919</v>
      </c>
      <c r="AM177">
        <f t="shared" si="14"/>
        <v>1.0255042963080996</v>
      </c>
    </row>
    <row r="178" spans="1:39" x14ac:dyDescent="0.2">
      <c r="A178" s="1" t="s">
        <v>536</v>
      </c>
      <c r="B178">
        <v>-5.78</v>
      </c>
      <c r="D178">
        <f t="shared" si="13"/>
        <v>5.78</v>
      </c>
      <c r="AJ178" s="1" t="s">
        <v>296</v>
      </c>
      <c r="AK178" s="1">
        <v>-8.84</v>
      </c>
      <c r="AL178">
        <v>-8.3515501100885992</v>
      </c>
      <c r="AM178">
        <f t="shared" si="14"/>
        <v>0.4884498899114007</v>
      </c>
    </row>
    <row r="179" spans="1:39" x14ac:dyDescent="0.2">
      <c r="A179" s="1" t="s">
        <v>156</v>
      </c>
      <c r="B179">
        <v>-6.4</v>
      </c>
      <c r="D179">
        <f t="shared" si="13"/>
        <v>6.4</v>
      </c>
      <c r="AJ179" s="1" t="s">
        <v>297</v>
      </c>
      <c r="AK179" s="1">
        <v>-9.6199999999999992</v>
      </c>
      <c r="AL179">
        <v>-7.8642523503335298</v>
      </c>
      <c r="AM179">
        <f t="shared" si="14"/>
        <v>1.7557476496664695</v>
      </c>
    </row>
    <row r="180" spans="1:39" x14ac:dyDescent="0.2">
      <c r="A180" s="1" t="s">
        <v>158</v>
      </c>
      <c r="B180">
        <v>-4.3499999999999996</v>
      </c>
      <c r="D180">
        <f t="shared" si="13"/>
        <v>4.3499999999999996</v>
      </c>
      <c r="AJ180" s="1" t="s">
        <v>298</v>
      </c>
      <c r="AK180" s="1">
        <v>-3.45</v>
      </c>
      <c r="AL180">
        <v>-2.3486100138755299</v>
      </c>
      <c r="AM180">
        <f t="shared" si="14"/>
        <v>1.1013899861244703</v>
      </c>
    </row>
    <row r="181" spans="1:39" x14ac:dyDescent="0.2">
      <c r="A181" s="1" t="s">
        <v>539</v>
      </c>
      <c r="B181">
        <v>-4.3600000000000003</v>
      </c>
      <c r="D181">
        <f t="shared" si="13"/>
        <v>4.3600000000000003</v>
      </c>
      <c r="AJ181" s="1" t="s">
        <v>299</v>
      </c>
      <c r="AK181" s="1">
        <v>-6.92</v>
      </c>
      <c r="AL181">
        <v>-7.0088034166842696</v>
      </c>
      <c r="AM181">
        <f t="shared" si="14"/>
        <v>8.880341668426972E-2</v>
      </c>
    </row>
    <row r="182" spans="1:39" x14ac:dyDescent="0.2">
      <c r="A182" s="1" t="s">
        <v>160</v>
      </c>
      <c r="B182">
        <v>-8.2200000000000006</v>
      </c>
      <c r="D182">
        <f t="shared" si="13"/>
        <v>8.2200000000000006</v>
      </c>
      <c r="AJ182" s="1" t="s">
        <v>99</v>
      </c>
      <c r="AK182" s="1">
        <v>-3.11</v>
      </c>
      <c r="AL182">
        <v>-3.93503156869608</v>
      </c>
      <c r="AM182">
        <f t="shared" si="14"/>
        <v>0.82503156869608008</v>
      </c>
    </row>
    <row r="183" spans="1:39" x14ac:dyDescent="0.2">
      <c r="A183" s="1" t="s">
        <v>542</v>
      </c>
      <c r="B183">
        <v>-10.039999999999999</v>
      </c>
      <c r="D183">
        <f t="shared" si="13"/>
        <v>10.039999999999999</v>
      </c>
      <c r="AJ183" s="1" t="s">
        <v>300</v>
      </c>
      <c r="AK183" s="1">
        <v>2.56</v>
      </c>
      <c r="AL183">
        <v>1.7626094088758799</v>
      </c>
      <c r="AM183">
        <f t="shared" si="14"/>
        <v>0.79739059112412014</v>
      </c>
    </row>
    <row r="184" spans="1:39" x14ac:dyDescent="0.2">
      <c r="A184" s="1" t="s">
        <v>162</v>
      </c>
      <c r="B184">
        <v>-8.69</v>
      </c>
      <c r="D184">
        <f t="shared" si="13"/>
        <v>8.69</v>
      </c>
      <c r="AJ184" s="1" t="s">
        <v>301</v>
      </c>
      <c r="AK184" s="1">
        <v>-6.4</v>
      </c>
      <c r="AL184">
        <v>-7.9724357419004601</v>
      </c>
      <c r="AM184">
        <f t="shared" si="14"/>
        <v>1.5724357419004598</v>
      </c>
    </row>
    <row r="185" spans="1:39" x14ac:dyDescent="0.2">
      <c r="A185" s="1" t="s">
        <v>546</v>
      </c>
      <c r="B185">
        <v>-5.8</v>
      </c>
      <c r="D185">
        <f t="shared" si="13"/>
        <v>5.8</v>
      </c>
      <c r="AJ185" s="1" t="s">
        <v>302</v>
      </c>
      <c r="AK185" s="1">
        <v>-6.5</v>
      </c>
      <c r="AL185">
        <v>-6.3721552159119996</v>
      </c>
      <c r="AM185">
        <f t="shared" si="14"/>
        <v>0.12784478408800037</v>
      </c>
    </row>
    <row r="186" spans="1:39" x14ac:dyDescent="0.2">
      <c r="A186" s="1" t="s">
        <v>164</v>
      </c>
      <c r="B186">
        <v>-6.27</v>
      </c>
      <c r="D186">
        <f t="shared" si="13"/>
        <v>6.27</v>
      </c>
      <c r="AJ186" s="1" t="s">
        <v>303</v>
      </c>
      <c r="AK186" s="1">
        <v>-5.22</v>
      </c>
      <c r="AL186">
        <v>-3.5952903353400698</v>
      </c>
      <c r="AM186">
        <f t="shared" si="14"/>
        <v>1.6247096646599299</v>
      </c>
    </row>
    <row r="187" spans="1:39" x14ac:dyDescent="0.2">
      <c r="A187" s="1" t="s">
        <v>166</v>
      </c>
      <c r="B187">
        <v>-5.0199999999999996</v>
      </c>
      <c r="D187">
        <f t="shared" si="13"/>
        <v>5.0199999999999996</v>
      </c>
      <c r="AJ187" s="1" t="s">
        <v>304</v>
      </c>
      <c r="AK187" s="1">
        <v>-6.27</v>
      </c>
      <c r="AL187">
        <v>-6.6142692506543703</v>
      </c>
      <c r="AM187">
        <f t="shared" si="14"/>
        <v>0.34426925065437075</v>
      </c>
    </row>
    <row r="188" spans="1:39" x14ac:dyDescent="0.2">
      <c r="A188" s="1" t="s">
        <v>549</v>
      </c>
      <c r="B188">
        <v>-1.26</v>
      </c>
      <c r="D188">
        <f t="shared" si="13"/>
        <v>1.26</v>
      </c>
      <c r="AJ188" s="1" t="s">
        <v>305</v>
      </c>
      <c r="AK188" s="1">
        <v>-4.84</v>
      </c>
      <c r="AL188">
        <v>-3.5113489192984702</v>
      </c>
      <c r="AM188">
        <f t="shared" si="14"/>
        <v>1.3286510807015297</v>
      </c>
    </row>
    <row r="189" spans="1:39" x14ac:dyDescent="0.2">
      <c r="A189" s="1" t="s">
        <v>554</v>
      </c>
      <c r="B189">
        <v>-11.16</v>
      </c>
      <c r="D189">
        <f t="shared" si="13"/>
        <v>11.16</v>
      </c>
      <c r="AJ189" s="1" t="s">
        <v>306</v>
      </c>
      <c r="AK189" s="1">
        <v>-7.62</v>
      </c>
      <c r="AL189">
        <v>-8.4282692138939002</v>
      </c>
      <c r="AM189">
        <f t="shared" si="14"/>
        <v>0.80826921389390005</v>
      </c>
    </row>
    <row r="190" spans="1:39" x14ac:dyDescent="0.2">
      <c r="A190" s="1" t="s">
        <v>171</v>
      </c>
      <c r="B190">
        <v>-5.34</v>
      </c>
      <c r="D190">
        <f t="shared" si="13"/>
        <v>5.34</v>
      </c>
      <c r="AJ190" s="1" t="s">
        <v>101</v>
      </c>
      <c r="AK190" s="1">
        <v>-7.13</v>
      </c>
      <c r="AL190">
        <v>-6.7637751013238798</v>
      </c>
      <c r="AM190">
        <f t="shared" si="14"/>
        <v>0.36622489867612007</v>
      </c>
    </row>
    <row r="191" spans="1:39" x14ac:dyDescent="0.2">
      <c r="A191" s="1" t="s">
        <v>555</v>
      </c>
      <c r="B191">
        <v>-5.28</v>
      </c>
      <c r="D191">
        <f t="shared" si="13"/>
        <v>5.28</v>
      </c>
      <c r="AJ191" s="1" t="s">
        <v>307</v>
      </c>
      <c r="AK191" s="1">
        <v>-1.39</v>
      </c>
      <c r="AL191">
        <v>-0.90748735587404095</v>
      </c>
      <c r="AM191">
        <f t="shared" si="14"/>
        <v>0.48251264412595896</v>
      </c>
    </row>
    <row r="192" spans="1:39" x14ac:dyDescent="0.2">
      <c r="A192" s="1" t="s">
        <v>557</v>
      </c>
      <c r="B192">
        <v>-8.43</v>
      </c>
      <c r="D192">
        <f t="shared" si="13"/>
        <v>8.43</v>
      </c>
      <c r="AJ192" s="1" t="s">
        <v>308</v>
      </c>
      <c r="AK192" s="1">
        <v>-6.79</v>
      </c>
      <c r="AL192">
        <v>-6.1862528392609404</v>
      </c>
      <c r="AM192">
        <f t="shared" si="14"/>
        <v>0.60374716073905965</v>
      </c>
    </row>
    <row r="193" spans="1:39" x14ac:dyDescent="0.2">
      <c r="A193" s="1" t="s">
        <v>10</v>
      </c>
      <c r="B193">
        <v>-4.24</v>
      </c>
      <c r="D193">
        <f t="shared" si="13"/>
        <v>4.24</v>
      </c>
      <c r="AJ193" s="1" t="s">
        <v>309</v>
      </c>
      <c r="AK193" s="1">
        <v>-5.9</v>
      </c>
      <c r="AL193">
        <v>-6.83185744821618</v>
      </c>
      <c r="AM193">
        <f t="shared" si="14"/>
        <v>0.93185744821617966</v>
      </c>
    </row>
    <row r="194" spans="1:39" x14ac:dyDescent="0.2">
      <c r="A194" s="1" t="s">
        <v>563</v>
      </c>
      <c r="B194">
        <v>-3.77</v>
      </c>
      <c r="D194">
        <f t="shared" si="13"/>
        <v>3.77</v>
      </c>
      <c r="AJ194" s="1" t="s">
        <v>310</v>
      </c>
      <c r="AK194" s="1">
        <v>-7.03</v>
      </c>
      <c r="AL194">
        <v>-6.7229219813330499</v>
      </c>
      <c r="AM194">
        <f t="shared" si="14"/>
        <v>0.30707801866695039</v>
      </c>
    </row>
    <row r="195" spans="1:39" x14ac:dyDescent="0.2">
      <c r="A195" s="1" t="s">
        <v>564</v>
      </c>
      <c r="B195">
        <v>1.5</v>
      </c>
      <c r="D195">
        <f t="shared" si="13"/>
        <v>1.5</v>
      </c>
      <c r="AJ195" s="1" t="s">
        <v>311</v>
      </c>
      <c r="AK195" s="1">
        <v>-10.17</v>
      </c>
      <c r="AL195">
        <v>-9.3334999734225992</v>
      </c>
      <c r="AM195">
        <f t="shared" si="14"/>
        <v>0.83650002657740075</v>
      </c>
    </row>
    <row r="196" spans="1:39" x14ac:dyDescent="0.2">
      <c r="A196" s="1" t="s">
        <v>9</v>
      </c>
      <c r="B196">
        <v>-3.93</v>
      </c>
      <c r="D196">
        <f t="shared" si="13"/>
        <v>3.93</v>
      </c>
      <c r="AJ196" s="1" t="s">
        <v>312</v>
      </c>
      <c r="AK196" s="1">
        <v>-6.02</v>
      </c>
      <c r="AL196">
        <v>-5.8700163975578104</v>
      </c>
      <c r="AM196">
        <f t="shared" si="14"/>
        <v>0.14998360244218922</v>
      </c>
    </row>
    <row r="197" spans="1:39" x14ac:dyDescent="0.2">
      <c r="A197" s="1" t="s">
        <v>565</v>
      </c>
      <c r="B197">
        <v>-4.21</v>
      </c>
      <c r="D197">
        <f t="shared" si="13"/>
        <v>4.21</v>
      </c>
      <c r="AJ197" s="1" t="s">
        <v>313</v>
      </c>
      <c r="AK197" s="1">
        <v>-6.13</v>
      </c>
      <c r="AL197">
        <v>-6.71568233453318</v>
      </c>
      <c r="AM197">
        <f t="shared" si="14"/>
        <v>0.58568233453318008</v>
      </c>
    </row>
    <row r="198" spans="1:39" x14ac:dyDescent="0.2">
      <c r="A198" s="1" t="s">
        <v>566</v>
      </c>
      <c r="B198">
        <v>-3.89</v>
      </c>
      <c r="D198">
        <f t="shared" si="13"/>
        <v>3.89</v>
      </c>
      <c r="AJ198" s="1" t="s">
        <v>314</v>
      </c>
      <c r="AK198" s="1">
        <v>-4.7300000000000004</v>
      </c>
      <c r="AL198">
        <v>-3.7536455031646501</v>
      </c>
      <c r="AM198">
        <f t="shared" si="14"/>
        <v>0.97635449683535036</v>
      </c>
    </row>
    <row r="199" spans="1:39" x14ac:dyDescent="0.2">
      <c r="A199" s="1" t="s">
        <v>567</v>
      </c>
      <c r="B199">
        <v>-5.99</v>
      </c>
      <c r="D199">
        <f t="shared" si="13"/>
        <v>5.99</v>
      </c>
      <c r="AJ199" s="1" t="s">
        <v>315</v>
      </c>
      <c r="AK199" s="1">
        <v>-0.95</v>
      </c>
      <c r="AL199">
        <v>-0.84671495377968298</v>
      </c>
      <c r="AM199">
        <f t="shared" si="14"/>
        <v>0.10328504622031698</v>
      </c>
    </row>
    <row r="200" spans="1:39" x14ac:dyDescent="0.2">
      <c r="A200" s="1" t="s">
        <v>71</v>
      </c>
      <c r="B200">
        <v>-4.55</v>
      </c>
      <c r="D200">
        <f t="shared" si="13"/>
        <v>4.55</v>
      </c>
      <c r="AJ200" s="1" t="s">
        <v>316</v>
      </c>
      <c r="AK200" s="1">
        <v>-6.19</v>
      </c>
      <c r="AL200">
        <v>-6.7878759537771103</v>
      </c>
      <c r="AM200">
        <f t="shared" si="14"/>
        <v>0.59787595377710989</v>
      </c>
    </row>
    <row r="201" spans="1:39" x14ac:dyDescent="0.2">
      <c r="A201" s="1" t="s">
        <v>570</v>
      </c>
      <c r="B201">
        <v>-5.62</v>
      </c>
      <c r="D201">
        <f t="shared" si="13"/>
        <v>5.62</v>
      </c>
      <c r="AJ201" s="1" t="s">
        <v>317</v>
      </c>
      <c r="AK201" s="1">
        <v>-7</v>
      </c>
      <c r="AL201">
        <v>-8.5406278202144392</v>
      </c>
      <c r="AM201">
        <f t="shared" si="14"/>
        <v>1.5406278202144392</v>
      </c>
    </row>
    <row r="202" spans="1:39" x14ac:dyDescent="0.2">
      <c r="A202" s="1" t="s">
        <v>571</v>
      </c>
      <c r="B202">
        <v>-3.75</v>
      </c>
      <c r="D202">
        <f t="shared" si="13"/>
        <v>3.75</v>
      </c>
      <c r="AJ202" s="1" t="s">
        <v>318</v>
      </c>
      <c r="AK202" s="1">
        <v>-8.83</v>
      </c>
      <c r="AL202">
        <v>-12.2308278216936</v>
      </c>
      <c r="AM202">
        <f t="shared" si="14"/>
        <v>3.4008278216935999</v>
      </c>
    </row>
    <row r="203" spans="1:39" x14ac:dyDescent="0.2">
      <c r="A203" s="1" t="s">
        <v>572</v>
      </c>
      <c r="B203">
        <v>-3.81</v>
      </c>
      <c r="D203">
        <f t="shared" si="13"/>
        <v>3.81</v>
      </c>
      <c r="AJ203" s="1" t="s">
        <v>319</v>
      </c>
      <c r="AK203" s="1">
        <v>-0.68</v>
      </c>
      <c r="AL203">
        <v>-0.518622625105843</v>
      </c>
      <c r="AM203">
        <f t="shared" si="14"/>
        <v>0.16137737489415704</v>
      </c>
    </row>
    <row r="204" spans="1:39" x14ac:dyDescent="0.2">
      <c r="A204" s="1" t="s">
        <v>573</v>
      </c>
      <c r="B204">
        <v>-8.8800000000000008</v>
      </c>
      <c r="D204">
        <f t="shared" si="13"/>
        <v>8.8800000000000008</v>
      </c>
      <c r="AJ204" s="1" t="s">
        <v>320</v>
      </c>
      <c r="AK204" s="1">
        <v>-4.4000000000000004</v>
      </c>
      <c r="AL204">
        <v>-8.1423789233883692</v>
      </c>
      <c r="AM204">
        <f t="shared" si="14"/>
        <v>3.7423789233883689</v>
      </c>
    </row>
    <row r="205" spans="1:39" x14ac:dyDescent="0.2">
      <c r="A205" s="1" t="s">
        <v>4</v>
      </c>
      <c r="B205">
        <v>-5.19</v>
      </c>
      <c r="D205">
        <f t="shared" si="13"/>
        <v>5.19</v>
      </c>
      <c r="AJ205" s="1" t="s">
        <v>321</v>
      </c>
      <c r="AK205" s="1">
        <v>-7.48</v>
      </c>
      <c r="AL205">
        <v>-8.8492904508080006</v>
      </c>
      <c r="AM205">
        <f t="shared" si="14"/>
        <v>1.3692904508080002</v>
      </c>
    </row>
    <row r="206" spans="1:39" x14ac:dyDescent="0.2">
      <c r="A206" s="1" t="s">
        <v>576</v>
      </c>
      <c r="B206">
        <v>-7.81</v>
      </c>
      <c r="D206">
        <f>ABS(C206-B206)</f>
        <v>7.81</v>
      </c>
      <c r="AJ206" s="1" t="s">
        <v>322</v>
      </c>
      <c r="AK206" s="1">
        <v>-10.27</v>
      </c>
      <c r="AL206">
        <v>-8.5645523863835091</v>
      </c>
      <c r="AM206">
        <f t="shared" ref="AM206:AM269" si="15">ABS(AL206-AK206)</f>
        <v>1.7054476136164904</v>
      </c>
    </row>
    <row r="207" spans="1:39" x14ac:dyDescent="0.2">
      <c r="A207" s="1" t="s">
        <v>174</v>
      </c>
      <c r="B207">
        <v>-3.6</v>
      </c>
      <c r="D207">
        <f>ABS(C207-B207)</f>
        <v>3.6</v>
      </c>
      <c r="AJ207" s="1" t="s">
        <v>323</v>
      </c>
      <c r="AK207" s="1">
        <v>-4.7</v>
      </c>
      <c r="AL207">
        <v>-6.0350837274086002</v>
      </c>
      <c r="AM207">
        <f t="shared" si="15"/>
        <v>1.3350837274086</v>
      </c>
    </row>
    <row r="208" spans="1:39" x14ac:dyDescent="0.2">
      <c r="AJ208" s="1" t="s">
        <v>324</v>
      </c>
      <c r="AK208" s="1">
        <v>-4.2699999999999996</v>
      </c>
      <c r="AL208">
        <v>-6.1884905176321903</v>
      </c>
      <c r="AM208">
        <f t="shared" si="15"/>
        <v>1.9184905176321907</v>
      </c>
    </row>
    <row r="209" spans="36:39" x14ac:dyDescent="0.2">
      <c r="AJ209" s="1" t="s">
        <v>325</v>
      </c>
      <c r="AK209" s="1">
        <v>-3.73</v>
      </c>
      <c r="AL209">
        <v>-2.9299155622614101</v>
      </c>
      <c r="AM209">
        <f t="shared" si="15"/>
        <v>0.80008443773858984</v>
      </c>
    </row>
    <row r="210" spans="36:39" x14ac:dyDescent="0.2">
      <c r="AJ210" s="1" t="s">
        <v>326</v>
      </c>
      <c r="AK210" s="1">
        <v>-3.05</v>
      </c>
      <c r="AL210">
        <v>-3.9424913742643999</v>
      </c>
      <c r="AM210">
        <f t="shared" si="15"/>
        <v>0.89249137426440006</v>
      </c>
    </row>
    <row r="211" spans="36:39" x14ac:dyDescent="0.2">
      <c r="AJ211" s="1" t="s">
        <v>327</v>
      </c>
      <c r="AK211" s="1">
        <v>-4.93</v>
      </c>
      <c r="AL211">
        <v>-3.9144386419239598</v>
      </c>
      <c r="AM211">
        <f t="shared" si="15"/>
        <v>1.0155613580760399</v>
      </c>
    </row>
    <row r="212" spans="36:39" x14ac:dyDescent="0.2">
      <c r="AJ212" s="1" t="s">
        <v>328</v>
      </c>
      <c r="AK212" s="1">
        <v>-5.9</v>
      </c>
      <c r="AL212">
        <v>-6.6023746971977202</v>
      </c>
      <c r="AM212">
        <f t="shared" si="15"/>
        <v>0.70237469719771983</v>
      </c>
    </row>
    <row r="213" spans="36:39" x14ac:dyDescent="0.2">
      <c r="AJ213" s="1" t="s">
        <v>329</v>
      </c>
      <c r="AK213" s="1">
        <v>-10.27</v>
      </c>
      <c r="AL213">
        <v>-9.4125089939248596</v>
      </c>
      <c r="AM213">
        <f t="shared" si="15"/>
        <v>0.85749100607513995</v>
      </c>
    </row>
    <row r="214" spans="36:39" x14ac:dyDescent="0.2">
      <c r="AJ214" s="1" t="s">
        <v>330</v>
      </c>
      <c r="AK214" s="1">
        <v>-10.64</v>
      </c>
      <c r="AL214">
        <v>-8.3163845127992797</v>
      </c>
      <c r="AM214">
        <f t="shared" si="15"/>
        <v>2.3236154872007209</v>
      </c>
    </row>
    <row r="215" spans="36:39" x14ac:dyDescent="0.2">
      <c r="AJ215" s="1" t="s">
        <v>331</v>
      </c>
      <c r="AK215" s="1">
        <v>-5.91</v>
      </c>
      <c r="AL215">
        <v>-7.4861269804164703</v>
      </c>
      <c r="AM215">
        <f t="shared" si="15"/>
        <v>1.5761269804164701</v>
      </c>
    </row>
    <row r="216" spans="36:39" x14ac:dyDescent="0.2">
      <c r="AJ216" s="1" t="s">
        <v>332</v>
      </c>
      <c r="AK216" s="1">
        <v>-3.15</v>
      </c>
      <c r="AL216">
        <v>-3.0293273384286499</v>
      </c>
      <c r="AM216">
        <f t="shared" si="15"/>
        <v>0.12067266157135004</v>
      </c>
    </row>
    <row r="217" spans="36:39" x14ac:dyDescent="0.2">
      <c r="AJ217" s="1" t="s">
        <v>333</v>
      </c>
      <c r="AK217" s="1">
        <v>-3.5</v>
      </c>
      <c r="AL217">
        <v>-4.98598161908635</v>
      </c>
      <c r="AM217">
        <f t="shared" si="15"/>
        <v>1.48598161908635</v>
      </c>
    </row>
    <row r="218" spans="36:39" x14ac:dyDescent="0.2">
      <c r="AJ218" s="1" t="s">
        <v>103</v>
      </c>
      <c r="AK218" s="1">
        <v>-6.69</v>
      </c>
      <c r="AL218">
        <v>-10.4956598252141</v>
      </c>
      <c r="AM218">
        <f t="shared" si="15"/>
        <v>3.8056598252140992</v>
      </c>
    </row>
    <row r="219" spans="36:39" x14ac:dyDescent="0.2">
      <c r="AJ219" s="1" t="s">
        <v>81</v>
      </c>
      <c r="AK219" s="1">
        <v>-3.88</v>
      </c>
      <c r="AL219">
        <v>-3.1339863950841802</v>
      </c>
      <c r="AM219">
        <f t="shared" si="15"/>
        <v>0.74601360491581969</v>
      </c>
    </row>
    <row r="220" spans="36:39" x14ac:dyDescent="0.2">
      <c r="AJ220" s="1" t="s">
        <v>65</v>
      </c>
      <c r="AK220" s="1">
        <v>-4.58</v>
      </c>
      <c r="AL220">
        <v>-6.2410059523651498</v>
      </c>
      <c r="AM220">
        <f t="shared" si="15"/>
        <v>1.6610059523651497</v>
      </c>
    </row>
    <row r="221" spans="36:39" x14ac:dyDescent="0.2">
      <c r="AJ221" s="1" t="s">
        <v>334</v>
      </c>
      <c r="AK221" s="1">
        <v>-1.24</v>
      </c>
      <c r="AL221">
        <v>-1.7544883661577999</v>
      </c>
      <c r="AM221">
        <f t="shared" si="15"/>
        <v>0.51448836615779991</v>
      </c>
    </row>
    <row r="222" spans="36:39" x14ac:dyDescent="0.2">
      <c r="AJ222" s="1" t="s">
        <v>64</v>
      </c>
      <c r="AK222" s="1">
        <v>-5.49</v>
      </c>
      <c r="AL222">
        <v>-7.17451743536175</v>
      </c>
      <c r="AM222">
        <f t="shared" si="15"/>
        <v>1.6845174353617498</v>
      </c>
    </row>
    <row r="223" spans="36:39" x14ac:dyDescent="0.2">
      <c r="AJ223" s="1" t="s">
        <v>335</v>
      </c>
      <c r="AK223" s="1">
        <v>-2.4500000000000002</v>
      </c>
      <c r="AL223">
        <v>-3.2671219489444199</v>
      </c>
      <c r="AM223">
        <f t="shared" si="15"/>
        <v>0.8171219489444197</v>
      </c>
    </row>
    <row r="224" spans="36:39" x14ac:dyDescent="0.2">
      <c r="AJ224" s="1" t="s">
        <v>336</v>
      </c>
      <c r="AK224" s="1">
        <v>-3.95</v>
      </c>
      <c r="AL224">
        <v>-4.3189613266486102</v>
      </c>
      <c r="AM224">
        <f t="shared" si="15"/>
        <v>0.36896132664861003</v>
      </c>
    </row>
    <row r="225" spans="36:39" x14ac:dyDescent="0.2">
      <c r="AJ225" s="1" t="s">
        <v>337</v>
      </c>
      <c r="AK225" s="1">
        <v>-5.56</v>
      </c>
      <c r="AL225">
        <v>-4.40218598329463</v>
      </c>
      <c r="AM225">
        <f t="shared" si="15"/>
        <v>1.1578140167053697</v>
      </c>
    </row>
    <row r="226" spans="36:39" x14ac:dyDescent="0.2">
      <c r="AJ226" s="1" t="s">
        <v>338</v>
      </c>
      <c r="AK226" s="1">
        <v>-4.0199999999999996</v>
      </c>
      <c r="AL226">
        <v>-6.3426568586746104</v>
      </c>
      <c r="AM226">
        <f t="shared" si="15"/>
        <v>2.3226568586746108</v>
      </c>
    </row>
    <row r="227" spans="36:39" x14ac:dyDescent="0.2">
      <c r="AJ227" s="1" t="s">
        <v>339</v>
      </c>
      <c r="AK227" s="1">
        <v>-11</v>
      </c>
      <c r="AL227">
        <v>-12.261335022190201</v>
      </c>
      <c r="AM227">
        <f t="shared" si="15"/>
        <v>1.2613350221902007</v>
      </c>
    </row>
    <row r="228" spans="36:39" x14ac:dyDescent="0.2">
      <c r="AJ228" s="1" t="s">
        <v>88</v>
      </c>
      <c r="AK228" s="1">
        <v>-0.86</v>
      </c>
      <c r="AL228">
        <v>-1.4311197424863999</v>
      </c>
      <c r="AM228">
        <f t="shared" si="15"/>
        <v>0.57111974248639996</v>
      </c>
    </row>
    <row r="229" spans="36:39" x14ac:dyDescent="0.2">
      <c r="AJ229" s="1" t="s">
        <v>63</v>
      </c>
      <c r="AK229" s="1">
        <v>-4.21</v>
      </c>
      <c r="AL229">
        <v>-3.5775909082473798</v>
      </c>
      <c r="AM229">
        <f t="shared" si="15"/>
        <v>0.63240909175262017</v>
      </c>
    </row>
    <row r="230" spans="36:39" x14ac:dyDescent="0.2">
      <c r="AJ230" s="1" t="s">
        <v>340</v>
      </c>
      <c r="AK230" s="1">
        <v>-0.25</v>
      </c>
      <c r="AL230">
        <v>-2.0875818989869699</v>
      </c>
      <c r="AM230">
        <f t="shared" si="15"/>
        <v>1.8375818989869699</v>
      </c>
    </row>
    <row r="231" spans="36:39" x14ac:dyDescent="0.2">
      <c r="AJ231" s="1" t="s">
        <v>341</v>
      </c>
      <c r="AK231" s="1">
        <v>-6.62</v>
      </c>
      <c r="AL231">
        <v>-6.69979834830768</v>
      </c>
      <c r="AM231">
        <f t="shared" si="15"/>
        <v>7.9798348307679845E-2</v>
      </c>
    </row>
    <row r="232" spans="36:39" x14ac:dyDescent="0.2">
      <c r="AJ232" s="1" t="s">
        <v>342</v>
      </c>
      <c r="AK232" s="1">
        <v>-2.38</v>
      </c>
      <c r="AL232">
        <v>-2.1632426392314899</v>
      </c>
      <c r="AM232">
        <f t="shared" si="15"/>
        <v>0.21675736076851004</v>
      </c>
    </row>
    <row r="233" spans="36:39" x14ac:dyDescent="0.2">
      <c r="AJ233" s="1" t="s">
        <v>343</v>
      </c>
      <c r="AK233" s="1">
        <v>-1.93</v>
      </c>
      <c r="AL233">
        <v>-2.3372526382559502</v>
      </c>
      <c r="AM233">
        <f t="shared" si="15"/>
        <v>0.40725263825595026</v>
      </c>
    </row>
    <row r="234" spans="36:39" x14ac:dyDescent="0.2">
      <c r="AJ234" s="1" t="s">
        <v>344</v>
      </c>
      <c r="AK234" s="1">
        <v>-2.66</v>
      </c>
      <c r="AL234">
        <v>-2.8810835242783699</v>
      </c>
      <c r="AM234">
        <f t="shared" si="15"/>
        <v>0.22108352427836975</v>
      </c>
    </row>
    <row r="235" spans="36:39" x14ac:dyDescent="0.2">
      <c r="AJ235" s="1" t="s">
        <v>345</v>
      </c>
      <c r="AK235" s="1">
        <v>-4.2300000000000004</v>
      </c>
      <c r="AL235">
        <v>-4.4002247086502599</v>
      </c>
      <c r="AM235">
        <f t="shared" si="15"/>
        <v>0.17022470865025952</v>
      </c>
    </row>
    <row r="236" spans="36:39" x14ac:dyDescent="0.2">
      <c r="AJ236" s="1" t="s">
        <v>346</v>
      </c>
      <c r="AK236" s="1">
        <v>-66.400000000000006</v>
      </c>
      <c r="AL236">
        <v>-66.780789614598007</v>
      </c>
      <c r="AM236">
        <f t="shared" si="15"/>
        <v>0.38078961459800098</v>
      </c>
    </row>
    <row r="237" spans="36:39" x14ac:dyDescent="0.2">
      <c r="AJ237" s="1" t="s">
        <v>61</v>
      </c>
      <c r="AK237" s="1">
        <v>-1.46</v>
      </c>
      <c r="AL237">
        <v>-1.1390972683355101</v>
      </c>
      <c r="AM237">
        <f t="shared" si="15"/>
        <v>0.3209027316644899</v>
      </c>
    </row>
    <row r="238" spans="36:39" x14ac:dyDescent="0.2">
      <c r="AJ238" s="1" t="s">
        <v>60</v>
      </c>
      <c r="AK238" s="1">
        <v>-0.74</v>
      </c>
      <c r="AL238">
        <v>7.3315607632672905E-2</v>
      </c>
      <c r="AM238">
        <f t="shared" si="15"/>
        <v>0.81331560763267285</v>
      </c>
    </row>
    <row r="239" spans="36:39" x14ac:dyDescent="0.2">
      <c r="AJ239" s="1" t="s">
        <v>60</v>
      </c>
      <c r="AK239" s="1">
        <v>-0.74</v>
      </c>
      <c r="AL239">
        <v>7.3315607632672905E-2</v>
      </c>
      <c r="AM239">
        <f t="shared" si="15"/>
        <v>0.81331560763267285</v>
      </c>
    </row>
    <row r="240" spans="36:39" x14ac:dyDescent="0.2">
      <c r="AJ240" s="1" t="s">
        <v>347</v>
      </c>
      <c r="AK240" s="1">
        <v>-0.82</v>
      </c>
      <c r="AL240">
        <v>3.0269441597918601E-2</v>
      </c>
      <c r="AM240">
        <f t="shared" si="15"/>
        <v>0.85026944159791851</v>
      </c>
    </row>
    <row r="241" spans="36:39" x14ac:dyDescent="0.2">
      <c r="AJ241" s="1" t="s">
        <v>348</v>
      </c>
      <c r="AK241" s="1">
        <v>1.79</v>
      </c>
      <c r="AL241">
        <v>0.811098785750625</v>
      </c>
      <c r="AM241">
        <f t="shared" si="15"/>
        <v>0.97890121424937504</v>
      </c>
    </row>
    <row r="242" spans="36:39" x14ac:dyDescent="0.2">
      <c r="AJ242" s="1" t="s">
        <v>349</v>
      </c>
      <c r="AK242" s="1">
        <v>1.38</v>
      </c>
      <c r="AL242">
        <v>0.98003070492563105</v>
      </c>
      <c r="AM242">
        <f t="shared" si="15"/>
        <v>0.39996929507436885</v>
      </c>
    </row>
    <row r="243" spans="36:39" x14ac:dyDescent="0.2">
      <c r="AJ243" s="1" t="s">
        <v>350</v>
      </c>
      <c r="AK243" s="1">
        <v>-0.16</v>
      </c>
      <c r="AL243">
        <v>0.29987409105281199</v>
      </c>
      <c r="AM243">
        <f t="shared" si="15"/>
        <v>0.45987409105281196</v>
      </c>
    </row>
    <row r="244" spans="36:39" x14ac:dyDescent="0.2">
      <c r="AJ244" s="1" t="s">
        <v>351</v>
      </c>
      <c r="AK244" s="1">
        <v>0.61</v>
      </c>
      <c r="AL244">
        <v>0.118997976144376</v>
      </c>
      <c r="AM244">
        <f t="shared" si="15"/>
        <v>0.49100202385562397</v>
      </c>
    </row>
    <row r="245" spans="36:39" x14ac:dyDescent="0.2">
      <c r="AJ245" s="1" t="s">
        <v>106</v>
      </c>
      <c r="AK245" s="1">
        <v>-4.72</v>
      </c>
      <c r="AL245">
        <v>-4.9415714468428398</v>
      </c>
      <c r="AM245">
        <f t="shared" si="15"/>
        <v>0.22157144684284003</v>
      </c>
    </row>
    <row r="246" spans="36:39" x14ac:dyDescent="0.2">
      <c r="AJ246" s="1" t="s">
        <v>352</v>
      </c>
      <c r="AK246" s="1">
        <v>-4.62</v>
      </c>
      <c r="AL246">
        <v>-4.0412921679706804</v>
      </c>
      <c r="AM246">
        <f t="shared" si="15"/>
        <v>0.57870783202931975</v>
      </c>
    </row>
    <row r="247" spans="36:39" x14ac:dyDescent="0.2">
      <c r="AJ247" s="1" t="s">
        <v>353</v>
      </c>
      <c r="AK247" s="1">
        <v>-3.64</v>
      </c>
      <c r="AL247">
        <v>-2.5289204312080402</v>
      </c>
      <c r="AM247">
        <f t="shared" si="15"/>
        <v>1.1110795687919599</v>
      </c>
    </row>
    <row r="248" spans="36:39" x14ac:dyDescent="0.2">
      <c r="AJ248" s="1" t="s">
        <v>108</v>
      </c>
      <c r="AK248" s="1">
        <v>-6.35</v>
      </c>
      <c r="AL248">
        <v>-9.7947239368303407</v>
      </c>
      <c r="AM248">
        <f t="shared" si="15"/>
        <v>3.4447239368303411</v>
      </c>
    </row>
    <row r="249" spans="36:39" x14ac:dyDescent="0.2">
      <c r="AJ249" s="1" t="s">
        <v>57</v>
      </c>
      <c r="AK249" s="1">
        <v>-3.71</v>
      </c>
      <c r="AL249">
        <v>-4.6148069406865204</v>
      </c>
      <c r="AM249">
        <f t="shared" si="15"/>
        <v>0.90480694068652046</v>
      </c>
    </row>
    <row r="250" spans="36:39" x14ac:dyDescent="0.2">
      <c r="AJ250" s="1" t="s">
        <v>354</v>
      </c>
      <c r="AK250" s="1">
        <v>-3.18</v>
      </c>
      <c r="AL250">
        <v>-4.6148069406865204</v>
      </c>
      <c r="AM250">
        <f t="shared" si="15"/>
        <v>1.4348069406865203</v>
      </c>
    </row>
    <row r="251" spans="36:39" x14ac:dyDescent="0.2">
      <c r="AJ251" s="1" t="s">
        <v>53</v>
      </c>
      <c r="AK251" s="1">
        <v>-1.1200000000000001</v>
      </c>
      <c r="AL251">
        <v>-1.06153200026969</v>
      </c>
      <c r="AM251">
        <f t="shared" si="15"/>
        <v>5.8467999730310138E-2</v>
      </c>
    </row>
    <row r="252" spans="36:39" x14ac:dyDescent="0.2">
      <c r="AJ252" s="1" t="s">
        <v>355</v>
      </c>
      <c r="AK252" s="1">
        <v>-0.5</v>
      </c>
      <c r="AL252">
        <v>-1.97791967687304</v>
      </c>
      <c r="AM252">
        <f t="shared" si="15"/>
        <v>1.47791967687304</v>
      </c>
    </row>
    <row r="253" spans="36:39" x14ac:dyDescent="0.2">
      <c r="AJ253" s="1" t="s">
        <v>356</v>
      </c>
      <c r="AK253" s="1">
        <v>-0.63</v>
      </c>
      <c r="AL253">
        <v>-0.135451284573534</v>
      </c>
      <c r="AM253">
        <f t="shared" si="15"/>
        <v>0.494548715426466</v>
      </c>
    </row>
    <row r="254" spans="36:39" x14ac:dyDescent="0.2">
      <c r="AJ254" s="1" t="s">
        <v>357</v>
      </c>
      <c r="AK254" s="1">
        <v>-0.59</v>
      </c>
      <c r="AL254">
        <v>-6.0030353015408502E-2</v>
      </c>
      <c r="AM254">
        <f t="shared" si="15"/>
        <v>0.52996964698459148</v>
      </c>
    </row>
    <row r="255" spans="36:39" x14ac:dyDescent="0.2">
      <c r="AJ255" s="1" t="s">
        <v>358</v>
      </c>
      <c r="AK255" s="1">
        <v>-0.77</v>
      </c>
      <c r="AL255">
        <v>-1.6545161038524601</v>
      </c>
      <c r="AM255">
        <f t="shared" si="15"/>
        <v>0.88451610385246004</v>
      </c>
    </row>
    <row r="256" spans="36:39" x14ac:dyDescent="0.2">
      <c r="AJ256" s="1" t="s">
        <v>359</v>
      </c>
      <c r="AK256" s="1">
        <v>-0.55000000000000004</v>
      </c>
      <c r="AL256">
        <v>-0.20092863498706301</v>
      </c>
      <c r="AM256">
        <f t="shared" si="15"/>
        <v>0.34907136501293701</v>
      </c>
    </row>
    <row r="257" spans="36:39" x14ac:dyDescent="0.2">
      <c r="AJ257" s="1" t="s">
        <v>360</v>
      </c>
      <c r="AK257" s="1">
        <v>1.58</v>
      </c>
      <c r="AL257">
        <v>1.7683821268948701</v>
      </c>
      <c r="AM257">
        <f t="shared" si="15"/>
        <v>0.18838212689486999</v>
      </c>
    </row>
    <row r="258" spans="36:39" x14ac:dyDescent="0.2">
      <c r="AJ258" s="1" t="s">
        <v>361</v>
      </c>
      <c r="AK258" s="1">
        <v>-72.7</v>
      </c>
      <c r="AL258">
        <v>-69.600513415744899</v>
      </c>
      <c r="AM258">
        <f t="shared" si="15"/>
        <v>3.0994865842551036</v>
      </c>
    </row>
    <row r="259" spans="36:39" x14ac:dyDescent="0.2">
      <c r="AJ259" s="1" t="s">
        <v>362</v>
      </c>
      <c r="AK259" s="1">
        <v>-73.099999999999994</v>
      </c>
      <c r="AL259">
        <v>-75.455122390842504</v>
      </c>
      <c r="AM259">
        <f t="shared" si="15"/>
        <v>2.3551223908425101</v>
      </c>
    </row>
    <row r="260" spans="36:39" x14ac:dyDescent="0.2">
      <c r="AJ260" s="1" t="s">
        <v>363</v>
      </c>
      <c r="AK260" s="1">
        <v>-4.0999999999999996</v>
      </c>
      <c r="AL260">
        <v>-3.5775909082473798</v>
      </c>
      <c r="AM260">
        <f t="shared" si="15"/>
        <v>0.52240909175261985</v>
      </c>
    </row>
    <row r="261" spans="36:39" x14ac:dyDescent="0.2">
      <c r="AJ261" s="1" t="s">
        <v>364</v>
      </c>
      <c r="AK261" s="1">
        <v>-0.99</v>
      </c>
      <c r="AL261">
        <v>-1.12666430193807</v>
      </c>
      <c r="AM261">
        <f t="shared" si="15"/>
        <v>0.13666430193807</v>
      </c>
    </row>
    <row r="262" spans="36:39" x14ac:dyDescent="0.2">
      <c r="AJ262" s="1" t="s">
        <v>365</v>
      </c>
      <c r="AK262" s="1">
        <v>-5.48</v>
      </c>
      <c r="AL262">
        <v>-4.5581385836199599</v>
      </c>
      <c r="AM262">
        <f t="shared" si="15"/>
        <v>0.92186141638004049</v>
      </c>
    </row>
    <row r="263" spans="36:39" x14ac:dyDescent="0.2">
      <c r="AJ263" s="1" t="s">
        <v>84</v>
      </c>
      <c r="AK263" s="1">
        <v>1.23</v>
      </c>
      <c r="AL263">
        <v>1.6561869569871499</v>
      </c>
      <c r="AM263">
        <f t="shared" si="15"/>
        <v>0.42618695698714992</v>
      </c>
    </row>
    <row r="264" spans="36:39" x14ac:dyDescent="0.2">
      <c r="AJ264" s="1" t="s">
        <v>366</v>
      </c>
      <c r="AK264" s="1">
        <v>-5.46</v>
      </c>
      <c r="AL264">
        <v>-5.11757344435589</v>
      </c>
      <c r="AM264">
        <f t="shared" si="15"/>
        <v>0.34242655564410995</v>
      </c>
    </row>
    <row r="265" spans="36:39" x14ac:dyDescent="0.2">
      <c r="AJ265" s="1" t="s">
        <v>51</v>
      </c>
      <c r="AK265" s="1">
        <v>-4.91</v>
      </c>
      <c r="AL265">
        <v>-4.3278140671156597</v>
      </c>
      <c r="AM265">
        <f t="shared" si="15"/>
        <v>0.5821859328843404</v>
      </c>
    </row>
    <row r="266" spans="36:39" x14ac:dyDescent="0.2">
      <c r="AJ266" s="1" t="s">
        <v>367</v>
      </c>
      <c r="AK266" s="1">
        <v>0.37</v>
      </c>
      <c r="AL266">
        <v>0.93596532000584398</v>
      </c>
      <c r="AM266">
        <f t="shared" si="15"/>
        <v>0.56596532000584399</v>
      </c>
    </row>
    <row r="267" spans="36:39" x14ac:dyDescent="0.2">
      <c r="AJ267" s="1" t="s">
        <v>368</v>
      </c>
      <c r="AK267" s="1">
        <v>-4.59</v>
      </c>
      <c r="AL267">
        <v>-3.19308295343196</v>
      </c>
      <c r="AM267">
        <f t="shared" si="15"/>
        <v>1.3969170465680398</v>
      </c>
    </row>
    <row r="268" spans="36:39" x14ac:dyDescent="0.2">
      <c r="AJ268" s="1" t="s">
        <v>369</v>
      </c>
      <c r="AK268" s="1">
        <v>1.2</v>
      </c>
      <c r="AL268">
        <v>1.5728017041262501</v>
      </c>
      <c r="AM268">
        <f t="shared" si="15"/>
        <v>0.37280170412625013</v>
      </c>
    </row>
    <row r="269" spans="36:39" x14ac:dyDescent="0.2">
      <c r="AJ269" s="1" t="s">
        <v>370</v>
      </c>
      <c r="AK269" s="1">
        <v>-5.49</v>
      </c>
      <c r="AL269">
        <v>-5.0142641932914103</v>
      </c>
      <c r="AM269">
        <f t="shared" si="15"/>
        <v>0.47573580670858995</v>
      </c>
    </row>
    <row r="270" spans="36:39" x14ac:dyDescent="0.2">
      <c r="AJ270" s="1" t="s">
        <v>371</v>
      </c>
      <c r="AK270" s="1">
        <v>-4.7</v>
      </c>
      <c r="AL270">
        <v>-4.2140485037412398</v>
      </c>
      <c r="AM270">
        <f t="shared" ref="AM270:AM333" si="16">ABS(AL270-AK270)</f>
        <v>0.48595149625876033</v>
      </c>
    </row>
    <row r="271" spans="36:39" x14ac:dyDescent="0.2">
      <c r="AJ271" s="1" t="s">
        <v>372</v>
      </c>
      <c r="AK271" s="1">
        <v>0.56000000000000005</v>
      </c>
      <c r="AL271">
        <v>0.74382069659164196</v>
      </c>
      <c r="AM271">
        <f t="shared" si="16"/>
        <v>0.18382069659164191</v>
      </c>
    </row>
    <row r="272" spans="36:39" x14ac:dyDescent="0.2">
      <c r="AJ272" s="1" t="s">
        <v>373</v>
      </c>
      <c r="AK272" s="1">
        <v>0.75</v>
      </c>
      <c r="AL272">
        <v>1.29317746857633</v>
      </c>
      <c r="AM272">
        <f t="shared" si="16"/>
        <v>0.54317746857632998</v>
      </c>
    </row>
    <row r="273" spans="36:39" x14ac:dyDescent="0.2">
      <c r="AJ273" s="1" t="s">
        <v>374</v>
      </c>
      <c r="AK273" s="1">
        <v>-3.64</v>
      </c>
      <c r="AL273">
        <v>-4.8387068971580298</v>
      </c>
      <c r="AM273">
        <f t="shared" si="16"/>
        <v>1.1987068971580297</v>
      </c>
    </row>
    <row r="274" spans="36:39" x14ac:dyDescent="0.2">
      <c r="AJ274" s="1" t="s">
        <v>375</v>
      </c>
      <c r="AK274" s="1">
        <v>-2.34</v>
      </c>
      <c r="AL274">
        <v>-3.6744226283734398</v>
      </c>
      <c r="AM274">
        <f t="shared" si="16"/>
        <v>1.3344226283734399</v>
      </c>
    </row>
    <row r="275" spans="36:39" x14ac:dyDescent="0.2">
      <c r="AJ275" s="1" t="s">
        <v>376</v>
      </c>
      <c r="AK275" s="1">
        <v>-1.21</v>
      </c>
      <c r="AL275">
        <v>-0.891764386463343</v>
      </c>
      <c r="AM275">
        <f t="shared" si="16"/>
        <v>0.31823561353665697</v>
      </c>
    </row>
    <row r="276" spans="36:39" x14ac:dyDescent="0.2">
      <c r="AJ276" s="1" t="s">
        <v>377</v>
      </c>
      <c r="AK276" s="1">
        <v>-0.83</v>
      </c>
      <c r="AL276">
        <v>-0.54657772331476995</v>
      </c>
      <c r="AM276">
        <f t="shared" si="16"/>
        <v>0.28342227668523001</v>
      </c>
    </row>
    <row r="277" spans="36:39" x14ac:dyDescent="0.2">
      <c r="AJ277" s="1" t="s">
        <v>378</v>
      </c>
      <c r="AK277" s="1">
        <v>-3.24</v>
      </c>
      <c r="AL277">
        <v>-2.35948677135395</v>
      </c>
      <c r="AM277">
        <f t="shared" si="16"/>
        <v>0.88051322864605019</v>
      </c>
    </row>
    <row r="278" spans="36:39" x14ac:dyDescent="0.2">
      <c r="AJ278" s="1" t="s">
        <v>379</v>
      </c>
      <c r="AK278" s="1">
        <v>-1.1599999999999999</v>
      </c>
      <c r="AL278">
        <v>-0.74214604645248206</v>
      </c>
      <c r="AM278">
        <f t="shared" si="16"/>
        <v>0.41785395354751786</v>
      </c>
    </row>
    <row r="279" spans="36:39" x14ac:dyDescent="0.2">
      <c r="AJ279" s="1" t="s">
        <v>380</v>
      </c>
      <c r="AK279" s="1">
        <v>-1.28</v>
      </c>
      <c r="AL279">
        <v>-0.48028112118424998</v>
      </c>
      <c r="AM279">
        <f t="shared" si="16"/>
        <v>0.7997188788157501</v>
      </c>
    </row>
    <row r="280" spans="36:39" x14ac:dyDescent="0.2">
      <c r="AJ280" s="1" t="s">
        <v>381</v>
      </c>
      <c r="AK280" s="1">
        <v>-3.65</v>
      </c>
      <c r="AL280">
        <v>-2.51277908552707</v>
      </c>
      <c r="AM280">
        <f t="shared" si="16"/>
        <v>1.1372209144729299</v>
      </c>
    </row>
    <row r="281" spans="36:39" x14ac:dyDescent="0.2">
      <c r="AJ281" s="1" t="s">
        <v>382</v>
      </c>
      <c r="AK281" s="1">
        <v>-1.96</v>
      </c>
      <c r="AL281">
        <v>-0.124426494482623</v>
      </c>
      <c r="AM281">
        <f t="shared" si="16"/>
        <v>1.835573505517377</v>
      </c>
    </row>
    <row r="282" spans="36:39" x14ac:dyDescent="0.2">
      <c r="AJ282" s="1" t="s">
        <v>70</v>
      </c>
      <c r="AK282" s="1">
        <v>-1.31</v>
      </c>
      <c r="AL282">
        <v>-0.720920927056943</v>
      </c>
      <c r="AM282">
        <f t="shared" si="16"/>
        <v>0.58907907294305706</v>
      </c>
    </row>
    <row r="283" spans="36:39" x14ac:dyDescent="0.2">
      <c r="AJ283" s="1" t="s">
        <v>383</v>
      </c>
      <c r="AK283" s="1">
        <v>-5.23</v>
      </c>
      <c r="AL283">
        <v>-5.0201336411618103</v>
      </c>
      <c r="AM283">
        <f t="shared" si="16"/>
        <v>0.20986635883819016</v>
      </c>
    </row>
    <row r="284" spans="36:39" x14ac:dyDescent="0.2">
      <c r="AJ284" s="1" t="s">
        <v>384</v>
      </c>
      <c r="AK284" s="1">
        <v>-1.64</v>
      </c>
      <c r="AL284">
        <v>-1.08585953505279</v>
      </c>
      <c r="AM284">
        <f t="shared" si="16"/>
        <v>0.55414046494720992</v>
      </c>
    </row>
    <row r="285" spans="36:39" x14ac:dyDescent="0.2">
      <c r="AJ285" s="1" t="s">
        <v>385</v>
      </c>
      <c r="AK285" s="1">
        <v>-1.59</v>
      </c>
      <c r="AL285">
        <v>-1.2374017834759701</v>
      </c>
      <c r="AM285">
        <f t="shared" si="16"/>
        <v>0.35259821652403001</v>
      </c>
    </row>
    <row r="286" spans="36:39" x14ac:dyDescent="0.2">
      <c r="AJ286" s="1" t="s">
        <v>386</v>
      </c>
      <c r="AK286" s="1">
        <v>-6</v>
      </c>
      <c r="AL286">
        <v>-10.251870379428199</v>
      </c>
      <c r="AM286">
        <f t="shared" si="16"/>
        <v>4.2518703794281993</v>
      </c>
    </row>
    <row r="287" spans="36:39" x14ac:dyDescent="0.2">
      <c r="AJ287" s="1" t="s">
        <v>387</v>
      </c>
      <c r="AK287" s="1">
        <v>-5.71</v>
      </c>
      <c r="AL287">
        <v>-9.2535324186313108</v>
      </c>
      <c r="AM287">
        <f t="shared" si="16"/>
        <v>3.5435324186313109</v>
      </c>
    </row>
    <row r="288" spans="36:39" x14ac:dyDescent="0.2">
      <c r="AJ288" s="1" t="s">
        <v>388</v>
      </c>
      <c r="AK288" s="1">
        <v>-1.46</v>
      </c>
      <c r="AL288">
        <v>-0.76822511742572697</v>
      </c>
      <c r="AM288">
        <f t="shared" si="16"/>
        <v>0.691774882574273</v>
      </c>
    </row>
    <row r="289" spans="36:39" x14ac:dyDescent="0.2">
      <c r="AJ289" s="1" t="s">
        <v>111</v>
      </c>
      <c r="AK289" s="1">
        <v>-4.07</v>
      </c>
      <c r="AL289">
        <v>-2.8574932469943501</v>
      </c>
      <c r="AM289">
        <f t="shared" si="16"/>
        <v>1.2125067530056501</v>
      </c>
    </row>
    <row r="290" spans="36:39" x14ac:dyDescent="0.2">
      <c r="AJ290" s="1" t="s">
        <v>389</v>
      </c>
      <c r="AK290" s="1">
        <v>-2.4900000000000002</v>
      </c>
      <c r="AL290">
        <v>-1.9562592514999899</v>
      </c>
      <c r="AM290">
        <f t="shared" si="16"/>
        <v>0.5337407485000103</v>
      </c>
    </row>
    <row r="291" spans="36:39" x14ac:dyDescent="0.2">
      <c r="AJ291" s="1" t="s">
        <v>390</v>
      </c>
      <c r="AK291" s="1">
        <v>-0.53</v>
      </c>
      <c r="AL291">
        <v>-0.46221334299974698</v>
      </c>
      <c r="AM291">
        <f t="shared" si="16"/>
        <v>6.7786657000253048E-2</v>
      </c>
    </row>
    <row r="292" spans="36:39" x14ac:dyDescent="0.2">
      <c r="AJ292" s="1" t="s">
        <v>391</v>
      </c>
      <c r="AK292" s="1">
        <v>-3.22</v>
      </c>
      <c r="AL292">
        <v>-2.13784528459118</v>
      </c>
      <c r="AM292">
        <f t="shared" si="16"/>
        <v>1.0821547154088202</v>
      </c>
    </row>
    <row r="293" spans="36:39" x14ac:dyDescent="0.2">
      <c r="AJ293" s="1" t="s">
        <v>392</v>
      </c>
      <c r="AK293" s="1">
        <v>-2.93</v>
      </c>
      <c r="AL293">
        <v>-3.1528906831552099</v>
      </c>
      <c r="AM293">
        <f t="shared" si="16"/>
        <v>0.22289068315520977</v>
      </c>
    </row>
    <row r="294" spans="36:39" x14ac:dyDescent="0.2">
      <c r="AJ294" s="1" t="s">
        <v>393</v>
      </c>
      <c r="AK294" s="1">
        <v>-1.83</v>
      </c>
      <c r="AL294">
        <v>0.64331226084945803</v>
      </c>
      <c r="AM294">
        <f t="shared" si="16"/>
        <v>2.473312260849458</v>
      </c>
    </row>
    <row r="295" spans="36:39" x14ac:dyDescent="0.2">
      <c r="AJ295" s="1" t="s">
        <v>394</v>
      </c>
      <c r="AK295" s="1">
        <v>-1.91</v>
      </c>
      <c r="AL295">
        <v>-2.0218097337966401</v>
      </c>
      <c r="AM295">
        <f t="shared" si="16"/>
        <v>0.11180973379664016</v>
      </c>
    </row>
    <row r="296" spans="36:39" x14ac:dyDescent="0.2">
      <c r="AJ296" s="1" t="s">
        <v>395</v>
      </c>
      <c r="AK296" s="1">
        <v>-5.0999999999999996</v>
      </c>
      <c r="AL296">
        <v>-9.9057689974253105</v>
      </c>
      <c r="AM296">
        <f t="shared" si="16"/>
        <v>4.8057689974253108</v>
      </c>
    </row>
    <row r="297" spans="36:39" x14ac:dyDescent="0.2">
      <c r="AJ297" s="1" t="s">
        <v>396</v>
      </c>
      <c r="AK297" s="1">
        <v>-1.61</v>
      </c>
      <c r="AL297">
        <v>-0.72993154936483495</v>
      </c>
      <c r="AM297">
        <f t="shared" si="16"/>
        <v>0.88006845063516514</v>
      </c>
    </row>
    <row r="298" spans="36:39" x14ac:dyDescent="0.2">
      <c r="AJ298" s="1" t="s">
        <v>397</v>
      </c>
      <c r="AK298" s="1">
        <v>-10.08</v>
      </c>
      <c r="AL298">
        <v>-12.120545805215601</v>
      </c>
      <c r="AM298">
        <f t="shared" si="16"/>
        <v>2.0405458052156007</v>
      </c>
    </row>
    <row r="299" spans="36:39" x14ac:dyDescent="0.2">
      <c r="AJ299" s="1" t="s">
        <v>398</v>
      </c>
      <c r="AK299" s="1">
        <v>-8.7100000000000009</v>
      </c>
      <c r="AL299">
        <v>-9.1390464846495103</v>
      </c>
      <c r="AM299">
        <f t="shared" si="16"/>
        <v>0.42904648464950945</v>
      </c>
    </row>
    <row r="300" spans="36:39" x14ac:dyDescent="0.2">
      <c r="AJ300" s="1" t="s">
        <v>113</v>
      </c>
      <c r="AK300" s="1">
        <v>-4.29</v>
      </c>
      <c r="AL300">
        <v>-4.6044716889644199</v>
      </c>
      <c r="AM300">
        <f t="shared" si="16"/>
        <v>0.3144716889644199</v>
      </c>
    </row>
    <row r="301" spans="36:39" x14ac:dyDescent="0.2">
      <c r="AJ301" s="1" t="s">
        <v>399</v>
      </c>
      <c r="AK301" s="1">
        <v>-0.78</v>
      </c>
      <c r="AL301">
        <v>8.7567044594576204E-2</v>
      </c>
      <c r="AM301">
        <f t="shared" si="16"/>
        <v>0.86756704459457623</v>
      </c>
    </row>
    <row r="302" spans="36:39" x14ac:dyDescent="0.2">
      <c r="AJ302" s="1" t="s">
        <v>400</v>
      </c>
      <c r="AK302" s="1">
        <v>-4.22</v>
      </c>
      <c r="AL302">
        <v>-5.6558570454713299</v>
      </c>
      <c r="AM302">
        <f t="shared" si="16"/>
        <v>1.4358570454713302</v>
      </c>
    </row>
    <row r="303" spans="36:39" x14ac:dyDescent="0.2">
      <c r="AJ303" s="1" t="s">
        <v>401</v>
      </c>
      <c r="AK303" s="1">
        <v>1.68</v>
      </c>
      <c r="AL303">
        <v>1.2353733401813101</v>
      </c>
      <c r="AM303">
        <f t="shared" si="16"/>
        <v>0.44462665981868987</v>
      </c>
    </row>
    <row r="304" spans="36:39" x14ac:dyDescent="0.2">
      <c r="AJ304" s="1" t="s">
        <v>402</v>
      </c>
      <c r="AK304" s="1">
        <v>-3.68</v>
      </c>
      <c r="AL304">
        <v>-5.0413597841349302</v>
      </c>
      <c r="AM304">
        <f t="shared" si="16"/>
        <v>1.3613597841349301</v>
      </c>
    </row>
    <row r="305" spans="36:39" x14ac:dyDescent="0.2">
      <c r="AJ305" s="1" t="s">
        <v>403</v>
      </c>
      <c r="AK305" s="1">
        <v>-3.43</v>
      </c>
      <c r="AL305">
        <v>-4.7436823712797302</v>
      </c>
      <c r="AM305">
        <f t="shared" si="16"/>
        <v>1.3136823712797301</v>
      </c>
    </row>
    <row r="306" spans="36:39" x14ac:dyDescent="0.2">
      <c r="AJ306" s="1" t="s">
        <v>404</v>
      </c>
      <c r="AK306" s="1">
        <v>-9.7100000000000009</v>
      </c>
      <c r="AL306">
        <v>-11.447555721293</v>
      </c>
      <c r="AM306">
        <f t="shared" si="16"/>
        <v>1.7375557212929991</v>
      </c>
    </row>
    <row r="307" spans="36:39" x14ac:dyDescent="0.2">
      <c r="AJ307" s="1" t="s">
        <v>405</v>
      </c>
      <c r="AK307" s="1">
        <v>1.83</v>
      </c>
      <c r="AL307">
        <v>1.43743606836446</v>
      </c>
      <c r="AM307">
        <f t="shared" si="16"/>
        <v>0.39256393163554004</v>
      </c>
    </row>
    <row r="308" spans="36:39" x14ac:dyDescent="0.2">
      <c r="AJ308" s="1" t="s">
        <v>406</v>
      </c>
      <c r="AK308" s="1">
        <v>-1.1399999999999999</v>
      </c>
      <c r="AL308">
        <v>-2.1201909353222201</v>
      </c>
      <c r="AM308">
        <f t="shared" si="16"/>
        <v>0.98019093532222024</v>
      </c>
    </row>
    <row r="309" spans="36:39" x14ac:dyDescent="0.2">
      <c r="AJ309" s="1" t="s">
        <v>77</v>
      </c>
      <c r="AK309" s="1">
        <v>-5</v>
      </c>
      <c r="AL309">
        <v>-5.7672424303487704</v>
      </c>
      <c r="AM309">
        <f t="shared" si="16"/>
        <v>0.76724243034877038</v>
      </c>
    </row>
    <row r="310" spans="36:39" x14ac:dyDescent="0.2">
      <c r="AJ310" s="1" t="s">
        <v>407</v>
      </c>
      <c r="AK310" s="1">
        <v>1.28</v>
      </c>
      <c r="AL310">
        <v>0.76301063199987496</v>
      </c>
      <c r="AM310">
        <f t="shared" si="16"/>
        <v>0.51698936800012507</v>
      </c>
    </row>
    <row r="311" spans="36:39" x14ac:dyDescent="0.2">
      <c r="AJ311" s="1" t="s">
        <v>116</v>
      </c>
      <c r="AK311" s="1">
        <v>-2.94</v>
      </c>
      <c r="AL311">
        <v>-4.66954070268614</v>
      </c>
      <c r="AM311">
        <f t="shared" si="16"/>
        <v>1.72954070268614</v>
      </c>
    </row>
    <row r="312" spans="36:39" x14ac:dyDescent="0.2">
      <c r="AJ312" s="1" t="s">
        <v>408</v>
      </c>
      <c r="AK312" s="1">
        <v>-3.64</v>
      </c>
      <c r="AL312">
        <v>-5.7953543579409397</v>
      </c>
      <c r="AM312">
        <f t="shared" si="16"/>
        <v>2.1553543579409395</v>
      </c>
    </row>
    <row r="313" spans="36:39" x14ac:dyDescent="0.2">
      <c r="AJ313" s="1" t="s">
        <v>409</v>
      </c>
      <c r="AK313" s="1">
        <v>-2.4900000000000002</v>
      </c>
      <c r="AL313">
        <v>-4.2685197427836501</v>
      </c>
      <c r="AM313">
        <f t="shared" si="16"/>
        <v>1.7785197427836499</v>
      </c>
    </row>
    <row r="314" spans="36:39" x14ac:dyDescent="0.2">
      <c r="AJ314" s="1" t="s">
        <v>410</v>
      </c>
      <c r="AK314" s="1">
        <v>-2.56</v>
      </c>
      <c r="AL314">
        <v>-4.7570330739048901</v>
      </c>
      <c r="AM314">
        <f t="shared" si="16"/>
        <v>2.19703307390489</v>
      </c>
    </row>
    <row r="315" spans="36:39" x14ac:dyDescent="0.2">
      <c r="AJ315" s="1" t="s">
        <v>411</v>
      </c>
      <c r="AK315" s="1">
        <v>-2.23</v>
      </c>
      <c r="AL315">
        <v>-4.1202102044473001</v>
      </c>
      <c r="AM315">
        <f t="shared" si="16"/>
        <v>1.8902102044473001</v>
      </c>
    </row>
    <row r="316" spans="36:39" x14ac:dyDescent="0.2">
      <c r="AJ316" s="1" t="s">
        <v>412</v>
      </c>
      <c r="AK316" s="1">
        <v>-2.4900000000000002</v>
      </c>
      <c r="AL316">
        <v>-4.3699831244352296</v>
      </c>
      <c r="AM316">
        <f t="shared" si="16"/>
        <v>1.8799831244352294</v>
      </c>
    </row>
    <row r="317" spans="36:39" x14ac:dyDescent="0.2">
      <c r="AJ317" s="1" t="s">
        <v>413</v>
      </c>
      <c r="AK317" s="1">
        <v>-2.2200000000000002</v>
      </c>
      <c r="AL317">
        <v>-2.7880566816622698</v>
      </c>
      <c r="AM317">
        <f t="shared" si="16"/>
        <v>0.56805668166226964</v>
      </c>
    </row>
    <row r="318" spans="36:39" x14ac:dyDescent="0.2">
      <c r="AJ318" s="1" t="s">
        <v>414</v>
      </c>
      <c r="AK318" s="1">
        <v>-2.68</v>
      </c>
      <c r="AL318">
        <v>-4.6293164827671296</v>
      </c>
      <c r="AM318">
        <f t="shared" si="16"/>
        <v>1.9493164827671294</v>
      </c>
    </row>
    <row r="319" spans="36:39" x14ac:dyDescent="0.2">
      <c r="AJ319" s="1" t="s">
        <v>118</v>
      </c>
      <c r="AK319" s="1">
        <v>-4.5</v>
      </c>
      <c r="AL319">
        <v>-5.1029782561222401</v>
      </c>
      <c r="AM319">
        <f t="shared" si="16"/>
        <v>0.6029782561222401</v>
      </c>
    </row>
    <row r="320" spans="36:39" x14ac:dyDescent="0.2">
      <c r="AJ320" s="1" t="s">
        <v>42</v>
      </c>
      <c r="AK320" s="1">
        <v>-0.79</v>
      </c>
      <c r="AL320">
        <v>-1.07370884846572</v>
      </c>
      <c r="AM320">
        <f t="shared" si="16"/>
        <v>0.28370884846571998</v>
      </c>
    </row>
    <row r="321" spans="36:39" x14ac:dyDescent="0.2">
      <c r="AJ321" s="1" t="s">
        <v>415</v>
      </c>
      <c r="AK321" s="1">
        <v>-3.35</v>
      </c>
      <c r="AL321">
        <v>-3.7175395655106702</v>
      </c>
      <c r="AM321">
        <f t="shared" si="16"/>
        <v>0.36753956551067013</v>
      </c>
    </row>
    <row r="322" spans="36:39" x14ac:dyDescent="0.2">
      <c r="AJ322" s="1" t="s">
        <v>41</v>
      </c>
      <c r="AK322" s="1">
        <v>-0.8</v>
      </c>
      <c r="AL322">
        <v>-1.1042262795480799</v>
      </c>
      <c r="AM322">
        <f t="shared" si="16"/>
        <v>0.3042262795480799</v>
      </c>
    </row>
    <row r="323" spans="36:39" x14ac:dyDescent="0.2">
      <c r="AJ323" s="1" t="s">
        <v>416</v>
      </c>
      <c r="AK323" s="1">
        <v>-0.22</v>
      </c>
      <c r="AL323">
        <v>-0.68819855042811895</v>
      </c>
      <c r="AM323">
        <f t="shared" si="16"/>
        <v>0.46819855042811898</v>
      </c>
    </row>
    <row r="324" spans="36:39" x14ac:dyDescent="0.2">
      <c r="AJ324" s="1" t="s">
        <v>417</v>
      </c>
      <c r="AK324" s="1">
        <v>-2.75</v>
      </c>
      <c r="AL324">
        <v>-5.17635902403818</v>
      </c>
      <c r="AM324">
        <f t="shared" si="16"/>
        <v>2.42635902403818</v>
      </c>
    </row>
    <row r="325" spans="36:39" x14ac:dyDescent="0.2">
      <c r="AJ325" s="1" t="s">
        <v>418</v>
      </c>
      <c r="AK325" s="1">
        <v>-0.11</v>
      </c>
      <c r="AL325">
        <v>-0.43885273377410999</v>
      </c>
      <c r="AM325">
        <f t="shared" si="16"/>
        <v>0.32885273377411001</v>
      </c>
    </row>
    <row r="326" spans="36:39" x14ac:dyDescent="0.2">
      <c r="AJ326" s="1" t="s">
        <v>419</v>
      </c>
      <c r="AK326" s="1">
        <v>1.66</v>
      </c>
      <c r="AL326">
        <v>1.2286740456074801</v>
      </c>
      <c r="AM326">
        <f t="shared" si="16"/>
        <v>0.43132595439251986</v>
      </c>
    </row>
    <row r="327" spans="36:39" x14ac:dyDescent="0.2">
      <c r="AJ327" s="1" t="s">
        <v>420</v>
      </c>
      <c r="AK327" s="1">
        <v>0.6</v>
      </c>
      <c r="AL327">
        <v>0.60215484661089203</v>
      </c>
      <c r="AM327">
        <f t="shared" si="16"/>
        <v>2.1548466108920472E-3</v>
      </c>
    </row>
    <row r="328" spans="36:39" x14ac:dyDescent="0.2">
      <c r="AJ328" s="1" t="s">
        <v>120</v>
      </c>
      <c r="AK328" s="1">
        <v>-4.21</v>
      </c>
      <c r="AL328">
        <v>-4.4882479577083201</v>
      </c>
      <c r="AM328">
        <f t="shared" si="16"/>
        <v>0.27824795770832011</v>
      </c>
    </row>
    <row r="329" spans="36:39" x14ac:dyDescent="0.2">
      <c r="AJ329" s="1" t="s">
        <v>122</v>
      </c>
      <c r="AK329" s="1">
        <v>-3.04</v>
      </c>
      <c r="AL329">
        <v>-4.0561368162262603</v>
      </c>
      <c r="AM329">
        <f t="shared" si="16"/>
        <v>1.0161368162262603</v>
      </c>
    </row>
    <row r="330" spans="36:39" x14ac:dyDescent="0.2">
      <c r="AJ330" s="1" t="s">
        <v>421</v>
      </c>
      <c r="AK330" s="1">
        <v>-2.92</v>
      </c>
      <c r="AL330">
        <v>-3.7128065393582701</v>
      </c>
      <c r="AM330">
        <f t="shared" si="16"/>
        <v>0.79280653935827017</v>
      </c>
    </row>
    <row r="331" spans="36:39" x14ac:dyDescent="0.2">
      <c r="AJ331" s="1" t="s">
        <v>422</v>
      </c>
      <c r="AK331" s="1">
        <v>-2.67</v>
      </c>
      <c r="AL331">
        <v>-4.1472446602447102</v>
      </c>
      <c r="AM331">
        <f t="shared" si="16"/>
        <v>1.4772446602447102</v>
      </c>
    </row>
    <row r="332" spans="36:39" x14ac:dyDescent="0.2">
      <c r="AJ332" s="1" t="s">
        <v>423</v>
      </c>
      <c r="AK332" s="1">
        <v>1.58</v>
      </c>
      <c r="AL332">
        <v>1.1494385507664</v>
      </c>
      <c r="AM332">
        <f t="shared" si="16"/>
        <v>0.43056144923360007</v>
      </c>
    </row>
    <row r="333" spans="36:39" x14ac:dyDescent="0.2">
      <c r="AJ333" s="1" t="s">
        <v>424</v>
      </c>
      <c r="AK333" s="1">
        <v>0.28999999999999998</v>
      </c>
      <c r="AL333">
        <v>0.50262359306692606</v>
      </c>
      <c r="AM333">
        <f t="shared" si="16"/>
        <v>0.21262359306692608</v>
      </c>
    </row>
    <row r="334" spans="36:39" x14ac:dyDescent="0.2">
      <c r="AJ334" s="1" t="s">
        <v>425</v>
      </c>
      <c r="AK334" s="1">
        <v>1.01</v>
      </c>
      <c r="AL334">
        <v>0.54877323104634002</v>
      </c>
      <c r="AM334">
        <f t="shared" ref="AM334:AM397" si="17">ABS(AL334-AK334)</f>
        <v>0.46122676895365999</v>
      </c>
    </row>
    <row r="335" spans="36:39" x14ac:dyDescent="0.2">
      <c r="AJ335" s="1" t="s">
        <v>426</v>
      </c>
      <c r="AK335" s="1">
        <v>-3.76</v>
      </c>
      <c r="AL335">
        <v>-7.8305699124860996E-3</v>
      </c>
      <c r="AM335">
        <f t="shared" si="17"/>
        <v>3.7521694300875135</v>
      </c>
    </row>
    <row r="336" spans="36:39" x14ac:dyDescent="0.2">
      <c r="AJ336" s="1" t="s">
        <v>124</v>
      </c>
      <c r="AK336" s="1">
        <v>-4.4000000000000004</v>
      </c>
      <c r="AL336">
        <v>-4.5314826986207004</v>
      </c>
      <c r="AM336">
        <f t="shared" si="17"/>
        <v>0.13148269862070006</v>
      </c>
    </row>
    <row r="337" spans="36:39" x14ac:dyDescent="0.2">
      <c r="AJ337" s="1" t="s">
        <v>126</v>
      </c>
      <c r="AK337" s="1">
        <v>-3.28</v>
      </c>
      <c r="AL337">
        <v>-4.1692507080969596</v>
      </c>
      <c r="AM337">
        <f t="shared" si="17"/>
        <v>0.88925070809695983</v>
      </c>
    </row>
    <row r="338" spans="36:39" x14ac:dyDescent="0.2">
      <c r="AJ338" s="1" t="s">
        <v>427</v>
      </c>
      <c r="AK338" s="1">
        <v>-4.0599999999999996</v>
      </c>
      <c r="AL338">
        <v>-3.6295319918017102</v>
      </c>
      <c r="AM338">
        <f t="shared" si="17"/>
        <v>0.43046800819828945</v>
      </c>
    </row>
    <row r="339" spans="36:39" x14ac:dyDescent="0.2">
      <c r="AJ339" s="1" t="s">
        <v>428</v>
      </c>
      <c r="AK339" s="1">
        <v>-2.81</v>
      </c>
      <c r="AL339">
        <v>-4.3635708133953299</v>
      </c>
      <c r="AM339">
        <f t="shared" si="17"/>
        <v>1.5535708133953299</v>
      </c>
    </row>
    <row r="340" spans="36:39" x14ac:dyDescent="0.2">
      <c r="AJ340" s="1" t="s">
        <v>128</v>
      </c>
      <c r="AK340" s="1">
        <v>-6.21</v>
      </c>
      <c r="AL340">
        <v>-9.3754523370831908</v>
      </c>
      <c r="AM340">
        <f t="shared" si="17"/>
        <v>3.1654523370831908</v>
      </c>
    </row>
    <row r="341" spans="36:39" x14ac:dyDescent="0.2">
      <c r="AJ341" s="1" t="s">
        <v>429</v>
      </c>
      <c r="AK341" s="1">
        <v>-9.3000000000000007</v>
      </c>
      <c r="AL341">
        <v>-13.3979634461237</v>
      </c>
      <c r="AM341">
        <f t="shared" si="17"/>
        <v>4.0979634461236998</v>
      </c>
    </row>
    <row r="342" spans="36:39" x14ac:dyDescent="0.2">
      <c r="AJ342" s="1" t="s">
        <v>430</v>
      </c>
      <c r="AK342" s="1">
        <v>-0.7</v>
      </c>
      <c r="AL342">
        <v>-4.2611380702312402</v>
      </c>
      <c r="AM342">
        <f t="shared" si="17"/>
        <v>3.5611380702312401</v>
      </c>
    </row>
    <row r="343" spans="36:39" x14ac:dyDescent="0.2">
      <c r="AJ343" s="1" t="s">
        <v>431</v>
      </c>
      <c r="AK343" s="1">
        <v>-58.1</v>
      </c>
      <c r="AL343">
        <v>-60.3158945731534</v>
      </c>
      <c r="AM343">
        <f t="shared" si="17"/>
        <v>2.215894573153399</v>
      </c>
    </row>
    <row r="344" spans="36:39" x14ac:dyDescent="0.2">
      <c r="AJ344" s="1" t="s">
        <v>432</v>
      </c>
      <c r="AK344" s="1">
        <v>-9.6300000000000008</v>
      </c>
      <c r="AL344">
        <v>-8.6172727120834107</v>
      </c>
      <c r="AM344">
        <f t="shared" si="17"/>
        <v>1.0127272879165901</v>
      </c>
    </row>
    <row r="345" spans="36:39" x14ac:dyDescent="0.2">
      <c r="AJ345" s="1" t="s">
        <v>433</v>
      </c>
      <c r="AK345" s="1">
        <v>-1.46</v>
      </c>
      <c r="AL345">
        <v>-1.1514329039484199</v>
      </c>
      <c r="AM345">
        <f t="shared" si="17"/>
        <v>0.30856709605158006</v>
      </c>
    </row>
    <row r="346" spans="36:39" x14ac:dyDescent="0.2">
      <c r="AJ346" s="1" t="s">
        <v>34</v>
      </c>
      <c r="AK346" s="1">
        <v>-1.74</v>
      </c>
      <c r="AL346">
        <v>-1.1628396241543799</v>
      </c>
      <c r="AM346">
        <f t="shared" si="17"/>
        <v>0.57716037584562008</v>
      </c>
    </row>
    <row r="347" spans="36:39" x14ac:dyDescent="0.2">
      <c r="AJ347" s="1" t="s">
        <v>434</v>
      </c>
      <c r="AK347" s="1">
        <v>-0.74</v>
      </c>
      <c r="AL347">
        <v>-1.1194969651550899</v>
      </c>
      <c r="AM347">
        <f t="shared" si="17"/>
        <v>0.3794969651550899</v>
      </c>
    </row>
    <row r="348" spans="36:39" x14ac:dyDescent="0.2">
      <c r="AJ348" s="1" t="s">
        <v>434</v>
      </c>
      <c r="AK348" s="1">
        <v>-0.74</v>
      </c>
      <c r="AL348">
        <v>-1.1194969651550899</v>
      </c>
      <c r="AM348">
        <f t="shared" si="17"/>
        <v>0.3794969651550899</v>
      </c>
    </row>
    <row r="349" spans="36:39" x14ac:dyDescent="0.2">
      <c r="AJ349" s="1" t="s">
        <v>435</v>
      </c>
      <c r="AK349" s="1">
        <v>-0.89</v>
      </c>
      <c r="AL349">
        <v>-1.3045193455392601</v>
      </c>
      <c r="AM349">
        <f t="shared" si="17"/>
        <v>0.41451934553926006</v>
      </c>
    </row>
    <row r="350" spans="36:39" x14ac:dyDescent="0.2">
      <c r="AJ350" s="1" t="s">
        <v>436</v>
      </c>
      <c r="AK350" s="1">
        <v>-2.21</v>
      </c>
      <c r="AL350">
        <v>-4.6505774693195203</v>
      </c>
      <c r="AM350">
        <f t="shared" si="17"/>
        <v>2.4405774693195204</v>
      </c>
    </row>
    <row r="351" spans="36:39" x14ac:dyDescent="0.2">
      <c r="AJ351" s="1" t="s">
        <v>437</v>
      </c>
      <c r="AK351" s="1">
        <v>-2.13</v>
      </c>
      <c r="AL351">
        <v>-5.2100296101773704</v>
      </c>
      <c r="AM351">
        <f t="shared" si="17"/>
        <v>3.0800296101773705</v>
      </c>
    </row>
    <row r="352" spans="36:39" x14ac:dyDescent="0.2">
      <c r="AJ352" s="1" t="s">
        <v>438</v>
      </c>
      <c r="AK352" s="1">
        <v>-2.36</v>
      </c>
      <c r="AL352">
        <v>-4.2940837041586404</v>
      </c>
      <c r="AM352">
        <f t="shared" si="17"/>
        <v>1.9340837041586405</v>
      </c>
    </row>
    <row r="353" spans="36:39" x14ac:dyDescent="0.2">
      <c r="AJ353" s="1" t="s">
        <v>439</v>
      </c>
      <c r="AK353" s="1">
        <v>-2.2200000000000002</v>
      </c>
      <c r="AL353">
        <v>-4.7768400125307302</v>
      </c>
      <c r="AM353">
        <f t="shared" si="17"/>
        <v>2.55684001253073</v>
      </c>
    </row>
    <row r="354" spans="36:39" x14ac:dyDescent="0.2">
      <c r="AJ354" s="1" t="s">
        <v>440</v>
      </c>
      <c r="AK354" s="1">
        <v>-1.69</v>
      </c>
      <c r="AL354">
        <v>-3.6252205198524998</v>
      </c>
      <c r="AM354">
        <f t="shared" si="17"/>
        <v>1.9352205198524999</v>
      </c>
    </row>
    <row r="355" spans="36:39" x14ac:dyDescent="0.2">
      <c r="AJ355" s="1" t="s">
        <v>441</v>
      </c>
      <c r="AK355" s="1">
        <v>0.16</v>
      </c>
      <c r="AL355">
        <v>-0.67793163254892796</v>
      </c>
      <c r="AM355">
        <f t="shared" si="17"/>
        <v>0.837931632548928</v>
      </c>
    </row>
    <row r="356" spans="36:39" x14ac:dyDescent="0.2">
      <c r="AJ356" s="1" t="s">
        <v>442</v>
      </c>
      <c r="AK356" s="1">
        <v>-2.86</v>
      </c>
      <c r="AL356">
        <v>-4.3753636504873299</v>
      </c>
      <c r="AM356">
        <f t="shared" si="17"/>
        <v>1.51536365048733</v>
      </c>
    </row>
    <row r="357" spans="36:39" x14ac:dyDescent="0.2">
      <c r="AJ357" s="1" t="s">
        <v>443</v>
      </c>
      <c r="AK357" s="1">
        <v>0.1</v>
      </c>
      <c r="AL357">
        <v>-4.2221340840148001</v>
      </c>
      <c r="AM357">
        <f t="shared" si="17"/>
        <v>4.3221340840147997</v>
      </c>
    </row>
    <row r="358" spans="36:39" x14ac:dyDescent="0.2">
      <c r="AJ358" s="1" t="s">
        <v>444</v>
      </c>
      <c r="AK358" s="1">
        <v>-2.64</v>
      </c>
      <c r="AL358">
        <v>-4.4643970140001601</v>
      </c>
      <c r="AM358">
        <f t="shared" si="17"/>
        <v>1.82439701400016</v>
      </c>
    </row>
    <row r="359" spans="36:39" x14ac:dyDescent="0.2">
      <c r="AJ359" s="1" t="s">
        <v>445</v>
      </c>
      <c r="AK359" s="1">
        <v>-2.02</v>
      </c>
      <c r="AL359">
        <v>-4.3146269938502497</v>
      </c>
      <c r="AM359">
        <f t="shared" si="17"/>
        <v>2.2946269938502497</v>
      </c>
    </row>
    <row r="360" spans="36:39" x14ac:dyDescent="0.2">
      <c r="AJ360" s="1" t="s">
        <v>31</v>
      </c>
      <c r="AK360" s="1">
        <v>-0.3</v>
      </c>
      <c r="AL360">
        <v>-0.98192677461656996</v>
      </c>
      <c r="AM360">
        <f t="shared" si="17"/>
        <v>0.68192677461657003</v>
      </c>
    </row>
    <row r="361" spans="36:39" x14ac:dyDescent="0.2">
      <c r="AJ361" s="1" t="s">
        <v>446</v>
      </c>
      <c r="AK361" s="1">
        <v>-84.1</v>
      </c>
      <c r="AL361">
        <v>-84.931168810466005</v>
      </c>
      <c r="AM361">
        <f t="shared" si="17"/>
        <v>0.83116881046601065</v>
      </c>
    </row>
    <row r="362" spans="36:39" x14ac:dyDescent="0.2">
      <c r="AJ362" s="1" t="s">
        <v>447</v>
      </c>
      <c r="AK362" s="1">
        <v>-126.4</v>
      </c>
      <c r="AL362">
        <v>-126.776155317595</v>
      </c>
      <c r="AM362">
        <f t="shared" si="17"/>
        <v>0.37615531759499277</v>
      </c>
    </row>
    <row r="363" spans="36:39" x14ac:dyDescent="0.2">
      <c r="AJ363" s="1" t="s">
        <v>448</v>
      </c>
      <c r="AK363" s="1">
        <v>1.07</v>
      </c>
      <c r="AL363">
        <v>-3.3405186835840199</v>
      </c>
      <c r="AM363">
        <f t="shared" si="17"/>
        <v>4.4105186835840202</v>
      </c>
    </row>
    <row r="364" spans="36:39" x14ac:dyDescent="0.2">
      <c r="AJ364" s="1" t="s">
        <v>130</v>
      </c>
      <c r="AK364" s="1">
        <v>-5.49</v>
      </c>
      <c r="AL364">
        <v>-6.5929076556475597</v>
      </c>
      <c r="AM364">
        <f t="shared" si="17"/>
        <v>1.1029076556475594</v>
      </c>
    </row>
    <row r="365" spans="36:39" x14ac:dyDescent="0.2">
      <c r="AJ365" s="1" t="s">
        <v>449</v>
      </c>
      <c r="AK365" s="1">
        <v>-0.83</v>
      </c>
      <c r="AL365">
        <v>-0.97142026973283302</v>
      </c>
      <c r="AM365">
        <f t="shared" si="17"/>
        <v>0.14142026973283306</v>
      </c>
    </row>
    <row r="366" spans="36:39" x14ac:dyDescent="0.2">
      <c r="AJ366" s="1" t="s">
        <v>450</v>
      </c>
      <c r="AK366" s="1">
        <v>1.99</v>
      </c>
      <c r="AL366">
        <v>1.3398356293684499</v>
      </c>
      <c r="AM366">
        <f t="shared" si="17"/>
        <v>0.65016437063155008</v>
      </c>
    </row>
    <row r="367" spans="36:39" x14ac:dyDescent="0.2">
      <c r="AJ367" s="1" t="s">
        <v>451</v>
      </c>
      <c r="AK367" s="1">
        <v>-4.87</v>
      </c>
      <c r="AL367">
        <v>-8.4438298256036397</v>
      </c>
      <c r="AM367">
        <f t="shared" si="17"/>
        <v>3.5738298256036396</v>
      </c>
    </row>
    <row r="368" spans="36:39" x14ac:dyDescent="0.2">
      <c r="AJ368" s="1" t="s">
        <v>452</v>
      </c>
      <c r="AK368" s="1">
        <v>-1.24</v>
      </c>
      <c r="AL368">
        <v>-2.1292460576043402</v>
      </c>
      <c r="AM368">
        <f t="shared" si="17"/>
        <v>0.88924605760434017</v>
      </c>
    </row>
    <row r="369" spans="36:39" x14ac:dyDescent="0.2">
      <c r="AJ369" s="1" t="s">
        <v>76</v>
      </c>
      <c r="AK369" s="1">
        <v>-5.0999999999999996</v>
      </c>
      <c r="AL369">
        <v>-6.1830788440940099</v>
      </c>
      <c r="AM369">
        <f t="shared" si="17"/>
        <v>1.0830788440940102</v>
      </c>
    </row>
    <row r="370" spans="36:39" x14ac:dyDescent="0.2">
      <c r="AJ370" s="1" t="s">
        <v>453</v>
      </c>
      <c r="AK370" s="1">
        <v>-1.1200000000000001</v>
      </c>
      <c r="AL370">
        <v>-1.7423845701974701</v>
      </c>
      <c r="AM370">
        <f t="shared" si="17"/>
        <v>0.62238457019746996</v>
      </c>
    </row>
    <row r="371" spans="36:39" x14ac:dyDescent="0.2">
      <c r="AJ371" s="1" t="s">
        <v>133</v>
      </c>
      <c r="AK371" s="1">
        <v>-3.13</v>
      </c>
      <c r="AL371">
        <v>-5.6551919026363304</v>
      </c>
      <c r="AM371">
        <f t="shared" si="17"/>
        <v>2.5251919026363305</v>
      </c>
    </row>
    <row r="372" spans="36:39" x14ac:dyDescent="0.2">
      <c r="AJ372" s="1" t="s">
        <v>454</v>
      </c>
      <c r="AK372" s="1">
        <v>-3.92</v>
      </c>
      <c r="AL372">
        <v>-6.2505132945987798</v>
      </c>
      <c r="AM372">
        <f t="shared" si="17"/>
        <v>2.3305132945987799</v>
      </c>
    </row>
    <row r="373" spans="36:39" x14ac:dyDescent="0.2">
      <c r="AJ373" s="1" t="s">
        <v>455</v>
      </c>
      <c r="AK373" s="1">
        <v>-2.83</v>
      </c>
      <c r="AL373">
        <v>-4.6676511357294102</v>
      </c>
      <c r="AM373">
        <f t="shared" si="17"/>
        <v>1.8376511357294101</v>
      </c>
    </row>
    <row r="374" spans="36:39" x14ac:dyDescent="0.2">
      <c r="AJ374" s="1" t="s">
        <v>456</v>
      </c>
      <c r="AK374" s="1">
        <v>-4</v>
      </c>
      <c r="AL374">
        <v>-5.4407866682809098</v>
      </c>
      <c r="AM374">
        <f t="shared" si="17"/>
        <v>1.4407866682809098</v>
      </c>
    </row>
    <row r="375" spans="36:39" x14ac:dyDescent="0.2">
      <c r="AJ375" s="1" t="s">
        <v>457</v>
      </c>
      <c r="AK375" s="1">
        <v>-6.72</v>
      </c>
      <c r="AL375">
        <v>-7.9610817377952499</v>
      </c>
      <c r="AM375">
        <f t="shared" si="17"/>
        <v>1.2410817377952501</v>
      </c>
    </row>
    <row r="376" spans="36:39" x14ac:dyDescent="0.2">
      <c r="AJ376" s="1" t="s">
        <v>458</v>
      </c>
      <c r="AK376" s="1">
        <v>-3.3</v>
      </c>
      <c r="AL376">
        <v>-3.9943266793977901</v>
      </c>
      <c r="AM376">
        <f t="shared" si="17"/>
        <v>0.69432667939779025</v>
      </c>
    </row>
    <row r="377" spans="36:39" x14ac:dyDescent="0.2">
      <c r="AJ377" s="1" t="s">
        <v>459</v>
      </c>
      <c r="AK377" s="1">
        <v>-3.9</v>
      </c>
      <c r="AL377">
        <v>-3.9099580283599402</v>
      </c>
      <c r="AM377">
        <f t="shared" si="17"/>
        <v>9.9580283599403074E-3</v>
      </c>
    </row>
    <row r="378" spans="36:39" x14ac:dyDescent="0.2">
      <c r="AJ378" s="1" t="s">
        <v>460</v>
      </c>
      <c r="AK378" s="1">
        <v>-4.0999999999999996</v>
      </c>
      <c r="AL378">
        <v>-5.2489323840645596</v>
      </c>
      <c r="AM378">
        <f t="shared" si="17"/>
        <v>1.14893238406456</v>
      </c>
    </row>
    <row r="379" spans="36:39" x14ac:dyDescent="0.2">
      <c r="AJ379" s="1" t="s">
        <v>461</v>
      </c>
      <c r="AK379" s="1">
        <v>-4.6100000000000003</v>
      </c>
      <c r="AL379">
        <v>-3.9644318809381902</v>
      </c>
      <c r="AM379">
        <f t="shared" si="17"/>
        <v>0.64556811906181011</v>
      </c>
    </row>
    <row r="380" spans="36:39" x14ac:dyDescent="0.2">
      <c r="AJ380" s="1" t="s">
        <v>462</v>
      </c>
      <c r="AK380" s="1">
        <v>-2.1</v>
      </c>
      <c r="AL380">
        <v>-1.62187325178007</v>
      </c>
      <c r="AM380">
        <f t="shared" si="17"/>
        <v>0.47812674821993006</v>
      </c>
    </row>
    <row r="381" spans="36:39" x14ac:dyDescent="0.2">
      <c r="AJ381" s="1" t="s">
        <v>463</v>
      </c>
      <c r="AK381" s="1">
        <v>-1.5</v>
      </c>
      <c r="AL381">
        <v>-0.76934264789658302</v>
      </c>
      <c r="AM381">
        <f t="shared" si="17"/>
        <v>0.73065735210341698</v>
      </c>
    </row>
    <row r="382" spans="36:39" x14ac:dyDescent="0.2">
      <c r="AJ382" s="1" t="s">
        <v>464</v>
      </c>
      <c r="AK382" s="1">
        <v>-2.78</v>
      </c>
      <c r="AL382">
        <v>-4.9850430482831696</v>
      </c>
      <c r="AM382">
        <f t="shared" si="17"/>
        <v>2.2050430482831698</v>
      </c>
    </row>
    <row r="383" spans="36:39" x14ac:dyDescent="0.2">
      <c r="AJ383" s="1" t="s">
        <v>135</v>
      </c>
      <c r="AK383" s="1">
        <v>-2.4900000000000002</v>
      </c>
      <c r="AL383">
        <v>-4.5514637636809896</v>
      </c>
      <c r="AM383">
        <f t="shared" si="17"/>
        <v>2.0614637636809894</v>
      </c>
    </row>
    <row r="384" spans="36:39" x14ac:dyDescent="0.2">
      <c r="AJ384" s="1" t="s">
        <v>465</v>
      </c>
      <c r="AK384" s="1">
        <v>-2.0099999999999998</v>
      </c>
      <c r="AL384">
        <v>-1.42900319330953</v>
      </c>
      <c r="AM384">
        <f t="shared" si="17"/>
        <v>0.58099680669046982</v>
      </c>
    </row>
    <row r="385" spans="36:39" x14ac:dyDescent="0.2">
      <c r="AJ385" s="1" t="s">
        <v>466</v>
      </c>
      <c r="AK385" s="1">
        <v>-4.87</v>
      </c>
      <c r="AL385">
        <v>-10.1959847466733</v>
      </c>
      <c r="AM385">
        <f t="shared" si="17"/>
        <v>5.3259847466733001</v>
      </c>
    </row>
    <row r="386" spans="36:39" x14ac:dyDescent="0.2">
      <c r="AJ386" s="1" t="s">
        <v>467</v>
      </c>
      <c r="AK386" s="1">
        <v>-2.04</v>
      </c>
      <c r="AL386">
        <v>-4.22318197812662</v>
      </c>
      <c r="AM386">
        <f t="shared" si="17"/>
        <v>2.18318197812662</v>
      </c>
    </row>
    <row r="387" spans="36:39" x14ac:dyDescent="0.2">
      <c r="AJ387" s="1" t="s">
        <v>468</v>
      </c>
      <c r="AK387" s="1">
        <v>-5.33</v>
      </c>
      <c r="AL387">
        <v>-7.7681029798890302</v>
      </c>
      <c r="AM387">
        <f t="shared" si="17"/>
        <v>2.4381029798890301</v>
      </c>
    </row>
    <row r="388" spans="36:39" x14ac:dyDescent="0.2">
      <c r="AJ388" s="1" t="s">
        <v>469</v>
      </c>
      <c r="AK388" s="1">
        <v>-6.88</v>
      </c>
      <c r="AL388">
        <v>-6.3802598511913198</v>
      </c>
      <c r="AM388">
        <f t="shared" si="17"/>
        <v>0.49974014880868012</v>
      </c>
    </row>
    <row r="389" spans="36:39" x14ac:dyDescent="0.2">
      <c r="AJ389" s="1" t="s">
        <v>137</v>
      </c>
      <c r="AK389" s="1">
        <v>-2.56</v>
      </c>
      <c r="AL389">
        <v>-4.7853922399757201</v>
      </c>
      <c r="AM389">
        <f t="shared" si="17"/>
        <v>2.22539223997572</v>
      </c>
    </row>
    <row r="390" spans="36:39" x14ac:dyDescent="0.2">
      <c r="AJ390" s="1" t="s">
        <v>139</v>
      </c>
      <c r="AK390" s="1">
        <v>-2.93</v>
      </c>
      <c r="AL390">
        <v>-5.0892324842493704</v>
      </c>
      <c r="AM390">
        <f t="shared" si="17"/>
        <v>2.1592324842493702</v>
      </c>
    </row>
    <row r="391" spans="36:39" x14ac:dyDescent="0.2">
      <c r="AJ391" s="1" t="s">
        <v>470</v>
      </c>
      <c r="AK391" s="1">
        <v>-1.66</v>
      </c>
      <c r="AL391">
        <v>-1.62613812154489</v>
      </c>
      <c r="AM391">
        <f t="shared" si="17"/>
        <v>3.3861878455109906E-2</v>
      </c>
    </row>
    <row r="392" spans="36:39" x14ac:dyDescent="0.2">
      <c r="AJ392" s="1" t="s">
        <v>471</v>
      </c>
      <c r="AK392" s="1">
        <v>-2.21</v>
      </c>
      <c r="AL392">
        <v>-1.1968075295577301</v>
      </c>
      <c r="AM392">
        <f t="shared" si="17"/>
        <v>1.0131924704422699</v>
      </c>
    </row>
    <row r="393" spans="36:39" x14ac:dyDescent="0.2">
      <c r="AJ393" s="1" t="s">
        <v>472</v>
      </c>
      <c r="AK393" s="1">
        <v>-2.21</v>
      </c>
      <c r="AL393">
        <v>-1.19801600115372</v>
      </c>
      <c r="AM393">
        <f t="shared" si="17"/>
        <v>1.01198399884628</v>
      </c>
    </row>
    <row r="394" spans="36:39" x14ac:dyDescent="0.2">
      <c r="AJ394" s="1" t="s">
        <v>473</v>
      </c>
      <c r="AK394" s="1">
        <v>-1.1000000000000001</v>
      </c>
      <c r="AL394">
        <v>-3.41787773275095</v>
      </c>
      <c r="AM394">
        <f t="shared" si="17"/>
        <v>2.3178777327509499</v>
      </c>
    </row>
    <row r="395" spans="36:39" x14ac:dyDescent="0.2">
      <c r="AJ395" s="1" t="s">
        <v>474</v>
      </c>
      <c r="AK395" s="1">
        <v>-2.4</v>
      </c>
      <c r="AL395">
        <v>-4.1162707670617804</v>
      </c>
      <c r="AM395">
        <f t="shared" si="17"/>
        <v>1.7162707670617805</v>
      </c>
    </row>
    <row r="396" spans="36:39" x14ac:dyDescent="0.2">
      <c r="AJ396" s="1" t="s">
        <v>141</v>
      </c>
      <c r="AK396" s="1">
        <v>-4.55</v>
      </c>
      <c r="AL396">
        <v>-5.8274030807703499</v>
      </c>
      <c r="AM396">
        <f t="shared" si="17"/>
        <v>1.27740308077035</v>
      </c>
    </row>
    <row r="397" spans="36:39" x14ac:dyDescent="0.2">
      <c r="AJ397" s="1" t="s">
        <v>475</v>
      </c>
      <c r="AK397" s="1">
        <v>1.7</v>
      </c>
      <c r="AL397">
        <v>1.7198605468539201</v>
      </c>
      <c r="AM397">
        <f t="shared" si="17"/>
        <v>1.9860546853920136E-2</v>
      </c>
    </row>
    <row r="398" spans="36:39" x14ac:dyDescent="0.2">
      <c r="AJ398" s="1" t="s">
        <v>476</v>
      </c>
      <c r="AK398" s="1">
        <v>1.59</v>
      </c>
      <c r="AL398">
        <v>1.6415857729696799</v>
      </c>
      <c r="AM398">
        <f t="shared" ref="AM398:AM461" si="18">ABS(AL398-AK398)</f>
        <v>5.1585772969679811E-2</v>
      </c>
    </row>
    <row r="399" spans="36:39" x14ac:dyDescent="0.2">
      <c r="AJ399" s="1" t="s">
        <v>477</v>
      </c>
      <c r="AK399" s="1">
        <v>-7.17</v>
      </c>
      <c r="AL399">
        <v>-6.1294487670490696</v>
      </c>
      <c r="AM399">
        <f t="shared" si="18"/>
        <v>1.0405512329509303</v>
      </c>
    </row>
    <row r="400" spans="36:39" x14ac:dyDescent="0.2">
      <c r="AJ400" s="1" t="s">
        <v>478</v>
      </c>
      <c r="AK400" s="1">
        <v>-9.8000000000000007</v>
      </c>
      <c r="AL400">
        <v>-7.9557151623044602</v>
      </c>
      <c r="AM400">
        <f t="shared" si="18"/>
        <v>1.8442848376955405</v>
      </c>
    </row>
    <row r="401" spans="36:39" x14ac:dyDescent="0.2">
      <c r="AJ401" s="1" t="s">
        <v>479</v>
      </c>
      <c r="AK401" s="1">
        <v>2.0699999999999998</v>
      </c>
      <c r="AL401">
        <v>1.5981889553358699</v>
      </c>
      <c r="AM401">
        <f t="shared" si="18"/>
        <v>0.47181104466412993</v>
      </c>
    </row>
    <row r="402" spans="36:39" x14ac:dyDescent="0.2">
      <c r="AJ402" s="1" t="s">
        <v>480</v>
      </c>
      <c r="AK402" s="1">
        <v>-0.99</v>
      </c>
      <c r="AL402">
        <v>-1.8600910309076699</v>
      </c>
      <c r="AM402">
        <f t="shared" si="18"/>
        <v>0.87009103090766993</v>
      </c>
    </row>
    <row r="403" spans="36:39" x14ac:dyDescent="0.2">
      <c r="AJ403" s="1" t="s">
        <v>143</v>
      </c>
      <c r="AK403" s="1">
        <v>-2.64</v>
      </c>
      <c r="AL403">
        <v>-4.7574077141291999</v>
      </c>
      <c r="AM403">
        <f t="shared" si="18"/>
        <v>2.1174077141291998</v>
      </c>
    </row>
    <row r="404" spans="36:39" x14ac:dyDescent="0.2">
      <c r="AJ404" s="1" t="s">
        <v>481</v>
      </c>
      <c r="AK404" s="1">
        <v>-9.31</v>
      </c>
      <c r="AL404">
        <v>-10.6757859560485</v>
      </c>
      <c r="AM404">
        <f t="shared" si="18"/>
        <v>1.3657859560484997</v>
      </c>
    </row>
    <row r="405" spans="36:39" x14ac:dyDescent="0.2">
      <c r="AJ405" s="1" t="s">
        <v>482</v>
      </c>
      <c r="AK405" s="1">
        <v>-4.24</v>
      </c>
      <c r="AL405">
        <v>-5.1186783908430096</v>
      </c>
      <c r="AM405">
        <f t="shared" si="18"/>
        <v>0.87867839084300936</v>
      </c>
    </row>
    <row r="406" spans="36:39" x14ac:dyDescent="0.2">
      <c r="AJ406" s="1" t="s">
        <v>483</v>
      </c>
      <c r="AK406" s="1">
        <v>-0.4</v>
      </c>
      <c r="AL406">
        <v>-0.91577956091019896</v>
      </c>
      <c r="AM406">
        <f t="shared" si="18"/>
        <v>0.51577956091019894</v>
      </c>
    </row>
    <row r="407" spans="36:39" x14ac:dyDescent="0.2">
      <c r="AJ407" s="1" t="s">
        <v>484</v>
      </c>
      <c r="AK407" s="1">
        <v>3.16</v>
      </c>
      <c r="AL407">
        <v>2.0792631133541599</v>
      </c>
      <c r="AM407">
        <f t="shared" si="18"/>
        <v>1.0807368866458402</v>
      </c>
    </row>
    <row r="408" spans="36:39" x14ac:dyDescent="0.2">
      <c r="AJ408" s="1" t="s">
        <v>485</v>
      </c>
      <c r="AK408" s="1">
        <v>2.67</v>
      </c>
      <c r="AL408">
        <v>1.8401741249383301</v>
      </c>
      <c r="AM408">
        <f t="shared" si="18"/>
        <v>0.82982587506166983</v>
      </c>
    </row>
    <row r="409" spans="36:39" x14ac:dyDescent="0.2">
      <c r="AJ409" s="1" t="s">
        <v>486</v>
      </c>
      <c r="AK409" s="1">
        <v>-3.79</v>
      </c>
      <c r="AL409">
        <v>-4.5505336964149397</v>
      </c>
      <c r="AM409">
        <f t="shared" si="18"/>
        <v>0.76053369641493962</v>
      </c>
    </row>
    <row r="410" spans="36:39" x14ac:dyDescent="0.2">
      <c r="AJ410" s="1" t="s">
        <v>487</v>
      </c>
      <c r="AK410" s="1">
        <v>2.48</v>
      </c>
      <c r="AL410">
        <v>1.75892427606344</v>
      </c>
      <c r="AM410">
        <f t="shared" si="18"/>
        <v>0.72107572393655994</v>
      </c>
    </row>
    <row r="411" spans="36:39" x14ac:dyDescent="0.2">
      <c r="AJ411" s="1" t="s">
        <v>488</v>
      </c>
      <c r="AK411" s="1">
        <v>-2.2599999999999998</v>
      </c>
      <c r="AL411">
        <v>-4.4873584368083099</v>
      </c>
      <c r="AM411">
        <f t="shared" si="18"/>
        <v>2.2273584368083101</v>
      </c>
    </row>
    <row r="412" spans="36:39" x14ac:dyDescent="0.2">
      <c r="AJ412" s="1" t="s">
        <v>489</v>
      </c>
      <c r="AK412" s="1">
        <v>-3.95</v>
      </c>
      <c r="AL412">
        <v>-4.6002541769942704</v>
      </c>
      <c r="AM412">
        <f t="shared" si="18"/>
        <v>0.65025417699427024</v>
      </c>
    </row>
    <row r="413" spans="36:39" x14ac:dyDescent="0.2">
      <c r="AJ413" s="1" t="s">
        <v>490</v>
      </c>
      <c r="AK413" s="1">
        <v>-0.04</v>
      </c>
      <c r="AL413">
        <v>-0.75915527817148398</v>
      </c>
      <c r="AM413">
        <f t="shared" si="18"/>
        <v>0.71915527817148395</v>
      </c>
    </row>
    <row r="414" spans="36:39" x14ac:dyDescent="0.2">
      <c r="AJ414" s="1" t="s">
        <v>491</v>
      </c>
      <c r="AK414" s="1">
        <v>-1.92</v>
      </c>
      <c r="AL414">
        <v>-5.7008159888411098</v>
      </c>
      <c r="AM414">
        <f t="shared" si="18"/>
        <v>3.7808159888411099</v>
      </c>
    </row>
    <row r="415" spans="36:39" x14ac:dyDescent="0.2">
      <c r="AJ415" s="1" t="s">
        <v>492</v>
      </c>
      <c r="AK415" s="1">
        <v>-10</v>
      </c>
      <c r="AL415">
        <v>-9.7705293704378295</v>
      </c>
      <c r="AM415">
        <f t="shared" si="18"/>
        <v>0.22947062956217046</v>
      </c>
    </row>
    <row r="416" spans="36:39" x14ac:dyDescent="0.2">
      <c r="AJ416" s="1" t="s">
        <v>493</v>
      </c>
      <c r="AK416" s="1">
        <v>-4.6900000000000004</v>
      </c>
      <c r="AL416">
        <v>-6.1048097515481601</v>
      </c>
      <c r="AM416">
        <f t="shared" si="18"/>
        <v>1.4148097515481597</v>
      </c>
    </row>
    <row r="417" spans="36:39" x14ac:dyDescent="0.2">
      <c r="AJ417" s="1" t="s">
        <v>494</v>
      </c>
      <c r="AK417" s="1">
        <v>-6.32</v>
      </c>
      <c r="AL417">
        <v>-4.74394096702851</v>
      </c>
      <c r="AM417">
        <f t="shared" si="18"/>
        <v>1.5760590329714903</v>
      </c>
    </row>
    <row r="418" spans="36:39" x14ac:dyDescent="0.2">
      <c r="AJ418" s="1" t="s">
        <v>495</v>
      </c>
      <c r="AK418" s="1">
        <v>-7.77</v>
      </c>
      <c r="AL418">
        <v>-6.6430300815342402</v>
      </c>
      <c r="AM418">
        <f t="shared" si="18"/>
        <v>1.1269699184657593</v>
      </c>
    </row>
    <row r="419" spans="36:39" x14ac:dyDescent="0.2">
      <c r="AJ419" s="1" t="s">
        <v>496</v>
      </c>
      <c r="AK419" s="1">
        <v>-3.88</v>
      </c>
      <c r="AL419">
        <v>-2.2480527774888799</v>
      </c>
      <c r="AM419">
        <f t="shared" si="18"/>
        <v>1.63194722251112</v>
      </c>
    </row>
    <row r="420" spans="36:39" x14ac:dyDescent="0.2">
      <c r="AJ420" s="1" t="s">
        <v>497</v>
      </c>
      <c r="AK420" s="1">
        <v>3.13</v>
      </c>
      <c r="AL420">
        <v>1.9999176627783</v>
      </c>
      <c r="AM420">
        <f t="shared" si="18"/>
        <v>1.1300823372216999</v>
      </c>
    </row>
    <row r="421" spans="36:39" x14ac:dyDescent="0.2">
      <c r="AJ421" s="1" t="s">
        <v>145</v>
      </c>
      <c r="AK421" s="1">
        <v>2.88</v>
      </c>
      <c r="AL421">
        <v>1.91942766281302</v>
      </c>
      <c r="AM421">
        <f t="shared" si="18"/>
        <v>0.96057233718697987</v>
      </c>
    </row>
    <row r="422" spans="36:39" x14ac:dyDescent="0.2">
      <c r="AJ422" s="1" t="s">
        <v>498</v>
      </c>
      <c r="AK422" s="1">
        <v>-3.65</v>
      </c>
      <c r="AL422">
        <v>-4.7867402429157799</v>
      </c>
      <c r="AM422">
        <f t="shared" si="18"/>
        <v>1.13674024291578</v>
      </c>
    </row>
    <row r="423" spans="36:39" x14ac:dyDescent="0.2">
      <c r="AJ423" s="1" t="s">
        <v>499</v>
      </c>
      <c r="AK423" s="1">
        <v>2.3199999999999998</v>
      </c>
      <c r="AL423">
        <v>1.67629539989701</v>
      </c>
      <c r="AM423">
        <f t="shared" si="18"/>
        <v>0.6437046001029898</v>
      </c>
    </row>
    <row r="424" spans="36:39" x14ac:dyDescent="0.2">
      <c r="AJ424" s="1" t="s">
        <v>500</v>
      </c>
      <c r="AK424" s="1">
        <v>-2.5099999999999998</v>
      </c>
      <c r="AL424">
        <v>-4.7467368990877299</v>
      </c>
      <c r="AM424">
        <f t="shared" si="18"/>
        <v>2.2367368990877301</v>
      </c>
    </row>
    <row r="425" spans="36:39" x14ac:dyDescent="0.2">
      <c r="AJ425" s="1" t="s">
        <v>501</v>
      </c>
      <c r="AK425" s="1">
        <v>-2.11</v>
      </c>
      <c r="AL425">
        <v>-4.3415514258198904</v>
      </c>
      <c r="AM425">
        <f t="shared" si="18"/>
        <v>2.2315514258198905</v>
      </c>
    </row>
    <row r="426" spans="36:39" x14ac:dyDescent="0.2">
      <c r="AJ426" s="1" t="s">
        <v>502</v>
      </c>
      <c r="AK426" s="1">
        <v>-4.09</v>
      </c>
      <c r="AL426">
        <v>-5.3044552603622801</v>
      </c>
      <c r="AM426">
        <f t="shared" si="18"/>
        <v>1.2144552603622802</v>
      </c>
    </row>
    <row r="427" spans="36:39" x14ac:dyDescent="0.2">
      <c r="AJ427" s="1" t="s">
        <v>503</v>
      </c>
      <c r="AK427" s="1">
        <v>-0.23</v>
      </c>
      <c r="AL427">
        <v>-0.83630030476435302</v>
      </c>
      <c r="AM427">
        <f t="shared" si="18"/>
        <v>0.60630030476435304</v>
      </c>
    </row>
    <row r="428" spans="36:39" x14ac:dyDescent="0.2">
      <c r="AJ428" s="1" t="s">
        <v>504</v>
      </c>
      <c r="AK428" s="1">
        <v>2.5499999999999998</v>
      </c>
      <c r="AL428">
        <v>1.95157070688066</v>
      </c>
      <c r="AM428">
        <f t="shared" si="18"/>
        <v>0.59842929311933979</v>
      </c>
    </row>
    <row r="429" spans="36:39" x14ac:dyDescent="0.2">
      <c r="AJ429" s="1" t="s">
        <v>505</v>
      </c>
      <c r="AK429" s="1">
        <v>-1.06</v>
      </c>
      <c r="AL429">
        <v>-1.5453679533961899</v>
      </c>
      <c r="AM429">
        <f t="shared" si="18"/>
        <v>0.48536795339618988</v>
      </c>
    </row>
    <row r="430" spans="36:39" x14ac:dyDescent="0.2">
      <c r="AJ430" s="1" t="s">
        <v>147</v>
      </c>
      <c r="AK430" s="1">
        <v>-2.79</v>
      </c>
      <c r="AL430">
        <v>-4.6892349104987598</v>
      </c>
      <c r="AM430">
        <f t="shared" si="18"/>
        <v>1.8992349104987598</v>
      </c>
    </row>
    <row r="431" spans="36:39" x14ac:dyDescent="0.2">
      <c r="AJ431" s="1" t="s">
        <v>506</v>
      </c>
      <c r="AK431" s="1">
        <v>-2.2799999999999998</v>
      </c>
      <c r="AL431">
        <v>-4.0555290826720798</v>
      </c>
      <c r="AM431">
        <f t="shared" si="18"/>
        <v>1.77552908267208</v>
      </c>
    </row>
    <row r="432" spans="36:39" x14ac:dyDescent="0.2">
      <c r="AJ432" s="1" t="s">
        <v>507</v>
      </c>
      <c r="AK432" s="1">
        <v>-2.48</v>
      </c>
      <c r="AL432">
        <v>-5.1181472294759702</v>
      </c>
      <c r="AM432">
        <f t="shared" si="18"/>
        <v>2.6381472294759702</v>
      </c>
    </row>
    <row r="433" spans="36:39" x14ac:dyDescent="0.2">
      <c r="AJ433" s="1" t="s">
        <v>508</v>
      </c>
      <c r="AK433" s="1">
        <v>-2.44</v>
      </c>
      <c r="AL433">
        <v>-4.44009342595084</v>
      </c>
      <c r="AM433">
        <f t="shared" si="18"/>
        <v>2.0000934259508401</v>
      </c>
    </row>
    <row r="434" spans="36:39" x14ac:dyDescent="0.2">
      <c r="AJ434" s="1" t="s">
        <v>149</v>
      </c>
      <c r="AK434" s="1">
        <v>-4.3899999999999997</v>
      </c>
      <c r="AL434">
        <v>-4.9229738571425798</v>
      </c>
      <c r="AM434">
        <f t="shared" si="18"/>
        <v>0.53297385714258017</v>
      </c>
    </row>
    <row r="435" spans="36:39" x14ac:dyDescent="0.2">
      <c r="AJ435" s="1" t="s">
        <v>509</v>
      </c>
      <c r="AK435" s="1">
        <v>-0.53</v>
      </c>
      <c r="AL435">
        <v>-0.95854371124937998</v>
      </c>
      <c r="AM435">
        <f t="shared" si="18"/>
        <v>0.42854371124937995</v>
      </c>
    </row>
    <row r="436" spans="36:39" x14ac:dyDescent="0.2">
      <c r="AJ436" s="1" t="s">
        <v>510</v>
      </c>
      <c r="AK436" s="1">
        <v>2.13</v>
      </c>
      <c r="AL436">
        <v>1.79154645583621</v>
      </c>
      <c r="AM436">
        <f t="shared" si="18"/>
        <v>0.33845354416378992</v>
      </c>
    </row>
    <row r="437" spans="36:39" x14ac:dyDescent="0.2">
      <c r="AJ437" s="1" t="s">
        <v>511</v>
      </c>
      <c r="AK437" s="1">
        <v>-101.3</v>
      </c>
      <c r="AL437">
        <v>-100.43504961285601</v>
      </c>
      <c r="AM437">
        <f t="shared" si="18"/>
        <v>0.86495038714399186</v>
      </c>
    </row>
    <row r="438" spans="36:39" x14ac:dyDescent="0.2">
      <c r="AJ438" s="1" t="s">
        <v>512</v>
      </c>
      <c r="AK438" s="1">
        <v>-2.4</v>
      </c>
      <c r="AL438">
        <v>-3.0633053290569601</v>
      </c>
      <c r="AM438">
        <f t="shared" si="18"/>
        <v>0.66330532905696016</v>
      </c>
    </row>
    <row r="439" spans="36:39" x14ac:dyDescent="0.2">
      <c r="AJ439" s="1" t="s">
        <v>93</v>
      </c>
      <c r="AK439" s="1">
        <v>-4.12</v>
      </c>
      <c r="AL439">
        <v>-2.7069325494758498</v>
      </c>
      <c r="AM439">
        <f t="shared" si="18"/>
        <v>1.4130674505241503</v>
      </c>
    </row>
    <row r="440" spans="36:39" x14ac:dyDescent="0.2">
      <c r="AJ440" s="1" t="s">
        <v>25</v>
      </c>
      <c r="AK440" s="1">
        <v>-3.71</v>
      </c>
      <c r="AL440">
        <v>-1.5872808024271201</v>
      </c>
      <c r="AM440">
        <f t="shared" si="18"/>
        <v>2.1227191975728799</v>
      </c>
    </row>
    <row r="441" spans="36:39" x14ac:dyDescent="0.2">
      <c r="AJ441" s="1" t="s">
        <v>94</v>
      </c>
      <c r="AK441" s="1">
        <v>-4.0199999999999996</v>
      </c>
      <c r="AL441">
        <v>-1.92589365475761</v>
      </c>
      <c r="AM441">
        <f t="shared" si="18"/>
        <v>2.0941063452423894</v>
      </c>
    </row>
    <row r="442" spans="36:39" x14ac:dyDescent="0.2">
      <c r="AJ442" s="1" t="s">
        <v>513</v>
      </c>
      <c r="AK442" s="1">
        <v>-11.01</v>
      </c>
      <c r="AL442">
        <v>-9.0661729799137696</v>
      </c>
      <c r="AM442">
        <f t="shared" si="18"/>
        <v>1.9438270200862302</v>
      </c>
    </row>
    <row r="443" spans="36:39" x14ac:dyDescent="0.2">
      <c r="AJ443" s="1" t="s">
        <v>514</v>
      </c>
      <c r="AK443" s="1">
        <v>-9.76</v>
      </c>
      <c r="AL443">
        <v>-9.9570890232529496</v>
      </c>
      <c r="AM443">
        <f t="shared" si="18"/>
        <v>0.19708902325294986</v>
      </c>
    </row>
    <row r="444" spans="36:39" x14ac:dyDescent="0.2">
      <c r="AJ444" s="1" t="s">
        <v>515</v>
      </c>
      <c r="AK444" s="1">
        <v>-11.95</v>
      </c>
      <c r="AL444">
        <v>-4.1754016188791399</v>
      </c>
      <c r="AM444">
        <f t="shared" si="18"/>
        <v>7.7745983811208594</v>
      </c>
    </row>
    <row r="445" spans="36:39" x14ac:dyDescent="0.2">
      <c r="AJ445" s="1" t="s">
        <v>516</v>
      </c>
      <c r="AK445" s="1">
        <v>-3.45</v>
      </c>
      <c r="AL445">
        <v>-9.4306257771074495</v>
      </c>
      <c r="AM445">
        <f t="shared" si="18"/>
        <v>5.9806257771074494</v>
      </c>
    </row>
    <row r="446" spans="36:39" x14ac:dyDescent="0.2">
      <c r="AJ446" s="1" t="s">
        <v>517</v>
      </c>
      <c r="AK446" s="1">
        <v>-7.81</v>
      </c>
      <c r="AL446">
        <v>-7.6553657211927204</v>
      </c>
      <c r="AM446">
        <f t="shared" si="18"/>
        <v>0.1546342788072792</v>
      </c>
    </row>
    <row r="447" spans="36:39" x14ac:dyDescent="0.2">
      <c r="AJ447" s="1" t="s">
        <v>518</v>
      </c>
      <c r="AK447" s="1">
        <v>2.06</v>
      </c>
      <c r="AL447">
        <v>1.39039764303527</v>
      </c>
      <c r="AM447">
        <f t="shared" si="18"/>
        <v>0.66960235696473003</v>
      </c>
    </row>
    <row r="448" spans="36:39" x14ac:dyDescent="0.2">
      <c r="AJ448" s="1" t="s">
        <v>519</v>
      </c>
      <c r="AK448" s="1">
        <v>-3.88</v>
      </c>
      <c r="AL448">
        <v>-5.2406410638103198</v>
      </c>
      <c r="AM448">
        <f t="shared" si="18"/>
        <v>1.3606410638103199</v>
      </c>
    </row>
    <row r="449" spans="36:39" x14ac:dyDescent="0.2">
      <c r="AJ449" s="1" t="s">
        <v>520</v>
      </c>
      <c r="AK449" s="1">
        <v>-2.4900000000000002</v>
      </c>
      <c r="AL449">
        <v>-3.83396970864665</v>
      </c>
      <c r="AM449">
        <f t="shared" si="18"/>
        <v>1.3439697086466498</v>
      </c>
    </row>
    <row r="450" spans="36:39" x14ac:dyDescent="0.2">
      <c r="AJ450" s="1" t="s">
        <v>521</v>
      </c>
      <c r="AK450" s="1">
        <v>-2.64</v>
      </c>
      <c r="AL450">
        <v>-3.46255670564027</v>
      </c>
      <c r="AM450">
        <f t="shared" si="18"/>
        <v>0.82255670564026984</v>
      </c>
    </row>
    <row r="451" spans="36:39" x14ac:dyDescent="0.2">
      <c r="AJ451" s="1" t="s">
        <v>522</v>
      </c>
      <c r="AK451" s="1">
        <v>-2.0699999999999998</v>
      </c>
      <c r="AL451">
        <v>-4.1052391576332097</v>
      </c>
      <c r="AM451">
        <f t="shared" si="18"/>
        <v>2.0352391576332098</v>
      </c>
    </row>
    <row r="452" spans="36:39" x14ac:dyDescent="0.2">
      <c r="AJ452" s="1" t="s">
        <v>152</v>
      </c>
      <c r="AK452" s="1">
        <v>-5.87</v>
      </c>
      <c r="AL452">
        <v>-6.3779684357920301</v>
      </c>
      <c r="AM452">
        <f t="shared" si="18"/>
        <v>0.50796843579202999</v>
      </c>
    </row>
    <row r="453" spans="36:39" x14ac:dyDescent="0.2">
      <c r="AJ453" s="1" t="s">
        <v>523</v>
      </c>
      <c r="AK453" s="1">
        <v>-5.53</v>
      </c>
      <c r="AL453">
        <v>-6.3235285997263597</v>
      </c>
      <c r="AM453">
        <f t="shared" si="18"/>
        <v>0.79352859972635947</v>
      </c>
    </row>
    <row r="454" spans="36:39" x14ac:dyDescent="0.2">
      <c r="AJ454" s="1" t="s">
        <v>524</v>
      </c>
      <c r="AK454" s="1">
        <v>-0.9</v>
      </c>
      <c r="AL454">
        <v>-1.02487450315489</v>
      </c>
      <c r="AM454">
        <f t="shared" si="18"/>
        <v>0.12487450315489002</v>
      </c>
    </row>
    <row r="455" spans="36:39" x14ac:dyDescent="0.2">
      <c r="AJ455" s="1" t="s">
        <v>525</v>
      </c>
      <c r="AK455" s="1">
        <v>1.92</v>
      </c>
      <c r="AL455">
        <v>1.32021964777714</v>
      </c>
      <c r="AM455">
        <f t="shared" si="18"/>
        <v>0.59978035222285997</v>
      </c>
    </row>
    <row r="456" spans="36:39" x14ac:dyDescent="0.2">
      <c r="AJ456" s="1" t="s">
        <v>526</v>
      </c>
      <c r="AK456" s="1">
        <v>0.71</v>
      </c>
      <c r="AL456">
        <v>0.67570275284409598</v>
      </c>
      <c r="AM456">
        <f t="shared" si="18"/>
        <v>3.4297247155903987E-2</v>
      </c>
    </row>
    <row r="457" spans="36:39" x14ac:dyDescent="0.2">
      <c r="AJ457" s="1" t="s">
        <v>527</v>
      </c>
      <c r="AK457" s="1">
        <v>-4.09</v>
      </c>
      <c r="AL457">
        <v>-5.8860131113535701</v>
      </c>
      <c r="AM457">
        <f t="shared" si="18"/>
        <v>1.7960131113535702</v>
      </c>
    </row>
    <row r="458" spans="36:39" x14ac:dyDescent="0.2">
      <c r="AJ458" s="1" t="s">
        <v>528</v>
      </c>
      <c r="AK458" s="1">
        <v>-2.88</v>
      </c>
      <c r="AL458">
        <v>-3.92871065337064</v>
      </c>
      <c r="AM458">
        <f t="shared" si="18"/>
        <v>1.0487106533706401</v>
      </c>
    </row>
    <row r="459" spans="36:39" x14ac:dyDescent="0.2">
      <c r="AJ459" s="1" t="s">
        <v>529</v>
      </c>
      <c r="AK459" s="1">
        <v>-2.29</v>
      </c>
      <c r="AL459">
        <v>-4.2779676417100498</v>
      </c>
      <c r="AM459">
        <f t="shared" si="18"/>
        <v>1.9879676417100498</v>
      </c>
    </row>
    <row r="460" spans="36:39" x14ac:dyDescent="0.2">
      <c r="AJ460" s="1" t="s">
        <v>154</v>
      </c>
      <c r="AK460" s="1">
        <v>-6.13</v>
      </c>
      <c r="AL460">
        <v>-6.8807815340472001</v>
      </c>
      <c r="AM460">
        <f t="shared" si="18"/>
        <v>0.75078153404720016</v>
      </c>
    </row>
    <row r="461" spans="36:39" x14ac:dyDescent="0.2">
      <c r="AJ461" s="1" t="s">
        <v>530</v>
      </c>
      <c r="AK461" s="1">
        <v>-2.2999999999999998</v>
      </c>
      <c r="AL461">
        <v>-0.64630404263955699</v>
      </c>
      <c r="AM461">
        <f t="shared" si="18"/>
        <v>1.6536959573604428</v>
      </c>
    </row>
    <row r="462" spans="36:39" x14ac:dyDescent="0.2">
      <c r="AJ462" s="1" t="s">
        <v>531</v>
      </c>
      <c r="AK462" s="1">
        <v>-5.57</v>
      </c>
      <c r="AL462">
        <v>-6.8759655672269604</v>
      </c>
      <c r="AM462">
        <f t="shared" ref="AM462:AM524" si="19">ABS(AL462-AK462)</f>
        <v>1.3059655672269601</v>
      </c>
    </row>
    <row r="463" spans="36:39" x14ac:dyDescent="0.2">
      <c r="AJ463" s="1" t="s">
        <v>532</v>
      </c>
      <c r="AK463" s="1">
        <v>-0.8</v>
      </c>
      <c r="AL463">
        <v>-0.99151807985695495</v>
      </c>
      <c r="AM463">
        <f t="shared" si="19"/>
        <v>0.1915180798569549</v>
      </c>
    </row>
    <row r="464" spans="36:39" x14ac:dyDescent="0.2">
      <c r="AJ464" s="1" t="s">
        <v>533</v>
      </c>
      <c r="AK464" s="1">
        <v>1.68</v>
      </c>
      <c r="AL464">
        <v>1.0688512395513901</v>
      </c>
      <c r="AM464">
        <f t="shared" si="19"/>
        <v>0.61114876044860988</v>
      </c>
    </row>
    <row r="465" spans="36:39" x14ac:dyDescent="0.2">
      <c r="AJ465" s="1" t="s">
        <v>534</v>
      </c>
      <c r="AK465" s="1">
        <v>0.01</v>
      </c>
      <c r="AL465">
        <v>0.425850340326003</v>
      </c>
      <c r="AM465">
        <f t="shared" si="19"/>
        <v>0.41585034032600299</v>
      </c>
    </row>
    <row r="466" spans="36:39" x14ac:dyDescent="0.2">
      <c r="AJ466" s="1" t="s">
        <v>535</v>
      </c>
      <c r="AK466" s="1">
        <v>0.93</v>
      </c>
      <c r="AL466">
        <v>0.324219383358619</v>
      </c>
      <c r="AM466">
        <f t="shared" si="19"/>
        <v>0.60578061664138105</v>
      </c>
    </row>
    <row r="467" spans="36:39" x14ac:dyDescent="0.2">
      <c r="AJ467" s="1" t="s">
        <v>536</v>
      </c>
      <c r="AK467" s="1">
        <v>-1.39</v>
      </c>
      <c r="AL467">
        <v>0.229760144209812</v>
      </c>
      <c r="AM467">
        <f t="shared" si="19"/>
        <v>1.619760144209812</v>
      </c>
    </row>
    <row r="468" spans="36:39" x14ac:dyDescent="0.2">
      <c r="AJ468" s="1" t="s">
        <v>156</v>
      </c>
      <c r="AK468" s="1">
        <v>-4.57</v>
      </c>
      <c r="AL468">
        <v>-4.61280288059036</v>
      </c>
      <c r="AM468">
        <f t="shared" si="19"/>
        <v>4.2802880590359749E-2</v>
      </c>
    </row>
    <row r="469" spans="36:39" x14ac:dyDescent="0.2">
      <c r="AJ469" s="1" t="s">
        <v>537</v>
      </c>
      <c r="AK469" s="1">
        <v>-4.3899999999999997</v>
      </c>
      <c r="AL469">
        <v>-4.4204231777308598</v>
      </c>
      <c r="AM469">
        <f t="shared" si="19"/>
        <v>3.0423177730860118E-2</v>
      </c>
    </row>
    <row r="470" spans="36:39" x14ac:dyDescent="0.2">
      <c r="AJ470" s="1" t="s">
        <v>158</v>
      </c>
      <c r="AK470" s="1">
        <v>-3.52</v>
      </c>
      <c r="AL470">
        <v>-4.2578724547962601</v>
      </c>
      <c r="AM470">
        <f t="shared" si="19"/>
        <v>0.73787245479626007</v>
      </c>
    </row>
    <row r="471" spans="36:39" x14ac:dyDescent="0.2">
      <c r="AJ471" s="1" t="s">
        <v>538</v>
      </c>
      <c r="AK471" s="1">
        <v>-4.3499999999999996</v>
      </c>
      <c r="AL471">
        <v>-4.0795945259160602</v>
      </c>
      <c r="AM471">
        <f t="shared" si="19"/>
        <v>0.27040547408393945</v>
      </c>
    </row>
    <row r="472" spans="36:39" x14ac:dyDescent="0.2">
      <c r="AJ472" s="1" t="s">
        <v>539</v>
      </c>
      <c r="AK472" s="1">
        <v>-3.41</v>
      </c>
      <c r="AL472">
        <v>-3.8750034300536198</v>
      </c>
      <c r="AM472">
        <f t="shared" si="19"/>
        <v>0.46500343005361966</v>
      </c>
    </row>
    <row r="473" spans="36:39" x14ac:dyDescent="0.2">
      <c r="AJ473" s="1" t="s">
        <v>540</v>
      </c>
      <c r="AK473" s="1">
        <v>-3.03</v>
      </c>
      <c r="AL473">
        <v>-4.3912345569541502</v>
      </c>
      <c r="AM473">
        <f t="shared" si="19"/>
        <v>1.3612345569541504</v>
      </c>
    </row>
    <row r="474" spans="36:39" x14ac:dyDescent="0.2">
      <c r="AJ474" s="1" t="s">
        <v>541</v>
      </c>
      <c r="AK474" s="1">
        <v>-3.52</v>
      </c>
      <c r="AL474">
        <v>-2.44351807058686</v>
      </c>
      <c r="AM474">
        <f t="shared" si="19"/>
        <v>1.07648192941314</v>
      </c>
    </row>
    <row r="475" spans="36:39" x14ac:dyDescent="0.2">
      <c r="AJ475" s="1" t="s">
        <v>160</v>
      </c>
      <c r="AK475" s="1">
        <v>-6.16</v>
      </c>
      <c r="AL475">
        <v>-9.6812754969543793</v>
      </c>
      <c r="AM475">
        <f t="shared" si="19"/>
        <v>3.5212754969543791</v>
      </c>
    </row>
    <row r="476" spans="36:39" x14ac:dyDescent="0.2">
      <c r="AJ476" s="1" t="s">
        <v>542</v>
      </c>
      <c r="AK476" s="1">
        <v>-3.88</v>
      </c>
      <c r="AL476">
        <v>-4.3953454464685402</v>
      </c>
      <c r="AM476">
        <f t="shared" si="19"/>
        <v>0.5153454464685403</v>
      </c>
    </row>
    <row r="477" spans="36:39" x14ac:dyDescent="0.2">
      <c r="AJ477" s="1" t="s">
        <v>162</v>
      </c>
      <c r="AK477" s="1">
        <v>-6.61</v>
      </c>
      <c r="AL477">
        <v>-7.13500614922624</v>
      </c>
      <c r="AM477">
        <f t="shared" si="19"/>
        <v>0.52500614922623967</v>
      </c>
    </row>
    <row r="478" spans="36:39" x14ac:dyDescent="0.2">
      <c r="AJ478" s="1" t="s">
        <v>543</v>
      </c>
      <c r="AK478" s="1">
        <v>-3.82</v>
      </c>
      <c r="AL478">
        <v>-6.9765497395551499</v>
      </c>
      <c r="AM478">
        <f t="shared" si="19"/>
        <v>3.1565497395551501</v>
      </c>
    </row>
    <row r="479" spans="36:39" x14ac:dyDescent="0.2">
      <c r="AJ479" s="1" t="s">
        <v>544</v>
      </c>
      <c r="AK479" s="1">
        <v>-2.73</v>
      </c>
      <c r="AL479">
        <v>-1.98189493325771</v>
      </c>
      <c r="AM479">
        <f t="shared" si="19"/>
        <v>0.74810506674228994</v>
      </c>
    </row>
    <row r="480" spans="36:39" x14ac:dyDescent="0.2">
      <c r="AJ480" s="1" t="s">
        <v>545</v>
      </c>
      <c r="AK480" s="1">
        <v>-1.29</v>
      </c>
      <c r="AL480">
        <v>-5.5115147229530397</v>
      </c>
      <c r="AM480">
        <f t="shared" si="19"/>
        <v>4.2215147229530396</v>
      </c>
    </row>
    <row r="481" spans="36:39" x14ac:dyDescent="0.2">
      <c r="AJ481" s="1" t="s">
        <v>546</v>
      </c>
      <c r="AK481" s="1">
        <v>-7.4</v>
      </c>
      <c r="AL481">
        <v>-7.6343854135219296</v>
      </c>
      <c r="AM481">
        <f t="shared" si="19"/>
        <v>0.23438541352192921</v>
      </c>
    </row>
    <row r="482" spans="36:39" x14ac:dyDescent="0.2">
      <c r="AJ482" s="1" t="s">
        <v>164</v>
      </c>
      <c r="AK482" s="1">
        <v>-5.1100000000000003</v>
      </c>
      <c r="AL482">
        <v>-3.2299181341862102</v>
      </c>
      <c r="AM482">
        <f t="shared" si="19"/>
        <v>1.8800818658137901</v>
      </c>
    </row>
    <row r="483" spans="36:39" x14ac:dyDescent="0.2">
      <c r="AJ483" s="1" t="s">
        <v>547</v>
      </c>
      <c r="AK483" s="1">
        <v>-5.03</v>
      </c>
      <c r="AL483">
        <v>-5.2691461298991502</v>
      </c>
      <c r="AM483">
        <f t="shared" si="19"/>
        <v>0.23914612989914996</v>
      </c>
    </row>
    <row r="484" spans="36:39" x14ac:dyDescent="0.2">
      <c r="AJ484" s="1" t="s">
        <v>166</v>
      </c>
      <c r="AK484" s="1">
        <v>-4.8499999999999996</v>
      </c>
      <c r="AL484">
        <v>-4.9811050647755604</v>
      </c>
      <c r="AM484">
        <f t="shared" si="19"/>
        <v>0.13110506477556072</v>
      </c>
    </row>
    <row r="485" spans="36:39" x14ac:dyDescent="0.2">
      <c r="AJ485" s="1" t="s">
        <v>548</v>
      </c>
      <c r="AK485" s="1">
        <v>-4.74</v>
      </c>
      <c r="AL485">
        <v>-4.7037185621152098</v>
      </c>
      <c r="AM485">
        <f t="shared" si="19"/>
        <v>3.6281437884790435E-2</v>
      </c>
    </row>
    <row r="486" spans="36:39" x14ac:dyDescent="0.2">
      <c r="AJ486" s="1" t="s">
        <v>549</v>
      </c>
      <c r="AK486" s="1">
        <v>1.96</v>
      </c>
      <c r="AL486">
        <v>1.51782865478305</v>
      </c>
      <c r="AM486">
        <f t="shared" si="19"/>
        <v>0.44217134521695001</v>
      </c>
    </row>
    <row r="487" spans="36:39" x14ac:dyDescent="0.2">
      <c r="AJ487" s="1" t="s">
        <v>550</v>
      </c>
      <c r="AK487" s="1">
        <v>-3.84</v>
      </c>
      <c r="AL487">
        <v>-2.71162543124758</v>
      </c>
      <c r="AM487">
        <f t="shared" si="19"/>
        <v>1.1283745687524198</v>
      </c>
    </row>
    <row r="488" spans="36:39" x14ac:dyDescent="0.2">
      <c r="AJ488" s="1" t="s">
        <v>168</v>
      </c>
      <c r="AK488" s="1">
        <v>-6.46</v>
      </c>
      <c r="AL488">
        <v>-10.5968335271413</v>
      </c>
      <c r="AM488">
        <f t="shared" si="19"/>
        <v>4.1368335271412997</v>
      </c>
    </row>
    <row r="489" spans="36:39" x14ac:dyDescent="0.2">
      <c r="AJ489" s="1" t="s">
        <v>83</v>
      </c>
      <c r="AK489" s="1">
        <v>-3.8</v>
      </c>
      <c r="AL489">
        <v>-4.6547221025953496</v>
      </c>
      <c r="AM489">
        <f t="shared" si="19"/>
        <v>0.85472210259534975</v>
      </c>
    </row>
    <row r="490" spans="36:39" x14ac:dyDescent="0.2">
      <c r="AJ490" s="1" t="s">
        <v>551</v>
      </c>
      <c r="AK490" s="1">
        <v>1.32</v>
      </c>
      <c r="AL490">
        <v>0.830409650359899</v>
      </c>
      <c r="AM490">
        <f t="shared" si="19"/>
        <v>0.48959034964010106</v>
      </c>
    </row>
    <row r="491" spans="36:39" x14ac:dyDescent="0.2">
      <c r="AJ491" s="1" t="s">
        <v>552</v>
      </c>
      <c r="AK491" s="1">
        <v>-3.43</v>
      </c>
      <c r="AL491">
        <v>-4.5689136202924097</v>
      </c>
      <c r="AM491">
        <f t="shared" si="19"/>
        <v>1.1389136202924095</v>
      </c>
    </row>
    <row r="492" spans="36:39" x14ac:dyDescent="0.2">
      <c r="AJ492" s="1" t="s">
        <v>553</v>
      </c>
      <c r="AK492" s="1">
        <v>-0.48</v>
      </c>
      <c r="AL492">
        <v>0.108453417199961</v>
      </c>
      <c r="AM492">
        <f t="shared" si="19"/>
        <v>0.58845341719996103</v>
      </c>
    </row>
    <row r="493" spans="36:39" x14ac:dyDescent="0.2">
      <c r="AJ493" s="1" t="s">
        <v>554</v>
      </c>
      <c r="AK493" s="1">
        <v>-4.5199999999999996</v>
      </c>
      <c r="AL493">
        <v>-5.1625481286663897</v>
      </c>
      <c r="AM493">
        <f t="shared" si="19"/>
        <v>0.64254812866639011</v>
      </c>
    </row>
    <row r="494" spans="36:39" x14ac:dyDescent="0.2">
      <c r="AJ494" s="1" t="s">
        <v>171</v>
      </c>
      <c r="AK494" s="1">
        <v>-4.6900000000000004</v>
      </c>
      <c r="AL494">
        <v>-4.17491556522089</v>
      </c>
      <c r="AM494">
        <f t="shared" si="19"/>
        <v>0.51508443477911037</v>
      </c>
    </row>
    <row r="495" spans="36:39" x14ac:dyDescent="0.2">
      <c r="AJ495" s="1" t="s">
        <v>555</v>
      </c>
      <c r="AK495" s="1">
        <v>-4.78</v>
      </c>
      <c r="AL495">
        <v>-5.0908380381873704</v>
      </c>
      <c r="AM495">
        <f t="shared" si="19"/>
        <v>0.3108380381873701</v>
      </c>
    </row>
    <row r="496" spans="36:39" x14ac:dyDescent="0.2">
      <c r="AJ496" s="1" t="s">
        <v>556</v>
      </c>
      <c r="AK496" s="1">
        <v>-5.48</v>
      </c>
      <c r="AL496">
        <v>-4.0916071364529998</v>
      </c>
      <c r="AM496">
        <f t="shared" si="19"/>
        <v>1.3883928635470006</v>
      </c>
    </row>
    <row r="497" spans="36:39" x14ac:dyDescent="0.2">
      <c r="AJ497" s="1" t="s">
        <v>557</v>
      </c>
      <c r="AK497" s="1">
        <v>-5.72</v>
      </c>
      <c r="AL497">
        <v>-4.84351657343759</v>
      </c>
      <c r="AM497">
        <f t="shared" si="19"/>
        <v>0.87648342656240974</v>
      </c>
    </row>
    <row r="498" spans="36:39" x14ac:dyDescent="0.2">
      <c r="AJ498" s="1" t="s">
        <v>558</v>
      </c>
      <c r="AK498" s="1">
        <v>-78.599999999999994</v>
      </c>
      <c r="AL498">
        <v>-80.895366887102995</v>
      </c>
      <c r="AM498">
        <f t="shared" si="19"/>
        <v>2.2953668871030004</v>
      </c>
    </row>
    <row r="499" spans="36:39" x14ac:dyDescent="0.2">
      <c r="AJ499" s="1" t="s">
        <v>559</v>
      </c>
      <c r="AK499" s="1">
        <v>-0.45</v>
      </c>
      <c r="AL499">
        <v>-0.79375550782584103</v>
      </c>
      <c r="AM499">
        <f t="shared" si="19"/>
        <v>0.34375550782584102</v>
      </c>
    </row>
    <row r="500" spans="36:39" x14ac:dyDescent="0.2">
      <c r="AJ500" s="1" t="s">
        <v>560</v>
      </c>
      <c r="AK500" s="1">
        <v>-1.24</v>
      </c>
      <c r="AL500">
        <v>-1.89856367411809</v>
      </c>
      <c r="AM500">
        <f t="shared" si="19"/>
        <v>0.65856367411809003</v>
      </c>
    </row>
    <row r="501" spans="36:39" x14ac:dyDescent="0.2">
      <c r="AJ501" s="1" t="s">
        <v>561</v>
      </c>
      <c r="AK501" s="1">
        <v>0.5</v>
      </c>
      <c r="AL501">
        <v>-1.12700834143258</v>
      </c>
      <c r="AM501">
        <f t="shared" si="19"/>
        <v>1.62700834143258</v>
      </c>
    </row>
    <row r="502" spans="36:39" x14ac:dyDescent="0.2">
      <c r="AJ502" s="1" t="s">
        <v>562</v>
      </c>
      <c r="AK502" s="1">
        <v>-0.44</v>
      </c>
      <c r="AL502">
        <v>-0.93471748625287099</v>
      </c>
      <c r="AM502">
        <f t="shared" si="19"/>
        <v>0.49471748625287099</v>
      </c>
    </row>
    <row r="503" spans="36:39" x14ac:dyDescent="0.2">
      <c r="AJ503" s="1" t="s">
        <v>10</v>
      </c>
      <c r="AK503" s="1">
        <v>0.1</v>
      </c>
      <c r="AL503">
        <v>1.5562073355819299</v>
      </c>
      <c r="AM503">
        <f t="shared" si="19"/>
        <v>1.4562073355819298</v>
      </c>
    </row>
    <row r="504" spans="36:39" x14ac:dyDescent="0.2">
      <c r="AJ504" s="1" t="s">
        <v>563</v>
      </c>
      <c r="AK504" s="1">
        <v>0.08</v>
      </c>
      <c r="AL504">
        <v>1.40971660314626</v>
      </c>
      <c r="AM504">
        <f t="shared" si="19"/>
        <v>1.3297166031462599</v>
      </c>
    </row>
    <row r="505" spans="36:39" x14ac:dyDescent="0.2">
      <c r="AJ505" s="1" t="s">
        <v>564</v>
      </c>
      <c r="AK505" s="1">
        <v>3.12</v>
      </c>
      <c r="AL505">
        <v>0.73233430557655199</v>
      </c>
      <c r="AM505">
        <f t="shared" si="19"/>
        <v>2.3876656944234482</v>
      </c>
    </row>
    <row r="506" spans="36:39" x14ac:dyDescent="0.2">
      <c r="AJ506" s="1" t="s">
        <v>9</v>
      </c>
      <c r="AK506" s="1">
        <v>-3.47</v>
      </c>
      <c r="AL506">
        <v>-2.22617025886206</v>
      </c>
      <c r="AM506">
        <f t="shared" si="19"/>
        <v>1.2438297411379402</v>
      </c>
    </row>
    <row r="507" spans="36:39" x14ac:dyDescent="0.2">
      <c r="AJ507" s="1" t="s">
        <v>565</v>
      </c>
      <c r="AK507" s="1">
        <v>-3.12</v>
      </c>
      <c r="AL507">
        <v>-1.4769864806037101</v>
      </c>
      <c r="AM507">
        <f t="shared" si="19"/>
        <v>1.64301351939629</v>
      </c>
    </row>
    <row r="508" spans="36:39" x14ac:dyDescent="0.2">
      <c r="AJ508" s="1" t="s">
        <v>566</v>
      </c>
      <c r="AK508" s="1">
        <v>-1.42</v>
      </c>
      <c r="AL508">
        <v>-1.02353698465912</v>
      </c>
      <c r="AM508">
        <f t="shared" si="19"/>
        <v>0.39646301534087991</v>
      </c>
    </row>
    <row r="509" spans="36:39" x14ac:dyDescent="0.2">
      <c r="AJ509" s="1" t="s">
        <v>567</v>
      </c>
      <c r="AK509" s="1">
        <v>-2.5499999999999998</v>
      </c>
      <c r="AL509">
        <v>-3.0694437566181398</v>
      </c>
      <c r="AM509">
        <f t="shared" si="19"/>
        <v>0.51944375661814002</v>
      </c>
    </row>
    <row r="510" spans="36:39" x14ac:dyDescent="0.2">
      <c r="AJ510" s="1" t="s">
        <v>71</v>
      </c>
      <c r="AK510" s="1">
        <v>-0.89</v>
      </c>
      <c r="AL510">
        <v>-1.2187380181638501</v>
      </c>
      <c r="AM510">
        <f t="shared" si="19"/>
        <v>0.32873801816385007</v>
      </c>
    </row>
    <row r="511" spans="36:39" x14ac:dyDescent="0.2">
      <c r="AJ511" s="1" t="s">
        <v>568</v>
      </c>
      <c r="AK511" s="1">
        <v>2.11</v>
      </c>
      <c r="AL511">
        <v>1.7840634995965801</v>
      </c>
      <c r="AM511">
        <f t="shared" si="19"/>
        <v>0.32593650040341982</v>
      </c>
    </row>
    <row r="512" spans="36:39" x14ac:dyDescent="0.2">
      <c r="AJ512" s="1" t="s">
        <v>569</v>
      </c>
      <c r="AK512" s="1">
        <v>-8.84</v>
      </c>
      <c r="AL512">
        <v>-16.363584092749601</v>
      </c>
      <c r="AM512">
        <f t="shared" si="19"/>
        <v>7.5235840927496014</v>
      </c>
    </row>
    <row r="513" spans="36:39" x14ac:dyDescent="0.2">
      <c r="AJ513" s="1" t="s">
        <v>570</v>
      </c>
      <c r="AK513" s="1">
        <v>-2.13</v>
      </c>
      <c r="AL513">
        <v>0.54183221735620302</v>
      </c>
      <c r="AM513">
        <f t="shared" si="19"/>
        <v>2.671832217356203</v>
      </c>
    </row>
    <row r="514" spans="36:39" x14ac:dyDescent="0.2">
      <c r="AJ514" s="1" t="s">
        <v>571</v>
      </c>
      <c r="AK514" s="1">
        <v>-0.44</v>
      </c>
      <c r="AL514">
        <v>0.48295719011163601</v>
      </c>
      <c r="AM514">
        <f t="shared" si="19"/>
        <v>0.92295719011163602</v>
      </c>
    </row>
    <row r="515" spans="36:39" x14ac:dyDescent="0.2">
      <c r="AJ515" s="1" t="s">
        <v>572</v>
      </c>
      <c r="AK515" s="1">
        <v>-1.08</v>
      </c>
      <c r="AL515">
        <v>-0.26414394182724299</v>
      </c>
      <c r="AM515">
        <f t="shared" si="19"/>
        <v>0.81585605817275708</v>
      </c>
    </row>
    <row r="516" spans="36:39" x14ac:dyDescent="0.2">
      <c r="AJ516" s="1" t="s">
        <v>573</v>
      </c>
      <c r="AK516" s="1">
        <v>-7.54</v>
      </c>
      <c r="AL516">
        <v>-12.2168729624482</v>
      </c>
      <c r="AM516">
        <f t="shared" si="19"/>
        <v>4.6768729624481997</v>
      </c>
    </row>
    <row r="517" spans="36:39" x14ac:dyDescent="0.2">
      <c r="AJ517" s="1" t="s">
        <v>4</v>
      </c>
      <c r="AK517" s="1">
        <v>-3.22</v>
      </c>
      <c r="AL517">
        <v>-1.3525548135482</v>
      </c>
      <c r="AM517">
        <f t="shared" si="19"/>
        <v>1.8674451864518002</v>
      </c>
    </row>
    <row r="518" spans="36:39" x14ac:dyDescent="0.2">
      <c r="AJ518" s="1" t="s">
        <v>574</v>
      </c>
      <c r="AK518" s="1">
        <v>-4.42</v>
      </c>
      <c r="AL518">
        <v>-5.3731041674888296</v>
      </c>
      <c r="AM518">
        <f t="shared" si="19"/>
        <v>0.95310416748882965</v>
      </c>
    </row>
    <row r="519" spans="36:39" x14ac:dyDescent="0.2">
      <c r="AJ519" s="1" t="s">
        <v>575</v>
      </c>
      <c r="AK519" s="1">
        <v>-4.04</v>
      </c>
      <c r="AL519">
        <v>-6.4028717296156499</v>
      </c>
      <c r="AM519">
        <f t="shared" si="19"/>
        <v>2.3628717296156498</v>
      </c>
    </row>
    <row r="520" spans="36:39" x14ac:dyDescent="0.2">
      <c r="AJ520" s="1" t="s">
        <v>576</v>
      </c>
      <c r="AK520" s="1">
        <v>-8.6999999999999993</v>
      </c>
      <c r="AL520">
        <v>-13.144720771903501</v>
      </c>
      <c r="AM520">
        <f t="shared" si="19"/>
        <v>4.4447207719035013</v>
      </c>
    </row>
    <row r="521" spans="36:39" x14ac:dyDescent="0.2">
      <c r="AJ521" s="1" t="s">
        <v>174</v>
      </c>
      <c r="AK521" s="1">
        <v>-3.2</v>
      </c>
      <c r="AL521">
        <v>-2.82597035369783</v>
      </c>
      <c r="AM521">
        <f t="shared" si="19"/>
        <v>0.37402964630217017</v>
      </c>
    </row>
    <row r="522" spans="36:39" x14ac:dyDescent="0.2">
      <c r="AJ522" s="1" t="s">
        <v>577</v>
      </c>
      <c r="AK522" s="1">
        <v>-2.15</v>
      </c>
      <c r="AL522">
        <v>-3.93994015389403</v>
      </c>
      <c r="AM522">
        <f t="shared" si="19"/>
        <v>1.7899401538940301</v>
      </c>
    </row>
    <row r="523" spans="36:39" x14ac:dyDescent="0.2">
      <c r="AJ523" s="1" t="s">
        <v>578</v>
      </c>
      <c r="AK523" s="1">
        <v>-1.17</v>
      </c>
      <c r="AL523">
        <v>-0.69976245805890103</v>
      </c>
      <c r="AM523">
        <f t="shared" si="19"/>
        <v>0.4702375419410989</v>
      </c>
    </row>
    <row r="524" spans="36:39" x14ac:dyDescent="0.2">
      <c r="AJ524" s="1" t="s">
        <v>579</v>
      </c>
      <c r="AK524" s="1">
        <v>1.31</v>
      </c>
      <c r="AL524">
        <v>1.0323653889417099</v>
      </c>
      <c r="AM524">
        <f t="shared" si="19"/>
        <v>0.27763461105829013</v>
      </c>
    </row>
  </sheetData>
  <mergeCells count="6">
    <mergeCell ref="AJ10:AM11"/>
    <mergeCell ref="A10:D11"/>
    <mergeCell ref="H10:K11"/>
    <mergeCell ref="O10:R11"/>
    <mergeCell ref="V10:Y11"/>
    <mergeCell ref="AC10:AF11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525"/>
  <sheetViews>
    <sheetView topLeftCell="A7" zoomScale="113" workbookViewId="0">
      <selection activeCell="N2" sqref="N2:P2"/>
    </sheetView>
  </sheetViews>
  <sheetFormatPr baseColWidth="10" defaultRowHeight="16" x14ac:dyDescent="0.2"/>
  <cols>
    <col min="11" max="11" width="18.1640625" customWidth="1"/>
  </cols>
  <sheetData>
    <row r="1" spans="1:42" x14ac:dyDescent="0.2">
      <c r="A1" s="3" t="s">
        <v>587</v>
      </c>
      <c r="B1" s="3" t="s">
        <v>588</v>
      </c>
      <c r="C1" s="3" t="s">
        <v>589</v>
      </c>
      <c r="D1" s="3" t="s">
        <v>590</v>
      </c>
      <c r="E1" s="3" t="s">
        <v>591</v>
      </c>
      <c r="F1" s="3" t="s">
        <v>592</v>
      </c>
      <c r="G1" s="3" t="s">
        <v>593</v>
      </c>
      <c r="H1" s="3" t="s">
        <v>643</v>
      </c>
      <c r="I1" s="3" t="s">
        <v>594</v>
      </c>
      <c r="J1" s="3" t="s">
        <v>596</v>
      </c>
      <c r="K1" s="3" t="s">
        <v>613</v>
      </c>
    </row>
    <row r="2" spans="1:42" ht="53" customHeight="1" x14ac:dyDescent="0.2">
      <c r="A2" s="5" t="s">
        <v>642</v>
      </c>
      <c r="B2" s="5">
        <v>0.63168618208036098</v>
      </c>
      <c r="C2" s="5">
        <v>-26.379842634779699</v>
      </c>
      <c r="D2" s="5">
        <v>0.119939139835023</v>
      </c>
      <c r="E2" s="5">
        <v>-0.102714324386124</v>
      </c>
      <c r="F2" s="5">
        <v>0.83873291698456898</v>
      </c>
      <c r="G2" s="5">
        <v>2.6700626058541801E-3</v>
      </c>
      <c r="H2" s="5">
        <v>0.92863963378481995</v>
      </c>
      <c r="I2" s="5">
        <v>1.5915999999999999</v>
      </c>
      <c r="J2" s="15">
        <v>78.36</v>
      </c>
      <c r="L2">
        <f>AVERAGE(Alkanols!AD2:AD19)</f>
        <v>288.20877777777781</v>
      </c>
    </row>
    <row r="3" spans="1:42" ht="53" customHeight="1" x14ac:dyDescent="0.2">
      <c r="A3" s="5" t="s">
        <v>638</v>
      </c>
      <c r="B3" s="5">
        <v>0.60163495527428401</v>
      </c>
      <c r="C3" s="5">
        <v>-18.904172532650499</v>
      </c>
      <c r="D3" s="5">
        <v>0.13283310326206299</v>
      </c>
      <c r="E3" s="5">
        <v>-7.8435881887274593E-3</v>
      </c>
      <c r="F3" s="5">
        <v>2.24689508779666</v>
      </c>
      <c r="G3" s="23">
        <v>-2.54197467477724E-2</v>
      </c>
      <c r="H3" s="21">
        <v>7.0406166344907302</v>
      </c>
      <c r="I3" s="5">
        <v>2.052</v>
      </c>
      <c r="J3" s="15">
        <v>32.613</v>
      </c>
    </row>
    <row r="4" spans="1:42" ht="53" customHeight="1" x14ac:dyDescent="0.2">
      <c r="A4" s="5" t="s">
        <v>639</v>
      </c>
      <c r="B4" s="5">
        <v>0.59814139282165302</v>
      </c>
      <c r="C4" s="5">
        <v>-24.073930250227299</v>
      </c>
      <c r="D4" s="5">
        <v>0.136310607386917</v>
      </c>
      <c r="E4" s="5">
        <v>-5.5694833246326203E-3</v>
      </c>
      <c r="F4" s="5">
        <v>0.71202872921478599</v>
      </c>
      <c r="G4" s="23">
        <v>-2.6714323638351401E-2</v>
      </c>
      <c r="H4" s="21">
        <v>7.4405273477499003</v>
      </c>
      <c r="I4" s="5">
        <v>1.8640000000000001</v>
      </c>
      <c r="J4" s="15">
        <v>24.852</v>
      </c>
    </row>
    <row r="5" spans="1:42" ht="53" customHeight="1" x14ac:dyDescent="0.2">
      <c r="A5" s="5" t="s">
        <v>640</v>
      </c>
      <c r="B5" s="5">
        <v>0.57556583914993198</v>
      </c>
      <c r="C5" s="5">
        <v>-28.2585476896095</v>
      </c>
      <c r="D5" s="5">
        <v>0.121711722116485</v>
      </c>
      <c r="E5" s="5">
        <v>-3.1820248879464101E-2</v>
      </c>
      <c r="F5" s="5">
        <v>-0.26602525035002</v>
      </c>
      <c r="G5" s="23">
        <v>-2.4478733077229E-2</v>
      </c>
      <c r="H5" s="21">
        <v>6.7628485615720599</v>
      </c>
      <c r="I5" s="5">
        <v>1.7601</v>
      </c>
      <c r="J5" s="15">
        <v>20.523700000000002</v>
      </c>
    </row>
    <row r="6" spans="1:42" ht="53" customHeight="1" x14ac:dyDescent="0.2">
      <c r="A6" s="5" t="s">
        <v>614</v>
      </c>
      <c r="B6" s="5">
        <v>0.29883972870527298</v>
      </c>
      <c r="C6" s="5">
        <v>-101.41357694902899</v>
      </c>
      <c r="D6" s="5">
        <v>-0.58382040648218303</v>
      </c>
      <c r="E6" s="5">
        <v>-0.20227551614404901</v>
      </c>
      <c r="F6" s="5">
        <v>-1.4854886781438199</v>
      </c>
      <c r="G6" s="23">
        <v>-2.3334907537319802E-2</v>
      </c>
      <c r="H6" s="21">
        <v>6.8909724568073702</v>
      </c>
      <c r="I6" s="5">
        <v>2.2440000000000002</v>
      </c>
      <c r="J6" s="15">
        <v>17.3323</v>
      </c>
    </row>
    <row r="7" spans="1:42" ht="53" customHeight="1" x14ac:dyDescent="0.2">
      <c r="A7" s="5" t="s">
        <v>641</v>
      </c>
      <c r="B7" s="5">
        <v>0.45896109270108598</v>
      </c>
      <c r="C7" s="5">
        <v>-12.7678765393446</v>
      </c>
      <c r="D7" s="5">
        <v>-0.200088907057341</v>
      </c>
      <c r="E7" s="5">
        <v>-0.177506742905023</v>
      </c>
      <c r="F7" s="5">
        <v>3.7235652054720698</v>
      </c>
      <c r="G7" s="5">
        <v>-2.02869959008391E-2</v>
      </c>
      <c r="H7" s="5">
        <v>4.1648090697546198</v>
      </c>
      <c r="I7" s="5">
        <v>2.4171</v>
      </c>
      <c r="J7" s="15">
        <v>10.3</v>
      </c>
    </row>
    <row r="8" spans="1:42" x14ac:dyDescent="0.2">
      <c r="I8">
        <f>(512*I2+60*I3+45*I4+37*I5+47*I6+195*I7)/(512+60+35+45+47+195)</f>
        <v>1.8611022371364652</v>
      </c>
    </row>
    <row r="10" spans="1:42" x14ac:dyDescent="0.2">
      <c r="A10" s="60" t="s">
        <v>641</v>
      </c>
      <c r="B10" s="60"/>
      <c r="C10" s="60"/>
      <c r="D10" s="60"/>
      <c r="E10" s="28"/>
      <c r="F10" s="28"/>
      <c r="G10" s="28"/>
      <c r="H10" s="60" t="s">
        <v>640</v>
      </c>
      <c r="I10" s="60"/>
      <c r="J10" s="60"/>
      <c r="K10" s="60"/>
      <c r="L10" s="28"/>
      <c r="M10" s="28"/>
      <c r="N10" s="28"/>
      <c r="O10" s="60" t="s">
        <v>638</v>
      </c>
      <c r="P10" s="60"/>
      <c r="Q10" s="60"/>
      <c r="R10" s="60"/>
      <c r="S10" s="28"/>
      <c r="T10" s="28"/>
      <c r="U10" s="28"/>
      <c r="V10" s="60" t="s">
        <v>639</v>
      </c>
      <c r="W10" s="60"/>
      <c r="X10" s="60"/>
      <c r="Y10" s="60"/>
      <c r="Z10" s="28"/>
      <c r="AA10" s="28"/>
      <c r="AB10" s="28"/>
      <c r="AC10" s="60" t="s">
        <v>614</v>
      </c>
      <c r="AD10" s="60"/>
      <c r="AE10" s="60"/>
      <c r="AF10" s="60"/>
      <c r="AG10" s="28"/>
      <c r="AH10" s="28"/>
      <c r="AI10" s="28"/>
      <c r="AJ10" s="60" t="s">
        <v>642</v>
      </c>
      <c r="AK10" s="60"/>
      <c r="AL10" s="60"/>
      <c r="AM10" s="60"/>
      <c r="AN10" s="28"/>
      <c r="AO10" s="28"/>
    </row>
    <row r="11" spans="1:42" x14ac:dyDescent="0.2">
      <c r="A11" s="60"/>
      <c r="B11" s="60"/>
      <c r="C11" s="60"/>
      <c r="D11" s="60"/>
      <c r="E11" s="28"/>
      <c r="F11" s="28"/>
      <c r="G11" s="28"/>
      <c r="H11" s="60"/>
      <c r="I11" s="60"/>
      <c r="J11" s="60"/>
      <c r="K11" s="60"/>
      <c r="L11" s="28"/>
      <c r="M11" s="28"/>
      <c r="N11" s="28"/>
      <c r="O11" s="60"/>
      <c r="P11" s="60"/>
      <c r="Q11" s="60"/>
      <c r="R11" s="60"/>
      <c r="S11" s="28"/>
      <c r="T11" s="28"/>
      <c r="U11" s="28"/>
      <c r="V11" s="60"/>
      <c r="W11" s="60"/>
      <c r="X11" s="60"/>
      <c r="Y11" s="60"/>
      <c r="Z11" s="28"/>
      <c r="AA11" s="28"/>
      <c r="AB11" s="28"/>
      <c r="AC11" s="60"/>
      <c r="AD11" s="60"/>
      <c r="AE11" s="60"/>
      <c r="AF11" s="60"/>
      <c r="AG11" s="28"/>
      <c r="AH11" s="28"/>
      <c r="AI11" s="28"/>
      <c r="AJ11" s="60"/>
      <c r="AK11" s="60"/>
      <c r="AL11" s="60"/>
      <c r="AM11" s="60"/>
      <c r="AN11" s="28"/>
      <c r="AO11" s="28"/>
    </row>
    <row r="12" spans="1:42" x14ac:dyDescent="0.2">
      <c r="A12" s="28" t="s">
        <v>648</v>
      </c>
      <c r="B12" s="28" t="s">
        <v>650</v>
      </c>
      <c r="C12" s="28" t="s">
        <v>649</v>
      </c>
      <c r="D12" s="28" t="s">
        <v>651</v>
      </c>
      <c r="E12" s="28" t="s">
        <v>652</v>
      </c>
      <c r="F12" s="28"/>
      <c r="G12" s="28"/>
      <c r="H12" s="28" t="s">
        <v>648</v>
      </c>
      <c r="I12" s="28" t="s">
        <v>650</v>
      </c>
      <c r="J12" s="28" t="s">
        <v>649</v>
      </c>
      <c r="K12" s="28" t="s">
        <v>651</v>
      </c>
      <c r="L12" s="28" t="s">
        <v>652</v>
      </c>
      <c r="M12" s="28"/>
      <c r="N12" s="28"/>
      <c r="O12" s="28" t="s">
        <v>648</v>
      </c>
      <c r="P12" s="28" t="s">
        <v>650</v>
      </c>
      <c r="Q12" s="28" t="s">
        <v>649</v>
      </c>
      <c r="R12" s="28" t="s">
        <v>651</v>
      </c>
      <c r="S12" s="28" t="s">
        <v>652</v>
      </c>
      <c r="T12" s="28"/>
      <c r="U12" s="28"/>
      <c r="V12" s="28" t="s">
        <v>648</v>
      </c>
      <c r="W12" s="28" t="s">
        <v>650</v>
      </c>
      <c r="X12" s="28" t="s">
        <v>649</v>
      </c>
      <c r="Y12" s="28" t="s">
        <v>651</v>
      </c>
      <c r="Z12" s="28" t="s">
        <v>652</v>
      </c>
      <c r="AA12" s="28"/>
      <c r="AB12" s="28"/>
      <c r="AC12" s="28" t="s">
        <v>648</v>
      </c>
      <c r="AD12" s="28" t="s">
        <v>650</v>
      </c>
      <c r="AE12" s="28" t="s">
        <v>649</v>
      </c>
      <c r="AF12" s="28" t="s">
        <v>651</v>
      </c>
      <c r="AG12" s="28" t="s">
        <v>652</v>
      </c>
      <c r="AH12" s="28"/>
      <c r="AI12" s="28"/>
      <c r="AJ12" s="28" t="s">
        <v>648</v>
      </c>
      <c r="AK12" s="28" t="s">
        <v>650</v>
      </c>
      <c r="AL12" s="28" t="s">
        <v>649</v>
      </c>
      <c r="AM12" s="28" t="s">
        <v>651</v>
      </c>
      <c r="AN12" s="28" t="s">
        <v>652</v>
      </c>
      <c r="AO12" s="28"/>
    </row>
    <row r="13" spans="1:42" x14ac:dyDescent="0.2">
      <c r="A13" s="27" t="s">
        <v>100</v>
      </c>
      <c r="B13" s="28">
        <v>-4.16</v>
      </c>
      <c r="C13" s="28">
        <v>-3.7783338299377198</v>
      </c>
      <c r="D13" s="28">
        <f>ABS(C13-B13)</f>
        <v>0.38166617006228032</v>
      </c>
      <c r="E13" s="27" t="s">
        <v>346</v>
      </c>
      <c r="F13" s="28">
        <f>VLOOKUP(E$13:E$30,A$13:D$512,4,FALSE)</f>
        <v>0.21776338194239742</v>
      </c>
      <c r="G13" s="28"/>
      <c r="H13" s="28" t="s">
        <v>96</v>
      </c>
      <c r="I13" s="28">
        <v>-4.6100000000000003</v>
      </c>
      <c r="J13" s="28">
        <v>-5.8200883134358499</v>
      </c>
      <c r="K13" s="28">
        <f>ABS(J13-I13)</f>
        <v>1.2100883134358495</v>
      </c>
      <c r="L13" s="27" t="s">
        <v>346</v>
      </c>
      <c r="M13" s="28">
        <f>VLOOKUP(AG$13:AG$30,H$13:K$512,4,FALSE)</f>
        <v>0.15238917175529565</v>
      </c>
      <c r="N13" s="28"/>
      <c r="O13" s="27" t="s">
        <v>194</v>
      </c>
      <c r="P13" s="27">
        <v>-5.78</v>
      </c>
      <c r="Q13" s="28">
        <v>-3.9744208897259301</v>
      </c>
      <c r="R13" s="28">
        <f>ABS(Q13-P13)</f>
        <v>1.8055791102740701</v>
      </c>
      <c r="S13" s="27" t="s">
        <v>346</v>
      </c>
      <c r="T13" s="28">
        <f>VLOOKUP(AN$13:AN$30,O$13:R$512,4,FALSE)</f>
        <v>0.37912220303469724</v>
      </c>
      <c r="U13" s="28"/>
      <c r="V13" s="27" t="s">
        <v>153</v>
      </c>
      <c r="W13" s="27">
        <v>-3.24</v>
      </c>
      <c r="X13" s="27">
        <v>-1.4358430546452301</v>
      </c>
      <c r="Y13" s="28">
        <f>ABS(X13-W13)</f>
        <v>1.8041569453547701</v>
      </c>
      <c r="Z13" s="27" t="s">
        <v>346</v>
      </c>
      <c r="AA13" s="28">
        <f>VLOOKUP(AN$13:AN$30,V$13:Y$512,4,FALSE)</f>
        <v>0.46763271033779574</v>
      </c>
      <c r="AB13" s="28"/>
      <c r="AC13" s="27" t="s">
        <v>181</v>
      </c>
      <c r="AD13" s="27">
        <v>-8.69</v>
      </c>
      <c r="AE13" s="27">
        <v>-14.470198471867301</v>
      </c>
      <c r="AF13" s="28">
        <f>ABS(AE13-AD13)</f>
        <v>5.7801984718673012</v>
      </c>
      <c r="AG13" s="27" t="s">
        <v>346</v>
      </c>
      <c r="AH13" s="28">
        <f>VLOOKUP(AG$13:AG$30,AC$13:AF$512,4,FALSE)</f>
        <v>1.4867509285096503E-2</v>
      </c>
      <c r="AI13" s="28"/>
      <c r="AJ13" s="27" t="s">
        <v>95</v>
      </c>
      <c r="AK13" s="27">
        <v>-1.95</v>
      </c>
      <c r="AL13" s="27">
        <v>0.173787815817049</v>
      </c>
      <c r="AM13" s="28">
        <f>ABS(AL13-AK13)</f>
        <v>2.1237878158170491</v>
      </c>
      <c r="AN13" s="27" t="s">
        <v>346</v>
      </c>
      <c r="AO13" s="28">
        <f>VLOOKUP(AN$13:AN$30,AJ$13:AM$512,4,FALSE)</f>
        <v>0.73348832094539773</v>
      </c>
    </row>
    <row r="14" spans="1:42" x14ac:dyDescent="0.2">
      <c r="A14" s="27" t="s">
        <v>107</v>
      </c>
      <c r="B14" s="28">
        <v>-4.68</v>
      </c>
      <c r="C14" s="28">
        <v>-4.1624777219612499</v>
      </c>
      <c r="D14" s="28">
        <f t="shared" ref="D14:D77" si="0">ABS(C14-B14)</f>
        <v>0.51752227803874984</v>
      </c>
      <c r="E14" s="25" t="s">
        <v>361</v>
      </c>
      <c r="F14" s="26">
        <f t="shared" ref="F14:F30" si="1">VLOOKUP(E$13:E$30,A$13:D$512,4,FALSE)</f>
        <v>2.7704985858794942</v>
      </c>
      <c r="G14" s="28"/>
      <c r="H14" s="28" t="s">
        <v>329</v>
      </c>
      <c r="I14" s="28">
        <v>-12.63</v>
      </c>
      <c r="J14" s="28">
        <v>-12.7826578256426</v>
      </c>
      <c r="K14" s="28">
        <f t="shared" ref="K14:K49" si="2">ABS(J14-I14)</f>
        <v>0.15265782564259922</v>
      </c>
      <c r="L14" s="25" t="s">
        <v>361</v>
      </c>
      <c r="M14" s="26">
        <f t="shared" ref="M14:M30" si="3">VLOOKUP(AG$13:AG$30,H$13:K$512,4,FALSE)</f>
        <v>2.9571885810621978</v>
      </c>
      <c r="N14" s="28"/>
      <c r="O14" s="27" t="s">
        <v>241</v>
      </c>
      <c r="P14" s="27">
        <v>-10.14</v>
      </c>
      <c r="Q14" s="28">
        <v>-13.292647705826999</v>
      </c>
      <c r="R14" s="28">
        <f t="shared" ref="R14:R72" si="4">ABS(Q14-P14)</f>
        <v>3.1526477058269986</v>
      </c>
      <c r="S14" s="25" t="s">
        <v>361</v>
      </c>
      <c r="T14" s="26">
        <f t="shared" ref="T14:T30" si="5">VLOOKUP(AN$13:AN$30,O$13:R$512,4,FALSE)</f>
        <v>2.9636980907469024</v>
      </c>
      <c r="U14" s="28"/>
      <c r="V14" s="27" t="s">
        <v>96</v>
      </c>
      <c r="W14" s="27">
        <v>-4.68</v>
      </c>
      <c r="X14" s="27">
        <v>-5.9087065893890198</v>
      </c>
      <c r="Y14" s="28">
        <f t="shared" ref="Y14:Y57" si="6">ABS(X14-W14)</f>
        <v>1.2287065893890201</v>
      </c>
      <c r="Z14" s="25" t="s">
        <v>361</v>
      </c>
      <c r="AA14" s="26">
        <f t="shared" ref="AA14:AA30" si="7">VLOOKUP(AN$13:AN$30,V$13:Y$512,4,FALSE)</f>
        <v>2.9733795332550983</v>
      </c>
      <c r="AB14" s="28"/>
      <c r="AC14" s="27" t="s">
        <v>329</v>
      </c>
      <c r="AD14" s="27">
        <v>-12.44</v>
      </c>
      <c r="AE14" s="27">
        <v>-12.157009776554901</v>
      </c>
      <c r="AF14" s="28">
        <f t="shared" ref="AF14:AF59" si="8">ABS(AE14-AD14)</f>
        <v>0.28299022344509872</v>
      </c>
      <c r="AG14" s="25" t="s">
        <v>361</v>
      </c>
      <c r="AH14" s="26">
        <f t="shared" ref="AH14:AH30" si="9">VLOOKUP(AG$13:AG$30,AC$13:AF$512,4,FALSE)</f>
        <v>2.1404531172778007</v>
      </c>
      <c r="AI14" s="28"/>
      <c r="AJ14" s="27" t="s">
        <v>98</v>
      </c>
      <c r="AK14" s="27">
        <v>-0.03</v>
      </c>
      <c r="AL14" s="27">
        <v>0.97278057406040896</v>
      </c>
      <c r="AM14" s="28">
        <f t="shared" ref="AM14:AM77" si="10">ABS(AL14-AK14)</f>
        <v>1.002780574060409</v>
      </c>
      <c r="AN14" s="25" t="s">
        <v>361</v>
      </c>
      <c r="AO14" s="26">
        <f t="shared" ref="AO14:AO29" si="11">VLOOKUP(AN$13:AN$30,AJ$13:AM$512,4,FALSE)</f>
        <v>2.2435284580036097</v>
      </c>
      <c r="AP14">
        <v>6</v>
      </c>
    </row>
    <row r="15" spans="1:42" x14ac:dyDescent="0.2">
      <c r="A15" s="27" t="s">
        <v>109</v>
      </c>
      <c r="B15" s="28">
        <v>-3.42</v>
      </c>
      <c r="C15" s="28">
        <v>-3.3673716120362802</v>
      </c>
      <c r="D15" s="28">
        <f t="shared" si="0"/>
        <v>5.2628387963719714E-2</v>
      </c>
      <c r="E15" s="27" t="s">
        <v>431</v>
      </c>
      <c r="F15" s="28">
        <f t="shared" si="1"/>
        <v>0.16252422535270483</v>
      </c>
      <c r="G15" s="28"/>
      <c r="H15" s="28" t="s">
        <v>336</v>
      </c>
      <c r="I15" s="28">
        <v>-9.85</v>
      </c>
      <c r="J15" s="28">
        <v>-9.4050795145238695</v>
      </c>
      <c r="K15" s="28">
        <f t="shared" si="2"/>
        <v>0.44492048547613017</v>
      </c>
      <c r="L15" s="25" t="s">
        <v>431</v>
      </c>
      <c r="M15" s="26">
        <f t="shared" si="3"/>
        <v>2.5160895919955024</v>
      </c>
      <c r="N15" s="28"/>
      <c r="O15" s="27" t="s">
        <v>252</v>
      </c>
      <c r="P15" s="27">
        <v>-5.72</v>
      </c>
      <c r="Q15" s="28">
        <v>-9.49092469996868</v>
      </c>
      <c r="R15" s="28">
        <f t="shared" si="4"/>
        <v>3.7709246999686803</v>
      </c>
      <c r="S15" s="25" t="s">
        <v>431</v>
      </c>
      <c r="T15" s="26">
        <f t="shared" si="5"/>
        <v>2.3384912526241024</v>
      </c>
      <c r="U15" s="28"/>
      <c r="V15" s="27" t="s">
        <v>329</v>
      </c>
      <c r="W15" s="27">
        <v>-12.93</v>
      </c>
      <c r="X15" s="27">
        <v>-12.887974655442299</v>
      </c>
      <c r="Y15" s="28">
        <f t="shared" si="6"/>
        <v>4.202534455770035E-2</v>
      </c>
      <c r="Z15" s="25" t="s">
        <v>431</v>
      </c>
      <c r="AA15" s="26">
        <f t="shared" si="7"/>
        <v>2.3141376281663</v>
      </c>
      <c r="AB15" s="28"/>
      <c r="AC15" s="27" t="s">
        <v>103</v>
      </c>
      <c r="AD15" s="27">
        <v>-6.81</v>
      </c>
      <c r="AE15" s="27">
        <v>-11.6479897854942</v>
      </c>
      <c r="AF15" s="28">
        <f t="shared" si="8"/>
        <v>4.8379897854942007</v>
      </c>
      <c r="AG15" s="25" t="s">
        <v>431</v>
      </c>
      <c r="AH15" s="26">
        <f t="shared" si="9"/>
        <v>2.0623779737478998</v>
      </c>
      <c r="AI15" s="28"/>
      <c r="AJ15" s="27" t="s">
        <v>100</v>
      </c>
      <c r="AK15" s="27">
        <v>-0.4</v>
      </c>
      <c r="AL15" s="27">
        <v>0.95690209890182998</v>
      </c>
      <c r="AM15" s="28">
        <f t="shared" si="10"/>
        <v>1.3569020989018301</v>
      </c>
      <c r="AN15" s="25" t="s">
        <v>431</v>
      </c>
      <c r="AO15" s="26">
        <f t="shared" si="11"/>
        <v>1.6065066550937956</v>
      </c>
      <c r="AP15">
        <v>5</v>
      </c>
    </row>
    <row r="16" spans="1:42" x14ac:dyDescent="0.2">
      <c r="A16" s="27" t="s">
        <v>119</v>
      </c>
      <c r="B16" s="28">
        <v>-3.06</v>
      </c>
      <c r="C16" s="28">
        <v>-3.3737979734621399</v>
      </c>
      <c r="D16" s="28">
        <f t="shared" si="0"/>
        <v>0.31379797346213989</v>
      </c>
      <c r="E16" s="27" t="s">
        <v>446</v>
      </c>
      <c r="F16" s="28">
        <f t="shared" si="1"/>
        <v>0.4677127414208968</v>
      </c>
      <c r="G16" s="28"/>
      <c r="H16" s="28" t="s">
        <v>88</v>
      </c>
      <c r="I16" s="28">
        <v>-3.79</v>
      </c>
      <c r="J16" s="28">
        <v>-3.4607817670101699</v>
      </c>
      <c r="K16" s="28">
        <f t="shared" si="2"/>
        <v>0.32921823298983011</v>
      </c>
      <c r="L16" s="27" t="s">
        <v>446</v>
      </c>
      <c r="M16" s="28">
        <f t="shared" si="3"/>
        <v>0.25994191610810446</v>
      </c>
      <c r="N16" s="28"/>
      <c r="O16" s="27" t="s">
        <v>329</v>
      </c>
      <c r="P16" s="27">
        <v>-13.21</v>
      </c>
      <c r="Q16" s="28">
        <v>-13.220306386075</v>
      </c>
      <c r="R16" s="28">
        <f t="shared" si="4"/>
        <v>1.0306386074999452E-2</v>
      </c>
      <c r="S16" s="27" t="s">
        <v>446</v>
      </c>
      <c r="T16" s="28">
        <f t="shared" si="5"/>
        <v>0.16370043205290585</v>
      </c>
      <c r="U16" s="28"/>
      <c r="V16" s="27" t="s">
        <v>81</v>
      </c>
      <c r="W16" s="27">
        <v>-3.95</v>
      </c>
      <c r="X16" s="27">
        <v>-3.7656592793565702</v>
      </c>
      <c r="Y16" s="28">
        <f t="shared" si="6"/>
        <v>0.18434072064342999</v>
      </c>
      <c r="Z16" s="27" t="s">
        <v>446</v>
      </c>
      <c r="AA16" s="28">
        <f t="shared" si="7"/>
        <v>0.35821578097021245</v>
      </c>
      <c r="AB16" s="28"/>
      <c r="AC16" s="27" t="s">
        <v>81</v>
      </c>
      <c r="AD16" s="27">
        <v>-3.54</v>
      </c>
      <c r="AE16" s="27">
        <v>-3.8398021465992298</v>
      </c>
      <c r="AF16" s="28">
        <f t="shared" si="8"/>
        <v>0.29980214659922977</v>
      </c>
      <c r="AG16" s="27" t="s">
        <v>446</v>
      </c>
      <c r="AH16" s="28">
        <f t="shared" si="9"/>
        <v>0.84554586222560602</v>
      </c>
      <c r="AI16" s="28"/>
      <c r="AJ16" s="27" t="s">
        <v>102</v>
      </c>
      <c r="AK16" s="27">
        <v>0.34</v>
      </c>
      <c r="AL16" s="27">
        <v>1.2592854211245299</v>
      </c>
      <c r="AM16" s="28">
        <f t="shared" si="10"/>
        <v>0.91928542112452982</v>
      </c>
      <c r="AN16" s="25" t="s">
        <v>446</v>
      </c>
      <c r="AO16" s="26">
        <f t="shared" si="11"/>
        <v>1.087290054402402</v>
      </c>
      <c r="AP16">
        <v>1</v>
      </c>
    </row>
    <row r="17" spans="1:42" x14ac:dyDescent="0.2">
      <c r="A17" s="27" t="s">
        <v>123</v>
      </c>
      <c r="B17" s="28">
        <v>-4.4400000000000004</v>
      </c>
      <c r="C17" s="28">
        <v>-5.1310020443525897</v>
      </c>
      <c r="D17" s="28">
        <f t="shared" si="0"/>
        <v>0.69100204435258927</v>
      </c>
      <c r="E17" s="25" t="s">
        <v>447</v>
      </c>
      <c r="F17" s="26">
        <f t="shared" si="1"/>
        <v>1.1846572207769981</v>
      </c>
      <c r="G17" s="28"/>
      <c r="H17" s="28" t="s">
        <v>346</v>
      </c>
      <c r="I17" s="28">
        <v>-61.17</v>
      </c>
      <c r="J17" s="28">
        <v>-61.322389171755297</v>
      </c>
      <c r="K17" s="28">
        <f t="shared" si="2"/>
        <v>0.15238917175529565</v>
      </c>
      <c r="L17" s="25" t="s">
        <v>447</v>
      </c>
      <c r="M17" s="26">
        <f t="shared" si="3"/>
        <v>1.8329738154651949</v>
      </c>
      <c r="N17" s="28"/>
      <c r="O17" s="27" t="s">
        <v>81</v>
      </c>
      <c r="P17" s="27">
        <v>-4.0199999999999996</v>
      </c>
      <c r="Q17" s="28">
        <v>-3.80183070968071</v>
      </c>
      <c r="R17" s="28">
        <f t="shared" si="4"/>
        <v>0.21816929031928955</v>
      </c>
      <c r="S17" s="27" t="s">
        <v>447</v>
      </c>
      <c r="T17" s="28">
        <f t="shared" si="5"/>
        <v>1.1027617976012039E-2</v>
      </c>
      <c r="U17" s="28"/>
      <c r="V17" s="27" t="s">
        <v>64</v>
      </c>
      <c r="W17" s="27">
        <v>-7.19</v>
      </c>
      <c r="X17" s="27">
        <v>-9.6271640951297108</v>
      </c>
      <c r="Y17" s="28">
        <f t="shared" si="6"/>
        <v>2.4371640951297104</v>
      </c>
      <c r="Z17" s="27" t="s">
        <v>447</v>
      </c>
      <c r="AA17" s="28">
        <f t="shared" si="7"/>
        <v>7.934847311300075E-2</v>
      </c>
      <c r="AB17" s="28"/>
      <c r="AC17" s="27" t="s">
        <v>336</v>
      </c>
      <c r="AD17" s="27">
        <v>-9.7899999999999991</v>
      </c>
      <c r="AE17" s="27">
        <v>-8.1399945531495099</v>
      </c>
      <c r="AF17" s="28">
        <f t="shared" si="8"/>
        <v>1.6500054468504892</v>
      </c>
      <c r="AG17" s="25" t="s">
        <v>558</v>
      </c>
      <c r="AH17" s="26">
        <f t="shared" si="9"/>
        <v>0.92276515312009622</v>
      </c>
      <c r="AI17" s="28"/>
      <c r="AJ17" s="27" t="s">
        <v>104</v>
      </c>
      <c r="AK17" s="27">
        <v>0.18</v>
      </c>
      <c r="AL17" s="27">
        <v>1.1875445728737</v>
      </c>
      <c r="AM17" s="28">
        <f t="shared" si="10"/>
        <v>1.0075445728737</v>
      </c>
      <c r="AN17" s="27" t="s">
        <v>447</v>
      </c>
      <c r="AO17" s="28">
        <f t="shared" si="11"/>
        <v>0.47645344891898844</v>
      </c>
      <c r="AP17">
        <v>3</v>
      </c>
    </row>
    <row r="18" spans="1:42" x14ac:dyDescent="0.2">
      <c r="A18" s="27" t="s">
        <v>131</v>
      </c>
      <c r="B18" s="28">
        <v>-3.99</v>
      </c>
      <c r="C18" s="28">
        <v>-4.7324151404925603</v>
      </c>
      <c r="D18" s="28">
        <f t="shared" si="0"/>
        <v>0.74241514049256008</v>
      </c>
      <c r="E18" s="25" t="s">
        <v>511</v>
      </c>
      <c r="F18" s="26">
        <f t="shared" si="1"/>
        <v>2.0653650880403092</v>
      </c>
      <c r="G18" s="28"/>
      <c r="H18" s="27" t="s">
        <v>106</v>
      </c>
      <c r="I18" s="28">
        <v>-6.1</v>
      </c>
      <c r="J18" s="28">
        <v>-7.1601094463495398</v>
      </c>
      <c r="K18" s="28">
        <f t="shared" si="2"/>
        <v>1.0601094463495402</v>
      </c>
      <c r="L18" s="27" t="s">
        <v>511</v>
      </c>
      <c r="M18" s="28">
        <f t="shared" si="3"/>
        <v>0.44133916033190701</v>
      </c>
      <c r="N18" s="28"/>
      <c r="O18" s="27" t="s">
        <v>65</v>
      </c>
      <c r="P18" s="27">
        <v>-6.92</v>
      </c>
      <c r="Q18" s="28">
        <v>-9.3416977787459494</v>
      </c>
      <c r="R18" s="28">
        <f t="shared" si="4"/>
        <v>2.4216977787459495</v>
      </c>
      <c r="S18" s="27" t="s">
        <v>511</v>
      </c>
      <c r="T18" s="28">
        <f t="shared" si="5"/>
        <v>0.32479636712109539</v>
      </c>
      <c r="U18" s="28"/>
      <c r="V18" s="27" t="s">
        <v>336</v>
      </c>
      <c r="W18" s="27">
        <v>-10.199999999999999</v>
      </c>
      <c r="X18" s="27">
        <v>-9.3784195483763995</v>
      </c>
      <c r="Y18" s="28">
        <f t="shared" si="6"/>
        <v>0.82158045162359983</v>
      </c>
      <c r="Z18" s="27" t="s">
        <v>511</v>
      </c>
      <c r="AA18" s="28">
        <f t="shared" si="7"/>
        <v>0.4610492060940885</v>
      </c>
      <c r="AB18" s="28"/>
      <c r="AC18" s="27" t="s">
        <v>88</v>
      </c>
      <c r="AD18" s="27">
        <v>-3.39</v>
      </c>
      <c r="AE18" s="27">
        <v>-3.4171163297107499</v>
      </c>
      <c r="AF18" s="28">
        <f t="shared" si="8"/>
        <v>2.7116329710749731E-2</v>
      </c>
      <c r="AG18" s="27" t="s">
        <v>511</v>
      </c>
      <c r="AH18" s="28">
        <f t="shared" si="9"/>
        <v>3.7649285285908718E-2</v>
      </c>
      <c r="AI18" s="28"/>
      <c r="AJ18" s="27" t="s">
        <v>105</v>
      </c>
      <c r="AK18" s="27">
        <v>0.52</v>
      </c>
      <c r="AL18" s="27">
        <v>1.3651834676232899</v>
      </c>
      <c r="AM18" s="28">
        <f t="shared" si="10"/>
        <v>0.84518346762328989</v>
      </c>
      <c r="AN18" s="25" t="s">
        <v>511</v>
      </c>
      <c r="AO18" s="26">
        <f t="shared" si="11"/>
        <v>1.3736311646751034</v>
      </c>
      <c r="AP18">
        <v>2</v>
      </c>
    </row>
    <row r="19" spans="1:42" x14ac:dyDescent="0.2">
      <c r="A19" s="27" t="s">
        <v>142</v>
      </c>
      <c r="B19" s="28">
        <v>-10.34</v>
      </c>
      <c r="C19" s="28">
        <v>-13.571046332480501</v>
      </c>
      <c r="D19" s="28">
        <f t="shared" si="0"/>
        <v>3.231046332480501</v>
      </c>
      <c r="E19" s="26" t="s">
        <v>329</v>
      </c>
      <c r="F19" s="26">
        <f t="shared" si="1"/>
        <v>2.8640617611258001</v>
      </c>
      <c r="G19" s="28"/>
      <c r="H19" s="28" t="s">
        <v>57</v>
      </c>
      <c r="I19" s="28">
        <v>-4.1500000000000004</v>
      </c>
      <c r="J19" s="28">
        <v>-6.2954093148035302</v>
      </c>
      <c r="K19" s="28">
        <f t="shared" si="2"/>
        <v>2.1454093148035298</v>
      </c>
      <c r="L19" t="s">
        <v>329</v>
      </c>
      <c r="M19" s="28">
        <f t="shared" si="3"/>
        <v>0.15265782564259922</v>
      </c>
      <c r="N19" s="28"/>
      <c r="O19" s="27" t="s">
        <v>64</v>
      </c>
      <c r="P19" s="27">
        <v>-7.48</v>
      </c>
      <c r="Q19" s="28">
        <v>-9.9141531787762105</v>
      </c>
      <c r="R19" s="28">
        <f t="shared" si="4"/>
        <v>2.4341531787762101</v>
      </c>
      <c r="S19" t="s">
        <v>329</v>
      </c>
      <c r="T19" s="28">
        <f t="shared" si="5"/>
        <v>1.0306386074999452E-2</v>
      </c>
      <c r="U19" s="28"/>
      <c r="V19" s="27" t="s">
        <v>88</v>
      </c>
      <c r="W19" s="27">
        <v>-3.79</v>
      </c>
      <c r="X19" s="27">
        <v>-3.5958689542052098</v>
      </c>
      <c r="Y19" s="28">
        <f t="shared" si="6"/>
        <v>0.19413104579479024</v>
      </c>
      <c r="Z19" t="s">
        <v>329</v>
      </c>
      <c r="AA19" s="28">
        <f t="shared" si="7"/>
        <v>4.202534455770035E-2</v>
      </c>
      <c r="AB19" s="28"/>
      <c r="AC19" s="27" t="s">
        <v>346</v>
      </c>
      <c r="AD19" s="27">
        <v>-60.75</v>
      </c>
      <c r="AE19" s="27">
        <v>-60.764867509285097</v>
      </c>
      <c r="AF19" s="28">
        <f t="shared" si="8"/>
        <v>1.4867509285096503E-2</v>
      </c>
      <c r="AG19" t="s">
        <v>329</v>
      </c>
      <c r="AH19" s="28">
        <f t="shared" si="9"/>
        <v>0.28299022344509872</v>
      </c>
      <c r="AI19" s="28"/>
      <c r="AJ19" s="27" t="s">
        <v>107</v>
      </c>
      <c r="AK19" s="27">
        <v>-0.1</v>
      </c>
      <c r="AL19" s="27">
        <v>1.0908369680782399</v>
      </c>
      <c r="AM19" s="28">
        <f t="shared" si="10"/>
        <v>1.19083696807824</v>
      </c>
      <c r="AN19" s="26" t="s">
        <v>329</v>
      </c>
      <c r="AO19" s="26">
        <f t="shared" si="11"/>
        <v>1.1804026630107991</v>
      </c>
      <c r="AP19">
        <v>2</v>
      </c>
    </row>
    <row r="20" spans="1:42" x14ac:dyDescent="0.2">
      <c r="A20" s="27" t="s">
        <v>144</v>
      </c>
      <c r="B20" s="28">
        <v>-5.1100000000000003</v>
      </c>
      <c r="C20" s="28">
        <v>-5.6888251850125497</v>
      </c>
      <c r="D20" s="28">
        <f t="shared" si="0"/>
        <v>0.57882518501254943</v>
      </c>
      <c r="E20" t="s">
        <v>336</v>
      </c>
      <c r="F20" s="28">
        <f t="shared" si="1"/>
        <v>0.23240134326669981</v>
      </c>
      <c r="G20" s="28"/>
      <c r="H20" s="28" t="s">
        <v>361</v>
      </c>
      <c r="I20" s="28">
        <v>-66.61</v>
      </c>
      <c r="J20" s="28">
        <v>-63.652811418937802</v>
      </c>
      <c r="K20" s="28">
        <f t="shared" si="2"/>
        <v>2.9571885810621978</v>
      </c>
      <c r="L20" t="s">
        <v>336</v>
      </c>
      <c r="M20" s="28">
        <f t="shared" si="3"/>
        <v>0.44492048547613017</v>
      </c>
      <c r="N20" s="28"/>
      <c r="O20" s="27" t="s">
        <v>335</v>
      </c>
      <c r="P20" s="27">
        <v>-5.62</v>
      </c>
      <c r="Q20" s="28">
        <v>-6.3280766011443399</v>
      </c>
      <c r="R20" s="28">
        <f t="shared" si="4"/>
        <v>0.70807660114433979</v>
      </c>
      <c r="S20" t="s">
        <v>336</v>
      </c>
      <c r="T20" s="28">
        <f t="shared" si="5"/>
        <v>0.86623444322363063</v>
      </c>
      <c r="U20" s="28"/>
      <c r="V20" s="27" t="s">
        <v>344</v>
      </c>
      <c r="W20" s="27">
        <v>-8.2899999999999991</v>
      </c>
      <c r="X20" s="27">
        <v>-7.8668183670402296</v>
      </c>
      <c r="Y20" s="28">
        <f t="shared" si="6"/>
        <v>0.42318163295976952</v>
      </c>
      <c r="Z20" t="s">
        <v>336</v>
      </c>
      <c r="AA20" s="28">
        <f t="shared" si="7"/>
        <v>0.82158045162359983</v>
      </c>
      <c r="AB20" s="28"/>
      <c r="AC20" s="27" t="s">
        <v>106</v>
      </c>
      <c r="AD20" s="27">
        <v>-6.03</v>
      </c>
      <c r="AE20" s="27">
        <v>-7.2531579654387501</v>
      </c>
      <c r="AF20" s="28">
        <f t="shared" si="8"/>
        <v>1.2231579654387499</v>
      </c>
      <c r="AG20" s="26" t="s">
        <v>336</v>
      </c>
      <c r="AH20" s="26">
        <f t="shared" si="9"/>
        <v>1.6500054468504892</v>
      </c>
      <c r="AI20" s="28"/>
      <c r="AJ20" s="27" t="s">
        <v>109</v>
      </c>
      <c r="AK20" s="27">
        <v>-0.56000000000000005</v>
      </c>
      <c r="AL20" s="27">
        <v>0.86261428636154103</v>
      </c>
      <c r="AM20" s="28">
        <f t="shared" si="10"/>
        <v>1.422614286361541</v>
      </c>
      <c r="AN20" t="s">
        <v>336</v>
      </c>
      <c r="AO20" s="28">
        <f t="shared" si="11"/>
        <v>0.54101457074432968</v>
      </c>
      <c r="AP20">
        <v>1</v>
      </c>
    </row>
    <row r="21" spans="1:42" x14ac:dyDescent="0.2">
      <c r="A21" s="27" t="s">
        <v>148</v>
      </c>
      <c r="B21" s="28">
        <v>-4.4400000000000004</v>
      </c>
      <c r="C21" s="28">
        <v>-5.3286982170534802</v>
      </c>
      <c r="D21" s="28">
        <f t="shared" si="0"/>
        <v>0.88869821705347984</v>
      </c>
      <c r="E21" s="26" t="s">
        <v>106</v>
      </c>
      <c r="F21" s="26">
        <f t="shared" si="1"/>
        <v>3.0403856838152103</v>
      </c>
      <c r="G21" s="28"/>
      <c r="H21" s="28" t="s">
        <v>362</v>
      </c>
      <c r="I21" s="28">
        <v>-68.930000000000007</v>
      </c>
      <c r="J21" s="28">
        <v>-70.101800497273302</v>
      </c>
      <c r="K21" s="28">
        <f t="shared" si="2"/>
        <v>1.1718004972732956</v>
      </c>
      <c r="L21" s="26" t="s">
        <v>106</v>
      </c>
      <c r="M21" s="26">
        <f t="shared" si="3"/>
        <v>1.0601094463495402</v>
      </c>
      <c r="N21" s="28"/>
      <c r="O21" s="27" t="s">
        <v>336</v>
      </c>
      <c r="P21" s="27">
        <v>-10.48</v>
      </c>
      <c r="Q21" s="28">
        <v>-9.6137655567763698</v>
      </c>
      <c r="R21" s="28">
        <f t="shared" si="4"/>
        <v>0.86623444322363063</v>
      </c>
      <c r="S21" s="26" t="s">
        <v>106</v>
      </c>
      <c r="T21" s="26">
        <f t="shared" si="5"/>
        <v>1.2227742743375201</v>
      </c>
      <c r="U21" s="28"/>
      <c r="V21" s="27" t="s">
        <v>346</v>
      </c>
      <c r="W21" s="27">
        <v>-62.09</v>
      </c>
      <c r="X21" s="27">
        <v>-62.557632710337799</v>
      </c>
      <c r="Y21" s="28">
        <f t="shared" si="6"/>
        <v>0.46763271033779574</v>
      </c>
      <c r="Z21" s="26" t="s">
        <v>106</v>
      </c>
      <c r="AA21" s="26">
        <f t="shared" si="7"/>
        <v>0.91431080326808001</v>
      </c>
      <c r="AB21" s="28"/>
      <c r="AC21" s="27" t="s">
        <v>108</v>
      </c>
      <c r="AD21" s="27">
        <v>-7.66</v>
      </c>
      <c r="AE21" s="27">
        <v>-12.346657121495101</v>
      </c>
      <c r="AF21" s="28">
        <f t="shared" si="8"/>
        <v>4.6866571214951005</v>
      </c>
      <c r="AG21" s="26" t="s">
        <v>106</v>
      </c>
      <c r="AH21" s="26">
        <f t="shared" si="9"/>
        <v>1.2231579654387499</v>
      </c>
      <c r="AI21" s="28"/>
      <c r="AJ21" s="27" t="s">
        <v>110</v>
      </c>
      <c r="AK21" s="27">
        <v>0.06</v>
      </c>
      <c r="AL21" s="27">
        <v>-0.77434436491893499</v>
      </c>
      <c r="AM21" s="28">
        <f t="shared" si="10"/>
        <v>0.83434436491893504</v>
      </c>
      <c r="AN21" t="s">
        <v>106</v>
      </c>
      <c r="AO21" s="28">
        <f t="shared" si="11"/>
        <v>0.38012569212974068</v>
      </c>
      <c r="AP21">
        <v>5</v>
      </c>
    </row>
    <row r="22" spans="1:42" x14ac:dyDescent="0.2">
      <c r="A22" s="27" t="s">
        <v>157</v>
      </c>
      <c r="B22" s="28">
        <v>-1.1299999999999999</v>
      </c>
      <c r="C22" s="28">
        <v>-4.5587058941763701</v>
      </c>
      <c r="D22" s="28">
        <f t="shared" si="0"/>
        <v>3.4287058941763702</v>
      </c>
      <c r="E22" s="26" t="s">
        <v>84</v>
      </c>
      <c r="F22" s="26">
        <f t="shared" si="1"/>
        <v>1.1523298149277399</v>
      </c>
      <c r="G22" s="28"/>
      <c r="H22" s="28" t="s">
        <v>84</v>
      </c>
      <c r="I22" s="28">
        <v>-3.47</v>
      </c>
      <c r="J22" s="28">
        <v>-1.5227750867315999</v>
      </c>
      <c r="K22" s="28">
        <f t="shared" si="2"/>
        <v>1.9472249132684003</v>
      </c>
      <c r="L22" s="26" t="s">
        <v>84</v>
      </c>
      <c r="M22" s="26">
        <f t="shared" si="3"/>
        <v>1.9472249132684003</v>
      </c>
      <c r="N22" s="28"/>
      <c r="O22" s="27" t="s">
        <v>339</v>
      </c>
      <c r="P22" s="27">
        <v>-10.09</v>
      </c>
      <c r="Q22" s="28">
        <v>-14.787443903284601</v>
      </c>
      <c r="R22" s="28">
        <f t="shared" si="4"/>
        <v>4.6974439032846007</v>
      </c>
      <c r="S22" s="26" t="s">
        <v>84</v>
      </c>
      <c r="T22" s="26">
        <f t="shared" si="5"/>
        <v>1.6723801298035701</v>
      </c>
      <c r="U22" s="28"/>
      <c r="V22" s="27" t="s">
        <v>60</v>
      </c>
      <c r="W22" s="27">
        <v>-3.03</v>
      </c>
      <c r="X22" s="27">
        <v>-1.54457142906543</v>
      </c>
      <c r="Y22" s="28">
        <f t="shared" si="6"/>
        <v>1.4854285709345698</v>
      </c>
      <c r="Z22" s="26" t="s">
        <v>84</v>
      </c>
      <c r="AA22" s="26">
        <f t="shared" si="7"/>
        <v>1.8254237695583502</v>
      </c>
      <c r="AB22" s="28"/>
      <c r="AC22" s="27" t="s">
        <v>57</v>
      </c>
      <c r="AD22" s="27">
        <v>-4.12</v>
      </c>
      <c r="AE22" s="27">
        <v>-6.4620729181368697</v>
      </c>
      <c r="AF22" s="28">
        <f t="shared" si="8"/>
        <v>2.3420729181368696</v>
      </c>
      <c r="AG22" s="26" t="s">
        <v>84</v>
      </c>
      <c r="AH22" s="26">
        <f t="shared" si="9"/>
        <v>1.8704055540289599</v>
      </c>
      <c r="AI22" s="28"/>
      <c r="AJ22" s="27" t="s">
        <v>112</v>
      </c>
      <c r="AK22" s="27">
        <v>-0.16</v>
      </c>
      <c r="AL22" s="27">
        <v>0.77549283701016702</v>
      </c>
      <c r="AM22" s="28">
        <f t="shared" si="10"/>
        <v>0.93549283701016706</v>
      </c>
      <c r="AN22" s="26" t="s">
        <v>84</v>
      </c>
      <c r="AO22" s="26">
        <f t="shared" si="11"/>
        <v>1.1750613085419701</v>
      </c>
      <c r="AP22">
        <v>6</v>
      </c>
    </row>
    <row r="23" spans="1:42" x14ac:dyDescent="0.2">
      <c r="A23" s="27" t="s">
        <v>159</v>
      </c>
      <c r="B23" s="28">
        <v>-3.69</v>
      </c>
      <c r="C23" s="28">
        <v>-3.4251209793953099</v>
      </c>
      <c r="D23" s="28">
        <f t="shared" si="0"/>
        <v>0.26487902060469004</v>
      </c>
      <c r="E23" t="s">
        <v>405</v>
      </c>
      <c r="F23" s="28">
        <f t="shared" si="1"/>
        <v>0.50586114980260988</v>
      </c>
      <c r="G23" s="28"/>
      <c r="H23" s="28" t="s">
        <v>111</v>
      </c>
      <c r="I23" s="28">
        <v>-5.62</v>
      </c>
      <c r="J23" s="28">
        <v>-5.3737647452805</v>
      </c>
      <c r="K23" s="28">
        <f t="shared" si="2"/>
        <v>0.24623525471950014</v>
      </c>
      <c r="L23" s="26" t="s">
        <v>405</v>
      </c>
      <c r="M23" s="26">
        <f t="shared" si="3"/>
        <v>1.1281794095813811</v>
      </c>
      <c r="N23" s="28"/>
      <c r="O23" s="27" t="s">
        <v>88</v>
      </c>
      <c r="P23" s="27">
        <v>-3.76</v>
      </c>
      <c r="Q23" s="28">
        <v>-3.61137289459981</v>
      </c>
      <c r="R23" s="28">
        <f t="shared" si="4"/>
        <v>0.14862710540018975</v>
      </c>
      <c r="S23" s="26" t="s">
        <v>405</v>
      </c>
      <c r="T23" s="26">
        <f t="shared" si="5"/>
        <v>0.99328496494005403</v>
      </c>
      <c r="U23" s="28"/>
      <c r="V23" s="27" t="s">
        <v>106</v>
      </c>
      <c r="W23" s="27">
        <v>-6.35</v>
      </c>
      <c r="X23" s="27">
        <v>-7.2643108032680797</v>
      </c>
      <c r="Y23" s="28">
        <f t="shared" si="6"/>
        <v>0.91431080326808001</v>
      </c>
      <c r="Z23" t="s">
        <v>405</v>
      </c>
      <c r="AA23" s="28">
        <f t="shared" si="7"/>
        <v>0.88729228914659397</v>
      </c>
      <c r="AB23" s="28"/>
      <c r="AC23" s="27" t="s">
        <v>361</v>
      </c>
      <c r="AD23" s="27">
        <v>-65.73</v>
      </c>
      <c r="AE23" s="27">
        <v>-63.589546882722203</v>
      </c>
      <c r="AF23" s="28">
        <f t="shared" si="8"/>
        <v>2.1404531172778007</v>
      </c>
      <c r="AG23" t="s">
        <v>405</v>
      </c>
      <c r="AH23" s="28">
        <f t="shared" si="9"/>
        <v>0.47433364641265596</v>
      </c>
      <c r="AI23" s="28"/>
      <c r="AJ23" s="27" t="s">
        <v>114</v>
      </c>
      <c r="AK23" s="27">
        <v>0.28999999999999998</v>
      </c>
      <c r="AL23" s="27">
        <v>1.0674199090680301</v>
      </c>
      <c r="AM23" s="28">
        <f t="shared" si="10"/>
        <v>0.77741990906803005</v>
      </c>
      <c r="AN23" t="s">
        <v>405</v>
      </c>
      <c r="AO23" s="28">
        <f t="shared" si="11"/>
        <v>0.32702738308285006</v>
      </c>
      <c r="AP23">
        <v>2</v>
      </c>
    </row>
    <row r="24" spans="1:42" x14ac:dyDescent="0.2">
      <c r="A24" s="27" t="s">
        <v>163</v>
      </c>
      <c r="B24" s="28">
        <v>-5.12</v>
      </c>
      <c r="C24" s="28">
        <v>-12.035267118970699</v>
      </c>
      <c r="D24" s="28">
        <f t="shared" si="0"/>
        <v>6.9152671189706991</v>
      </c>
      <c r="E24" t="s">
        <v>479</v>
      </c>
      <c r="F24" s="28">
        <f t="shared" si="1"/>
        <v>0.12256796040766993</v>
      </c>
      <c r="G24" s="28"/>
      <c r="H24" s="28" t="s">
        <v>113</v>
      </c>
      <c r="I24" s="28">
        <v>-2.98</v>
      </c>
      <c r="J24" s="28">
        <v>-5.0639986919707702</v>
      </c>
      <c r="K24" s="28">
        <f t="shared" si="2"/>
        <v>2.0839986919707703</v>
      </c>
      <c r="L24" s="26" t="s">
        <v>479</v>
      </c>
      <c r="M24" s="26">
        <f t="shared" si="3"/>
        <v>1.026247090822038</v>
      </c>
      <c r="N24" s="28"/>
      <c r="O24" s="27" t="s">
        <v>341</v>
      </c>
      <c r="P24" s="27">
        <v>-7.54</v>
      </c>
      <c r="Q24" s="28">
        <v>-9.7643563495647996</v>
      </c>
      <c r="R24" s="28">
        <f t="shared" si="4"/>
        <v>2.2243563495647996</v>
      </c>
      <c r="S24" t="s">
        <v>479</v>
      </c>
      <c r="T24" s="28">
        <f t="shared" si="5"/>
        <v>0.799346513602052</v>
      </c>
      <c r="U24" s="28"/>
      <c r="V24" s="27" t="s">
        <v>57</v>
      </c>
      <c r="W24" s="27">
        <v>-4.32</v>
      </c>
      <c r="X24" s="27">
        <v>-6.3715737132089902</v>
      </c>
      <c r="Y24" s="28">
        <f t="shared" si="6"/>
        <v>2.05157371320899</v>
      </c>
      <c r="Z24" t="s">
        <v>479</v>
      </c>
      <c r="AA24" s="28">
        <f t="shared" si="7"/>
        <v>0.80700073029254993</v>
      </c>
      <c r="AB24" s="28"/>
      <c r="AC24" s="27" t="s">
        <v>362</v>
      </c>
      <c r="AD24" s="27">
        <v>-68.67</v>
      </c>
      <c r="AE24" s="27">
        <v>-68.420457980847303</v>
      </c>
      <c r="AF24" s="28">
        <f t="shared" si="8"/>
        <v>0.24954201915269891</v>
      </c>
      <c r="AG24" t="s">
        <v>479</v>
      </c>
      <c r="AH24" s="28">
        <f t="shared" si="9"/>
        <v>0.75554276432249989</v>
      </c>
      <c r="AI24" s="28"/>
      <c r="AJ24" s="27" t="s">
        <v>115</v>
      </c>
      <c r="AK24" s="27">
        <v>0</v>
      </c>
      <c r="AL24" s="27">
        <v>0.90916717476435005</v>
      </c>
      <c r="AM24" s="28">
        <f t="shared" si="10"/>
        <v>0.90916717476435005</v>
      </c>
      <c r="AN24" t="s">
        <v>479</v>
      </c>
      <c r="AO24" s="28">
        <f t="shared" si="11"/>
        <v>0.26875668159531996</v>
      </c>
      <c r="AP24">
        <v>1</v>
      </c>
    </row>
    <row r="25" spans="1:42" x14ac:dyDescent="0.2">
      <c r="A25" s="27" t="s">
        <v>169</v>
      </c>
      <c r="B25" s="28">
        <v>-2.54</v>
      </c>
      <c r="C25" s="28">
        <v>-2.7799403996052701</v>
      </c>
      <c r="D25" s="28">
        <f t="shared" si="0"/>
        <v>0.23994039960527003</v>
      </c>
      <c r="E25" t="s">
        <v>145</v>
      </c>
      <c r="F25" s="28">
        <f t="shared" si="1"/>
        <v>0.52795885511304963</v>
      </c>
      <c r="G25" s="28"/>
      <c r="H25" s="28" t="s">
        <v>405</v>
      </c>
      <c r="I25" s="28">
        <v>-0.61</v>
      </c>
      <c r="J25" s="28">
        <v>0.51817940958138098</v>
      </c>
      <c r="K25" s="28">
        <f t="shared" si="2"/>
        <v>1.1281794095813811</v>
      </c>
      <c r="L25" t="s">
        <v>145</v>
      </c>
      <c r="M25" s="28">
        <f t="shared" si="3"/>
        <v>0.4968735062713896</v>
      </c>
      <c r="N25" s="28"/>
      <c r="O25" s="27" t="s">
        <v>344</v>
      </c>
      <c r="P25" s="27">
        <v>-7.87</v>
      </c>
      <c r="Q25" s="28">
        <v>-8.0125398411213808</v>
      </c>
      <c r="R25" s="28">
        <f t="shared" si="4"/>
        <v>0.14253984112138074</v>
      </c>
      <c r="S25" t="s">
        <v>145</v>
      </c>
      <c r="T25" s="28">
        <f t="shared" si="5"/>
        <v>5.3172516250001856E-3</v>
      </c>
      <c r="U25" s="28"/>
      <c r="V25" s="27" t="s">
        <v>53</v>
      </c>
      <c r="W25" s="27">
        <v>-3.3</v>
      </c>
      <c r="X25" s="27">
        <v>-3.8777877289720499</v>
      </c>
      <c r="Y25" s="28">
        <f t="shared" si="6"/>
        <v>0.57778772897205011</v>
      </c>
      <c r="Z25" t="s">
        <v>145</v>
      </c>
      <c r="AA25" s="28">
        <f t="shared" si="7"/>
        <v>0.33032893494755022</v>
      </c>
      <c r="AB25" s="28"/>
      <c r="AC25" s="27" t="s">
        <v>84</v>
      </c>
      <c r="AD25" s="27">
        <v>-3.5</v>
      </c>
      <c r="AE25" s="27">
        <v>-1.6295944459710401</v>
      </c>
      <c r="AF25" s="28">
        <f t="shared" si="8"/>
        <v>1.8704055540289599</v>
      </c>
      <c r="AG25" s="26" t="s">
        <v>145</v>
      </c>
      <c r="AH25" s="26">
        <f t="shared" si="9"/>
        <v>1.0517244309665204</v>
      </c>
      <c r="AI25" s="28"/>
      <c r="AJ25" s="27" t="s">
        <v>117</v>
      </c>
      <c r="AK25" s="27">
        <v>-7.0000000000000007E-2</v>
      </c>
      <c r="AL25" s="27">
        <v>0.80183264523676101</v>
      </c>
      <c r="AM25" s="28">
        <f t="shared" si="10"/>
        <v>0.87183264523676107</v>
      </c>
      <c r="AN25" t="s">
        <v>145</v>
      </c>
      <c r="AO25" s="28">
        <f t="shared" si="11"/>
        <v>0.17672672452380001</v>
      </c>
      <c r="AP25">
        <v>1</v>
      </c>
    </row>
    <row r="26" spans="1:42" x14ac:dyDescent="0.2">
      <c r="A26" s="27" t="s">
        <v>170</v>
      </c>
      <c r="B26" s="28">
        <v>-4.53</v>
      </c>
      <c r="C26" s="28">
        <v>-5.7215228900462698</v>
      </c>
      <c r="D26" s="28">
        <f t="shared" si="0"/>
        <v>1.1915228900462695</v>
      </c>
      <c r="E26" t="s">
        <v>542</v>
      </c>
      <c r="F26" s="28">
        <f t="shared" si="1"/>
        <v>0.67034597597210066</v>
      </c>
      <c r="G26" s="28"/>
      <c r="H26" s="28" t="s">
        <v>77</v>
      </c>
      <c r="I26" s="28">
        <v>-5.01</v>
      </c>
      <c r="J26" s="28">
        <v>-6.4476934360528899</v>
      </c>
      <c r="K26" s="28">
        <f t="shared" si="2"/>
        <v>1.4376934360528901</v>
      </c>
      <c r="L26" t="s">
        <v>542</v>
      </c>
      <c r="M26" s="28">
        <f t="shared" si="3"/>
        <v>0.65220719537068028</v>
      </c>
      <c r="N26" s="28"/>
      <c r="O26" s="27" t="s">
        <v>346</v>
      </c>
      <c r="P26" s="27">
        <v>-63.814999999999998</v>
      </c>
      <c r="Q26" s="28">
        <v>-64.194122203034695</v>
      </c>
      <c r="R26" s="28">
        <f t="shared" si="4"/>
        <v>0.37912220303469724</v>
      </c>
      <c r="S26" t="s">
        <v>542</v>
      </c>
      <c r="T26" s="28">
        <f t="shared" si="5"/>
        <v>0.10657836822898936</v>
      </c>
      <c r="U26" s="28"/>
      <c r="V26" s="27" t="s">
        <v>361</v>
      </c>
      <c r="W26" s="27">
        <v>-67.83</v>
      </c>
      <c r="X26" s="27">
        <v>-64.8566204667449</v>
      </c>
      <c r="Y26" s="28">
        <f t="shared" si="6"/>
        <v>2.9733795332550983</v>
      </c>
      <c r="Z26" t="s">
        <v>542</v>
      </c>
      <c r="AA26" s="28">
        <f t="shared" si="7"/>
        <v>0.75328574916479063</v>
      </c>
      <c r="AB26" s="28"/>
      <c r="AC26" s="27" t="s">
        <v>70</v>
      </c>
      <c r="AD26" s="27">
        <v>-3.39</v>
      </c>
      <c r="AE26" s="27">
        <v>-1.90777140107557</v>
      </c>
      <c r="AF26" s="28">
        <f t="shared" si="8"/>
        <v>1.4822285989244302</v>
      </c>
      <c r="AG26" s="26" t="s">
        <v>542</v>
      </c>
      <c r="AH26" s="26">
        <f t="shared" si="9"/>
        <v>1.5886678147928599</v>
      </c>
      <c r="AI26" s="28"/>
      <c r="AJ26" s="27" t="s">
        <v>119</v>
      </c>
      <c r="AK26" s="27">
        <v>-0.33</v>
      </c>
      <c r="AL26" s="27">
        <v>0.72054373260162996</v>
      </c>
      <c r="AM26" s="28">
        <f t="shared" si="10"/>
        <v>1.05054373260163</v>
      </c>
      <c r="AN26" t="s">
        <v>542</v>
      </c>
      <c r="AO26" s="28">
        <f t="shared" si="11"/>
        <v>0.68018130988679015</v>
      </c>
      <c r="AP26">
        <v>1</v>
      </c>
    </row>
    <row r="27" spans="1:42" x14ac:dyDescent="0.2">
      <c r="A27" s="27" t="s">
        <v>176</v>
      </c>
      <c r="B27" s="28">
        <v>-6.01</v>
      </c>
      <c r="C27" s="28">
        <v>-5.14698914810754</v>
      </c>
      <c r="D27" s="28">
        <f t="shared" si="0"/>
        <v>0.86301085189245974</v>
      </c>
      <c r="E27" t="s">
        <v>554</v>
      </c>
      <c r="F27" s="28">
        <f t="shared" si="1"/>
        <v>0.66512452568430014</v>
      </c>
      <c r="G27" s="28"/>
      <c r="H27" s="28" t="s">
        <v>431</v>
      </c>
      <c r="I27" s="28">
        <v>-53.51</v>
      </c>
      <c r="J27" s="28">
        <v>-56.0260895919955</v>
      </c>
      <c r="K27" s="28">
        <f t="shared" si="2"/>
        <v>2.5160895919955024</v>
      </c>
      <c r="L27" t="s">
        <v>554</v>
      </c>
      <c r="M27" s="28">
        <f t="shared" si="3"/>
        <v>0.74443653021040035</v>
      </c>
      <c r="N27" s="28"/>
      <c r="O27" s="27" t="s">
        <v>106</v>
      </c>
      <c r="P27" s="27">
        <v>-6.21</v>
      </c>
      <c r="Q27" s="28">
        <v>-7.43277427433752</v>
      </c>
      <c r="R27" s="28">
        <f t="shared" si="4"/>
        <v>1.2227742743375201</v>
      </c>
      <c r="S27" t="s">
        <v>554</v>
      </c>
      <c r="T27" s="28">
        <f t="shared" si="5"/>
        <v>0.4898424208174994</v>
      </c>
      <c r="U27" s="28"/>
      <c r="V27" s="27" t="s">
        <v>362</v>
      </c>
      <c r="W27" s="27">
        <v>-69.55</v>
      </c>
      <c r="X27" s="27">
        <v>-70.350227510206693</v>
      </c>
      <c r="Y27" s="28">
        <f t="shared" si="6"/>
        <v>0.80022751020669602</v>
      </c>
      <c r="Z27" t="s">
        <v>554</v>
      </c>
      <c r="AA27" s="28">
        <f t="shared" si="7"/>
        <v>0.88434120952999962</v>
      </c>
      <c r="AB27" s="28"/>
      <c r="AC27" s="27" t="s">
        <v>385</v>
      </c>
      <c r="AD27" s="27">
        <v>-2.91</v>
      </c>
      <c r="AE27" s="27">
        <v>-3.8954577463553499</v>
      </c>
      <c r="AF27" s="28">
        <f t="shared" si="8"/>
        <v>0.98545774635534977</v>
      </c>
      <c r="AG27" s="26" t="s">
        <v>554</v>
      </c>
      <c r="AH27" s="26">
        <f t="shared" si="9"/>
        <v>2.5568692068801404</v>
      </c>
      <c r="AI27" s="28"/>
      <c r="AJ27" s="27" t="s">
        <v>121</v>
      </c>
      <c r="AK27" s="27">
        <v>-2.4</v>
      </c>
      <c r="AL27" s="27">
        <v>-2.6637080777642299</v>
      </c>
      <c r="AM27" s="28">
        <f t="shared" si="10"/>
        <v>0.26370807776423</v>
      </c>
      <c r="AN27" t="s">
        <v>554</v>
      </c>
      <c r="AO27" s="28">
        <f t="shared" si="11"/>
        <v>0.87405762007941057</v>
      </c>
      <c r="AP27">
        <v>1</v>
      </c>
    </row>
    <row r="28" spans="1:42" x14ac:dyDescent="0.2">
      <c r="A28" s="27" t="s">
        <v>177</v>
      </c>
      <c r="B28" s="28">
        <v>-3.81</v>
      </c>
      <c r="C28" s="28">
        <v>-5.1218687875167497</v>
      </c>
      <c r="D28" s="28">
        <f t="shared" si="0"/>
        <v>1.3118687875167496</v>
      </c>
      <c r="E28" s="26" t="s">
        <v>171</v>
      </c>
      <c r="F28" s="26">
        <f t="shared" si="1"/>
        <v>2.5119876493914601</v>
      </c>
      <c r="G28" s="28"/>
      <c r="H28" s="28" t="s">
        <v>434</v>
      </c>
      <c r="I28" s="28">
        <v>-3.49</v>
      </c>
      <c r="J28" s="28">
        <v>-2.6815340445226301</v>
      </c>
      <c r="K28" s="28">
        <f t="shared" si="2"/>
        <v>0.8084659554773701</v>
      </c>
      <c r="L28" t="s">
        <v>171</v>
      </c>
      <c r="M28" s="28">
        <f t="shared" si="3"/>
        <v>8.6038276220819832E-2</v>
      </c>
      <c r="N28" s="28"/>
      <c r="O28" s="27" t="s">
        <v>57</v>
      </c>
      <c r="P28" s="27">
        <v>-4.55</v>
      </c>
      <c r="Q28" s="28">
        <v>-6.5370491297212396</v>
      </c>
      <c r="R28" s="28">
        <f t="shared" si="4"/>
        <v>1.9870491297212398</v>
      </c>
      <c r="S28" t="s">
        <v>171</v>
      </c>
      <c r="T28" s="28">
        <f t="shared" si="5"/>
        <v>0.62473581169926007</v>
      </c>
      <c r="U28" s="28"/>
      <c r="V28" s="27" t="s">
        <v>84</v>
      </c>
      <c r="W28" s="27">
        <v>-3.47</v>
      </c>
      <c r="X28" s="27">
        <v>-1.64457623044165</v>
      </c>
      <c r="Y28" s="28">
        <f t="shared" si="6"/>
        <v>1.8254237695583502</v>
      </c>
      <c r="Z28" t="s">
        <v>171</v>
      </c>
      <c r="AA28" s="28">
        <f t="shared" si="7"/>
        <v>7.2035357905320119E-2</v>
      </c>
      <c r="AB28" s="28"/>
      <c r="AC28" s="27" t="s">
        <v>111</v>
      </c>
      <c r="AD28" s="27">
        <v>-5.15</v>
      </c>
      <c r="AE28" s="27">
        <v>-5.5381055640234402</v>
      </c>
      <c r="AF28" s="28">
        <f t="shared" si="8"/>
        <v>0.38810556402343988</v>
      </c>
      <c r="AG28" t="s">
        <v>171</v>
      </c>
      <c r="AH28" s="28">
        <f t="shared" si="9"/>
        <v>0.19036810419125061</v>
      </c>
      <c r="AI28" s="28"/>
      <c r="AJ28" s="27" t="s">
        <v>123</v>
      </c>
      <c r="AK28" s="27">
        <v>-0.25</v>
      </c>
      <c r="AL28" s="27">
        <v>-0.24831709267274299</v>
      </c>
      <c r="AM28" s="28">
        <f t="shared" si="10"/>
        <v>1.6829073272570105E-3</v>
      </c>
      <c r="AN28" t="s">
        <v>171</v>
      </c>
      <c r="AO28" s="28">
        <f t="shared" si="11"/>
        <v>5.7408694091640733E-2</v>
      </c>
      <c r="AP28">
        <v>1</v>
      </c>
    </row>
    <row r="29" spans="1:42" x14ac:dyDescent="0.2">
      <c r="A29" s="27" t="s">
        <v>180</v>
      </c>
      <c r="B29" s="28">
        <v>-4.55</v>
      </c>
      <c r="C29" s="28">
        <v>-10.0719952098751</v>
      </c>
      <c r="D29" s="28">
        <f t="shared" si="0"/>
        <v>5.5219952098751</v>
      </c>
      <c r="E29" s="26" t="s">
        <v>71</v>
      </c>
      <c r="F29" s="26">
        <f t="shared" si="1"/>
        <v>1.0214806956592302</v>
      </c>
      <c r="G29" s="28"/>
      <c r="H29" s="28" t="s">
        <v>446</v>
      </c>
      <c r="I29" s="28">
        <v>-79.86</v>
      </c>
      <c r="J29" s="28">
        <v>-80.119941916108104</v>
      </c>
      <c r="K29" s="28">
        <f t="shared" si="2"/>
        <v>0.25994191610810446</v>
      </c>
      <c r="L29" t="s">
        <v>71</v>
      </c>
      <c r="M29" s="28">
        <f t="shared" si="3"/>
        <v>0.39977969454433016</v>
      </c>
      <c r="N29" s="28"/>
      <c r="O29" s="27" t="s">
        <v>53</v>
      </c>
      <c r="P29" s="27">
        <v>-5.1100000000000003</v>
      </c>
      <c r="Q29" s="28">
        <v>-3.8667132552736798</v>
      </c>
      <c r="R29" s="28">
        <f t="shared" si="4"/>
        <v>1.2432867447263205</v>
      </c>
      <c r="S29" t="s">
        <v>71</v>
      </c>
      <c r="T29" s="28">
        <f t="shared" si="5"/>
        <v>0.3831440112696507</v>
      </c>
      <c r="U29" s="28"/>
      <c r="V29" s="27" t="s">
        <v>113</v>
      </c>
      <c r="W29" s="27">
        <v>-3.27</v>
      </c>
      <c r="X29" s="27">
        <v>-5.2000581572848699</v>
      </c>
      <c r="Y29" s="28">
        <f t="shared" si="6"/>
        <v>1.9300581572848698</v>
      </c>
      <c r="Z29" t="s">
        <v>71</v>
      </c>
      <c r="AA29" s="28">
        <f t="shared" si="7"/>
        <v>0.40008693005415985</v>
      </c>
      <c r="AB29" s="28"/>
      <c r="AC29" s="27" t="s">
        <v>405</v>
      </c>
      <c r="AD29" s="27">
        <v>-0.57999999999999996</v>
      </c>
      <c r="AE29" s="27">
        <v>-0.105666353587344</v>
      </c>
      <c r="AF29" s="28">
        <f t="shared" si="8"/>
        <v>0.47433364641265596</v>
      </c>
      <c r="AG29" t="s">
        <v>71</v>
      </c>
      <c r="AH29" s="28">
        <f t="shared" si="9"/>
        <v>0.64649845161677</v>
      </c>
      <c r="AI29" s="28"/>
      <c r="AJ29" s="27" t="s">
        <v>125</v>
      </c>
      <c r="AK29" s="27">
        <v>0.27</v>
      </c>
      <c r="AL29" s="27">
        <v>9.5608846311619797E-2</v>
      </c>
      <c r="AM29" s="28">
        <f t="shared" si="10"/>
        <v>0.17439115368838021</v>
      </c>
      <c r="AN29" t="s">
        <v>71</v>
      </c>
      <c r="AO29" s="28">
        <f t="shared" si="11"/>
        <v>0.12024612698177994</v>
      </c>
      <c r="AP29">
        <v>1</v>
      </c>
    </row>
    <row r="30" spans="1:42" x14ac:dyDescent="0.2">
      <c r="A30" s="27" t="s">
        <v>181</v>
      </c>
      <c r="B30" s="28">
        <v>-7.44</v>
      </c>
      <c r="C30" s="28">
        <v>-16.547067417732599</v>
      </c>
      <c r="D30" s="28">
        <f t="shared" si="0"/>
        <v>9.1070674177325976</v>
      </c>
      <c r="E30" t="s">
        <v>4</v>
      </c>
      <c r="F30" s="28">
        <f t="shared" si="1"/>
        <v>0.79814699537127964</v>
      </c>
      <c r="G30" s="28"/>
      <c r="H30" s="28" t="s">
        <v>447</v>
      </c>
      <c r="I30" s="28">
        <v>-123.7</v>
      </c>
      <c r="J30" s="28">
        <v>-123.73934366182201</v>
      </c>
      <c r="K30" s="28">
        <f t="shared" si="2"/>
        <v>3.9343661822002218E-2</v>
      </c>
      <c r="L30" t="s">
        <v>4</v>
      </c>
      <c r="M30" s="28">
        <f t="shared" si="3"/>
        <v>0.12951294033686978</v>
      </c>
      <c r="N30" s="28"/>
      <c r="O30" s="27" t="s">
        <v>361</v>
      </c>
      <c r="P30" s="27">
        <v>-69.551000000000002</v>
      </c>
      <c r="Q30" s="28">
        <v>-66.5873019092531</v>
      </c>
      <c r="R30" s="28">
        <f t="shared" si="4"/>
        <v>2.9636980907469024</v>
      </c>
      <c r="S30" t="s">
        <v>4</v>
      </c>
      <c r="T30" s="28">
        <f t="shared" si="5"/>
        <v>0.50700267899410978</v>
      </c>
      <c r="U30" s="28"/>
      <c r="V30" s="27" t="s">
        <v>405</v>
      </c>
      <c r="W30" s="27">
        <v>-0.59</v>
      </c>
      <c r="X30" s="27">
        <v>0.297292289146594</v>
      </c>
      <c r="Y30" s="28">
        <f t="shared" si="6"/>
        <v>0.88729228914659397</v>
      </c>
      <c r="Z30" t="s">
        <v>4</v>
      </c>
      <c r="AA30" s="28">
        <f t="shared" si="7"/>
        <v>2.2508369745620094E-2</v>
      </c>
      <c r="AB30" s="28"/>
      <c r="AC30" s="27" t="s">
        <v>77</v>
      </c>
      <c r="AD30" s="27">
        <v>-5.0199999999999996</v>
      </c>
      <c r="AE30" s="27">
        <v>-7.0895391232843101</v>
      </c>
      <c r="AF30" s="28">
        <f t="shared" si="8"/>
        <v>2.0695391232843106</v>
      </c>
      <c r="AG30" t="s">
        <v>4</v>
      </c>
      <c r="AH30" s="28">
        <f t="shared" si="9"/>
        <v>0.28212810687248968</v>
      </c>
      <c r="AI30" s="28"/>
      <c r="AJ30" s="27" t="s">
        <v>127</v>
      </c>
      <c r="AK30" s="27">
        <v>0.08</v>
      </c>
      <c r="AL30" s="27">
        <v>6.84165478228849E-3</v>
      </c>
      <c r="AM30" s="28">
        <f t="shared" si="10"/>
        <v>7.3158345217711515E-2</v>
      </c>
      <c r="AN30" t="s">
        <v>4</v>
      </c>
      <c r="AO30" s="28">
        <v>0.63039999999999996</v>
      </c>
      <c r="AP30" s="28">
        <v>0</v>
      </c>
    </row>
    <row r="31" spans="1:42" x14ac:dyDescent="0.2">
      <c r="A31" s="27" t="s">
        <v>188</v>
      </c>
      <c r="B31" s="28">
        <v>-7.61</v>
      </c>
      <c r="C31" s="28">
        <v>-4.3178988528539204</v>
      </c>
      <c r="D31" s="28">
        <f t="shared" si="0"/>
        <v>3.2921011471460799</v>
      </c>
      <c r="E31" s="28"/>
      <c r="F31" s="28"/>
      <c r="G31" s="28"/>
      <c r="H31" s="28" t="s">
        <v>76</v>
      </c>
      <c r="I31" s="28">
        <v>-4.3</v>
      </c>
      <c r="J31" s="28">
        <v>-5.8450379630286902</v>
      </c>
      <c r="K31" s="28">
        <f t="shared" si="2"/>
        <v>1.5450379630286903</v>
      </c>
      <c r="L31" s="28"/>
      <c r="M31" s="28"/>
      <c r="N31" s="28"/>
      <c r="O31" s="27" t="s">
        <v>362</v>
      </c>
      <c r="P31" s="27">
        <v>-70.984999999999999</v>
      </c>
      <c r="Q31" s="28">
        <v>-71.489805029716507</v>
      </c>
      <c r="R31" s="28">
        <f t="shared" si="4"/>
        <v>0.50480502971650765</v>
      </c>
      <c r="S31" s="28"/>
      <c r="T31" s="28"/>
      <c r="U31" s="28"/>
      <c r="V31" s="27" t="s">
        <v>77</v>
      </c>
      <c r="W31" s="27">
        <v>-5.04</v>
      </c>
      <c r="X31" s="27">
        <v>-6.60193798295386</v>
      </c>
      <c r="Y31" s="28">
        <f t="shared" si="6"/>
        <v>1.56193798295386</v>
      </c>
      <c r="Z31" s="28"/>
      <c r="AA31" s="28"/>
      <c r="AB31" s="28"/>
      <c r="AC31" s="27" t="s">
        <v>116</v>
      </c>
      <c r="AD31" s="27">
        <v>-3.83</v>
      </c>
      <c r="AE31" s="27">
        <v>-7.00251100196156</v>
      </c>
      <c r="AF31" s="28">
        <f t="shared" si="8"/>
        <v>3.1725110019615599</v>
      </c>
      <c r="AG31" s="28"/>
      <c r="AH31" s="28"/>
      <c r="AI31" s="28"/>
      <c r="AJ31" s="27" t="s">
        <v>129</v>
      </c>
      <c r="AK31" s="27">
        <v>-0.14000000000000001</v>
      </c>
      <c r="AL31" s="27">
        <v>-0.109541376398323</v>
      </c>
      <c r="AM31" s="28">
        <f t="shared" si="10"/>
        <v>3.0458623601677018E-2</v>
      </c>
      <c r="AN31" s="28"/>
      <c r="AO31" s="28"/>
    </row>
    <row r="32" spans="1:42" x14ac:dyDescent="0.2">
      <c r="A32" s="27" t="s">
        <v>194</v>
      </c>
      <c r="B32" s="28">
        <v>-5.67</v>
      </c>
      <c r="C32" s="28">
        <v>-5.00063771362972</v>
      </c>
      <c r="D32" s="28">
        <f t="shared" si="0"/>
        <v>0.66936228637027995</v>
      </c>
      <c r="E32" s="28"/>
      <c r="F32" s="28"/>
      <c r="G32" s="28"/>
      <c r="H32" s="28" t="s">
        <v>479</v>
      </c>
      <c r="I32" s="28">
        <v>-1.98</v>
      </c>
      <c r="J32" s="28">
        <v>-0.95375290917796196</v>
      </c>
      <c r="K32" s="28">
        <f t="shared" si="2"/>
        <v>1.026247090822038</v>
      </c>
      <c r="L32" s="28"/>
      <c r="M32" s="28"/>
      <c r="N32" s="28"/>
      <c r="O32" s="27" t="s">
        <v>84</v>
      </c>
      <c r="P32" s="27">
        <v>-3.16</v>
      </c>
      <c r="Q32" s="28">
        <v>-1.48761987019643</v>
      </c>
      <c r="R32" s="28">
        <f t="shared" si="4"/>
        <v>1.6723801298035701</v>
      </c>
      <c r="S32" s="28"/>
      <c r="T32" s="28"/>
      <c r="U32" s="28"/>
      <c r="V32" s="27" t="s">
        <v>431</v>
      </c>
      <c r="W32" s="27">
        <v>-55</v>
      </c>
      <c r="X32" s="27">
        <v>-57.3141376281663</v>
      </c>
      <c r="Y32" s="28">
        <f t="shared" si="6"/>
        <v>2.3141376281663</v>
      </c>
      <c r="Z32" s="28"/>
      <c r="AA32" s="28"/>
      <c r="AB32" s="28"/>
      <c r="AC32" s="27" t="s">
        <v>118</v>
      </c>
      <c r="AD32" s="27">
        <v>-4.5</v>
      </c>
      <c r="AE32" s="27">
        <v>-6.2450876809816904</v>
      </c>
      <c r="AF32" s="28">
        <f t="shared" si="8"/>
        <v>1.7450876809816904</v>
      </c>
      <c r="AG32" s="28"/>
      <c r="AH32" s="28"/>
      <c r="AI32" s="28"/>
      <c r="AJ32" s="27" t="s">
        <v>131</v>
      </c>
      <c r="AK32" s="27">
        <v>-0.53</v>
      </c>
      <c r="AL32" s="27">
        <v>-0.35617664979672797</v>
      </c>
      <c r="AM32" s="28">
        <f t="shared" si="10"/>
        <v>0.17382335020327205</v>
      </c>
      <c r="AN32" s="28"/>
      <c r="AO32" s="28"/>
    </row>
    <row r="33" spans="1:41" x14ac:dyDescent="0.2">
      <c r="A33" s="27" t="s">
        <v>96</v>
      </c>
      <c r="B33" s="28">
        <v>-4.8899999999999997</v>
      </c>
      <c r="C33" s="28">
        <v>-8.2111861205527301</v>
      </c>
      <c r="D33" s="28">
        <f t="shared" si="0"/>
        <v>3.3211861205527304</v>
      </c>
      <c r="E33" s="28"/>
      <c r="F33" s="28"/>
      <c r="G33" s="28"/>
      <c r="H33" s="28" t="s">
        <v>485</v>
      </c>
      <c r="I33" s="28">
        <v>-3.73</v>
      </c>
      <c r="J33" s="28">
        <v>-3.1635296555033099</v>
      </c>
      <c r="K33" s="28">
        <f t="shared" si="2"/>
        <v>0.56647034449669009</v>
      </c>
      <c r="L33" s="28"/>
      <c r="M33" s="28"/>
      <c r="N33" s="28"/>
      <c r="O33" s="27" t="s">
        <v>70</v>
      </c>
      <c r="P33" s="27">
        <v>-3.42</v>
      </c>
      <c r="Q33" s="28">
        <v>-1.76756736731978</v>
      </c>
      <c r="R33" s="28">
        <f t="shared" si="4"/>
        <v>1.6524326326802199</v>
      </c>
      <c r="S33" s="28"/>
      <c r="T33" s="28"/>
      <c r="U33" s="28"/>
      <c r="V33" s="27" t="s">
        <v>434</v>
      </c>
      <c r="W33" s="27">
        <v>-3.53</v>
      </c>
      <c r="X33" s="27">
        <v>-2.8572898574496399</v>
      </c>
      <c r="Y33" s="28">
        <f t="shared" si="6"/>
        <v>0.67271014255035988</v>
      </c>
      <c r="Z33" s="28"/>
      <c r="AA33" s="28"/>
      <c r="AB33" s="28"/>
      <c r="AC33" s="27" t="s">
        <v>417</v>
      </c>
      <c r="AD33" s="27">
        <v>-3.49</v>
      </c>
      <c r="AE33" s="27">
        <v>-4.8620226885402698</v>
      </c>
      <c r="AF33" s="28">
        <f t="shared" si="8"/>
        <v>1.3720226885402695</v>
      </c>
      <c r="AG33" s="28"/>
      <c r="AH33" s="28"/>
      <c r="AI33" s="28"/>
      <c r="AJ33" s="27" t="s">
        <v>132</v>
      </c>
      <c r="AK33" s="27">
        <v>-8.41</v>
      </c>
      <c r="AL33" s="27">
        <v>-6.9736130610687903</v>
      </c>
      <c r="AM33" s="28">
        <f t="shared" si="10"/>
        <v>1.4363869389312098</v>
      </c>
      <c r="AN33" s="28"/>
      <c r="AO33" s="28"/>
    </row>
    <row r="34" spans="1:41" x14ac:dyDescent="0.2">
      <c r="A34" s="27" t="s">
        <v>199</v>
      </c>
      <c r="B34" s="28">
        <v>-3.4</v>
      </c>
      <c r="C34" s="28">
        <v>-3.5763756123188402</v>
      </c>
      <c r="D34" s="28">
        <f t="shared" si="0"/>
        <v>0.17637561231884025</v>
      </c>
      <c r="E34" s="28"/>
      <c r="F34" s="28"/>
      <c r="G34" s="28"/>
      <c r="H34" s="28" t="s">
        <v>487</v>
      </c>
      <c r="I34" s="28">
        <v>-3.1</v>
      </c>
      <c r="J34" s="28">
        <v>-2.4131263606442301</v>
      </c>
      <c r="K34" s="28">
        <f t="shared" si="2"/>
        <v>0.68687363935576995</v>
      </c>
      <c r="L34" s="28"/>
      <c r="M34" s="28"/>
      <c r="N34" s="28"/>
      <c r="O34" s="27" t="s">
        <v>385</v>
      </c>
      <c r="P34" s="27">
        <v>-3.1</v>
      </c>
      <c r="Q34" s="28">
        <v>-3.9524494715844498</v>
      </c>
      <c r="R34" s="28">
        <f t="shared" si="4"/>
        <v>0.85244947158444973</v>
      </c>
      <c r="S34" s="28"/>
      <c r="T34" s="28"/>
      <c r="U34" s="28"/>
      <c r="V34" s="27" t="s">
        <v>435</v>
      </c>
      <c r="W34" s="27">
        <v>-2.99</v>
      </c>
      <c r="X34" s="27">
        <v>-2.1625123601360201</v>
      </c>
      <c r="Y34" s="28">
        <f t="shared" si="6"/>
        <v>0.82748763986398011</v>
      </c>
      <c r="Z34" s="28"/>
      <c r="AA34" s="28"/>
      <c r="AB34" s="28"/>
      <c r="AC34" s="27" t="s">
        <v>128</v>
      </c>
      <c r="AD34" s="27">
        <v>-8.75</v>
      </c>
      <c r="AE34" s="27">
        <v>-13.103132083814501</v>
      </c>
      <c r="AF34" s="28">
        <f t="shared" si="8"/>
        <v>4.3531320838145007</v>
      </c>
      <c r="AG34" s="28"/>
      <c r="AH34" s="28"/>
      <c r="AI34" s="28"/>
      <c r="AJ34" s="27" t="s">
        <v>134</v>
      </c>
      <c r="AK34" s="27">
        <v>-2.89</v>
      </c>
      <c r="AL34" s="27">
        <v>-2.6760319314208298</v>
      </c>
      <c r="AM34" s="28">
        <f t="shared" si="10"/>
        <v>0.21396806857917028</v>
      </c>
      <c r="AN34" s="28"/>
      <c r="AO34" s="28"/>
    </row>
    <row r="35" spans="1:41" x14ac:dyDescent="0.2">
      <c r="A35" s="27" t="s">
        <v>205</v>
      </c>
      <c r="B35" s="28">
        <v>-7.48</v>
      </c>
      <c r="C35" s="28">
        <v>-8.8339002133446396</v>
      </c>
      <c r="D35" s="28">
        <f t="shared" si="0"/>
        <v>1.3539002133446392</v>
      </c>
      <c r="E35" s="28"/>
      <c r="F35" s="28"/>
      <c r="G35" s="28"/>
      <c r="H35" s="28" t="s">
        <v>145</v>
      </c>
      <c r="I35" s="28">
        <v>-4.3899999999999997</v>
      </c>
      <c r="J35" s="28">
        <v>-3.8931264937286101</v>
      </c>
      <c r="K35" s="28">
        <f t="shared" si="2"/>
        <v>0.4968735062713896</v>
      </c>
      <c r="L35" s="28"/>
      <c r="M35" s="28"/>
      <c r="N35" s="28"/>
      <c r="O35" s="27" t="s">
        <v>111</v>
      </c>
      <c r="P35" s="27">
        <v>-5.09</v>
      </c>
      <c r="Q35" s="28">
        <v>-5.5581129109772398</v>
      </c>
      <c r="R35" s="28">
        <f t="shared" si="4"/>
        <v>0.46811291097723995</v>
      </c>
      <c r="S35" s="28"/>
      <c r="T35" s="28"/>
      <c r="U35" s="28"/>
      <c r="V35" s="27" t="s">
        <v>446</v>
      </c>
      <c r="W35" s="27">
        <v>-80.209999999999994</v>
      </c>
      <c r="X35" s="27">
        <v>-80.568215780970206</v>
      </c>
      <c r="Y35" s="28">
        <f t="shared" si="6"/>
        <v>0.35821578097021245</v>
      </c>
      <c r="Z35" s="28"/>
      <c r="AA35" s="28"/>
      <c r="AB35" s="28"/>
      <c r="AC35" s="27" t="s">
        <v>431</v>
      </c>
      <c r="AD35" s="27">
        <v>-52.83</v>
      </c>
      <c r="AE35" s="27">
        <v>-54.892377973747898</v>
      </c>
      <c r="AF35" s="28">
        <f t="shared" si="8"/>
        <v>2.0623779737478998</v>
      </c>
      <c r="AG35" s="28"/>
      <c r="AH35" s="28"/>
      <c r="AI35" s="28"/>
      <c r="AJ35" s="27" t="s">
        <v>136</v>
      </c>
      <c r="AK35" s="27">
        <v>0.67</v>
      </c>
      <c r="AL35" s="27">
        <v>1.63430266067056</v>
      </c>
      <c r="AM35" s="28">
        <f t="shared" si="10"/>
        <v>0.96430266067055992</v>
      </c>
      <c r="AN35" s="28"/>
      <c r="AO35" s="28"/>
    </row>
    <row r="36" spans="1:41" x14ac:dyDescent="0.2">
      <c r="A36" s="27" t="s">
        <v>206</v>
      </c>
      <c r="B36" s="28">
        <v>-2.84</v>
      </c>
      <c r="C36" s="28">
        <v>-3.6282356108526299</v>
      </c>
      <c r="D36" s="28">
        <f t="shared" si="0"/>
        <v>0.78823561085263005</v>
      </c>
      <c r="E36" s="28"/>
      <c r="F36" s="28"/>
      <c r="G36" s="28"/>
      <c r="H36" s="28" t="s">
        <v>499</v>
      </c>
      <c r="I36" s="28">
        <v>-2.46</v>
      </c>
      <c r="J36" s="28">
        <v>-1.6863535422334299</v>
      </c>
      <c r="K36" s="28">
        <f t="shared" si="2"/>
        <v>0.77364645776657004</v>
      </c>
      <c r="L36" s="28"/>
      <c r="M36" s="28"/>
      <c r="N36" s="28"/>
      <c r="O36" s="27" t="s">
        <v>113</v>
      </c>
      <c r="P36" s="27">
        <v>-3.5</v>
      </c>
      <c r="Q36" s="28">
        <v>-5.3482796305796896</v>
      </c>
      <c r="R36" s="28">
        <f t="shared" si="4"/>
        <v>1.8482796305796896</v>
      </c>
      <c r="S36" s="28"/>
      <c r="T36" s="28"/>
      <c r="U36" s="28"/>
      <c r="V36" s="27" t="s">
        <v>447</v>
      </c>
      <c r="W36" s="27">
        <v>-123.81</v>
      </c>
      <c r="X36" s="27">
        <v>-123.889348473113</v>
      </c>
      <c r="Y36" s="28">
        <f t="shared" si="6"/>
        <v>7.934847311300075E-2</v>
      </c>
      <c r="Z36" s="28"/>
      <c r="AA36" s="28"/>
      <c r="AB36" s="28"/>
      <c r="AC36" s="27" t="s">
        <v>446</v>
      </c>
      <c r="AD36" s="27">
        <v>-79.37</v>
      </c>
      <c r="AE36" s="27">
        <v>-78.524454137774399</v>
      </c>
      <c r="AF36" s="28">
        <f t="shared" si="8"/>
        <v>0.84554586222560602</v>
      </c>
      <c r="AG36" s="28"/>
      <c r="AH36" s="28"/>
      <c r="AI36" s="28"/>
      <c r="AJ36" s="27" t="s">
        <v>138</v>
      </c>
      <c r="AK36" s="27">
        <v>-2.44</v>
      </c>
      <c r="AL36" s="27">
        <v>-2.8204105253314999</v>
      </c>
      <c r="AM36" s="28">
        <f t="shared" si="10"/>
        <v>0.38041052533149999</v>
      </c>
      <c r="AN36" s="28"/>
      <c r="AO36" s="28"/>
    </row>
    <row r="37" spans="1:41" x14ac:dyDescent="0.2">
      <c r="A37" s="27" t="s">
        <v>208</v>
      </c>
      <c r="B37" s="28">
        <v>-5.8</v>
      </c>
      <c r="C37" s="28">
        <v>-5.4219699208756502</v>
      </c>
      <c r="D37" s="28">
        <f t="shared" si="0"/>
        <v>0.37803007912434961</v>
      </c>
      <c r="E37" s="28"/>
      <c r="F37" s="28"/>
      <c r="G37" s="28"/>
      <c r="H37" s="28" t="s">
        <v>511</v>
      </c>
      <c r="I37" s="28">
        <v>-97.28</v>
      </c>
      <c r="J37" s="28">
        <v>-96.838660839668094</v>
      </c>
      <c r="K37" s="28">
        <f t="shared" si="2"/>
        <v>0.44133916033190701</v>
      </c>
      <c r="L37" s="28"/>
      <c r="M37" s="28"/>
      <c r="N37" s="28"/>
      <c r="O37" s="27" t="s">
        <v>405</v>
      </c>
      <c r="P37" s="27">
        <v>-0.52</v>
      </c>
      <c r="Q37" s="28">
        <v>0.47328496494005401</v>
      </c>
      <c r="R37" s="28">
        <f t="shared" si="4"/>
        <v>0.99328496494005403</v>
      </c>
      <c r="S37" s="28"/>
      <c r="T37" s="28"/>
      <c r="U37" s="28"/>
      <c r="V37" s="27" t="s">
        <v>76</v>
      </c>
      <c r="W37" s="27">
        <v>-4.6399999999999997</v>
      </c>
      <c r="X37" s="27">
        <v>-6.0610116282903403</v>
      </c>
      <c r="Y37" s="28">
        <f t="shared" si="6"/>
        <v>1.4210116282903407</v>
      </c>
      <c r="Z37" s="28"/>
      <c r="AA37" s="28"/>
      <c r="AB37" s="28"/>
      <c r="AC37" s="27" t="s">
        <v>76</v>
      </c>
      <c r="AD37" s="27">
        <v>-4.7300000000000004</v>
      </c>
      <c r="AE37" s="27">
        <v>-6.7113775185806901</v>
      </c>
      <c r="AF37" s="28">
        <f t="shared" si="8"/>
        <v>1.9813775185806897</v>
      </c>
      <c r="AG37" s="28"/>
      <c r="AH37" s="28"/>
      <c r="AI37" s="28"/>
      <c r="AJ37" s="27" t="s">
        <v>140</v>
      </c>
      <c r="AK37" s="27">
        <v>-7.67</v>
      </c>
      <c r="AL37" s="27">
        <v>-9.0868730554020694</v>
      </c>
      <c r="AM37" s="28">
        <f t="shared" si="10"/>
        <v>1.4168730554020694</v>
      </c>
      <c r="AN37" s="28"/>
      <c r="AO37" s="28"/>
    </row>
    <row r="38" spans="1:41" x14ac:dyDescent="0.2">
      <c r="A38" s="27" t="s">
        <v>210</v>
      </c>
      <c r="B38" s="28">
        <v>-6.4</v>
      </c>
      <c r="C38" s="28">
        <v>-10.826140013668001</v>
      </c>
      <c r="D38" s="28">
        <f t="shared" si="0"/>
        <v>4.4261400136680003</v>
      </c>
      <c r="E38" s="28"/>
      <c r="F38" s="28"/>
      <c r="G38" s="28"/>
      <c r="H38" s="28" t="s">
        <v>512</v>
      </c>
      <c r="I38" s="28">
        <v>-7.11</v>
      </c>
      <c r="J38" s="28">
        <v>-6.5984983782667603</v>
      </c>
      <c r="K38" s="28">
        <f t="shared" si="2"/>
        <v>0.51150162173323999</v>
      </c>
      <c r="L38" s="28"/>
      <c r="M38" s="28"/>
      <c r="N38" s="28"/>
      <c r="O38" s="27" t="s">
        <v>77</v>
      </c>
      <c r="P38" s="27">
        <v>-5.27</v>
      </c>
      <c r="Q38" s="28">
        <v>-6.7537759532540802</v>
      </c>
      <c r="R38" s="28">
        <f t="shared" si="4"/>
        <v>1.4837759532540806</v>
      </c>
      <c r="S38" s="28"/>
      <c r="T38" s="28"/>
      <c r="U38" s="28"/>
      <c r="V38" s="27" t="s">
        <v>479</v>
      </c>
      <c r="W38" s="27">
        <v>-1.91</v>
      </c>
      <c r="X38" s="27">
        <v>-1.10299926970745</v>
      </c>
      <c r="Y38" s="28">
        <f t="shared" si="6"/>
        <v>0.80700073029254993</v>
      </c>
      <c r="Z38" s="28"/>
      <c r="AA38" s="28"/>
      <c r="AB38" s="28"/>
      <c r="AC38" s="27" t="s">
        <v>141</v>
      </c>
      <c r="AD38" s="27">
        <v>-2.89</v>
      </c>
      <c r="AE38" s="27">
        <v>-6.2182184774531102</v>
      </c>
      <c r="AF38" s="28">
        <f t="shared" si="8"/>
        <v>3.3282184774531101</v>
      </c>
      <c r="AG38" s="28"/>
      <c r="AH38" s="28"/>
      <c r="AI38" s="28"/>
      <c r="AJ38" s="27" t="s">
        <v>142</v>
      </c>
      <c r="AK38" s="27">
        <v>-7.28</v>
      </c>
      <c r="AL38" s="27">
        <v>-8.26658499450763</v>
      </c>
      <c r="AM38" s="28">
        <f t="shared" si="10"/>
        <v>0.98658499450762971</v>
      </c>
      <c r="AN38" s="28"/>
      <c r="AO38" s="28"/>
    </row>
    <row r="39" spans="1:41" x14ac:dyDescent="0.2">
      <c r="A39" s="27" t="s">
        <v>213</v>
      </c>
      <c r="B39" s="28">
        <v>-7.62</v>
      </c>
      <c r="C39" s="28">
        <v>-8.88257478422201</v>
      </c>
      <c r="D39" s="28">
        <f t="shared" si="0"/>
        <v>1.2625747842220099</v>
      </c>
      <c r="E39" s="28"/>
      <c r="F39" s="28"/>
      <c r="G39" s="28"/>
      <c r="H39" s="28" t="s">
        <v>94</v>
      </c>
      <c r="I39" s="28">
        <v>-4.04</v>
      </c>
      <c r="J39" s="28">
        <v>-2.58082997235464</v>
      </c>
      <c r="K39" s="28">
        <f t="shared" si="2"/>
        <v>1.4591700276453601</v>
      </c>
      <c r="L39" s="28"/>
      <c r="M39" s="28"/>
      <c r="N39" s="28"/>
      <c r="O39" s="27" t="s">
        <v>431</v>
      </c>
      <c r="P39" s="27">
        <v>-56.405000000000001</v>
      </c>
      <c r="Q39" s="28">
        <v>-58.743491252624104</v>
      </c>
      <c r="R39" s="28">
        <f t="shared" si="4"/>
        <v>2.3384912526241024</v>
      </c>
      <c r="S39" s="28"/>
      <c r="T39" s="28"/>
      <c r="U39" s="28"/>
      <c r="V39" s="27" t="s">
        <v>485</v>
      </c>
      <c r="W39" s="27">
        <v>-3.69</v>
      </c>
      <c r="X39" s="27">
        <v>-3.2057526087545298</v>
      </c>
      <c r="Y39" s="28">
        <f t="shared" si="6"/>
        <v>0.48424739124547012</v>
      </c>
      <c r="Z39" s="28"/>
      <c r="AA39" s="28"/>
      <c r="AB39" s="28"/>
      <c r="AC39" s="27" t="s">
        <v>479</v>
      </c>
      <c r="AD39" s="27">
        <v>-1.96</v>
      </c>
      <c r="AE39" s="27">
        <v>-1.2044572356775001</v>
      </c>
      <c r="AF39" s="28">
        <f t="shared" si="8"/>
        <v>0.75554276432249989</v>
      </c>
      <c r="AG39" s="28"/>
      <c r="AH39" s="28"/>
      <c r="AI39" s="28"/>
      <c r="AJ39" s="27" t="s">
        <v>144</v>
      </c>
      <c r="AK39" s="27">
        <v>-3.09</v>
      </c>
      <c r="AL39" s="27">
        <v>-0.82949688142019595</v>
      </c>
      <c r="AM39" s="28">
        <f t="shared" si="10"/>
        <v>2.2605031185798037</v>
      </c>
      <c r="AN39" s="28"/>
      <c r="AO39" s="28"/>
    </row>
    <row r="40" spans="1:41" x14ac:dyDescent="0.2">
      <c r="A40" s="27" t="s">
        <v>214</v>
      </c>
      <c r="B40" s="28">
        <v>-9.81</v>
      </c>
      <c r="C40" s="28">
        <v>-8.4396895164492101</v>
      </c>
      <c r="D40" s="28">
        <f t="shared" si="0"/>
        <v>1.3703104835507904</v>
      </c>
      <c r="E40" s="28"/>
      <c r="F40" s="28"/>
      <c r="G40" s="28"/>
      <c r="H40" s="28" t="s">
        <v>542</v>
      </c>
      <c r="I40" s="28">
        <v>-10.01</v>
      </c>
      <c r="J40" s="28">
        <v>-9.3577928046293195</v>
      </c>
      <c r="K40" s="28">
        <f t="shared" si="2"/>
        <v>0.65220719537068028</v>
      </c>
      <c r="L40" s="28"/>
      <c r="M40" s="28"/>
      <c r="N40" s="28"/>
      <c r="O40" s="27" t="s">
        <v>34</v>
      </c>
      <c r="P40" s="27">
        <v>-6.15</v>
      </c>
      <c r="Q40" s="28">
        <v>-4.3254362747449102</v>
      </c>
      <c r="R40" s="28">
        <f t="shared" si="4"/>
        <v>1.8245637252550901</v>
      </c>
      <c r="S40" s="28"/>
      <c r="T40" s="28"/>
      <c r="U40" s="28"/>
      <c r="V40" s="27" t="s">
        <v>487</v>
      </c>
      <c r="W40" s="27">
        <v>-3.05</v>
      </c>
      <c r="X40" s="27">
        <v>-2.4911082847191199</v>
      </c>
      <c r="Y40" s="28">
        <f t="shared" si="6"/>
        <v>0.55889171528087989</v>
      </c>
      <c r="Z40" s="28"/>
      <c r="AA40" s="28"/>
      <c r="AB40" s="28"/>
      <c r="AC40" s="27" t="s">
        <v>485</v>
      </c>
      <c r="AD40" s="27">
        <v>-3.87</v>
      </c>
      <c r="AE40" s="27">
        <v>-2.8534983871219199</v>
      </c>
      <c r="AF40" s="28">
        <f t="shared" si="8"/>
        <v>1.0165016128780802</v>
      </c>
      <c r="AG40" s="28"/>
      <c r="AH40" s="28"/>
      <c r="AI40" s="28"/>
      <c r="AJ40" s="27" t="s">
        <v>146</v>
      </c>
      <c r="AK40" s="27">
        <v>-2.82</v>
      </c>
      <c r="AL40" s="27">
        <v>-0.68860585556500598</v>
      </c>
      <c r="AM40" s="28">
        <f t="shared" si="10"/>
        <v>2.131394144434994</v>
      </c>
      <c r="AN40" s="28"/>
      <c r="AO40" s="28"/>
    </row>
    <row r="41" spans="1:41" x14ac:dyDescent="0.2">
      <c r="A41" s="27" t="s">
        <v>215</v>
      </c>
      <c r="B41" s="28">
        <v>-4.4000000000000004</v>
      </c>
      <c r="C41" s="28">
        <v>-4.82966001487946</v>
      </c>
      <c r="D41" s="28">
        <f t="shared" si="0"/>
        <v>0.4296600148794596</v>
      </c>
      <c r="E41" s="28"/>
      <c r="F41" s="28"/>
      <c r="G41" s="28"/>
      <c r="H41" s="28" t="s">
        <v>166</v>
      </c>
      <c r="I41" s="28">
        <v>-5.29</v>
      </c>
      <c r="J41" s="28">
        <v>-6.3613851534606196</v>
      </c>
      <c r="K41" s="28">
        <f t="shared" si="2"/>
        <v>1.0713851534606196</v>
      </c>
      <c r="L41" s="28"/>
      <c r="M41" s="28"/>
      <c r="N41" s="28"/>
      <c r="O41" s="27" t="s">
        <v>434</v>
      </c>
      <c r="P41" s="27">
        <v>-3.59</v>
      </c>
      <c r="Q41" s="28">
        <v>-2.8125693568135599</v>
      </c>
      <c r="R41" s="28">
        <f t="shared" si="4"/>
        <v>0.77743064318643995</v>
      </c>
      <c r="S41" s="28"/>
      <c r="T41" s="28"/>
      <c r="U41" s="28"/>
      <c r="V41" s="27" t="s">
        <v>145</v>
      </c>
      <c r="W41" s="27">
        <v>-4.2300000000000004</v>
      </c>
      <c r="X41" s="27">
        <v>-3.8996710650524502</v>
      </c>
      <c r="Y41" s="28">
        <f t="shared" si="6"/>
        <v>0.33032893494755022</v>
      </c>
      <c r="Z41" s="28"/>
      <c r="AA41" s="28"/>
      <c r="AB41" s="28"/>
      <c r="AC41" s="27" t="s">
        <v>487</v>
      </c>
      <c r="AD41" s="27">
        <v>-3.31</v>
      </c>
      <c r="AE41" s="27">
        <v>-2.2938934644986202</v>
      </c>
      <c r="AF41" s="28">
        <f t="shared" si="8"/>
        <v>1.0161065355013799</v>
      </c>
      <c r="AG41" s="28"/>
      <c r="AH41" s="28"/>
      <c r="AI41" s="28"/>
      <c r="AJ41" s="27" t="s">
        <v>148</v>
      </c>
      <c r="AK41" s="27">
        <v>-3.34</v>
      </c>
      <c r="AL41" s="27">
        <v>-0.97444551001917701</v>
      </c>
      <c r="AM41" s="28">
        <f t="shared" si="10"/>
        <v>2.365554489980823</v>
      </c>
      <c r="AN41" s="28"/>
      <c r="AO41" s="28"/>
    </row>
    <row r="42" spans="1:41" x14ac:dyDescent="0.2">
      <c r="A42" s="27" t="s">
        <v>220</v>
      </c>
      <c r="B42" s="28">
        <v>-5.83</v>
      </c>
      <c r="C42" s="28">
        <v>-14.385488006748099</v>
      </c>
      <c r="D42" s="28">
        <f t="shared" si="0"/>
        <v>8.5554880067480994</v>
      </c>
      <c r="E42" s="28"/>
      <c r="F42" s="28"/>
      <c r="G42" s="28"/>
      <c r="H42" s="28" t="s">
        <v>554</v>
      </c>
      <c r="I42" s="28">
        <v>-11.19</v>
      </c>
      <c r="J42" s="28">
        <v>-10.445563469789599</v>
      </c>
      <c r="K42" s="28">
        <f t="shared" si="2"/>
        <v>0.74443653021040035</v>
      </c>
      <c r="L42" s="28"/>
      <c r="M42" s="28"/>
      <c r="N42" s="28"/>
      <c r="O42" s="27" t="s">
        <v>435</v>
      </c>
      <c r="P42" s="27">
        <v>-3.2</v>
      </c>
      <c r="Q42" s="28">
        <v>-2.11144615483154</v>
      </c>
      <c r="R42" s="28">
        <f t="shared" si="4"/>
        <v>1.0885538451684602</v>
      </c>
      <c r="S42" s="28"/>
      <c r="T42" s="28"/>
      <c r="U42" s="28"/>
      <c r="V42" s="27" t="s">
        <v>499</v>
      </c>
      <c r="W42" s="27">
        <v>-2.42</v>
      </c>
      <c r="X42" s="27">
        <v>-1.8004712475861899</v>
      </c>
      <c r="Y42" s="28">
        <f t="shared" si="6"/>
        <v>0.61952875241381</v>
      </c>
      <c r="Z42" s="28"/>
      <c r="AA42" s="28"/>
      <c r="AB42" s="28"/>
      <c r="AC42" s="27" t="s">
        <v>145</v>
      </c>
      <c r="AD42" s="27">
        <v>-4.45</v>
      </c>
      <c r="AE42" s="27">
        <v>-3.3982755690334798</v>
      </c>
      <c r="AF42" s="28">
        <f t="shared" si="8"/>
        <v>1.0517244309665204</v>
      </c>
      <c r="AG42" s="28"/>
      <c r="AH42" s="28"/>
      <c r="AI42" s="28"/>
      <c r="AJ42" s="27" t="s">
        <v>150</v>
      </c>
      <c r="AK42" s="27">
        <v>-4.97</v>
      </c>
      <c r="AL42" s="27">
        <v>-11.606377924392101</v>
      </c>
      <c r="AM42" s="28">
        <f t="shared" si="10"/>
        <v>6.6363779243921011</v>
      </c>
      <c r="AN42" s="28"/>
      <c r="AO42" s="28"/>
    </row>
    <row r="43" spans="1:41" x14ac:dyDescent="0.2">
      <c r="A43" s="27" t="s">
        <v>234</v>
      </c>
      <c r="B43" s="28">
        <v>-4.78</v>
      </c>
      <c r="C43" s="28">
        <v>-8.0722479715212394</v>
      </c>
      <c r="D43" s="28">
        <f t="shared" si="0"/>
        <v>3.2922479715212392</v>
      </c>
      <c r="E43" s="28"/>
      <c r="F43" s="28"/>
      <c r="G43" s="28"/>
      <c r="H43" s="28" t="s">
        <v>171</v>
      </c>
      <c r="I43" s="28">
        <v>-5.44</v>
      </c>
      <c r="J43" s="28">
        <v>-5.5260382762208202</v>
      </c>
      <c r="K43" s="28">
        <f t="shared" si="2"/>
        <v>8.6038276220819832E-2</v>
      </c>
      <c r="L43" s="28"/>
      <c r="M43" s="28"/>
      <c r="N43" s="28"/>
      <c r="O43" s="27" t="s">
        <v>446</v>
      </c>
      <c r="P43" s="27">
        <v>-81.739999999999995</v>
      </c>
      <c r="Q43" s="28">
        <v>-81.903700432052901</v>
      </c>
      <c r="R43" s="28">
        <f t="shared" si="4"/>
        <v>0.16370043205290585</v>
      </c>
      <c r="S43" s="28"/>
      <c r="T43" s="28"/>
      <c r="U43" s="28"/>
      <c r="V43" s="27" t="s">
        <v>511</v>
      </c>
      <c r="W43" s="27">
        <v>-97.99</v>
      </c>
      <c r="X43" s="27">
        <v>-97.528950793905906</v>
      </c>
      <c r="Y43" s="28">
        <f t="shared" si="6"/>
        <v>0.4610492060940885</v>
      </c>
      <c r="Z43" s="28"/>
      <c r="AA43" s="28"/>
      <c r="AB43" s="28"/>
      <c r="AC43" s="27" t="s">
        <v>499</v>
      </c>
      <c r="AD43" s="27">
        <v>-2.72</v>
      </c>
      <c r="AE43" s="27">
        <v>-1.7510523380474801</v>
      </c>
      <c r="AF43" s="28">
        <f t="shared" si="8"/>
        <v>0.96894766195252013</v>
      </c>
      <c r="AG43" s="28"/>
      <c r="AH43" s="28"/>
      <c r="AI43" s="28"/>
      <c r="AJ43" s="27" t="s">
        <v>151</v>
      </c>
      <c r="AK43" s="27">
        <v>-0.84</v>
      </c>
      <c r="AL43" s="27">
        <v>1.73083661142686E-2</v>
      </c>
      <c r="AM43" s="28">
        <f t="shared" si="10"/>
        <v>0.85730836611426853</v>
      </c>
      <c r="AN43" s="28"/>
      <c r="AO43" s="28"/>
    </row>
    <row r="44" spans="1:41" x14ac:dyDescent="0.2">
      <c r="A44" s="27" t="s">
        <v>235</v>
      </c>
      <c r="B44" s="28">
        <v>-1.45</v>
      </c>
      <c r="C44" s="28">
        <v>-1.9063441398079799</v>
      </c>
      <c r="D44" s="28">
        <f t="shared" si="0"/>
        <v>0.45634413980797994</v>
      </c>
      <c r="E44" s="28"/>
      <c r="F44" s="28"/>
      <c r="G44" s="28"/>
      <c r="H44" s="28" t="s">
        <v>558</v>
      </c>
      <c r="I44" s="28">
        <v>-73.98</v>
      </c>
      <c r="J44" s="28">
        <v>-75.812973815465199</v>
      </c>
      <c r="K44" s="28">
        <f t="shared" si="2"/>
        <v>1.8329738154651949</v>
      </c>
      <c r="L44" s="28"/>
      <c r="M44" s="28"/>
      <c r="N44" s="28"/>
      <c r="O44" s="27" t="s">
        <v>447</v>
      </c>
      <c r="P44" s="27">
        <v>-125.47799999999999</v>
      </c>
      <c r="Q44" s="28">
        <v>-125.48902761797601</v>
      </c>
      <c r="R44" s="28">
        <f t="shared" si="4"/>
        <v>1.1027617976012039E-2</v>
      </c>
      <c r="S44" s="28"/>
      <c r="T44" s="28"/>
      <c r="U44" s="28"/>
      <c r="V44" s="27" t="s">
        <v>512</v>
      </c>
      <c r="W44" s="27">
        <v>-7.14</v>
      </c>
      <c r="X44" s="27">
        <v>-6.6507972114880598</v>
      </c>
      <c r="Y44" s="28">
        <f t="shared" si="6"/>
        <v>0.48920278851193988</v>
      </c>
      <c r="Z44" s="28"/>
      <c r="AA44" s="28"/>
      <c r="AB44" s="28"/>
      <c r="AC44" s="27" t="s">
        <v>149</v>
      </c>
      <c r="AD44" s="27">
        <v>-5.04</v>
      </c>
      <c r="AE44" s="27">
        <v>-6.7457656432562301</v>
      </c>
      <c r="AF44" s="28">
        <f t="shared" si="8"/>
        <v>1.70576564325623</v>
      </c>
      <c r="AG44" s="28"/>
      <c r="AH44" s="28"/>
      <c r="AI44" s="28"/>
      <c r="AJ44" s="27" t="s">
        <v>153</v>
      </c>
      <c r="AK44" s="27">
        <v>0.25</v>
      </c>
      <c r="AL44" s="27">
        <v>1.04865847018215</v>
      </c>
      <c r="AM44" s="28">
        <f t="shared" si="10"/>
        <v>0.79865847018214997</v>
      </c>
      <c r="AN44" s="28"/>
      <c r="AO44" s="28"/>
    </row>
    <row r="45" spans="1:41" x14ac:dyDescent="0.2">
      <c r="A45" s="27" t="s">
        <v>236</v>
      </c>
      <c r="B45" s="28">
        <v>-2.0299999999999998</v>
      </c>
      <c r="C45" s="28">
        <v>-2.54519161189224</v>
      </c>
      <c r="D45" s="28">
        <f t="shared" si="0"/>
        <v>0.51519161189224016</v>
      </c>
      <c r="E45" s="28"/>
      <c r="F45" s="28"/>
      <c r="G45" s="28"/>
      <c r="H45" s="28" t="s">
        <v>563</v>
      </c>
      <c r="I45" s="28">
        <v>-3.75</v>
      </c>
      <c r="J45" s="28">
        <v>-0.77926102505163397</v>
      </c>
      <c r="K45" s="28">
        <f t="shared" si="2"/>
        <v>2.9707389749483659</v>
      </c>
      <c r="L45" s="28"/>
      <c r="M45" s="28"/>
      <c r="N45" s="28"/>
      <c r="O45" s="27" t="s">
        <v>130</v>
      </c>
      <c r="P45" s="27">
        <v>-6.6</v>
      </c>
      <c r="Q45" s="28">
        <v>-10.0154009806113</v>
      </c>
      <c r="R45" s="28">
        <f t="shared" si="4"/>
        <v>3.4154009806113006</v>
      </c>
      <c r="S45" s="28"/>
      <c r="T45" s="28"/>
      <c r="U45" s="28"/>
      <c r="V45" s="27" t="s">
        <v>94</v>
      </c>
      <c r="W45" s="27">
        <v>-4.34</v>
      </c>
      <c r="X45" s="27">
        <v>-2.7921821583175301</v>
      </c>
      <c r="Y45" s="28">
        <f t="shared" si="6"/>
        <v>1.5478178416824697</v>
      </c>
      <c r="Z45" s="28"/>
      <c r="AA45" s="28"/>
      <c r="AB45" s="28"/>
      <c r="AC45" s="27" t="s">
        <v>511</v>
      </c>
      <c r="AD45" s="27">
        <v>-96.57</v>
      </c>
      <c r="AE45" s="27">
        <v>-96.607649285285902</v>
      </c>
      <c r="AF45" s="28">
        <f t="shared" si="8"/>
        <v>3.7649285285908718E-2</v>
      </c>
      <c r="AG45" s="28"/>
      <c r="AH45" s="28"/>
      <c r="AI45" s="28"/>
      <c r="AJ45" s="27" t="s">
        <v>155</v>
      </c>
      <c r="AK45" s="27">
        <v>-3.28</v>
      </c>
      <c r="AL45" s="27">
        <v>-4.6321791869982096</v>
      </c>
      <c r="AM45" s="28">
        <f t="shared" si="10"/>
        <v>1.3521791869982098</v>
      </c>
      <c r="AN45" s="28"/>
      <c r="AO45" s="28"/>
    </row>
    <row r="46" spans="1:41" x14ac:dyDescent="0.2">
      <c r="A46" s="27" t="s">
        <v>237</v>
      </c>
      <c r="B46" s="28">
        <v>-5.87</v>
      </c>
      <c r="C46" s="28">
        <v>-10.7247739046907</v>
      </c>
      <c r="D46" s="28">
        <f t="shared" si="0"/>
        <v>4.8547739046906999</v>
      </c>
      <c r="E46" s="28"/>
      <c r="F46" s="28"/>
      <c r="G46" s="28"/>
      <c r="H46" s="28" t="s">
        <v>564</v>
      </c>
      <c r="I46" s="28">
        <v>1.04</v>
      </c>
      <c r="J46" s="28">
        <v>-0.12791397029929699</v>
      </c>
      <c r="K46" s="28">
        <f t="shared" si="2"/>
        <v>1.1679139702992971</v>
      </c>
      <c r="L46" s="28"/>
      <c r="M46" s="28"/>
      <c r="N46" s="28"/>
      <c r="O46" s="27" t="s">
        <v>76</v>
      </c>
      <c r="P46" s="27">
        <v>-4.93</v>
      </c>
      <c r="Q46" s="28">
        <v>-6.2265055631406199</v>
      </c>
      <c r="R46" s="28">
        <f t="shared" si="4"/>
        <v>1.2965055631406202</v>
      </c>
      <c r="S46" s="28"/>
      <c r="T46" s="28"/>
      <c r="U46" s="28"/>
      <c r="V46" s="27" t="s">
        <v>532</v>
      </c>
      <c r="W46" s="27">
        <v>-5.08</v>
      </c>
      <c r="X46" s="27">
        <v>-4.7331902401716999</v>
      </c>
      <c r="Y46" s="28">
        <f t="shared" si="6"/>
        <v>0.3468097598283002</v>
      </c>
      <c r="Z46" s="28"/>
      <c r="AA46" s="28"/>
      <c r="AB46" s="28"/>
      <c r="AC46" s="27" t="s">
        <v>94</v>
      </c>
      <c r="AD46" s="27">
        <v>-3.93</v>
      </c>
      <c r="AE46" s="27">
        <v>-2.8256134957707202</v>
      </c>
      <c r="AF46" s="28">
        <f t="shared" si="8"/>
        <v>1.10438650422928</v>
      </c>
      <c r="AG46" s="28"/>
      <c r="AH46" s="28"/>
      <c r="AI46" s="28"/>
      <c r="AJ46" s="27" t="s">
        <v>157</v>
      </c>
      <c r="AK46" s="27">
        <v>-0.11</v>
      </c>
      <c r="AL46" s="27">
        <v>-1.00434766562431</v>
      </c>
      <c r="AM46" s="28">
        <f t="shared" si="10"/>
        <v>0.89434766562431001</v>
      </c>
      <c r="AN46" s="28"/>
      <c r="AO46" s="28"/>
    </row>
    <row r="47" spans="1:41" x14ac:dyDescent="0.2">
      <c r="A47" s="27" t="s">
        <v>238</v>
      </c>
      <c r="B47" s="28">
        <v>-6.14</v>
      </c>
      <c r="C47" s="28">
        <v>-7.9596105366986798</v>
      </c>
      <c r="D47" s="28">
        <f t="shared" si="0"/>
        <v>1.8196105366986801</v>
      </c>
      <c r="E47" s="28"/>
      <c r="F47" s="28"/>
      <c r="G47" s="28"/>
      <c r="H47" s="28" t="s">
        <v>71</v>
      </c>
      <c r="I47" s="28">
        <v>-4.47</v>
      </c>
      <c r="J47" s="28">
        <v>-4.0702203054556696</v>
      </c>
      <c r="K47" s="28">
        <f t="shared" si="2"/>
        <v>0.39977969454433016</v>
      </c>
      <c r="L47" s="28"/>
      <c r="M47" s="28"/>
      <c r="N47" s="28"/>
      <c r="O47" s="27" t="s">
        <v>133</v>
      </c>
      <c r="P47" s="27">
        <v>-3.8</v>
      </c>
      <c r="Q47" s="28">
        <v>-7.0356141816087803</v>
      </c>
      <c r="R47" s="28">
        <f t="shared" si="4"/>
        <v>3.2356141816087804</v>
      </c>
      <c r="S47" s="28"/>
      <c r="T47" s="28"/>
      <c r="U47" s="28"/>
      <c r="V47" s="27" t="s">
        <v>542</v>
      </c>
      <c r="W47" s="27">
        <v>-10.09</v>
      </c>
      <c r="X47" s="27">
        <v>-9.3367142508352092</v>
      </c>
      <c r="Y47" s="28">
        <f t="shared" si="6"/>
        <v>0.75328574916479063</v>
      </c>
      <c r="Z47" s="28"/>
      <c r="AA47" s="28"/>
      <c r="AB47" s="28"/>
      <c r="AC47" s="27" t="s">
        <v>160</v>
      </c>
      <c r="AD47" s="27">
        <v>-8.02</v>
      </c>
      <c r="AE47" s="27">
        <v>-12.8497783688453</v>
      </c>
      <c r="AF47" s="28">
        <f t="shared" si="8"/>
        <v>4.8297783688453002</v>
      </c>
      <c r="AG47" s="28"/>
      <c r="AH47" s="28"/>
      <c r="AI47" s="28"/>
      <c r="AJ47" s="27" t="s">
        <v>159</v>
      </c>
      <c r="AK47" s="27">
        <v>-0.19</v>
      </c>
      <c r="AL47" s="27">
        <v>0.88514350277986797</v>
      </c>
      <c r="AM47" s="28">
        <f t="shared" si="10"/>
        <v>1.0751435027798679</v>
      </c>
      <c r="AN47" s="28"/>
      <c r="AO47" s="28"/>
    </row>
    <row r="48" spans="1:41" x14ac:dyDescent="0.2">
      <c r="A48" s="27" t="s">
        <v>241</v>
      </c>
      <c r="B48" s="28">
        <v>-11.78</v>
      </c>
      <c r="C48" s="28">
        <v>-14.3239077713753</v>
      </c>
      <c r="D48" s="28">
        <f t="shared" si="0"/>
        <v>2.5439077713753004</v>
      </c>
      <c r="E48" s="28"/>
      <c r="F48" s="28"/>
      <c r="G48" s="28"/>
      <c r="H48" s="28" t="s">
        <v>4</v>
      </c>
      <c r="I48" s="28">
        <v>-4.96</v>
      </c>
      <c r="J48" s="28">
        <v>-4.8304870596631302</v>
      </c>
      <c r="K48" s="28">
        <f t="shared" si="2"/>
        <v>0.12951294033686978</v>
      </c>
      <c r="L48" s="28"/>
      <c r="M48" s="28"/>
      <c r="N48" s="28"/>
      <c r="O48" s="27" t="s">
        <v>479</v>
      </c>
      <c r="P48" s="27">
        <v>-1.74</v>
      </c>
      <c r="Q48" s="28">
        <v>-0.94065348639794799</v>
      </c>
      <c r="R48" s="28">
        <f t="shared" si="4"/>
        <v>0.799346513602052</v>
      </c>
      <c r="S48" s="28"/>
      <c r="T48" s="28"/>
      <c r="U48" s="28"/>
      <c r="V48" s="27" t="s">
        <v>166</v>
      </c>
      <c r="W48" s="27">
        <v>-5.72</v>
      </c>
      <c r="X48" s="27">
        <v>-6.5174521268136099</v>
      </c>
      <c r="Y48" s="28">
        <f t="shared" si="6"/>
        <v>0.79745212681361011</v>
      </c>
      <c r="Z48" s="28"/>
      <c r="AA48" s="28"/>
      <c r="AB48" s="28"/>
      <c r="AC48" s="27" t="s">
        <v>542</v>
      </c>
      <c r="AD48" s="27">
        <v>-9.6999999999999993</v>
      </c>
      <c r="AE48" s="27">
        <v>-8.1113321852071394</v>
      </c>
      <c r="AF48" s="28">
        <f t="shared" si="8"/>
        <v>1.5886678147928599</v>
      </c>
      <c r="AG48" s="28"/>
      <c r="AH48" s="28"/>
      <c r="AI48" s="28"/>
      <c r="AJ48" s="27" t="s">
        <v>161</v>
      </c>
      <c r="AK48" s="27">
        <v>-0.8</v>
      </c>
      <c r="AL48" s="27">
        <v>-4.1331839210382899</v>
      </c>
      <c r="AM48" s="28">
        <f t="shared" si="10"/>
        <v>3.3331839210382901</v>
      </c>
      <c r="AN48" s="28"/>
      <c r="AO48" s="28"/>
    </row>
    <row r="49" spans="1:41" x14ac:dyDescent="0.2">
      <c r="A49" s="27" t="s">
        <v>242</v>
      </c>
      <c r="B49" s="28">
        <v>-10.57</v>
      </c>
      <c r="C49" s="28">
        <v>-13.8602028164154</v>
      </c>
      <c r="D49" s="28">
        <f t="shared" si="0"/>
        <v>3.2902028164154</v>
      </c>
      <c r="E49" s="28"/>
      <c r="F49" s="28"/>
      <c r="G49" s="28"/>
      <c r="H49" s="28" t="s">
        <v>174</v>
      </c>
      <c r="I49" s="28">
        <v>0.28999999999999998</v>
      </c>
      <c r="J49" s="28">
        <v>-3.8515131659802</v>
      </c>
      <c r="K49" s="28">
        <f t="shared" si="2"/>
        <v>4.1415131659802</v>
      </c>
      <c r="L49" s="28"/>
      <c r="M49" s="28"/>
      <c r="N49" s="28"/>
      <c r="O49" s="27" t="s">
        <v>143</v>
      </c>
      <c r="P49" s="27">
        <v>-5.44</v>
      </c>
      <c r="Q49" s="28">
        <v>-8.7683089426809602</v>
      </c>
      <c r="R49" s="28">
        <f t="shared" si="4"/>
        <v>3.3283089426809598</v>
      </c>
      <c r="S49" s="28"/>
      <c r="T49" s="28"/>
      <c r="U49" s="28"/>
      <c r="V49" s="27" t="s">
        <v>83</v>
      </c>
      <c r="W49" s="27">
        <v>-3.77</v>
      </c>
      <c r="X49" s="27">
        <v>-5.6459089086462102</v>
      </c>
      <c r="Y49" s="28">
        <f t="shared" si="6"/>
        <v>1.8759089086462102</v>
      </c>
      <c r="Z49" s="28"/>
      <c r="AA49" s="28"/>
      <c r="AB49" s="28"/>
      <c r="AC49" s="27" t="s">
        <v>162</v>
      </c>
      <c r="AD49" s="27">
        <v>-8.16</v>
      </c>
      <c r="AE49" s="27">
        <v>-8.9753681282678102</v>
      </c>
      <c r="AF49" s="28">
        <f t="shared" si="8"/>
        <v>0.81536812826781002</v>
      </c>
      <c r="AG49" s="28"/>
      <c r="AH49" s="28"/>
      <c r="AI49" s="28"/>
      <c r="AJ49" s="27" t="s">
        <v>163</v>
      </c>
      <c r="AK49" s="27">
        <v>-4.16</v>
      </c>
      <c r="AL49" s="27">
        <v>-7.7749651955357502</v>
      </c>
      <c r="AM49" s="28">
        <f t="shared" si="10"/>
        <v>3.61496519553575</v>
      </c>
      <c r="AN49" s="28"/>
      <c r="AO49" s="28"/>
    </row>
    <row r="50" spans="1:41" x14ac:dyDescent="0.2">
      <c r="A50" s="27" t="s">
        <v>245</v>
      </c>
      <c r="B50" s="28">
        <v>-4.2300000000000004</v>
      </c>
      <c r="C50" s="28">
        <v>-5.3098622639536099</v>
      </c>
      <c r="D50" s="28">
        <f t="shared" si="0"/>
        <v>1.0798622639536095</v>
      </c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7" t="s">
        <v>485</v>
      </c>
      <c r="P50" s="27">
        <v>-3.35</v>
      </c>
      <c r="Q50" s="28">
        <v>-3.0640080531874201</v>
      </c>
      <c r="R50" s="28">
        <f t="shared" si="4"/>
        <v>0.28599194681258</v>
      </c>
      <c r="S50" s="28"/>
      <c r="T50" s="28"/>
      <c r="U50" s="28"/>
      <c r="V50" s="27" t="s">
        <v>554</v>
      </c>
      <c r="W50" s="27">
        <v>-11.29</v>
      </c>
      <c r="X50" s="27">
        <v>-10.40565879047</v>
      </c>
      <c r="Y50" s="28">
        <f t="shared" si="6"/>
        <v>0.88434120952999962</v>
      </c>
      <c r="Z50" s="28"/>
      <c r="AA50" s="28"/>
      <c r="AB50" s="28"/>
      <c r="AC50" s="27" t="s">
        <v>166</v>
      </c>
      <c r="AD50" s="27">
        <v>-5.27</v>
      </c>
      <c r="AE50" s="27">
        <v>-6.4605814463929203</v>
      </c>
      <c r="AF50" s="28">
        <f t="shared" si="8"/>
        <v>1.1905814463929207</v>
      </c>
      <c r="AG50" s="28"/>
      <c r="AH50" s="28"/>
      <c r="AI50" s="28"/>
      <c r="AJ50" s="27" t="s">
        <v>165</v>
      </c>
      <c r="AK50" s="27">
        <v>-4.42</v>
      </c>
      <c r="AL50" s="27">
        <v>-5.7752808011326202</v>
      </c>
      <c r="AM50" s="28">
        <f t="shared" si="10"/>
        <v>1.3552808011326203</v>
      </c>
      <c r="AN50" s="28"/>
      <c r="AO50" s="28"/>
    </row>
    <row r="51" spans="1:41" x14ac:dyDescent="0.2">
      <c r="A51" s="27" t="s">
        <v>251</v>
      </c>
      <c r="B51" s="28">
        <v>-1.74</v>
      </c>
      <c r="C51" s="28">
        <v>-2.1800106325193802</v>
      </c>
      <c r="D51" s="28">
        <f t="shared" si="0"/>
        <v>0.44001063251938022</v>
      </c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7" t="s">
        <v>487</v>
      </c>
      <c r="P51" s="27">
        <v>-2.8</v>
      </c>
      <c r="Q51" s="28">
        <v>-2.3421996819207598</v>
      </c>
      <c r="R51" s="28">
        <f t="shared" si="4"/>
        <v>0.45780031807924004</v>
      </c>
      <c r="S51" s="28"/>
      <c r="T51" s="28"/>
      <c r="U51" s="28"/>
      <c r="V51" s="27" t="s">
        <v>171</v>
      </c>
      <c r="W51" s="27">
        <v>-5.7</v>
      </c>
      <c r="X51" s="27">
        <v>-5.6279646420946801</v>
      </c>
      <c r="Y51" s="28">
        <f t="shared" si="6"/>
        <v>7.2035357905320119E-2</v>
      </c>
      <c r="Z51" s="28"/>
      <c r="AA51" s="28"/>
      <c r="AB51" s="28"/>
      <c r="AC51" s="27" t="s">
        <v>549</v>
      </c>
      <c r="AD51" s="27">
        <v>-1.38</v>
      </c>
      <c r="AE51" s="27">
        <v>-0.65845299454598605</v>
      </c>
      <c r="AF51" s="28">
        <f t="shared" si="8"/>
        <v>0.72154700545401385</v>
      </c>
      <c r="AG51" s="28"/>
      <c r="AH51" s="28"/>
      <c r="AI51" s="28"/>
      <c r="AJ51" s="27" t="s">
        <v>167</v>
      </c>
      <c r="AK51" s="27">
        <v>-1.28</v>
      </c>
      <c r="AL51" s="27">
        <v>0.46115076578903302</v>
      </c>
      <c r="AM51" s="28">
        <f t="shared" si="10"/>
        <v>1.7411507657890331</v>
      </c>
      <c r="AN51" s="28"/>
      <c r="AO51" s="28"/>
    </row>
    <row r="52" spans="1:41" x14ac:dyDescent="0.2">
      <c r="A52" s="27" t="s">
        <v>252</v>
      </c>
      <c r="B52" s="28">
        <v>-4.8099999999999996</v>
      </c>
      <c r="C52" s="28">
        <v>-11.0501983028986</v>
      </c>
      <c r="D52" s="28">
        <f t="shared" si="0"/>
        <v>6.2401983028986008</v>
      </c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7" t="s">
        <v>145</v>
      </c>
      <c r="P52" s="27">
        <v>-3.77</v>
      </c>
      <c r="Q52" s="28">
        <v>-3.7646827483749998</v>
      </c>
      <c r="R52" s="28">
        <f t="shared" si="4"/>
        <v>5.3172516250001856E-3</v>
      </c>
      <c r="S52" s="28"/>
      <c r="T52" s="28"/>
      <c r="U52" s="28"/>
      <c r="V52" s="27" t="s">
        <v>558</v>
      </c>
      <c r="W52" s="27">
        <v>-74.81</v>
      </c>
      <c r="X52" s="27">
        <v>-76.175687031981894</v>
      </c>
      <c r="Y52" s="28">
        <f t="shared" si="6"/>
        <v>1.3656870319818921</v>
      </c>
      <c r="Z52" s="28"/>
      <c r="AA52" s="28"/>
      <c r="AB52" s="28"/>
      <c r="AC52" s="27" t="s">
        <v>168</v>
      </c>
      <c r="AD52" s="27">
        <v>-7.17</v>
      </c>
      <c r="AE52" s="27">
        <v>-12.6011334130382</v>
      </c>
      <c r="AF52" s="28">
        <f t="shared" si="8"/>
        <v>5.4311334130382001</v>
      </c>
      <c r="AG52" s="28"/>
      <c r="AH52" s="28"/>
      <c r="AI52" s="28"/>
      <c r="AJ52" s="27" t="s">
        <v>169</v>
      </c>
      <c r="AK52" s="27">
        <v>1.77</v>
      </c>
      <c r="AL52" s="27">
        <v>1.8020285414986299</v>
      </c>
      <c r="AM52" s="28">
        <f t="shared" si="10"/>
        <v>3.2028541498629881E-2</v>
      </c>
      <c r="AN52" s="28"/>
      <c r="AO52" s="28"/>
    </row>
    <row r="53" spans="1:41" x14ac:dyDescent="0.2">
      <c r="A53" s="27" t="s">
        <v>275</v>
      </c>
      <c r="B53" s="28">
        <v>-10.02</v>
      </c>
      <c r="C53" s="28">
        <v>-10.660591871416299</v>
      </c>
      <c r="D53" s="28">
        <f t="shared" si="0"/>
        <v>0.6405918714162997</v>
      </c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7" t="s">
        <v>499</v>
      </c>
      <c r="P53" s="27">
        <v>-2.27</v>
      </c>
      <c r="Q53" s="28">
        <v>-1.6451349797511099</v>
      </c>
      <c r="R53" s="28">
        <f t="shared" si="4"/>
        <v>0.62486502024889012</v>
      </c>
      <c r="S53" s="28"/>
      <c r="T53" s="28"/>
      <c r="U53" s="28"/>
      <c r="V53" s="27" t="s">
        <v>563</v>
      </c>
      <c r="W53" s="27">
        <v>-3.75</v>
      </c>
      <c r="X53" s="27">
        <v>-0.94358072847116603</v>
      </c>
      <c r="Y53" s="28">
        <f t="shared" si="6"/>
        <v>2.8064192715288341</v>
      </c>
      <c r="Z53" s="28"/>
      <c r="AA53" s="28"/>
      <c r="AB53" s="28"/>
      <c r="AC53" s="27" t="s">
        <v>83</v>
      </c>
      <c r="AD53" s="27">
        <v>-3.5</v>
      </c>
      <c r="AE53" s="27">
        <v>-5.9515552247777697</v>
      </c>
      <c r="AF53" s="28">
        <f t="shared" si="8"/>
        <v>2.4515552247777697</v>
      </c>
      <c r="AG53" s="28"/>
      <c r="AH53" s="28"/>
      <c r="AI53" s="28"/>
      <c r="AJ53" s="27" t="s">
        <v>170</v>
      </c>
      <c r="AK53" s="27">
        <v>-1.99</v>
      </c>
      <c r="AL53" s="27">
        <v>-1.31879101856248</v>
      </c>
      <c r="AM53" s="28">
        <f t="shared" si="10"/>
        <v>0.67120898143751995</v>
      </c>
      <c r="AN53" s="28"/>
      <c r="AO53" s="28"/>
    </row>
    <row r="54" spans="1:41" x14ac:dyDescent="0.2">
      <c r="A54" s="27" t="s">
        <v>277</v>
      </c>
      <c r="B54" s="28">
        <v>-5.82</v>
      </c>
      <c r="C54" s="28">
        <v>-7.2075494544782197</v>
      </c>
      <c r="D54" s="28">
        <f t="shared" si="0"/>
        <v>1.3875494544782194</v>
      </c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7" t="s">
        <v>511</v>
      </c>
      <c r="P54" s="27">
        <v>-99.426000000000002</v>
      </c>
      <c r="Q54" s="28">
        <v>-99.101203632878907</v>
      </c>
      <c r="R54" s="28">
        <f t="shared" si="4"/>
        <v>0.32479636712109539</v>
      </c>
      <c r="S54" s="28"/>
      <c r="T54" s="28"/>
      <c r="U54" s="28"/>
      <c r="V54" s="27" t="s">
        <v>71</v>
      </c>
      <c r="W54" s="27">
        <v>-4.57</v>
      </c>
      <c r="X54" s="27">
        <v>-4.1699130699458404</v>
      </c>
      <c r="Y54" s="28">
        <f t="shared" si="6"/>
        <v>0.40008693005415985</v>
      </c>
      <c r="Z54" s="28"/>
      <c r="AA54" s="28"/>
      <c r="AB54" s="28"/>
      <c r="AC54" s="27" t="s">
        <v>554</v>
      </c>
      <c r="AD54" s="27">
        <v>-11.55</v>
      </c>
      <c r="AE54" s="27">
        <v>-8.9931307931198603</v>
      </c>
      <c r="AF54" s="28">
        <f t="shared" si="8"/>
        <v>2.5568692068801404</v>
      </c>
      <c r="AG54" s="28"/>
      <c r="AH54" s="28"/>
      <c r="AI54" s="28"/>
      <c r="AJ54" s="27" t="s">
        <v>172</v>
      </c>
      <c r="AK54" s="27">
        <v>-2.4700000000000002</v>
      </c>
      <c r="AL54" s="27">
        <v>-0.53291345902130405</v>
      </c>
      <c r="AM54" s="28">
        <f t="shared" si="10"/>
        <v>1.9370865409786961</v>
      </c>
      <c r="AN54" s="28"/>
      <c r="AO54" s="28"/>
    </row>
    <row r="55" spans="1:41" x14ac:dyDescent="0.2">
      <c r="A55" s="27" t="s">
        <v>295</v>
      </c>
      <c r="B55" s="28">
        <v>-6.4</v>
      </c>
      <c r="C55" s="28">
        <v>-7.9100517332158899</v>
      </c>
      <c r="D55" s="28">
        <f t="shared" si="0"/>
        <v>1.5100517332158896</v>
      </c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7" t="s">
        <v>512</v>
      </c>
      <c r="P55" s="27">
        <v>-7.01</v>
      </c>
      <c r="Q55" s="28">
        <v>-6.7874005671499704</v>
      </c>
      <c r="R55" s="28">
        <f t="shared" si="4"/>
        <v>0.22259943285002937</v>
      </c>
      <c r="S55" s="28"/>
      <c r="T55" s="28"/>
      <c r="U55" s="28"/>
      <c r="V55" s="27" t="s">
        <v>572</v>
      </c>
      <c r="W55" s="27">
        <v>-4.17</v>
      </c>
      <c r="X55" s="27">
        <v>-2.0336208247707002</v>
      </c>
      <c r="Y55" s="28">
        <f t="shared" si="6"/>
        <v>2.1363791752292998</v>
      </c>
      <c r="Z55" s="28"/>
      <c r="AA55" s="28"/>
      <c r="AB55" s="28"/>
      <c r="AC55" s="27" t="s">
        <v>171</v>
      </c>
      <c r="AD55" s="27">
        <v>-5.51</v>
      </c>
      <c r="AE55" s="27">
        <v>-5.7003681041912504</v>
      </c>
      <c r="AF55" s="28">
        <f t="shared" si="8"/>
        <v>0.19036810419125061</v>
      </c>
      <c r="AG55" s="28"/>
      <c r="AH55" s="28"/>
      <c r="AI55" s="28"/>
      <c r="AJ55" s="27" t="s">
        <v>173</v>
      </c>
      <c r="AK55" s="27">
        <v>-6.34</v>
      </c>
      <c r="AL55" s="27">
        <v>-13.432961344214901</v>
      </c>
      <c r="AM55" s="28">
        <f t="shared" si="10"/>
        <v>7.0929613442149009</v>
      </c>
      <c r="AN55" s="28"/>
      <c r="AO55" s="28"/>
    </row>
    <row r="56" spans="1:41" x14ac:dyDescent="0.2">
      <c r="A56" s="27" t="s">
        <v>296</v>
      </c>
      <c r="B56" s="28">
        <v>-10.71</v>
      </c>
      <c r="C56" s="28">
        <v>-13.111947301894</v>
      </c>
      <c r="D56" s="28">
        <f t="shared" si="0"/>
        <v>2.4019473018939994</v>
      </c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7" t="s">
        <v>93</v>
      </c>
      <c r="P56" s="27">
        <v>-6.76</v>
      </c>
      <c r="Q56" s="28">
        <v>-5.76589156692493</v>
      </c>
      <c r="R56" s="28">
        <f t="shared" si="4"/>
        <v>0.9941084330750698</v>
      </c>
      <c r="S56" s="28"/>
      <c r="T56" s="28"/>
      <c r="U56" s="28"/>
      <c r="V56" s="27" t="s">
        <v>4</v>
      </c>
      <c r="W56" s="27">
        <v>-4.87</v>
      </c>
      <c r="X56" s="27">
        <v>-4.84749163025438</v>
      </c>
      <c r="Y56" s="28">
        <f t="shared" si="6"/>
        <v>2.2508369745620094E-2</v>
      </c>
      <c r="Z56" s="28"/>
      <c r="AA56" s="28"/>
      <c r="AB56" s="28"/>
      <c r="AC56" s="27" t="s">
        <v>558</v>
      </c>
      <c r="AD56" s="27">
        <v>-73.19</v>
      </c>
      <c r="AE56" s="27">
        <v>-74.112765153120094</v>
      </c>
      <c r="AF56" s="28">
        <f t="shared" si="8"/>
        <v>0.92276515312009622</v>
      </c>
      <c r="AG56" s="28"/>
      <c r="AH56" s="28"/>
      <c r="AI56" s="28"/>
      <c r="AJ56" s="27" t="s">
        <v>175</v>
      </c>
      <c r="AK56" s="27">
        <v>-2.33</v>
      </c>
      <c r="AL56" s="27">
        <v>0.28469491892865201</v>
      </c>
      <c r="AM56" s="28">
        <f t="shared" si="10"/>
        <v>2.6146949189286519</v>
      </c>
      <c r="AN56" s="28"/>
      <c r="AO56" s="28"/>
    </row>
    <row r="57" spans="1:41" x14ac:dyDescent="0.2">
      <c r="A57" s="27" t="s">
        <v>297</v>
      </c>
      <c r="B57" s="28">
        <v>-12.34</v>
      </c>
      <c r="C57" s="28">
        <v>-12.4738022402444</v>
      </c>
      <c r="D57" s="28">
        <f t="shared" si="0"/>
        <v>0.13380224024439968</v>
      </c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7" t="s">
        <v>94</v>
      </c>
      <c r="P57" s="27">
        <v>-4.8</v>
      </c>
      <c r="Q57" s="28">
        <v>-2.7746168386797598</v>
      </c>
      <c r="R57" s="28">
        <f t="shared" si="4"/>
        <v>2.02538316132024</v>
      </c>
      <c r="S57" s="28"/>
      <c r="T57" s="28"/>
      <c r="U57" s="28"/>
      <c r="V57" s="27" t="s">
        <v>174</v>
      </c>
      <c r="W57" s="27">
        <v>0.44</v>
      </c>
      <c r="X57" s="27">
        <v>-3.9434251579311699</v>
      </c>
      <c r="Y57" s="28">
        <f t="shared" si="6"/>
        <v>4.3834251579311703</v>
      </c>
      <c r="Z57" s="28"/>
      <c r="AA57" s="28"/>
      <c r="AB57" s="28"/>
      <c r="AC57" s="27" t="s">
        <v>71</v>
      </c>
      <c r="AD57" s="27">
        <v>-4.5</v>
      </c>
      <c r="AE57" s="27">
        <v>-3.85350154838323</v>
      </c>
      <c r="AF57" s="28">
        <f t="shared" si="8"/>
        <v>0.64649845161677</v>
      </c>
      <c r="AG57" s="28"/>
      <c r="AH57" s="28"/>
      <c r="AI57" s="28"/>
      <c r="AJ57" s="27" t="s">
        <v>176</v>
      </c>
      <c r="AK57" s="27">
        <v>-1.36</v>
      </c>
      <c r="AL57" s="27">
        <v>-0.18648821797450099</v>
      </c>
      <c r="AM57" s="28">
        <f t="shared" si="10"/>
        <v>1.173511782025499</v>
      </c>
      <c r="AN57" s="28"/>
      <c r="AO57" s="28"/>
    </row>
    <row r="58" spans="1:41" x14ac:dyDescent="0.2">
      <c r="A58" s="27" t="s">
        <v>99</v>
      </c>
      <c r="B58" s="28">
        <v>-4.53</v>
      </c>
      <c r="C58" s="28">
        <v>-8.3485513122553492</v>
      </c>
      <c r="D58" s="28">
        <f t="shared" si="0"/>
        <v>3.8185513122553489</v>
      </c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7" t="s">
        <v>154</v>
      </c>
      <c r="P58" s="27">
        <v>-6.76</v>
      </c>
      <c r="Q58" s="28">
        <v>-10.3085670753066</v>
      </c>
      <c r="R58" s="28">
        <f t="shared" si="4"/>
        <v>3.5485670753066003</v>
      </c>
      <c r="S58" s="28"/>
      <c r="T58" s="28"/>
      <c r="U58" s="28"/>
      <c r="V58" s="27"/>
      <c r="W58" s="28"/>
      <c r="X58" s="27"/>
      <c r="Y58" s="28"/>
      <c r="Z58" s="28"/>
      <c r="AA58" s="28"/>
      <c r="AB58" s="28"/>
      <c r="AC58" s="27" t="s">
        <v>4</v>
      </c>
      <c r="AD58" s="27">
        <v>-5.05</v>
      </c>
      <c r="AE58" s="28">
        <v>-4.7678718931275101</v>
      </c>
      <c r="AF58" s="28">
        <f t="shared" si="8"/>
        <v>0.28212810687248968</v>
      </c>
      <c r="AG58" s="28"/>
      <c r="AH58" s="28"/>
      <c r="AI58" s="28"/>
      <c r="AJ58" s="27" t="s">
        <v>177</v>
      </c>
      <c r="AK58" s="27">
        <v>-1.79</v>
      </c>
      <c r="AL58" s="28">
        <v>-1.12063227667703</v>
      </c>
      <c r="AM58" s="28">
        <f t="shared" si="10"/>
        <v>0.66936772332297001</v>
      </c>
      <c r="AN58" s="28"/>
      <c r="AO58" s="28"/>
    </row>
    <row r="59" spans="1:41" x14ac:dyDescent="0.2">
      <c r="A59" s="27" t="s">
        <v>101</v>
      </c>
      <c r="B59" s="28">
        <v>-10.59</v>
      </c>
      <c r="C59" s="28">
        <v>-11.223458403701301</v>
      </c>
      <c r="D59" s="28">
        <f t="shared" si="0"/>
        <v>0.63345840370130091</v>
      </c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7" t="s">
        <v>532</v>
      </c>
      <c r="P59" s="27">
        <v>-5.08</v>
      </c>
      <c r="Q59" s="28">
        <v>-4.7509868774358699</v>
      </c>
      <c r="R59" s="28">
        <f t="shared" si="4"/>
        <v>0.32901312256413018</v>
      </c>
      <c r="S59" s="28"/>
      <c r="T59" s="28"/>
      <c r="U59" s="28"/>
      <c r="V59" s="27"/>
      <c r="W59" s="28"/>
      <c r="X59" s="27"/>
      <c r="Y59" s="28"/>
      <c r="Z59" s="28"/>
      <c r="AA59" s="28"/>
      <c r="AB59" s="28"/>
      <c r="AC59" s="27" t="s">
        <v>174</v>
      </c>
      <c r="AD59" s="27">
        <v>-0.33</v>
      </c>
      <c r="AE59" s="28">
        <v>-4.4401908034559501</v>
      </c>
      <c r="AF59" s="28">
        <f t="shared" si="8"/>
        <v>4.11019080345595</v>
      </c>
      <c r="AG59" s="28"/>
      <c r="AH59" s="28"/>
      <c r="AI59" s="28"/>
      <c r="AJ59" s="27" t="s">
        <v>178</v>
      </c>
      <c r="AK59" s="27">
        <v>-1.27</v>
      </c>
      <c r="AL59" s="28">
        <v>-0.88348333926461897</v>
      </c>
      <c r="AM59" s="28">
        <f t="shared" si="10"/>
        <v>0.38651666073538105</v>
      </c>
      <c r="AN59" s="28"/>
      <c r="AO59" s="28"/>
    </row>
    <row r="60" spans="1:41" x14ac:dyDescent="0.2">
      <c r="A60" s="27" t="s">
        <v>307</v>
      </c>
      <c r="B60" s="28">
        <v>-6.16</v>
      </c>
      <c r="C60" s="28">
        <v>-5.6429941315973799</v>
      </c>
      <c r="D60" s="28">
        <f t="shared" si="0"/>
        <v>0.51700586840262019</v>
      </c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7" t="s">
        <v>542</v>
      </c>
      <c r="P60" s="27">
        <v>-9.68</v>
      </c>
      <c r="Q60" s="28">
        <v>-9.5734216317710104</v>
      </c>
      <c r="R60" s="28">
        <f t="shared" si="4"/>
        <v>0.10657836822898936</v>
      </c>
      <c r="S60" s="28"/>
      <c r="T60" s="28"/>
      <c r="U60" s="28"/>
      <c r="V60" s="27"/>
      <c r="W60" s="28"/>
      <c r="X60" s="27"/>
      <c r="Y60" s="28"/>
      <c r="Z60" s="28"/>
      <c r="AA60" s="28"/>
      <c r="AB60" s="28"/>
      <c r="AC60" s="28"/>
      <c r="AD60" s="28"/>
      <c r="AE60" s="28"/>
      <c r="AF60" s="28"/>
      <c r="AG60" s="28"/>
      <c r="AH60" s="28"/>
      <c r="AI60" s="28"/>
      <c r="AJ60" s="27" t="s">
        <v>179</v>
      </c>
      <c r="AK60" s="27">
        <v>-3.54</v>
      </c>
      <c r="AL60" s="28">
        <v>-5.5031224808829897</v>
      </c>
      <c r="AM60" s="28">
        <f t="shared" si="10"/>
        <v>1.9631224808829897</v>
      </c>
      <c r="AN60" s="28"/>
      <c r="AO60" s="28"/>
    </row>
    <row r="61" spans="1:41" x14ac:dyDescent="0.2">
      <c r="A61" s="27" t="s">
        <v>310</v>
      </c>
      <c r="B61" s="28">
        <v>-10.3</v>
      </c>
      <c r="C61" s="28">
        <v>-11.091027306093901</v>
      </c>
      <c r="D61" s="28">
        <f t="shared" si="0"/>
        <v>0.79102730609390015</v>
      </c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7" t="s">
        <v>162</v>
      </c>
      <c r="P61" s="27">
        <v>-7.11</v>
      </c>
      <c r="Q61" s="28">
        <v>-9.7757794059572394</v>
      </c>
      <c r="R61" s="28">
        <f t="shared" si="4"/>
        <v>2.6657794059572391</v>
      </c>
      <c r="S61" s="28"/>
      <c r="T61" s="28"/>
      <c r="U61" s="28"/>
      <c r="V61" s="27"/>
      <c r="W61" s="28"/>
      <c r="X61" s="27"/>
      <c r="Y61" s="28"/>
      <c r="Z61" s="28"/>
      <c r="AA61" s="28"/>
      <c r="AB61" s="28"/>
      <c r="AC61" s="28"/>
      <c r="AD61" s="28"/>
      <c r="AE61" s="28"/>
      <c r="AF61" s="28"/>
      <c r="AG61" s="28"/>
      <c r="AH61" s="28"/>
      <c r="AI61" s="28"/>
      <c r="AJ61" s="27" t="s">
        <v>180</v>
      </c>
      <c r="AK61" s="27">
        <v>-4.84</v>
      </c>
      <c r="AL61" s="28">
        <v>-6.9438299952351699</v>
      </c>
      <c r="AM61" s="28">
        <f t="shared" si="10"/>
        <v>2.10382999523517</v>
      </c>
      <c r="AN61" s="28"/>
      <c r="AO61" s="28"/>
    </row>
    <row r="62" spans="1:41" x14ac:dyDescent="0.2">
      <c r="A62" s="27" t="s">
        <v>314</v>
      </c>
      <c r="B62" s="28">
        <v>-7.8</v>
      </c>
      <c r="C62" s="28">
        <v>-8.3832746876860806</v>
      </c>
      <c r="D62" s="28">
        <f t="shared" si="0"/>
        <v>0.58327468768608082</v>
      </c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7" t="s">
        <v>166</v>
      </c>
      <c r="P62" s="27">
        <v>-5.99</v>
      </c>
      <c r="Q62" s="28">
        <v>-6.7020488101435403</v>
      </c>
      <c r="R62" s="28">
        <f t="shared" si="4"/>
        <v>0.71204881014354005</v>
      </c>
      <c r="S62" s="28"/>
      <c r="T62" s="28"/>
      <c r="U62" s="28"/>
      <c r="V62" s="27"/>
      <c r="W62" s="28"/>
      <c r="X62" s="27"/>
      <c r="Y62" s="28"/>
      <c r="Z62" s="28"/>
      <c r="AA62" s="28"/>
      <c r="AB62" s="28"/>
      <c r="AC62" s="28"/>
      <c r="AD62" s="28"/>
      <c r="AE62" s="28"/>
      <c r="AF62" s="28"/>
      <c r="AG62" s="28"/>
      <c r="AH62" s="28"/>
      <c r="AI62" s="28"/>
      <c r="AJ62" s="27" t="s">
        <v>181</v>
      </c>
      <c r="AK62" s="27">
        <v>-9.3000000000000007</v>
      </c>
      <c r="AL62" s="28">
        <v>-14.4076043762292</v>
      </c>
      <c r="AM62" s="28">
        <f t="shared" si="10"/>
        <v>5.1076043762291992</v>
      </c>
      <c r="AN62" s="28"/>
      <c r="AO62" s="28"/>
    </row>
    <row r="63" spans="1:41" x14ac:dyDescent="0.2">
      <c r="A63" s="27" t="s">
        <v>316</v>
      </c>
      <c r="B63" s="28">
        <v>-8.6</v>
      </c>
      <c r="C63" s="28">
        <v>-10.9653537697844</v>
      </c>
      <c r="D63" s="28">
        <f t="shared" si="0"/>
        <v>2.3653537697844005</v>
      </c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7" t="s">
        <v>549</v>
      </c>
      <c r="P63" s="27">
        <v>-1.1399999999999999</v>
      </c>
      <c r="Q63" s="28">
        <v>-0.23787981783235301</v>
      </c>
      <c r="R63" s="28">
        <f t="shared" si="4"/>
        <v>0.90212018216764689</v>
      </c>
      <c r="S63" s="28"/>
      <c r="T63" s="28"/>
      <c r="U63" s="28"/>
      <c r="V63" s="27"/>
      <c r="W63" s="28"/>
      <c r="X63" s="27"/>
      <c r="Y63" s="28"/>
      <c r="Z63" s="28"/>
      <c r="AA63" s="28"/>
      <c r="AB63" s="28"/>
      <c r="AC63" s="28"/>
      <c r="AD63" s="28"/>
      <c r="AE63" s="28"/>
      <c r="AF63" s="28"/>
      <c r="AG63" s="28"/>
      <c r="AH63" s="28"/>
      <c r="AI63" s="28"/>
      <c r="AJ63" s="27" t="s">
        <v>182</v>
      </c>
      <c r="AK63" s="27">
        <v>-1.24</v>
      </c>
      <c r="AL63" s="28">
        <v>0.35791678431968099</v>
      </c>
      <c r="AM63" s="28">
        <f t="shared" si="10"/>
        <v>1.5979167843196809</v>
      </c>
      <c r="AN63" s="28"/>
      <c r="AO63" s="28"/>
    </row>
    <row r="64" spans="1:41" x14ac:dyDescent="0.2">
      <c r="A64" s="27" t="s">
        <v>318</v>
      </c>
      <c r="B64" s="28">
        <v>-12.36</v>
      </c>
      <c r="C64" s="28">
        <v>-16.874404030591599</v>
      </c>
      <c r="D64" s="28">
        <f t="shared" si="0"/>
        <v>4.5144040305915993</v>
      </c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7" t="s">
        <v>83</v>
      </c>
      <c r="P64" s="27">
        <v>-3.94</v>
      </c>
      <c r="Q64" s="28">
        <v>-5.7950305294814797</v>
      </c>
      <c r="R64" s="28">
        <f t="shared" si="4"/>
        <v>1.8550305294814797</v>
      </c>
      <c r="S64" s="28"/>
      <c r="T64" s="28"/>
      <c r="U64" s="28"/>
      <c r="V64" s="27"/>
      <c r="W64" s="28"/>
      <c r="X64" s="27"/>
      <c r="Y64" s="28"/>
      <c r="Z64" s="28"/>
      <c r="AA64" s="28"/>
      <c r="AB64" s="28"/>
      <c r="AC64" s="28"/>
      <c r="AD64" s="28"/>
      <c r="AE64" s="28"/>
      <c r="AF64" s="28"/>
      <c r="AG64" s="28"/>
      <c r="AH64" s="28"/>
      <c r="AI64" s="28"/>
      <c r="AJ64" s="27" t="s">
        <v>183</v>
      </c>
      <c r="AK64" s="27">
        <v>-1.21</v>
      </c>
      <c r="AL64" s="28">
        <v>-0.580536200032857</v>
      </c>
      <c r="AM64" s="28">
        <f t="shared" si="10"/>
        <v>0.62946379996714297</v>
      </c>
      <c r="AN64" s="28"/>
      <c r="AO64" s="28"/>
    </row>
    <row r="65" spans="1:41" x14ac:dyDescent="0.2">
      <c r="A65" s="27" t="s">
        <v>327</v>
      </c>
      <c r="B65" s="28">
        <v>-6.6</v>
      </c>
      <c r="C65" s="28">
        <v>-8.0853701082270195</v>
      </c>
      <c r="D65" s="28">
        <f t="shared" si="0"/>
        <v>1.4853701082270199</v>
      </c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7" t="s">
        <v>554</v>
      </c>
      <c r="P65" s="27">
        <v>-11.18</v>
      </c>
      <c r="Q65" s="28">
        <v>-10.6901575791825</v>
      </c>
      <c r="R65" s="28">
        <f t="shared" si="4"/>
        <v>0.4898424208174994</v>
      </c>
      <c r="S65" s="28"/>
      <c r="T65" s="28"/>
      <c r="U65" s="28"/>
      <c r="V65" s="27"/>
      <c r="W65" s="28"/>
      <c r="X65" s="27"/>
      <c r="Y65" s="28"/>
      <c r="Z65" s="28"/>
      <c r="AA65" s="28"/>
      <c r="AB65" s="28"/>
      <c r="AC65" s="28"/>
      <c r="AD65" s="28"/>
      <c r="AE65" s="28"/>
      <c r="AF65" s="28"/>
      <c r="AG65" s="28"/>
      <c r="AH65" s="28"/>
      <c r="AI65" s="28"/>
      <c r="AJ65" s="27" t="s">
        <v>184</v>
      </c>
      <c r="AK65" s="27">
        <v>-1.34</v>
      </c>
      <c r="AL65" s="28">
        <v>1.00354627678287</v>
      </c>
      <c r="AM65" s="28">
        <f t="shared" si="10"/>
        <v>2.3435462767828703</v>
      </c>
      <c r="AN65" s="28"/>
      <c r="AO65" s="28"/>
    </row>
    <row r="66" spans="1:41" x14ac:dyDescent="0.2">
      <c r="A66" s="27" t="s">
        <v>329</v>
      </c>
      <c r="B66" s="28">
        <v>-11.35</v>
      </c>
      <c r="C66" s="28">
        <v>-14.2140617611258</v>
      </c>
      <c r="D66" s="28">
        <f t="shared" si="0"/>
        <v>2.8640617611258001</v>
      </c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7" t="s">
        <v>171</v>
      </c>
      <c r="P66" s="27">
        <v>-5.15</v>
      </c>
      <c r="Q66" s="28">
        <v>-5.7747358116992604</v>
      </c>
      <c r="R66" s="28">
        <f t="shared" si="4"/>
        <v>0.62473581169926007</v>
      </c>
      <c r="S66" s="28"/>
      <c r="T66" s="28"/>
      <c r="U66" s="28"/>
      <c r="V66" s="27"/>
      <c r="W66" s="28"/>
      <c r="X66" s="27"/>
      <c r="Y66" s="28"/>
      <c r="Z66" s="28"/>
      <c r="AA66" s="28"/>
      <c r="AB66" s="28"/>
      <c r="AC66" s="28"/>
      <c r="AD66" s="28"/>
      <c r="AE66" s="28"/>
      <c r="AF66" s="28"/>
      <c r="AG66" s="28"/>
      <c r="AH66" s="28"/>
      <c r="AI66" s="28"/>
      <c r="AJ66" s="27" t="s">
        <v>185</v>
      </c>
      <c r="AK66" s="27">
        <v>-1.62</v>
      </c>
      <c r="AL66" s="28">
        <v>1.31497293615783</v>
      </c>
      <c r="AM66" s="28">
        <f t="shared" si="10"/>
        <v>2.9349729361578301</v>
      </c>
      <c r="AN66" s="28"/>
      <c r="AO66" s="28"/>
    </row>
    <row r="67" spans="1:41" x14ac:dyDescent="0.2">
      <c r="A67" s="27" t="s">
        <v>103</v>
      </c>
      <c r="B67" s="28">
        <v>-6.35</v>
      </c>
      <c r="C67" s="28">
        <v>-13.5056091065556</v>
      </c>
      <c r="D67" s="28">
        <f t="shared" si="0"/>
        <v>7.1556091065556</v>
      </c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7" t="s">
        <v>558</v>
      </c>
      <c r="P67" s="27">
        <v>-76.242999999999995</v>
      </c>
      <c r="Q67" s="28">
        <v>-77.431765367101605</v>
      </c>
      <c r="R67" s="28">
        <f t="shared" si="4"/>
        <v>1.1887653671016096</v>
      </c>
      <c r="S67" s="28"/>
      <c r="T67" s="28"/>
      <c r="U67" s="28"/>
      <c r="V67" s="27"/>
      <c r="W67" s="28"/>
      <c r="X67" s="27"/>
      <c r="Y67" s="28"/>
      <c r="Z67" s="28"/>
      <c r="AA67" s="28"/>
      <c r="AB67" s="28"/>
      <c r="AC67" s="28"/>
      <c r="AD67" s="28"/>
      <c r="AE67" s="28"/>
      <c r="AF67" s="28"/>
      <c r="AG67" s="28"/>
      <c r="AH67" s="28"/>
      <c r="AI67" s="28"/>
      <c r="AJ67" s="27" t="s">
        <v>186</v>
      </c>
      <c r="AK67" s="27">
        <v>-1.1200000000000001</v>
      </c>
      <c r="AL67" s="28">
        <v>0.57121667684152599</v>
      </c>
      <c r="AM67" s="28">
        <f t="shared" si="10"/>
        <v>1.6912166768415262</v>
      </c>
      <c r="AN67" s="28"/>
      <c r="AO67" s="28"/>
    </row>
    <row r="68" spans="1:41" x14ac:dyDescent="0.2">
      <c r="A68" s="27" t="s">
        <v>81</v>
      </c>
      <c r="B68" s="28">
        <v>-3.15</v>
      </c>
      <c r="C68" s="28">
        <v>-6.0680569418898598</v>
      </c>
      <c r="D68" s="28">
        <f t="shared" si="0"/>
        <v>2.9180569418898599</v>
      </c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7" t="s">
        <v>563</v>
      </c>
      <c r="P68" s="27">
        <v>-3.64</v>
      </c>
      <c r="Q68" s="28">
        <v>-0.78697818053082302</v>
      </c>
      <c r="R68" s="28">
        <f t="shared" si="4"/>
        <v>2.853021819469177</v>
      </c>
      <c r="S68" s="28"/>
      <c r="T68" s="28"/>
      <c r="U68" s="28"/>
      <c r="V68" s="27"/>
      <c r="W68" s="28"/>
      <c r="X68" s="27"/>
      <c r="Y68" s="28"/>
      <c r="Z68" s="28"/>
      <c r="AA68" s="28"/>
      <c r="AB68" s="28"/>
      <c r="AC68" s="28"/>
      <c r="AD68" s="28"/>
      <c r="AE68" s="28"/>
      <c r="AF68" s="28"/>
      <c r="AG68" s="28"/>
      <c r="AH68" s="28"/>
      <c r="AI68" s="28"/>
      <c r="AJ68" s="27" t="s">
        <v>187</v>
      </c>
      <c r="AK68" s="27">
        <v>-0.86</v>
      </c>
      <c r="AL68" s="28">
        <v>-0.52232699914039005</v>
      </c>
      <c r="AM68" s="28">
        <f t="shared" si="10"/>
        <v>0.33767300085960994</v>
      </c>
      <c r="AN68" s="28"/>
      <c r="AO68" s="28"/>
    </row>
    <row r="69" spans="1:41" x14ac:dyDescent="0.2">
      <c r="A69" s="27" t="s">
        <v>65</v>
      </c>
      <c r="B69" s="28">
        <v>-6.74</v>
      </c>
      <c r="C69" s="28">
        <v>-11.108675456382899</v>
      </c>
      <c r="D69" s="28">
        <f t="shared" si="0"/>
        <v>4.3686754563828991</v>
      </c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7" t="s">
        <v>564</v>
      </c>
      <c r="P69" s="27">
        <v>0.95</v>
      </c>
      <c r="Q69" s="28">
        <v>-0.21366104621073001</v>
      </c>
      <c r="R69" s="28">
        <f t="shared" si="4"/>
        <v>1.16366104621073</v>
      </c>
      <c r="S69" s="28"/>
      <c r="T69" s="28"/>
      <c r="U69" s="28"/>
      <c r="V69" s="27"/>
      <c r="W69" s="28"/>
      <c r="X69" s="27"/>
      <c r="Y69" s="28"/>
      <c r="Z69" s="28"/>
      <c r="AA69" s="28"/>
      <c r="AB69" s="28"/>
      <c r="AC69" s="28"/>
      <c r="AD69" s="28"/>
      <c r="AE69" s="28"/>
      <c r="AF69" s="28"/>
      <c r="AG69" s="28"/>
      <c r="AH69" s="28"/>
      <c r="AI69" s="28"/>
      <c r="AJ69" s="27" t="s">
        <v>188</v>
      </c>
      <c r="AK69" s="27">
        <v>-1.34</v>
      </c>
      <c r="AL69" s="28">
        <v>1.2616330285247299</v>
      </c>
      <c r="AM69" s="28">
        <f t="shared" si="10"/>
        <v>2.6016330285247298</v>
      </c>
      <c r="AN69" s="28"/>
      <c r="AO69" s="28"/>
    </row>
    <row r="70" spans="1:41" x14ac:dyDescent="0.2">
      <c r="A70" s="27" t="s">
        <v>64</v>
      </c>
      <c r="B70" s="28">
        <v>-6.71</v>
      </c>
      <c r="C70" s="28">
        <v>-11.3265473893986</v>
      </c>
      <c r="D70" s="28">
        <f t="shared" si="0"/>
        <v>4.6165473893986002</v>
      </c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7" t="s">
        <v>71</v>
      </c>
      <c r="P70" s="27">
        <v>-4.57</v>
      </c>
      <c r="Q70" s="28">
        <v>-4.1868559887303496</v>
      </c>
      <c r="R70" s="28">
        <f t="shared" si="4"/>
        <v>0.3831440112696507</v>
      </c>
      <c r="S70" s="28"/>
      <c r="T70" s="28"/>
      <c r="U70" s="28"/>
      <c r="V70" s="27"/>
      <c r="W70" s="28"/>
      <c r="X70" s="27"/>
      <c r="Y70" s="28"/>
      <c r="Z70" s="28"/>
      <c r="AA70" s="28"/>
      <c r="AB70" s="28"/>
      <c r="AC70" s="28"/>
      <c r="AD70" s="28"/>
      <c r="AE70" s="28"/>
      <c r="AF70" s="28"/>
      <c r="AG70" s="28"/>
      <c r="AH70" s="28"/>
      <c r="AI70" s="28"/>
      <c r="AJ70" s="27" t="s">
        <v>189</v>
      </c>
      <c r="AK70" s="27">
        <v>-0.98</v>
      </c>
      <c r="AL70" s="28">
        <v>7.5549408881601596E-2</v>
      </c>
      <c r="AM70" s="28">
        <f t="shared" si="10"/>
        <v>1.0555494088816015</v>
      </c>
      <c r="AN70" s="28"/>
      <c r="AO70" s="28"/>
    </row>
    <row r="71" spans="1:41" x14ac:dyDescent="0.2">
      <c r="A71" s="27" t="s">
        <v>335</v>
      </c>
      <c r="B71" s="28">
        <v>-5.47</v>
      </c>
      <c r="C71" s="28">
        <v>-7.93157171005537</v>
      </c>
      <c r="D71" s="28">
        <f t="shared" si="0"/>
        <v>2.4615717100553702</v>
      </c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7" t="s">
        <v>572</v>
      </c>
      <c r="P71" s="27">
        <v>-4.2300000000000004</v>
      </c>
      <c r="Q71" s="28">
        <v>-1.9531713144998499</v>
      </c>
      <c r="R71" s="28">
        <f t="shared" si="4"/>
        <v>2.2768286855001505</v>
      </c>
      <c r="S71" s="28"/>
      <c r="T71" s="28"/>
      <c r="U71" s="28"/>
      <c r="V71" s="27"/>
      <c r="W71" s="28"/>
      <c r="X71" s="27"/>
      <c r="Y71" s="28"/>
      <c r="Z71" s="28"/>
      <c r="AA71" s="28"/>
      <c r="AB71" s="28"/>
      <c r="AC71" s="28"/>
      <c r="AD71" s="28"/>
      <c r="AE71" s="28"/>
      <c r="AF71" s="28"/>
      <c r="AG71" s="28"/>
      <c r="AH71" s="28"/>
      <c r="AI71" s="28"/>
      <c r="AJ71" s="27" t="s">
        <v>190</v>
      </c>
      <c r="AK71" s="27">
        <v>-1.89</v>
      </c>
      <c r="AL71" s="28">
        <v>-0.68314082913321705</v>
      </c>
      <c r="AM71" s="28">
        <f t="shared" si="10"/>
        <v>1.2068591708667828</v>
      </c>
      <c r="AN71" s="28"/>
      <c r="AO71" s="28"/>
    </row>
    <row r="72" spans="1:41" x14ac:dyDescent="0.2">
      <c r="A72" s="27" t="s">
        <v>336</v>
      </c>
      <c r="B72" s="28">
        <v>-10.47</v>
      </c>
      <c r="C72" s="28">
        <v>-10.7024013432667</v>
      </c>
      <c r="D72" s="28">
        <f t="shared" si="0"/>
        <v>0.23240134326669981</v>
      </c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7" t="s">
        <v>4</v>
      </c>
      <c r="P72" s="27">
        <v>-5.42</v>
      </c>
      <c r="Q72" s="28">
        <v>-4.9129973210058902</v>
      </c>
      <c r="R72" s="28">
        <f t="shared" si="4"/>
        <v>0.50700267899410978</v>
      </c>
      <c r="S72" s="28"/>
      <c r="T72" s="28"/>
      <c r="U72" s="28"/>
      <c r="V72" s="27"/>
      <c r="W72" s="28"/>
      <c r="X72" s="27"/>
      <c r="Y72" s="28"/>
      <c r="Z72" s="28"/>
      <c r="AA72" s="28"/>
      <c r="AB72" s="28"/>
      <c r="AC72" s="28"/>
      <c r="AD72" s="28"/>
      <c r="AE72" s="28"/>
      <c r="AF72" s="28"/>
      <c r="AG72" s="28"/>
      <c r="AH72" s="28"/>
      <c r="AI72" s="28"/>
      <c r="AJ72" s="27" t="s">
        <v>191</v>
      </c>
      <c r="AK72" s="27">
        <v>-2.4700000000000002</v>
      </c>
      <c r="AL72" s="28">
        <v>-2.4699110373314399</v>
      </c>
      <c r="AM72" s="28">
        <f t="shared" si="10"/>
        <v>8.8962668560288449E-5</v>
      </c>
      <c r="AN72" s="28"/>
      <c r="AO72" s="28"/>
    </row>
    <row r="73" spans="1:41" x14ac:dyDescent="0.2">
      <c r="A73" s="27" t="s">
        <v>338</v>
      </c>
      <c r="B73" s="28">
        <v>-6.13</v>
      </c>
      <c r="C73" s="28">
        <v>-10.798955072072101</v>
      </c>
      <c r="D73" s="28">
        <f t="shared" si="0"/>
        <v>4.6689550720721007</v>
      </c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  <c r="Z73" s="28"/>
      <c r="AA73" s="28"/>
      <c r="AB73" s="28"/>
      <c r="AC73" s="28"/>
      <c r="AD73" s="28"/>
      <c r="AE73" s="28"/>
      <c r="AF73" s="28"/>
      <c r="AG73" s="28"/>
      <c r="AH73" s="28"/>
      <c r="AI73" s="28"/>
      <c r="AJ73" s="27" t="s">
        <v>192</v>
      </c>
      <c r="AK73" s="27">
        <v>-0.78</v>
      </c>
      <c r="AL73" s="28">
        <v>0.93594519724533398</v>
      </c>
      <c r="AM73" s="28">
        <f t="shared" si="10"/>
        <v>1.7159451972453339</v>
      </c>
      <c r="AN73" s="28"/>
      <c r="AO73" s="28"/>
    </row>
    <row r="74" spans="1:41" x14ac:dyDescent="0.2">
      <c r="A74" s="27" t="s">
        <v>339</v>
      </c>
      <c r="B74" s="28">
        <v>-11.77</v>
      </c>
      <c r="C74" s="28">
        <v>-16.6286692636974</v>
      </c>
      <c r="D74" s="28">
        <f t="shared" si="0"/>
        <v>4.8586692636974007</v>
      </c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  <c r="AA74" s="28"/>
      <c r="AB74" s="28"/>
      <c r="AC74" s="28"/>
      <c r="AD74" s="28"/>
      <c r="AE74" s="28"/>
      <c r="AF74" s="28"/>
      <c r="AG74" s="28"/>
      <c r="AH74" s="28"/>
      <c r="AI74" s="28"/>
      <c r="AJ74" s="27" t="s">
        <v>193</v>
      </c>
      <c r="AK74" s="27">
        <v>-0.9</v>
      </c>
      <c r="AL74" s="28">
        <v>-0.44090507760275699</v>
      </c>
      <c r="AM74" s="28">
        <f t="shared" si="10"/>
        <v>0.45909492239724303</v>
      </c>
      <c r="AN74" s="28"/>
      <c r="AO74" s="28"/>
    </row>
    <row r="75" spans="1:41" x14ac:dyDescent="0.2">
      <c r="A75" s="27" t="s">
        <v>88</v>
      </c>
      <c r="B75" s="28">
        <v>-3.72</v>
      </c>
      <c r="C75" s="28">
        <v>-5.2924720563115901</v>
      </c>
      <c r="D75" s="28">
        <f t="shared" si="0"/>
        <v>1.5724720563115899</v>
      </c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  <c r="AA75" s="28"/>
      <c r="AB75" s="28"/>
      <c r="AC75" s="28"/>
      <c r="AD75" s="28"/>
      <c r="AE75" s="28"/>
      <c r="AF75" s="28"/>
      <c r="AG75" s="28"/>
      <c r="AH75" s="28"/>
      <c r="AI75" s="28"/>
      <c r="AJ75" s="27" t="s">
        <v>194</v>
      </c>
      <c r="AK75" s="27">
        <v>-1.01</v>
      </c>
      <c r="AL75" s="28">
        <v>4.6727720216117596E-3</v>
      </c>
      <c r="AM75" s="28">
        <f t="shared" si="10"/>
        <v>1.0146727720216118</v>
      </c>
      <c r="AN75" s="28"/>
      <c r="AO75" s="28"/>
    </row>
    <row r="76" spans="1:41" x14ac:dyDescent="0.2">
      <c r="A76" s="27" t="s">
        <v>63</v>
      </c>
      <c r="B76" s="28">
        <v>-6.09</v>
      </c>
      <c r="C76" s="28">
        <v>-8.0758971816141703</v>
      </c>
      <c r="D76" s="28">
        <f t="shared" si="0"/>
        <v>1.9858971816141704</v>
      </c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  <c r="AA76" s="28"/>
      <c r="AB76" s="28"/>
      <c r="AC76" s="28"/>
      <c r="AD76" s="28"/>
      <c r="AE76" s="28"/>
      <c r="AF76" s="28"/>
      <c r="AG76" s="28"/>
      <c r="AH76" s="28"/>
      <c r="AI76" s="28"/>
      <c r="AJ76" s="27" t="s">
        <v>195</v>
      </c>
      <c r="AK76" s="27">
        <v>-2.3199999999999998</v>
      </c>
      <c r="AL76" s="28">
        <v>-0.90720334091813704</v>
      </c>
      <c r="AM76" s="28">
        <f t="shared" si="10"/>
        <v>1.4127966590818628</v>
      </c>
      <c r="AN76" s="28"/>
      <c r="AO76" s="28"/>
    </row>
    <row r="77" spans="1:41" x14ac:dyDescent="0.2">
      <c r="A77" s="27" t="s">
        <v>341</v>
      </c>
      <c r="B77" s="28">
        <v>-8.1199999999999992</v>
      </c>
      <c r="C77" s="28">
        <v>-11.165651189164</v>
      </c>
      <c r="D77" s="28">
        <f t="shared" si="0"/>
        <v>3.0456511891640012</v>
      </c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  <c r="Z77" s="28"/>
      <c r="AA77" s="28"/>
      <c r="AB77" s="28"/>
      <c r="AC77" s="28"/>
      <c r="AD77" s="28"/>
      <c r="AE77" s="28"/>
      <c r="AF77" s="28"/>
      <c r="AG77" s="28"/>
      <c r="AH77" s="28"/>
      <c r="AI77" s="28"/>
      <c r="AJ77" s="27" t="s">
        <v>196</v>
      </c>
      <c r="AK77" s="27">
        <v>-7.58</v>
      </c>
      <c r="AL77" s="28">
        <v>-6.7461357735049701</v>
      </c>
      <c r="AM77" s="28">
        <f t="shared" si="10"/>
        <v>0.83386422649503</v>
      </c>
      <c r="AN77" s="28"/>
      <c r="AO77" s="28"/>
    </row>
    <row r="78" spans="1:41" x14ac:dyDescent="0.2">
      <c r="A78" s="27" t="s">
        <v>344</v>
      </c>
      <c r="B78" s="28">
        <v>-8.18</v>
      </c>
      <c r="C78" s="28">
        <v>-8.9111854646344799</v>
      </c>
      <c r="D78" s="28">
        <f t="shared" ref="D78:D141" si="12">ABS(C78-B78)</f>
        <v>0.7311854646344802</v>
      </c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Z78" s="28"/>
      <c r="AA78" s="28"/>
      <c r="AB78" s="28"/>
      <c r="AC78" s="28"/>
      <c r="AD78" s="28"/>
      <c r="AE78" s="28"/>
      <c r="AF78" s="28"/>
      <c r="AG78" s="28"/>
      <c r="AH78" s="28"/>
      <c r="AI78" s="28"/>
      <c r="AJ78" s="27" t="s">
        <v>197</v>
      </c>
      <c r="AK78" s="27">
        <v>-2.82</v>
      </c>
      <c r="AL78" s="28">
        <v>-2.52006045279263</v>
      </c>
      <c r="AM78" s="28">
        <f t="shared" ref="AM78:AM141" si="13">ABS(AL78-AK78)</f>
        <v>0.29993954720736982</v>
      </c>
      <c r="AN78" s="28"/>
      <c r="AO78" s="28"/>
    </row>
    <row r="79" spans="1:41" x14ac:dyDescent="0.2">
      <c r="A79" s="27" t="s">
        <v>346</v>
      </c>
      <c r="B79" s="28">
        <v>-62.61</v>
      </c>
      <c r="C79" s="28">
        <v>-62.827763381942397</v>
      </c>
      <c r="D79" s="28">
        <f t="shared" si="12"/>
        <v>0.21776338194239742</v>
      </c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28"/>
      <c r="AA79" s="28"/>
      <c r="AB79" s="28"/>
      <c r="AC79" s="28"/>
      <c r="AD79" s="28"/>
      <c r="AE79" s="28"/>
      <c r="AF79" s="28"/>
      <c r="AG79" s="28"/>
      <c r="AH79" s="28"/>
      <c r="AI79" s="28"/>
      <c r="AJ79" s="27" t="s">
        <v>96</v>
      </c>
      <c r="AK79" s="27">
        <v>-5.0599999999999996</v>
      </c>
      <c r="AL79" s="28">
        <v>-5.0798724933798001</v>
      </c>
      <c r="AM79" s="28">
        <f t="shared" si="13"/>
        <v>1.987249337980046E-2</v>
      </c>
      <c r="AN79" s="28"/>
      <c r="AO79" s="28"/>
    </row>
    <row r="80" spans="1:41" x14ac:dyDescent="0.2">
      <c r="A80" s="27" t="s">
        <v>61</v>
      </c>
      <c r="B80" s="28">
        <v>-5.46</v>
      </c>
      <c r="C80" s="28">
        <v>-5.3886793955026899</v>
      </c>
      <c r="D80" s="28">
        <f t="shared" si="12"/>
        <v>7.1320604497310036E-2</v>
      </c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  <c r="Z80" s="28"/>
      <c r="AA80" s="28"/>
      <c r="AB80" s="28"/>
      <c r="AC80" s="28"/>
      <c r="AD80" s="28"/>
      <c r="AE80" s="28"/>
      <c r="AF80" s="28"/>
      <c r="AG80" s="28"/>
      <c r="AH80" s="28"/>
      <c r="AI80" s="28"/>
      <c r="AJ80" s="27" t="s">
        <v>198</v>
      </c>
      <c r="AK80" s="27">
        <v>0.84</v>
      </c>
      <c r="AL80" s="28">
        <v>0.57057695716653201</v>
      </c>
      <c r="AM80" s="28">
        <f t="shared" si="13"/>
        <v>0.26942304283346796</v>
      </c>
      <c r="AN80" s="28"/>
      <c r="AO80" s="28"/>
    </row>
    <row r="81" spans="1:41" x14ac:dyDescent="0.2">
      <c r="A81" s="27" t="s">
        <v>60</v>
      </c>
      <c r="B81" s="28">
        <v>-2.9</v>
      </c>
      <c r="C81" s="28">
        <v>-3.0418460066621602</v>
      </c>
      <c r="D81" s="28">
        <f t="shared" si="12"/>
        <v>0.1418460066621603</v>
      </c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  <c r="AA81" s="28"/>
      <c r="AB81" s="28"/>
      <c r="AC81" s="28"/>
      <c r="AD81" s="28"/>
      <c r="AE81" s="28"/>
      <c r="AF81" s="28"/>
      <c r="AG81" s="28"/>
      <c r="AH81" s="28"/>
      <c r="AI81" s="28"/>
      <c r="AJ81" s="27" t="s">
        <v>199</v>
      </c>
      <c r="AK81" s="27">
        <v>-0.48</v>
      </c>
      <c r="AL81" s="28">
        <v>0.59857578103859699</v>
      </c>
      <c r="AM81" s="28">
        <f t="shared" si="13"/>
        <v>1.078575781038597</v>
      </c>
      <c r="AN81" s="28"/>
      <c r="AO81" s="28"/>
    </row>
    <row r="82" spans="1:41" x14ac:dyDescent="0.2">
      <c r="A82" s="27" t="s">
        <v>60</v>
      </c>
      <c r="B82" s="28">
        <v>-2.9</v>
      </c>
      <c r="C82" s="28">
        <v>-3.0418460066621602</v>
      </c>
      <c r="D82" s="28">
        <f t="shared" si="12"/>
        <v>0.1418460066621603</v>
      </c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  <c r="AA82" s="28"/>
      <c r="AB82" s="28"/>
      <c r="AC82" s="28"/>
      <c r="AD82" s="28"/>
      <c r="AE82" s="28"/>
      <c r="AF82" s="28"/>
      <c r="AG82" s="28"/>
      <c r="AH82" s="28"/>
      <c r="AI82" s="28"/>
      <c r="AJ82" s="27" t="s">
        <v>200</v>
      </c>
      <c r="AK82" s="27">
        <v>-6.25</v>
      </c>
      <c r="AL82" s="28">
        <v>-5.8465730057339202</v>
      </c>
      <c r="AM82" s="28">
        <f t="shared" si="13"/>
        <v>0.40342699426607975</v>
      </c>
      <c r="AN82" s="28"/>
      <c r="AO82" s="28"/>
    </row>
    <row r="83" spans="1:41" x14ac:dyDescent="0.2">
      <c r="A83" s="27" t="s">
        <v>347</v>
      </c>
      <c r="B83" s="28">
        <v>-2.4300000000000002</v>
      </c>
      <c r="C83" s="28">
        <v>-2.4906223899815201</v>
      </c>
      <c r="D83" s="28">
        <f t="shared" si="12"/>
        <v>6.062238998151992E-2</v>
      </c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28"/>
      <c r="AA83" s="28"/>
      <c r="AB83" s="28"/>
      <c r="AC83" s="28"/>
      <c r="AD83" s="28"/>
      <c r="AE83" s="28"/>
      <c r="AF83" s="28"/>
      <c r="AG83" s="28"/>
      <c r="AH83" s="28"/>
      <c r="AI83" s="28"/>
      <c r="AJ83" s="27" t="s">
        <v>201</v>
      </c>
      <c r="AK83" s="27">
        <v>-4.59</v>
      </c>
      <c r="AL83" s="28">
        <v>-7.3764263714630802</v>
      </c>
      <c r="AM83" s="28">
        <f t="shared" si="13"/>
        <v>2.7864263714630804</v>
      </c>
      <c r="AN83" s="28"/>
      <c r="AO83" s="28"/>
    </row>
    <row r="84" spans="1:41" x14ac:dyDescent="0.2">
      <c r="A84" s="27" t="s">
        <v>348</v>
      </c>
      <c r="B84" s="28">
        <v>-0.75</v>
      </c>
      <c r="C84" s="28">
        <v>-2.1511070571939301</v>
      </c>
      <c r="D84" s="28">
        <f t="shared" si="12"/>
        <v>1.4011070571939301</v>
      </c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  <c r="Z84" s="28"/>
      <c r="AA84" s="28"/>
      <c r="AB84" s="28"/>
      <c r="AC84" s="28"/>
      <c r="AD84" s="28"/>
      <c r="AE84" s="28"/>
      <c r="AF84" s="28"/>
      <c r="AG84" s="28"/>
      <c r="AH84" s="28"/>
      <c r="AI84" s="28"/>
      <c r="AJ84" s="27" t="s">
        <v>202</v>
      </c>
      <c r="AK84" s="27">
        <v>1.0900000000000001</v>
      </c>
      <c r="AL84" s="28">
        <v>0.49337489462651402</v>
      </c>
      <c r="AM84" s="28">
        <f t="shared" si="13"/>
        <v>0.59662510537348612</v>
      </c>
      <c r="AN84" s="28"/>
      <c r="AO84" s="28"/>
    </row>
    <row r="85" spans="1:41" x14ac:dyDescent="0.2">
      <c r="A85" s="27" t="s">
        <v>349</v>
      </c>
      <c r="B85" s="28">
        <v>-1.89</v>
      </c>
      <c r="C85" s="28">
        <v>-2.4967401566867902</v>
      </c>
      <c r="D85" s="28">
        <f t="shared" si="12"/>
        <v>0.60674015668679027</v>
      </c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  <c r="Z85" s="28"/>
      <c r="AA85" s="28"/>
      <c r="AB85" s="28"/>
      <c r="AC85" s="28"/>
      <c r="AD85" s="28"/>
      <c r="AE85" s="28"/>
      <c r="AF85" s="28"/>
      <c r="AG85" s="28"/>
      <c r="AH85" s="28"/>
      <c r="AI85" s="28"/>
      <c r="AJ85" s="27" t="s">
        <v>203</v>
      </c>
      <c r="AK85" s="27">
        <v>-4.91</v>
      </c>
      <c r="AL85" s="28">
        <v>-5.9337569267095098</v>
      </c>
      <c r="AM85" s="28">
        <f t="shared" si="13"/>
        <v>1.0237569267095097</v>
      </c>
      <c r="AN85" s="28"/>
      <c r="AO85" s="28"/>
    </row>
    <row r="86" spans="1:41" x14ac:dyDescent="0.2">
      <c r="A86" s="27" t="s">
        <v>350</v>
      </c>
      <c r="B86" s="28">
        <v>-2.15</v>
      </c>
      <c r="C86" s="28">
        <v>-3.1307940779931198</v>
      </c>
      <c r="D86" s="28">
        <f t="shared" si="12"/>
        <v>0.98079407799311991</v>
      </c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8"/>
      <c r="AA86" s="28"/>
      <c r="AB86" s="28"/>
      <c r="AC86" s="28"/>
      <c r="AD86" s="28"/>
      <c r="AE86" s="28"/>
      <c r="AF86" s="28"/>
      <c r="AG86" s="28"/>
      <c r="AH86" s="28"/>
      <c r="AI86" s="28"/>
      <c r="AJ86" s="27" t="s">
        <v>204</v>
      </c>
      <c r="AK86" s="27">
        <v>0</v>
      </c>
      <c r="AL86" s="28">
        <v>0.63900016908645696</v>
      </c>
      <c r="AM86" s="28">
        <f t="shared" si="13"/>
        <v>0.63900016908645696</v>
      </c>
      <c r="AN86" s="28"/>
      <c r="AO86" s="28"/>
    </row>
    <row r="87" spans="1:41" x14ac:dyDescent="0.2">
      <c r="A87" s="27" t="s">
        <v>106</v>
      </c>
      <c r="B87" s="28">
        <v>-5.71</v>
      </c>
      <c r="C87" s="28">
        <v>-8.7503856838152103</v>
      </c>
      <c r="D87" s="28">
        <f t="shared" si="12"/>
        <v>3.0403856838152103</v>
      </c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28"/>
      <c r="AA87" s="28"/>
      <c r="AB87" s="28"/>
      <c r="AC87" s="28"/>
      <c r="AD87" s="28"/>
      <c r="AE87" s="28"/>
      <c r="AF87" s="28"/>
      <c r="AG87" s="28"/>
      <c r="AH87" s="28"/>
      <c r="AI87" s="28"/>
      <c r="AJ87" s="27" t="s">
        <v>205</v>
      </c>
      <c r="AK87" s="27">
        <v>-4.55</v>
      </c>
      <c r="AL87" s="28">
        <v>-4.2451373702234596</v>
      </c>
      <c r="AM87" s="28">
        <f t="shared" si="13"/>
        <v>0.30486262977654022</v>
      </c>
      <c r="AN87" s="28"/>
      <c r="AO87" s="28"/>
    </row>
    <row r="88" spans="1:41" x14ac:dyDescent="0.2">
      <c r="A88" s="27" t="s">
        <v>353</v>
      </c>
      <c r="B88" s="28">
        <v>-4.25</v>
      </c>
      <c r="C88" s="28">
        <v>-6.4764563555675601</v>
      </c>
      <c r="D88" s="28">
        <f t="shared" si="12"/>
        <v>2.2264563555675601</v>
      </c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  <c r="Z88" s="28"/>
      <c r="AA88" s="28"/>
      <c r="AB88" s="28"/>
      <c r="AC88" s="28"/>
      <c r="AD88" s="28"/>
      <c r="AE88" s="28"/>
      <c r="AF88" s="28"/>
      <c r="AG88" s="28"/>
      <c r="AH88" s="28"/>
      <c r="AI88" s="28"/>
      <c r="AJ88" s="27" t="s">
        <v>206</v>
      </c>
      <c r="AK88" s="27">
        <v>-0.25</v>
      </c>
      <c r="AL88" s="28">
        <v>0.45258339690128402</v>
      </c>
      <c r="AM88" s="28">
        <f t="shared" si="13"/>
        <v>0.70258339690128402</v>
      </c>
      <c r="AN88" s="28"/>
      <c r="AO88" s="28"/>
    </row>
    <row r="89" spans="1:41" x14ac:dyDescent="0.2">
      <c r="A89" s="27" t="s">
        <v>108</v>
      </c>
      <c r="B89" s="28">
        <v>-7.58</v>
      </c>
      <c r="C89" s="28">
        <v>-13.7669533236816</v>
      </c>
      <c r="D89" s="28">
        <f t="shared" si="12"/>
        <v>6.1869533236815997</v>
      </c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  <c r="Z89" s="28"/>
      <c r="AA89" s="28"/>
      <c r="AB89" s="28"/>
      <c r="AC89" s="28"/>
      <c r="AD89" s="28"/>
      <c r="AE89" s="28"/>
      <c r="AF89" s="28"/>
      <c r="AG89" s="28"/>
      <c r="AH89" s="28"/>
      <c r="AI89" s="28"/>
      <c r="AJ89" s="27" t="s">
        <v>207</v>
      </c>
      <c r="AK89" s="27">
        <v>-4.3899999999999997</v>
      </c>
      <c r="AL89" s="28">
        <v>-4.3505178651357701</v>
      </c>
      <c r="AM89" s="28">
        <f t="shared" si="13"/>
        <v>3.9482134864229579E-2</v>
      </c>
      <c r="AN89" s="28"/>
      <c r="AO89" s="28"/>
    </row>
    <row r="90" spans="1:41" x14ac:dyDescent="0.2">
      <c r="A90" s="27" t="s">
        <v>57</v>
      </c>
      <c r="B90" s="28">
        <v>-3.78</v>
      </c>
      <c r="C90" s="28">
        <v>-8.4526209103040308</v>
      </c>
      <c r="D90" s="28">
        <f t="shared" si="12"/>
        <v>4.6726209103040315</v>
      </c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  <c r="Z90" s="28"/>
      <c r="AA90" s="28"/>
      <c r="AB90" s="28"/>
      <c r="AC90" s="28"/>
      <c r="AD90" s="28"/>
      <c r="AE90" s="28"/>
      <c r="AF90" s="28"/>
      <c r="AG90" s="28"/>
      <c r="AH90" s="28"/>
      <c r="AI90" s="28"/>
      <c r="AJ90" s="27" t="s">
        <v>208</v>
      </c>
      <c r="AK90" s="27">
        <v>-1.1399999999999999</v>
      </c>
      <c r="AL90" s="28">
        <v>-0.418860800584056</v>
      </c>
      <c r="AM90" s="28">
        <f t="shared" si="13"/>
        <v>0.72113919941594395</v>
      </c>
      <c r="AN90" s="28"/>
      <c r="AO90" s="28"/>
    </row>
    <row r="91" spans="1:41" x14ac:dyDescent="0.2">
      <c r="A91" s="27" t="s">
        <v>354</v>
      </c>
      <c r="B91" s="28">
        <v>-4.62</v>
      </c>
      <c r="C91" s="28">
        <v>-8.4526209103040308</v>
      </c>
      <c r="D91" s="28">
        <f t="shared" si="12"/>
        <v>3.8326209103040307</v>
      </c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  <c r="AA91" s="28"/>
      <c r="AB91" s="28"/>
      <c r="AC91" s="28"/>
      <c r="AD91" s="28"/>
      <c r="AE91" s="28"/>
      <c r="AF91" s="28"/>
      <c r="AG91" s="28"/>
      <c r="AH91" s="28"/>
      <c r="AI91" s="28"/>
      <c r="AJ91" s="27" t="s">
        <v>209</v>
      </c>
      <c r="AK91" s="27">
        <v>-6.69</v>
      </c>
      <c r="AL91" s="28">
        <v>-12.154028436750201</v>
      </c>
      <c r="AM91" s="28">
        <f t="shared" si="13"/>
        <v>5.4640284367502003</v>
      </c>
      <c r="AN91" s="28"/>
      <c r="AO91" s="28"/>
    </row>
    <row r="92" spans="1:41" x14ac:dyDescent="0.2">
      <c r="A92" s="27" t="s">
        <v>53</v>
      </c>
      <c r="B92" s="28">
        <v>-5</v>
      </c>
      <c r="C92" s="28">
        <v>-5.2135732975289697</v>
      </c>
      <c r="D92" s="28">
        <f t="shared" si="12"/>
        <v>0.2135732975289697</v>
      </c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  <c r="Z92" s="28"/>
      <c r="AA92" s="28"/>
      <c r="AB92" s="28"/>
      <c r="AC92" s="28"/>
      <c r="AD92" s="28"/>
      <c r="AE92" s="28"/>
      <c r="AF92" s="28"/>
      <c r="AG92" s="28"/>
      <c r="AH92" s="28"/>
      <c r="AI92" s="28"/>
      <c r="AJ92" s="27" t="s">
        <v>210</v>
      </c>
      <c r="AK92" s="27">
        <v>-5.45</v>
      </c>
      <c r="AL92" s="28">
        <v>-6.9886083000283197</v>
      </c>
      <c r="AM92" s="28">
        <f t="shared" si="13"/>
        <v>1.5386083000283195</v>
      </c>
      <c r="AN92" s="28"/>
      <c r="AO92" s="28"/>
    </row>
    <row r="93" spans="1:41" x14ac:dyDescent="0.2">
      <c r="A93" s="27" t="s">
        <v>356</v>
      </c>
      <c r="B93" s="28">
        <v>-2.58</v>
      </c>
      <c r="C93" s="28">
        <v>-3.1867993874883802</v>
      </c>
      <c r="D93" s="28">
        <f t="shared" si="12"/>
        <v>0.60679938748838014</v>
      </c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Z93" s="28"/>
      <c r="AA93" s="28"/>
      <c r="AB93" s="28"/>
      <c r="AC93" s="28"/>
      <c r="AD93" s="28"/>
      <c r="AE93" s="28"/>
      <c r="AF93" s="28"/>
      <c r="AG93" s="28"/>
      <c r="AH93" s="28"/>
      <c r="AI93" s="28"/>
      <c r="AJ93" s="27" t="s">
        <v>211</v>
      </c>
      <c r="AK93" s="27">
        <v>-4.33</v>
      </c>
      <c r="AL93" s="28">
        <v>-3.8927472337374698</v>
      </c>
      <c r="AM93" s="28">
        <f t="shared" si="13"/>
        <v>0.43725276626253029</v>
      </c>
      <c r="AN93" s="28"/>
      <c r="AO93" s="28"/>
    </row>
    <row r="94" spans="1:41" x14ac:dyDescent="0.2">
      <c r="A94" s="27" t="s">
        <v>357</v>
      </c>
      <c r="B94" s="28">
        <v>-2.66</v>
      </c>
      <c r="C94" s="28">
        <v>-2.88844364606476</v>
      </c>
      <c r="D94" s="28">
        <f t="shared" si="12"/>
        <v>0.22844364606475986</v>
      </c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7" t="s">
        <v>212</v>
      </c>
      <c r="AK94" s="27">
        <v>-1.04</v>
      </c>
      <c r="AL94" s="28">
        <v>-0.65733832173714002</v>
      </c>
      <c r="AM94" s="28">
        <f t="shared" si="13"/>
        <v>0.38266167826286002</v>
      </c>
      <c r="AN94" s="28"/>
      <c r="AO94" s="28"/>
    </row>
    <row r="95" spans="1:41" x14ac:dyDescent="0.2">
      <c r="A95" s="27" t="s">
        <v>359</v>
      </c>
      <c r="B95" s="28">
        <v>-1.79</v>
      </c>
      <c r="C95" s="28">
        <v>-2.6496644863079801</v>
      </c>
      <c r="D95" s="28">
        <f t="shared" si="12"/>
        <v>0.85966448630798009</v>
      </c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28"/>
      <c r="AA95" s="28"/>
      <c r="AB95" s="28"/>
      <c r="AC95" s="28"/>
      <c r="AD95" s="28"/>
      <c r="AE95" s="28"/>
      <c r="AF95" s="28"/>
      <c r="AG95" s="28"/>
      <c r="AH95" s="28"/>
      <c r="AI95" s="28"/>
      <c r="AJ95" s="27" t="s">
        <v>213</v>
      </c>
      <c r="AK95" s="27">
        <v>-5.29</v>
      </c>
      <c r="AL95" s="28">
        <v>-4.5217411898320403</v>
      </c>
      <c r="AM95" s="28">
        <f t="shared" si="13"/>
        <v>0.76825881016795972</v>
      </c>
      <c r="AN95" s="28"/>
      <c r="AO95" s="28"/>
    </row>
    <row r="96" spans="1:41" x14ac:dyDescent="0.2">
      <c r="A96" s="27" t="s">
        <v>361</v>
      </c>
      <c r="B96" s="28">
        <v>-68.19</v>
      </c>
      <c r="C96" s="28">
        <v>-65.419501414120504</v>
      </c>
      <c r="D96" s="28">
        <f t="shared" si="12"/>
        <v>2.7704985858794942</v>
      </c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  <c r="Z96" s="28"/>
      <c r="AA96" s="28"/>
      <c r="AB96" s="28"/>
      <c r="AC96" s="28"/>
      <c r="AD96" s="28"/>
      <c r="AE96" s="28"/>
      <c r="AF96" s="28"/>
      <c r="AG96" s="28"/>
      <c r="AH96" s="28"/>
      <c r="AI96" s="28"/>
      <c r="AJ96" s="27" t="s">
        <v>214</v>
      </c>
      <c r="AK96" s="27">
        <v>-6.2</v>
      </c>
      <c r="AL96" s="28">
        <v>-3.5969474079137802</v>
      </c>
      <c r="AM96" s="28">
        <f t="shared" si="13"/>
        <v>2.60305259208622</v>
      </c>
      <c r="AN96" s="28"/>
      <c r="AO96" s="28"/>
    </row>
    <row r="97" spans="1:41" x14ac:dyDescent="0.2">
      <c r="A97" s="27" t="s">
        <v>84</v>
      </c>
      <c r="B97" s="28">
        <v>-3.46</v>
      </c>
      <c r="C97" s="28">
        <v>-2.3076701850722601</v>
      </c>
      <c r="D97" s="28">
        <f t="shared" si="12"/>
        <v>1.1523298149277399</v>
      </c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7" t="s">
        <v>215</v>
      </c>
      <c r="AK97" s="27">
        <v>-0.46</v>
      </c>
      <c r="AL97" s="28">
        <v>-0.52644601250888901</v>
      </c>
      <c r="AM97" s="28">
        <f t="shared" si="13"/>
        <v>6.6446012508888985E-2</v>
      </c>
      <c r="AN97" s="28"/>
      <c r="AO97" s="28"/>
    </row>
    <row r="98" spans="1:41" x14ac:dyDescent="0.2">
      <c r="A98" s="27" t="s">
        <v>369</v>
      </c>
      <c r="B98" s="28">
        <v>-2.65</v>
      </c>
      <c r="C98" s="28">
        <v>-2.0444730210667998</v>
      </c>
      <c r="D98" s="28">
        <f t="shared" si="12"/>
        <v>0.60552697893320007</v>
      </c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Z98" s="28"/>
      <c r="AA98" s="28"/>
      <c r="AB98" s="28"/>
      <c r="AC98" s="28"/>
      <c r="AD98" s="28"/>
      <c r="AE98" s="28"/>
      <c r="AF98" s="28"/>
      <c r="AG98" s="28"/>
      <c r="AH98" s="28"/>
      <c r="AI98" s="28"/>
      <c r="AJ98" s="27" t="s">
        <v>216</v>
      </c>
      <c r="AK98" s="27">
        <v>-5.04</v>
      </c>
      <c r="AL98" s="28">
        <v>-6.3635146972602001</v>
      </c>
      <c r="AM98" s="28">
        <f t="shared" si="13"/>
        <v>1.3235146972602001</v>
      </c>
      <c r="AN98" s="28"/>
      <c r="AO98" s="28"/>
    </row>
    <row r="99" spans="1:41" x14ac:dyDescent="0.2">
      <c r="A99" s="27" t="s">
        <v>371</v>
      </c>
      <c r="B99" s="28">
        <v>-5.01</v>
      </c>
      <c r="C99" s="28">
        <v>-8.0822767509958897</v>
      </c>
      <c r="D99" s="28">
        <f t="shared" si="12"/>
        <v>3.0722767509958899</v>
      </c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  <c r="Z99" s="28"/>
      <c r="AA99" s="28"/>
      <c r="AB99" s="28"/>
      <c r="AC99" s="28"/>
      <c r="AD99" s="28"/>
      <c r="AE99" s="28"/>
      <c r="AF99" s="28"/>
      <c r="AG99" s="28"/>
      <c r="AH99" s="28"/>
      <c r="AI99" s="28"/>
      <c r="AJ99" s="27" t="s">
        <v>217</v>
      </c>
      <c r="AK99" s="27">
        <v>-5.73</v>
      </c>
      <c r="AL99" s="28">
        <v>-11.1384897961506</v>
      </c>
      <c r="AM99" s="28">
        <f t="shared" si="13"/>
        <v>5.4084897961505991</v>
      </c>
      <c r="AN99" s="28"/>
      <c r="AO99" s="28"/>
    </row>
    <row r="100" spans="1:41" x14ac:dyDescent="0.2">
      <c r="A100" s="27" t="s">
        <v>373</v>
      </c>
      <c r="B100" s="28">
        <v>-1.6</v>
      </c>
      <c r="C100" s="28">
        <v>-1.53963178634498</v>
      </c>
      <c r="D100" s="28">
        <f t="shared" si="12"/>
        <v>6.0368213655020098E-2</v>
      </c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28"/>
      <c r="AJ100" s="27" t="s">
        <v>218</v>
      </c>
      <c r="AK100" s="27">
        <v>-6.12</v>
      </c>
      <c r="AL100" s="28">
        <v>-8.3167805102377592</v>
      </c>
      <c r="AM100" s="28">
        <f t="shared" si="13"/>
        <v>2.1967805102377591</v>
      </c>
      <c r="AN100" s="28"/>
      <c r="AO100" s="28"/>
    </row>
    <row r="101" spans="1:41" x14ac:dyDescent="0.2">
      <c r="A101" s="27" t="s">
        <v>374</v>
      </c>
      <c r="B101" s="28">
        <v>-9.8800000000000008</v>
      </c>
      <c r="C101" s="28">
        <v>-11.649314681371999</v>
      </c>
      <c r="D101" s="28">
        <f t="shared" si="12"/>
        <v>1.7693146813719984</v>
      </c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  <c r="Z101" s="28"/>
      <c r="AA101" s="28"/>
      <c r="AB101" s="28"/>
      <c r="AC101" s="28"/>
      <c r="AD101" s="28"/>
      <c r="AE101" s="28"/>
      <c r="AF101" s="28"/>
      <c r="AG101" s="28"/>
      <c r="AH101" s="28"/>
      <c r="AI101" s="28"/>
      <c r="AJ101" s="27" t="s">
        <v>219</v>
      </c>
      <c r="AK101" s="27">
        <v>-6.55</v>
      </c>
      <c r="AL101" s="28">
        <v>-9.1387644046118908</v>
      </c>
      <c r="AM101" s="28">
        <f t="shared" si="13"/>
        <v>2.5887644046118909</v>
      </c>
      <c r="AN101" s="28"/>
      <c r="AO101" s="28"/>
    </row>
    <row r="102" spans="1:41" x14ac:dyDescent="0.2">
      <c r="A102" s="27" t="s">
        <v>382</v>
      </c>
      <c r="B102" s="28">
        <v>-4.18</v>
      </c>
      <c r="C102" s="28">
        <v>-3.1166681023567202</v>
      </c>
      <c r="D102" s="28">
        <f t="shared" si="12"/>
        <v>1.0633318976432795</v>
      </c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  <c r="Z102" s="28"/>
      <c r="AA102" s="28"/>
      <c r="AB102" s="28"/>
      <c r="AC102" s="28"/>
      <c r="AD102" s="28"/>
      <c r="AE102" s="28"/>
      <c r="AF102" s="28"/>
      <c r="AG102" s="28"/>
      <c r="AH102" s="28"/>
      <c r="AI102" s="28"/>
      <c r="AJ102" s="27" t="s">
        <v>220</v>
      </c>
      <c r="AK102" s="27">
        <v>-6.76</v>
      </c>
      <c r="AL102" s="28">
        <v>-11.8225616198023</v>
      </c>
      <c r="AM102" s="28">
        <f t="shared" si="13"/>
        <v>5.0625616198023007</v>
      </c>
      <c r="AN102" s="28"/>
      <c r="AO102" s="28"/>
    </row>
    <row r="103" spans="1:41" x14ac:dyDescent="0.2">
      <c r="A103" s="27" t="s">
        <v>70</v>
      </c>
      <c r="B103" s="28">
        <v>-3.07</v>
      </c>
      <c r="C103" s="28">
        <v>-3.58319949900975</v>
      </c>
      <c r="D103" s="28">
        <f t="shared" si="12"/>
        <v>0.51319949900975015</v>
      </c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  <c r="AF103" s="28"/>
      <c r="AG103" s="28"/>
      <c r="AH103" s="28"/>
      <c r="AI103" s="28"/>
      <c r="AJ103" s="27" t="s">
        <v>221</v>
      </c>
      <c r="AK103" s="27">
        <v>-5.57</v>
      </c>
      <c r="AL103" s="28">
        <v>-6.6670229557721203</v>
      </c>
      <c r="AM103" s="28">
        <f t="shared" si="13"/>
        <v>1.0970229557721201</v>
      </c>
      <c r="AN103" s="28"/>
      <c r="AO103" s="28"/>
    </row>
    <row r="104" spans="1:41" x14ac:dyDescent="0.2">
      <c r="A104" s="27" t="s">
        <v>384</v>
      </c>
      <c r="B104" s="28">
        <v>-5.45</v>
      </c>
      <c r="C104" s="28">
        <v>-6.0111789033146303</v>
      </c>
      <c r="D104" s="28">
        <f t="shared" si="12"/>
        <v>0.56117890331463016</v>
      </c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  <c r="Z104" s="28"/>
      <c r="AA104" s="28"/>
      <c r="AB104" s="28"/>
      <c r="AC104" s="28"/>
      <c r="AD104" s="28"/>
      <c r="AE104" s="28"/>
      <c r="AF104" s="28"/>
      <c r="AG104" s="28"/>
      <c r="AH104" s="28"/>
      <c r="AI104" s="28"/>
      <c r="AJ104" s="27" t="s">
        <v>222</v>
      </c>
      <c r="AK104" s="27">
        <v>1.31</v>
      </c>
      <c r="AL104" s="28">
        <v>1.5600547029396199</v>
      </c>
      <c r="AM104" s="28">
        <f t="shared" si="13"/>
        <v>0.25005470293961984</v>
      </c>
      <c r="AN104" s="28"/>
      <c r="AO104" s="28"/>
    </row>
    <row r="105" spans="1:41" x14ac:dyDescent="0.2">
      <c r="A105" s="27" t="s">
        <v>385</v>
      </c>
      <c r="B105" s="28">
        <v>-2.89</v>
      </c>
      <c r="C105" s="28">
        <v>-5.3573509976926497</v>
      </c>
      <c r="D105" s="28">
        <f t="shared" si="12"/>
        <v>2.4673509976926495</v>
      </c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  <c r="Z105" s="28"/>
      <c r="AA105" s="28"/>
      <c r="AB105" s="28"/>
      <c r="AC105" s="28"/>
      <c r="AD105" s="28"/>
      <c r="AE105" s="28"/>
      <c r="AF105" s="28"/>
      <c r="AG105" s="28"/>
      <c r="AH105" s="28"/>
      <c r="AI105" s="28"/>
      <c r="AJ105" s="27" t="s">
        <v>223</v>
      </c>
      <c r="AK105" s="27">
        <v>1.31</v>
      </c>
      <c r="AL105" s="28">
        <v>1.5600547029396199</v>
      </c>
      <c r="AM105" s="28">
        <f t="shared" si="13"/>
        <v>0.25005470293961984</v>
      </c>
      <c r="AN105" s="28"/>
      <c r="AO105" s="28"/>
    </row>
    <row r="106" spans="1:41" x14ac:dyDescent="0.2">
      <c r="A106" s="27" t="s">
        <v>388</v>
      </c>
      <c r="B106" s="28">
        <v>-4.09</v>
      </c>
      <c r="C106" s="28">
        <v>-5.1444114098282903</v>
      </c>
      <c r="D106" s="28">
        <f t="shared" si="12"/>
        <v>1.0544114098282904</v>
      </c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  <c r="AF106" s="28"/>
      <c r="AG106" s="28"/>
      <c r="AH106" s="28"/>
      <c r="AI106" s="28"/>
      <c r="AJ106" s="27" t="s">
        <v>224</v>
      </c>
      <c r="AK106" s="27">
        <v>0.68</v>
      </c>
      <c r="AL106" s="28">
        <v>0.69477297777901004</v>
      </c>
      <c r="AM106" s="28">
        <f t="shared" si="13"/>
        <v>1.4772977779009988E-2</v>
      </c>
      <c r="AN106" s="28"/>
      <c r="AO106" s="28"/>
    </row>
    <row r="107" spans="1:41" x14ac:dyDescent="0.2">
      <c r="A107" s="27" t="s">
        <v>111</v>
      </c>
      <c r="B107" s="28">
        <v>-4.75</v>
      </c>
      <c r="C107" s="28">
        <v>-6.8356216953998103</v>
      </c>
      <c r="D107" s="28">
        <f t="shared" si="12"/>
        <v>2.0856216953998103</v>
      </c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  <c r="Z107" s="28"/>
      <c r="AA107" s="28"/>
      <c r="AB107" s="28"/>
      <c r="AC107" s="28"/>
      <c r="AD107" s="28"/>
      <c r="AE107" s="28"/>
      <c r="AF107" s="28"/>
      <c r="AG107" s="28"/>
      <c r="AH107" s="28"/>
      <c r="AI107" s="28"/>
      <c r="AJ107" s="27" t="s">
        <v>225</v>
      </c>
      <c r="AK107" s="27">
        <v>-4.42</v>
      </c>
      <c r="AL107" s="28">
        <v>-4.4506761382646296</v>
      </c>
      <c r="AM107" s="28">
        <f t="shared" si="13"/>
        <v>3.0676138264629671E-2</v>
      </c>
      <c r="AN107" s="28"/>
      <c r="AO107" s="28"/>
    </row>
    <row r="108" spans="1:41" x14ac:dyDescent="0.2">
      <c r="A108" s="27" t="s">
        <v>389</v>
      </c>
      <c r="B108" s="28">
        <v>-5.63</v>
      </c>
      <c r="C108" s="28">
        <v>-5.35476247931767</v>
      </c>
      <c r="D108" s="28">
        <f t="shared" si="12"/>
        <v>0.27523752068232987</v>
      </c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  <c r="Z108" s="28"/>
      <c r="AA108" s="28"/>
      <c r="AB108" s="28"/>
      <c r="AC108" s="28"/>
      <c r="AD108" s="28"/>
      <c r="AE108" s="28"/>
      <c r="AF108" s="28"/>
      <c r="AG108" s="28"/>
      <c r="AH108" s="28"/>
      <c r="AI108" s="28"/>
      <c r="AJ108" s="27" t="s">
        <v>226</v>
      </c>
      <c r="AK108" s="27">
        <v>-4.43</v>
      </c>
      <c r="AL108" s="28">
        <v>-3.7225749791154001</v>
      </c>
      <c r="AM108" s="28">
        <f t="shared" si="13"/>
        <v>0.70742502088459958</v>
      </c>
      <c r="AN108" s="28"/>
      <c r="AO108" s="28"/>
    </row>
    <row r="109" spans="1:41" x14ac:dyDescent="0.2">
      <c r="A109" s="27" t="s">
        <v>393</v>
      </c>
      <c r="B109" s="28">
        <v>-4.24</v>
      </c>
      <c r="C109" s="28">
        <v>-2.8992583775913601</v>
      </c>
      <c r="D109" s="28">
        <f t="shared" si="12"/>
        <v>1.3407416224086401</v>
      </c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  <c r="AE109" s="28"/>
      <c r="AF109" s="28"/>
      <c r="AG109" s="28"/>
      <c r="AH109" s="28"/>
      <c r="AI109" s="28"/>
      <c r="AJ109" s="27" t="s">
        <v>227</v>
      </c>
      <c r="AK109" s="27">
        <v>2.38</v>
      </c>
      <c r="AL109" s="28">
        <v>2.3894848766042802</v>
      </c>
      <c r="AM109" s="28">
        <f t="shared" si="13"/>
        <v>9.4848766042803234E-3</v>
      </c>
      <c r="AN109" s="28"/>
      <c r="AO109" s="28"/>
    </row>
    <row r="110" spans="1:41" x14ac:dyDescent="0.2">
      <c r="A110" s="27" t="s">
        <v>394</v>
      </c>
      <c r="B110" s="28">
        <v>-2.06</v>
      </c>
      <c r="C110" s="28">
        <v>-4.9220647341926904</v>
      </c>
      <c r="D110" s="28">
        <f t="shared" si="12"/>
        <v>2.8620647341926904</v>
      </c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  <c r="Z110" s="28"/>
      <c r="AA110" s="28"/>
      <c r="AB110" s="28"/>
      <c r="AC110" s="28"/>
      <c r="AD110" s="28"/>
      <c r="AE110" s="28"/>
      <c r="AF110" s="28"/>
      <c r="AG110" s="28"/>
      <c r="AH110" s="28"/>
      <c r="AI110" s="28"/>
      <c r="AJ110" s="27" t="s">
        <v>228</v>
      </c>
      <c r="AK110" s="27">
        <v>2.93</v>
      </c>
      <c r="AL110" s="28">
        <v>2.5681133065738502</v>
      </c>
      <c r="AM110" s="28">
        <f t="shared" si="13"/>
        <v>0.36188669342614999</v>
      </c>
      <c r="AN110" s="28"/>
      <c r="AO110" s="28"/>
    </row>
    <row r="111" spans="1:41" x14ac:dyDescent="0.2">
      <c r="A111" s="27" t="s">
        <v>113</v>
      </c>
      <c r="B111" s="28">
        <v>-2.72</v>
      </c>
      <c r="C111" s="28">
        <v>-7.3364043460551498</v>
      </c>
      <c r="D111" s="28">
        <f t="shared" si="12"/>
        <v>4.61640434605515</v>
      </c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  <c r="Z111" s="28"/>
      <c r="AA111" s="28"/>
      <c r="AB111" s="28"/>
      <c r="AC111" s="28"/>
      <c r="AD111" s="28"/>
      <c r="AE111" s="28"/>
      <c r="AF111" s="28"/>
      <c r="AG111" s="28"/>
      <c r="AH111" s="28"/>
      <c r="AI111" s="28"/>
      <c r="AJ111" s="27" t="s">
        <v>229</v>
      </c>
      <c r="AK111" s="27">
        <v>1.47</v>
      </c>
      <c r="AL111" s="28">
        <v>1.7601302929579199</v>
      </c>
      <c r="AM111" s="28">
        <f t="shared" si="13"/>
        <v>0.29013029295791992</v>
      </c>
      <c r="AN111" s="28"/>
      <c r="AO111" s="28"/>
    </row>
    <row r="112" spans="1:41" x14ac:dyDescent="0.2">
      <c r="A112" s="27" t="s">
        <v>405</v>
      </c>
      <c r="B112" s="28">
        <v>-0.64</v>
      </c>
      <c r="C112" s="28">
        <v>-1.1458611498026099</v>
      </c>
      <c r="D112" s="28">
        <f t="shared" si="12"/>
        <v>0.50586114980260988</v>
      </c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  <c r="Z112" s="28"/>
      <c r="AA112" s="28"/>
      <c r="AB112" s="28"/>
      <c r="AC112" s="28"/>
      <c r="AD112" s="28"/>
      <c r="AE112" s="28"/>
      <c r="AF112" s="28"/>
      <c r="AG112" s="28"/>
      <c r="AH112" s="28"/>
      <c r="AI112" s="28"/>
      <c r="AJ112" s="27" t="s">
        <v>230</v>
      </c>
      <c r="AK112" s="27">
        <v>-3.92</v>
      </c>
      <c r="AL112" s="28">
        <v>-4.2061764338118701</v>
      </c>
      <c r="AM112" s="28">
        <f t="shared" si="13"/>
        <v>0.28617643381187019</v>
      </c>
      <c r="AN112" s="28"/>
      <c r="AO112" s="28"/>
    </row>
    <row r="113" spans="1:41" x14ac:dyDescent="0.2">
      <c r="A113" s="27" t="s">
        <v>77</v>
      </c>
      <c r="B113" s="28">
        <v>-4.3600000000000003</v>
      </c>
      <c r="C113" s="28">
        <v>-8.6301979583928397</v>
      </c>
      <c r="D113" s="28">
        <f t="shared" si="12"/>
        <v>4.2701979583928393</v>
      </c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  <c r="Z113" s="28"/>
      <c r="AA113" s="28"/>
      <c r="AB113" s="28"/>
      <c r="AC113" s="28"/>
      <c r="AD113" s="28"/>
      <c r="AE113" s="28"/>
      <c r="AF113" s="28"/>
      <c r="AG113" s="28"/>
      <c r="AH113" s="28"/>
      <c r="AI113" s="28"/>
      <c r="AJ113" s="27" t="s">
        <v>231</v>
      </c>
      <c r="AK113" s="27">
        <v>-3.88</v>
      </c>
      <c r="AL113" s="28">
        <v>-2.8528659812050798</v>
      </c>
      <c r="AM113" s="28">
        <f t="shared" si="13"/>
        <v>1.0271340187949201</v>
      </c>
      <c r="AN113" s="28"/>
      <c r="AO113" s="28"/>
    </row>
    <row r="114" spans="1:41" x14ac:dyDescent="0.2">
      <c r="A114" s="27" t="s">
        <v>407</v>
      </c>
      <c r="B114" s="28">
        <v>-0.27</v>
      </c>
      <c r="C114" s="28">
        <v>-1.6206744792241401</v>
      </c>
      <c r="D114" s="28">
        <f t="shared" si="12"/>
        <v>1.3506744792241401</v>
      </c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  <c r="Z114" s="28"/>
      <c r="AA114" s="28"/>
      <c r="AB114" s="28"/>
      <c r="AC114" s="28"/>
      <c r="AD114" s="28"/>
      <c r="AE114" s="28"/>
      <c r="AF114" s="28"/>
      <c r="AG114" s="28"/>
      <c r="AH114" s="28"/>
      <c r="AI114" s="28"/>
      <c r="AJ114" s="27" t="s">
        <v>232</v>
      </c>
      <c r="AK114" s="27">
        <v>2.5099999999999998</v>
      </c>
      <c r="AL114" s="28">
        <v>2.4891500951126599</v>
      </c>
      <c r="AM114" s="28">
        <f t="shared" si="13"/>
        <v>2.0849904887339843E-2</v>
      </c>
      <c r="AN114" s="28"/>
      <c r="AO114" s="28"/>
    </row>
    <row r="115" spans="1:41" x14ac:dyDescent="0.2">
      <c r="A115" s="27" t="s">
        <v>116</v>
      </c>
      <c r="B115" s="28">
        <v>-4.0599999999999996</v>
      </c>
      <c r="C115" s="28">
        <v>-8.9013050335141894</v>
      </c>
      <c r="D115" s="28">
        <f t="shared" si="12"/>
        <v>4.8413050335141898</v>
      </c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  <c r="Z115" s="28"/>
      <c r="AA115" s="28"/>
      <c r="AB115" s="28"/>
      <c r="AC115" s="28"/>
      <c r="AD115" s="28"/>
      <c r="AE115" s="28"/>
      <c r="AF115" s="28"/>
      <c r="AG115" s="28"/>
      <c r="AH115" s="28"/>
      <c r="AI115" s="28"/>
      <c r="AJ115" s="27" t="s">
        <v>233</v>
      </c>
      <c r="AK115" s="27">
        <v>-4.5</v>
      </c>
      <c r="AL115" s="28">
        <v>-5.0866507003461203</v>
      </c>
      <c r="AM115" s="28">
        <f t="shared" si="13"/>
        <v>0.58665070034612032</v>
      </c>
      <c r="AN115" s="28"/>
      <c r="AO115" s="28"/>
    </row>
    <row r="116" spans="1:41" x14ac:dyDescent="0.2">
      <c r="A116" s="27" t="s">
        <v>408</v>
      </c>
      <c r="B116" s="28">
        <v>-7.24</v>
      </c>
      <c r="C116" s="28">
        <v>-11.422259829433299</v>
      </c>
      <c r="D116" s="28">
        <f t="shared" si="12"/>
        <v>4.1822598294332991</v>
      </c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  <c r="Z116" s="28"/>
      <c r="AA116" s="28"/>
      <c r="AB116" s="28"/>
      <c r="AC116" s="28"/>
      <c r="AD116" s="28"/>
      <c r="AE116" s="28"/>
      <c r="AF116" s="28"/>
      <c r="AG116" s="28"/>
      <c r="AH116" s="28"/>
      <c r="AI116" s="28"/>
      <c r="AJ116" s="27" t="s">
        <v>234</v>
      </c>
      <c r="AK116" s="27">
        <v>-4.47</v>
      </c>
      <c r="AL116" s="28">
        <v>-4.6941930585088398</v>
      </c>
      <c r="AM116" s="28">
        <f t="shared" si="13"/>
        <v>0.22419305850884008</v>
      </c>
      <c r="AN116" s="28"/>
      <c r="AO116" s="28"/>
    </row>
    <row r="117" spans="1:41" x14ac:dyDescent="0.2">
      <c r="A117" s="27" t="s">
        <v>413</v>
      </c>
      <c r="B117" s="28">
        <v>-5.65</v>
      </c>
      <c r="C117" s="28">
        <v>-8.06885799958477</v>
      </c>
      <c r="D117" s="28">
        <f t="shared" si="12"/>
        <v>2.4188579995847697</v>
      </c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  <c r="Z117" s="28"/>
      <c r="AA117" s="28"/>
      <c r="AB117" s="28"/>
      <c r="AC117" s="28"/>
      <c r="AD117" s="28"/>
      <c r="AE117" s="28"/>
      <c r="AF117" s="28"/>
      <c r="AG117" s="28"/>
      <c r="AH117" s="28"/>
      <c r="AI117" s="28"/>
      <c r="AJ117" s="27" t="s">
        <v>235</v>
      </c>
      <c r="AK117" s="27">
        <v>2.3199999999999998</v>
      </c>
      <c r="AL117" s="28">
        <v>2.3233444522275102</v>
      </c>
      <c r="AM117" s="28">
        <f t="shared" si="13"/>
        <v>3.3444522275103417E-3</v>
      </c>
      <c r="AN117" s="28"/>
      <c r="AO117" s="28"/>
    </row>
    <row r="118" spans="1:41" x14ac:dyDescent="0.2">
      <c r="A118" s="27" t="s">
        <v>118</v>
      </c>
      <c r="B118" s="28">
        <v>-4.09</v>
      </c>
      <c r="C118" s="28">
        <v>-7.7815399824657803</v>
      </c>
      <c r="D118" s="28">
        <f t="shared" si="12"/>
        <v>3.6915399824657804</v>
      </c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  <c r="Z118" s="28"/>
      <c r="AA118" s="28"/>
      <c r="AB118" s="28"/>
      <c r="AC118" s="28"/>
      <c r="AD118" s="28"/>
      <c r="AE118" s="28"/>
      <c r="AF118" s="28"/>
      <c r="AG118" s="28"/>
      <c r="AH118" s="28"/>
      <c r="AI118" s="28"/>
      <c r="AJ118" s="27" t="s">
        <v>236</v>
      </c>
      <c r="AK118" s="27">
        <v>1.1599999999999999</v>
      </c>
      <c r="AL118" s="28">
        <v>1.5189102312490099</v>
      </c>
      <c r="AM118" s="28">
        <f t="shared" si="13"/>
        <v>0.35891023124901</v>
      </c>
      <c r="AN118" s="28"/>
      <c r="AO118" s="28"/>
    </row>
    <row r="119" spans="1:41" x14ac:dyDescent="0.2">
      <c r="A119" s="27" t="s">
        <v>42</v>
      </c>
      <c r="B119" s="28">
        <v>-5.08</v>
      </c>
      <c r="C119" s="28">
        <v>-5.8919032074139803</v>
      </c>
      <c r="D119" s="28">
        <f t="shared" si="12"/>
        <v>0.81190320741398025</v>
      </c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  <c r="Z119" s="28"/>
      <c r="AA119" s="28"/>
      <c r="AB119" s="28"/>
      <c r="AC119" s="28"/>
      <c r="AD119" s="28"/>
      <c r="AE119" s="28"/>
      <c r="AF119" s="28"/>
      <c r="AG119" s="28"/>
      <c r="AH119" s="28"/>
      <c r="AI119" s="28"/>
      <c r="AJ119" s="27" t="s">
        <v>237</v>
      </c>
      <c r="AK119" s="27">
        <v>-5.51</v>
      </c>
      <c r="AL119" s="28">
        <v>-7.3518641549834198</v>
      </c>
      <c r="AM119" s="28">
        <f t="shared" si="13"/>
        <v>1.84186415498342</v>
      </c>
      <c r="AN119" s="28"/>
      <c r="AO119" s="28"/>
    </row>
    <row r="120" spans="1:41" x14ac:dyDescent="0.2">
      <c r="A120" s="27" t="s">
        <v>41</v>
      </c>
      <c r="B120" s="28">
        <v>-3.87</v>
      </c>
      <c r="C120" s="28">
        <v>-5.0618982040140201</v>
      </c>
      <c r="D120" s="28">
        <f t="shared" si="12"/>
        <v>1.19189820401402</v>
      </c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  <c r="Z120" s="28"/>
      <c r="AA120" s="28"/>
      <c r="AB120" s="28"/>
      <c r="AC120" s="28"/>
      <c r="AD120" s="28"/>
      <c r="AE120" s="28"/>
      <c r="AF120" s="28"/>
      <c r="AG120" s="28"/>
      <c r="AH120" s="28"/>
      <c r="AI120" s="28"/>
      <c r="AJ120" s="27" t="s">
        <v>238</v>
      </c>
      <c r="AK120" s="27">
        <v>-4.63</v>
      </c>
      <c r="AL120" s="28">
        <v>-4.3908128630774801</v>
      </c>
      <c r="AM120" s="28">
        <f t="shared" si="13"/>
        <v>0.23918713692251981</v>
      </c>
      <c r="AN120" s="28"/>
      <c r="AO120" s="28"/>
    </row>
    <row r="121" spans="1:41" x14ac:dyDescent="0.2">
      <c r="A121" s="27" t="s">
        <v>417</v>
      </c>
      <c r="B121" s="28">
        <v>-3.23</v>
      </c>
      <c r="C121" s="28">
        <v>-7.4182260090222201</v>
      </c>
      <c r="D121" s="28">
        <f t="shared" si="12"/>
        <v>4.1882260090222196</v>
      </c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  <c r="Z121" s="28"/>
      <c r="AA121" s="28"/>
      <c r="AB121" s="28"/>
      <c r="AC121" s="28"/>
      <c r="AD121" s="28"/>
      <c r="AE121" s="28"/>
      <c r="AF121" s="28"/>
      <c r="AG121" s="28"/>
      <c r="AH121" s="28"/>
      <c r="AI121" s="28"/>
      <c r="AJ121" s="27" t="s">
        <v>239</v>
      </c>
      <c r="AK121" s="27">
        <v>-3.3</v>
      </c>
      <c r="AL121" s="28">
        <v>-1.84462867849572</v>
      </c>
      <c r="AM121" s="28">
        <f t="shared" si="13"/>
        <v>1.4553713215042798</v>
      </c>
      <c r="AN121" s="28"/>
      <c r="AO121" s="28"/>
    </row>
    <row r="122" spans="1:41" x14ac:dyDescent="0.2">
      <c r="A122" s="27" t="s">
        <v>120</v>
      </c>
      <c r="B122" s="28">
        <v>-7.75</v>
      </c>
      <c r="C122" s="28">
        <v>-9.81296672964036</v>
      </c>
      <c r="D122" s="28">
        <f t="shared" si="12"/>
        <v>2.06296672964036</v>
      </c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  <c r="Z122" s="28"/>
      <c r="AA122" s="28"/>
      <c r="AB122" s="28"/>
      <c r="AC122" s="28"/>
      <c r="AD122" s="28"/>
      <c r="AE122" s="28"/>
      <c r="AF122" s="28"/>
      <c r="AG122" s="28"/>
      <c r="AH122" s="28"/>
      <c r="AI122" s="28"/>
      <c r="AJ122" s="27" t="s">
        <v>240</v>
      </c>
      <c r="AK122" s="27">
        <v>-1.38</v>
      </c>
      <c r="AL122" s="28">
        <v>-0.357327849394316</v>
      </c>
      <c r="AM122" s="28">
        <f t="shared" si="13"/>
        <v>1.0226721506056839</v>
      </c>
      <c r="AN122" s="28"/>
      <c r="AO122" s="28"/>
    </row>
    <row r="123" spans="1:41" x14ac:dyDescent="0.2">
      <c r="A123" s="27" t="s">
        <v>122</v>
      </c>
      <c r="B123" s="28">
        <v>-5.65</v>
      </c>
      <c r="C123" s="28">
        <v>-9.3508583797362608</v>
      </c>
      <c r="D123" s="28">
        <f t="shared" si="12"/>
        <v>3.7008583797362604</v>
      </c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  <c r="Z123" s="28"/>
      <c r="AA123" s="28"/>
      <c r="AB123" s="28"/>
      <c r="AC123" s="28"/>
      <c r="AD123" s="28"/>
      <c r="AE123" s="28"/>
      <c r="AF123" s="28"/>
      <c r="AG123" s="28"/>
      <c r="AH123" s="28"/>
      <c r="AI123" s="28"/>
      <c r="AJ123" s="27" t="s">
        <v>241</v>
      </c>
      <c r="AK123" s="27">
        <v>-8.11</v>
      </c>
      <c r="AL123" s="28">
        <v>-9.1841708596349694</v>
      </c>
      <c r="AM123" s="28">
        <f t="shared" si="13"/>
        <v>1.0741708596349699</v>
      </c>
      <c r="AN123" s="28"/>
      <c r="AO123" s="28"/>
    </row>
    <row r="124" spans="1:41" x14ac:dyDescent="0.2">
      <c r="A124" s="27" t="s">
        <v>423</v>
      </c>
      <c r="B124" s="28">
        <v>-2.94</v>
      </c>
      <c r="C124" s="28">
        <v>-3.33459472911106</v>
      </c>
      <c r="D124" s="28">
        <f t="shared" si="12"/>
        <v>0.39459472911106008</v>
      </c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  <c r="Z124" s="28"/>
      <c r="AA124" s="28"/>
      <c r="AB124" s="28"/>
      <c r="AC124" s="28"/>
      <c r="AD124" s="28"/>
      <c r="AE124" s="28"/>
      <c r="AF124" s="28"/>
      <c r="AG124" s="28"/>
      <c r="AH124" s="28"/>
      <c r="AI124" s="28"/>
      <c r="AJ124" s="27" t="s">
        <v>242</v>
      </c>
      <c r="AK124" s="27">
        <v>-7.47</v>
      </c>
      <c r="AL124" s="28">
        <v>-8.6328573978079302</v>
      </c>
      <c r="AM124" s="28">
        <f t="shared" si="13"/>
        <v>1.1628573978079304</v>
      </c>
      <c r="AN124" s="28"/>
      <c r="AO124" s="28"/>
    </row>
    <row r="125" spans="1:41" x14ac:dyDescent="0.2">
      <c r="A125" s="27" t="s">
        <v>424</v>
      </c>
      <c r="B125" s="28">
        <v>-3.43</v>
      </c>
      <c r="C125" s="28">
        <v>-3.9110975517357698</v>
      </c>
      <c r="D125" s="28">
        <f t="shared" si="12"/>
        <v>0.48109755173576962</v>
      </c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  <c r="Z125" s="28"/>
      <c r="AA125" s="28"/>
      <c r="AB125" s="28"/>
      <c r="AC125" s="28"/>
      <c r="AD125" s="28"/>
      <c r="AE125" s="28"/>
      <c r="AF125" s="28"/>
      <c r="AG125" s="28"/>
      <c r="AH125" s="28"/>
      <c r="AI125" s="28"/>
      <c r="AJ125" s="27" t="s">
        <v>243</v>
      </c>
      <c r="AK125" s="27">
        <v>-7.37</v>
      </c>
      <c r="AL125" s="28">
        <v>-6.37199087327736</v>
      </c>
      <c r="AM125" s="28">
        <f t="shared" si="13"/>
        <v>0.99800912672264008</v>
      </c>
      <c r="AN125" s="28"/>
      <c r="AO125" s="28"/>
    </row>
    <row r="126" spans="1:41" x14ac:dyDescent="0.2">
      <c r="A126" s="27" t="s">
        <v>124</v>
      </c>
      <c r="B126" s="28">
        <v>-7.06</v>
      </c>
      <c r="C126" s="28">
        <v>-9.3288696825559292</v>
      </c>
      <c r="D126" s="28">
        <f t="shared" si="12"/>
        <v>2.2688696825559296</v>
      </c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  <c r="Z126" s="28"/>
      <c r="AA126" s="28"/>
      <c r="AB126" s="28"/>
      <c r="AC126" s="28"/>
      <c r="AD126" s="28"/>
      <c r="AE126" s="28"/>
      <c r="AF126" s="28"/>
      <c r="AG126" s="28"/>
      <c r="AH126" s="28"/>
      <c r="AI126" s="28"/>
      <c r="AJ126" s="27" t="s">
        <v>244</v>
      </c>
      <c r="AK126" s="27">
        <v>-4.58</v>
      </c>
      <c r="AL126" s="28">
        <v>-8.6732107038338793</v>
      </c>
      <c r="AM126" s="28">
        <f t="shared" si="13"/>
        <v>4.0932107038338792</v>
      </c>
      <c r="AN126" s="28"/>
      <c r="AO126" s="28"/>
    </row>
    <row r="127" spans="1:41" x14ac:dyDescent="0.2">
      <c r="A127" s="27" t="s">
        <v>126</v>
      </c>
      <c r="B127" s="28">
        <v>-5.0199999999999996</v>
      </c>
      <c r="C127" s="28">
        <v>-8.9599203887971797</v>
      </c>
      <c r="D127" s="28">
        <f t="shared" si="12"/>
        <v>3.9399203887971801</v>
      </c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  <c r="Z127" s="28"/>
      <c r="AA127" s="28"/>
      <c r="AB127" s="28"/>
      <c r="AC127" s="28"/>
      <c r="AD127" s="28"/>
      <c r="AE127" s="28"/>
      <c r="AF127" s="28"/>
      <c r="AG127" s="28"/>
      <c r="AH127" s="28"/>
      <c r="AI127" s="28"/>
      <c r="AJ127" s="27" t="s">
        <v>245</v>
      </c>
      <c r="AK127" s="27">
        <v>-3.13</v>
      </c>
      <c r="AL127" s="28">
        <v>-1.0565030515704199</v>
      </c>
      <c r="AM127" s="28">
        <f t="shared" si="13"/>
        <v>2.0734969484295798</v>
      </c>
      <c r="AN127" s="28"/>
      <c r="AO127" s="28"/>
    </row>
    <row r="128" spans="1:41" x14ac:dyDescent="0.2">
      <c r="A128" s="27" t="s">
        <v>128</v>
      </c>
      <c r="B128" s="28">
        <v>-8.82</v>
      </c>
      <c r="C128" s="28">
        <v>-14.2712493191404</v>
      </c>
      <c r="D128" s="28">
        <f t="shared" si="12"/>
        <v>5.4512493191404001</v>
      </c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  <c r="Z128" s="28"/>
      <c r="AA128" s="28"/>
      <c r="AB128" s="28"/>
      <c r="AC128" s="28"/>
      <c r="AD128" s="28"/>
      <c r="AE128" s="28"/>
      <c r="AF128" s="28"/>
      <c r="AG128" s="28"/>
      <c r="AH128" s="28"/>
      <c r="AI128" s="28"/>
      <c r="AJ128" s="27" t="s">
        <v>246</v>
      </c>
      <c r="AK128" s="27">
        <v>-3.58</v>
      </c>
      <c r="AL128" s="28">
        <v>-1.8395400495257199</v>
      </c>
      <c r="AM128" s="28">
        <f t="shared" si="13"/>
        <v>1.7404599504742801</v>
      </c>
      <c r="AN128" s="28"/>
      <c r="AO128" s="28"/>
    </row>
    <row r="129" spans="1:41" x14ac:dyDescent="0.2">
      <c r="A129" s="27" t="s">
        <v>429</v>
      </c>
      <c r="B129" s="28">
        <v>-3.44</v>
      </c>
      <c r="C129" s="28">
        <v>-14.934905629958999</v>
      </c>
      <c r="D129" s="28">
        <f t="shared" si="12"/>
        <v>11.494905629959</v>
      </c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  <c r="Z129" s="28"/>
      <c r="AA129" s="28"/>
      <c r="AB129" s="28"/>
      <c r="AC129" s="28"/>
      <c r="AD129" s="28"/>
      <c r="AE129" s="28"/>
      <c r="AF129" s="28"/>
      <c r="AG129" s="28"/>
      <c r="AH129" s="28"/>
      <c r="AI129" s="28"/>
      <c r="AJ129" s="27" t="s">
        <v>247</v>
      </c>
      <c r="AK129" s="27">
        <v>-6.79</v>
      </c>
      <c r="AL129" s="28">
        <v>-7.8618194460908297</v>
      </c>
      <c r="AM129" s="28">
        <f t="shared" si="13"/>
        <v>1.0718194460908297</v>
      </c>
      <c r="AN129" s="28"/>
      <c r="AO129" s="28"/>
    </row>
    <row r="130" spans="1:41" x14ac:dyDescent="0.2">
      <c r="A130" s="27" t="s">
        <v>431</v>
      </c>
      <c r="B130" s="28">
        <v>-54.77</v>
      </c>
      <c r="C130" s="28">
        <v>-54.607475774647298</v>
      </c>
      <c r="D130" s="28">
        <f t="shared" si="12"/>
        <v>0.16252422535270483</v>
      </c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  <c r="Z130" s="28"/>
      <c r="AA130" s="28"/>
      <c r="AB130" s="28"/>
      <c r="AC130" s="28"/>
      <c r="AD130" s="28"/>
      <c r="AE130" s="28"/>
      <c r="AF130" s="28"/>
      <c r="AG130" s="28"/>
      <c r="AH130" s="28"/>
      <c r="AI130" s="28"/>
      <c r="AJ130" s="27" t="s">
        <v>248</v>
      </c>
      <c r="AK130" s="27">
        <v>-6.4</v>
      </c>
      <c r="AL130" s="28">
        <v>-13.2918761366639</v>
      </c>
      <c r="AM130" s="28">
        <f t="shared" si="13"/>
        <v>6.8918761366638996</v>
      </c>
      <c r="AN130" s="28"/>
      <c r="AO130" s="28"/>
    </row>
    <row r="131" spans="1:41" x14ac:dyDescent="0.2">
      <c r="A131" s="27" t="s">
        <v>34</v>
      </c>
      <c r="B131" s="28">
        <v>-6.18</v>
      </c>
      <c r="C131" s="28">
        <v>-5.5358508495710597</v>
      </c>
      <c r="D131" s="28">
        <f t="shared" si="12"/>
        <v>0.64414915042894005</v>
      </c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  <c r="Z131" s="28"/>
      <c r="AA131" s="28"/>
      <c r="AB131" s="28"/>
      <c r="AC131" s="28"/>
      <c r="AD131" s="28"/>
      <c r="AE131" s="28"/>
      <c r="AF131" s="28"/>
      <c r="AG131" s="28"/>
      <c r="AH131" s="28"/>
      <c r="AI131" s="28"/>
      <c r="AJ131" s="27" t="s">
        <v>249</v>
      </c>
      <c r="AK131" s="27">
        <v>2.5099999999999998</v>
      </c>
      <c r="AL131" s="28">
        <v>2.4555786568046898</v>
      </c>
      <c r="AM131" s="28">
        <f t="shared" si="13"/>
        <v>5.4421343195310001E-2</v>
      </c>
      <c r="AN131" s="28"/>
      <c r="AO131" s="28"/>
    </row>
    <row r="132" spans="1:41" x14ac:dyDescent="0.2">
      <c r="A132" s="27" t="s">
        <v>434</v>
      </c>
      <c r="B132" s="28">
        <v>-3.45</v>
      </c>
      <c r="C132" s="28">
        <v>-4.4912609064186304</v>
      </c>
      <c r="D132" s="28">
        <f t="shared" si="12"/>
        <v>1.0412609064186302</v>
      </c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  <c r="AA132" s="28"/>
      <c r="AB132" s="28"/>
      <c r="AC132" s="28"/>
      <c r="AD132" s="28"/>
      <c r="AE132" s="28"/>
      <c r="AF132" s="28"/>
      <c r="AG132" s="28"/>
      <c r="AH132" s="28"/>
      <c r="AI132" s="28"/>
      <c r="AJ132" s="27" t="s">
        <v>250</v>
      </c>
      <c r="AK132" s="27">
        <v>2.88</v>
      </c>
      <c r="AL132" s="28">
        <v>2.54761248831718</v>
      </c>
      <c r="AM132" s="28">
        <f t="shared" si="13"/>
        <v>0.33238751168281988</v>
      </c>
      <c r="AN132" s="28"/>
      <c r="AO132" s="28"/>
    </row>
    <row r="133" spans="1:41" x14ac:dyDescent="0.2">
      <c r="A133" s="27" t="s">
        <v>434</v>
      </c>
      <c r="B133" s="28">
        <v>-3.45</v>
      </c>
      <c r="C133" s="28">
        <v>-4.4912609064186304</v>
      </c>
      <c r="D133" s="28">
        <f t="shared" si="12"/>
        <v>1.0412609064186302</v>
      </c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  <c r="Z133" s="28"/>
      <c r="AA133" s="28"/>
      <c r="AB133" s="28"/>
      <c r="AC133" s="28"/>
      <c r="AD133" s="28"/>
      <c r="AE133" s="28"/>
      <c r="AF133" s="28"/>
      <c r="AG133" s="28"/>
      <c r="AH133" s="28"/>
      <c r="AI133" s="28"/>
      <c r="AJ133" s="27" t="s">
        <v>251</v>
      </c>
      <c r="AK133" s="27">
        <v>2.5099999999999998</v>
      </c>
      <c r="AL133" s="28">
        <v>2.3909682415779101</v>
      </c>
      <c r="AM133" s="28">
        <f t="shared" si="13"/>
        <v>0.11903175842208968</v>
      </c>
      <c r="AN133" s="28"/>
      <c r="AO133" s="28"/>
    </row>
    <row r="134" spans="1:41" x14ac:dyDescent="0.2">
      <c r="A134" s="27" t="s">
        <v>435</v>
      </c>
      <c r="B134" s="28">
        <v>-3.07</v>
      </c>
      <c r="C134" s="28">
        <v>-4.1052794566899298</v>
      </c>
      <c r="D134" s="28">
        <f t="shared" si="12"/>
        <v>1.0352794566899299</v>
      </c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  <c r="Z134" s="28"/>
      <c r="AA134" s="28"/>
      <c r="AB134" s="28"/>
      <c r="AC134" s="28"/>
      <c r="AD134" s="28"/>
      <c r="AE134" s="28"/>
      <c r="AF134" s="28"/>
      <c r="AG134" s="28"/>
      <c r="AH134" s="28"/>
      <c r="AI134" s="28"/>
      <c r="AJ134" s="27" t="s">
        <v>252</v>
      </c>
      <c r="AK134" s="27">
        <v>-4.3099999999999996</v>
      </c>
      <c r="AL134" s="28">
        <v>-7.2188718523727697</v>
      </c>
      <c r="AM134" s="28">
        <f t="shared" si="13"/>
        <v>2.9088718523727701</v>
      </c>
      <c r="AN134" s="28"/>
      <c r="AO134" s="28"/>
    </row>
    <row r="135" spans="1:41" x14ac:dyDescent="0.2">
      <c r="A135" s="27" t="s">
        <v>446</v>
      </c>
      <c r="B135" s="28">
        <v>-80.930000000000007</v>
      </c>
      <c r="C135" s="28">
        <v>-81.397712741420904</v>
      </c>
      <c r="D135" s="28">
        <f t="shared" si="12"/>
        <v>0.4677127414208968</v>
      </c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  <c r="Z135" s="28"/>
      <c r="AA135" s="28"/>
      <c r="AB135" s="28"/>
      <c r="AC135" s="28"/>
      <c r="AD135" s="28"/>
      <c r="AE135" s="28"/>
      <c r="AF135" s="28"/>
      <c r="AG135" s="28"/>
      <c r="AH135" s="28"/>
      <c r="AI135" s="28"/>
      <c r="AJ135" s="27" t="s">
        <v>253</v>
      </c>
      <c r="AK135" s="27">
        <v>2.89</v>
      </c>
      <c r="AL135" s="28">
        <v>2.58648493401776</v>
      </c>
      <c r="AM135" s="28">
        <f t="shared" si="13"/>
        <v>0.3035150659822401</v>
      </c>
      <c r="AN135" s="28"/>
      <c r="AO135" s="28"/>
    </row>
    <row r="136" spans="1:41" x14ac:dyDescent="0.2">
      <c r="A136" s="27" t="s">
        <v>447</v>
      </c>
      <c r="B136" s="28">
        <v>-123.89</v>
      </c>
      <c r="C136" s="28">
        <v>-125.074657220777</v>
      </c>
      <c r="D136" s="28">
        <f t="shared" si="12"/>
        <v>1.1846572207769981</v>
      </c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  <c r="AA136" s="28"/>
      <c r="AB136" s="28"/>
      <c r="AC136" s="28"/>
      <c r="AD136" s="28"/>
      <c r="AE136" s="28"/>
      <c r="AF136" s="28"/>
      <c r="AG136" s="28"/>
      <c r="AH136" s="28"/>
      <c r="AI136" s="28"/>
      <c r="AJ136" s="27" t="s">
        <v>254</v>
      </c>
      <c r="AK136" s="27">
        <v>2.93</v>
      </c>
      <c r="AL136" s="28">
        <v>2.6828420331199601</v>
      </c>
      <c r="AM136" s="28">
        <f t="shared" si="13"/>
        <v>0.2471579668800401</v>
      </c>
      <c r="AN136" s="28"/>
      <c r="AO136" s="28"/>
    </row>
    <row r="137" spans="1:41" x14ac:dyDescent="0.2">
      <c r="A137" s="27" t="s">
        <v>130</v>
      </c>
      <c r="B137" s="28">
        <v>-8.1999999999999993</v>
      </c>
      <c r="C137" s="28">
        <v>-11.1151681154216</v>
      </c>
      <c r="D137" s="28">
        <f t="shared" si="12"/>
        <v>2.9151681154216007</v>
      </c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  <c r="Z137" s="28"/>
      <c r="AA137" s="28"/>
      <c r="AB137" s="28"/>
      <c r="AC137" s="28"/>
      <c r="AD137" s="28"/>
      <c r="AE137" s="28"/>
      <c r="AF137" s="28"/>
      <c r="AG137" s="28"/>
      <c r="AH137" s="28"/>
      <c r="AI137" s="28"/>
      <c r="AJ137" s="27" t="s">
        <v>255</v>
      </c>
      <c r="AK137" s="27">
        <v>0.4</v>
      </c>
      <c r="AL137" s="28">
        <v>0.72606521103395905</v>
      </c>
      <c r="AM137" s="28">
        <f t="shared" si="13"/>
        <v>0.32606521103395902</v>
      </c>
      <c r="AN137" s="28"/>
      <c r="AO137" s="28"/>
    </row>
    <row r="138" spans="1:41" x14ac:dyDescent="0.2">
      <c r="A138" s="27" t="s">
        <v>449</v>
      </c>
      <c r="B138" s="28">
        <v>-5.25</v>
      </c>
      <c r="C138" s="28">
        <v>-5.8082216475362198</v>
      </c>
      <c r="D138" s="28">
        <f t="shared" si="12"/>
        <v>0.55822164753621983</v>
      </c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  <c r="Z138" s="28"/>
      <c r="AA138" s="28"/>
      <c r="AB138" s="28"/>
      <c r="AC138" s="28"/>
      <c r="AD138" s="28"/>
      <c r="AE138" s="28"/>
      <c r="AF138" s="28"/>
      <c r="AG138" s="28"/>
      <c r="AH138" s="28"/>
      <c r="AI138" s="28"/>
      <c r="AJ138" s="27" t="s">
        <v>256</v>
      </c>
      <c r="AK138" s="27">
        <v>2.34</v>
      </c>
      <c r="AL138" s="28">
        <v>2.4585099541629098</v>
      </c>
      <c r="AM138" s="28">
        <f t="shared" si="13"/>
        <v>0.11850995416290999</v>
      </c>
      <c r="AN138" s="28"/>
      <c r="AO138" s="28"/>
    </row>
    <row r="139" spans="1:41" x14ac:dyDescent="0.2">
      <c r="A139" s="27" t="s">
        <v>450</v>
      </c>
      <c r="B139" s="28">
        <v>0.51</v>
      </c>
      <c r="C139" s="28">
        <v>-0.630753400606056</v>
      </c>
      <c r="D139" s="28">
        <f t="shared" si="12"/>
        <v>1.140753400606056</v>
      </c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  <c r="Z139" s="28"/>
      <c r="AA139" s="28"/>
      <c r="AB139" s="28"/>
      <c r="AC139" s="28"/>
      <c r="AD139" s="28"/>
      <c r="AE139" s="28"/>
      <c r="AF139" s="28"/>
      <c r="AG139" s="28"/>
      <c r="AH139" s="28"/>
      <c r="AI139" s="28"/>
      <c r="AJ139" s="27" t="s">
        <v>257</v>
      </c>
      <c r="AK139" s="27">
        <v>-2.78</v>
      </c>
      <c r="AL139" s="28">
        <v>-2.4889751643396298</v>
      </c>
      <c r="AM139" s="28">
        <f t="shared" si="13"/>
        <v>0.29102483566036996</v>
      </c>
      <c r="AN139" s="28"/>
      <c r="AO139" s="28"/>
    </row>
    <row r="140" spans="1:41" x14ac:dyDescent="0.2">
      <c r="A140" s="27" t="s">
        <v>76</v>
      </c>
      <c r="B140" s="28">
        <v>-3.87</v>
      </c>
      <c r="C140" s="28">
        <v>-8.4082856392466798</v>
      </c>
      <c r="D140" s="28">
        <f t="shared" si="12"/>
        <v>4.5382856392466797</v>
      </c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  <c r="Z140" s="28"/>
      <c r="AA140" s="28"/>
      <c r="AB140" s="28"/>
      <c r="AC140" s="28"/>
      <c r="AD140" s="28"/>
      <c r="AE140" s="28"/>
      <c r="AF140" s="28"/>
      <c r="AG140" s="28"/>
      <c r="AH140" s="28"/>
      <c r="AI140" s="28"/>
      <c r="AJ140" s="27" t="s">
        <v>258</v>
      </c>
      <c r="AK140" s="27">
        <v>2.52</v>
      </c>
      <c r="AL140" s="28">
        <v>2.5333284473857902</v>
      </c>
      <c r="AM140" s="28">
        <f t="shared" si="13"/>
        <v>1.3328447385790199E-2</v>
      </c>
      <c r="AN140" s="28"/>
      <c r="AO140" s="28"/>
    </row>
    <row r="141" spans="1:41" x14ac:dyDescent="0.2">
      <c r="A141" s="27" t="s">
        <v>133</v>
      </c>
      <c r="B141" s="28">
        <v>-3.54</v>
      </c>
      <c r="C141" s="28">
        <v>-9.2551393327304901</v>
      </c>
      <c r="D141" s="28">
        <f t="shared" si="12"/>
        <v>5.71513933273049</v>
      </c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  <c r="Z141" s="28"/>
      <c r="AA141" s="28"/>
      <c r="AB141" s="28"/>
      <c r="AC141" s="28"/>
      <c r="AD141" s="28"/>
      <c r="AE141" s="28"/>
      <c r="AF141" s="28"/>
      <c r="AG141" s="28"/>
      <c r="AH141" s="28"/>
      <c r="AI141" s="28"/>
      <c r="AJ141" s="27" t="s">
        <v>259</v>
      </c>
      <c r="AK141" s="27">
        <v>-6.16</v>
      </c>
      <c r="AL141" s="28">
        <v>-6.0446932135289204</v>
      </c>
      <c r="AM141" s="28">
        <f t="shared" si="13"/>
        <v>0.11530678647107973</v>
      </c>
      <c r="AN141" s="28"/>
      <c r="AO141" s="28"/>
    </row>
    <row r="142" spans="1:41" x14ac:dyDescent="0.2">
      <c r="A142" s="27" t="s">
        <v>454</v>
      </c>
      <c r="B142" s="28">
        <v>-7.26</v>
      </c>
      <c r="C142" s="28">
        <v>-11.3605753993343</v>
      </c>
      <c r="D142" s="28">
        <f t="shared" ref="D142:D205" si="14">ABS(C142-B142)</f>
        <v>4.1005753993342999</v>
      </c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/>
      <c r="Z142" s="28"/>
      <c r="AA142" s="28"/>
      <c r="AB142" s="28"/>
      <c r="AC142" s="28"/>
      <c r="AD142" s="28"/>
      <c r="AE142" s="28"/>
      <c r="AF142" s="28"/>
      <c r="AG142" s="28"/>
      <c r="AH142" s="28"/>
      <c r="AI142" s="28"/>
      <c r="AJ142" s="27" t="s">
        <v>260</v>
      </c>
      <c r="AK142" s="27">
        <v>-4.82</v>
      </c>
      <c r="AL142" s="28">
        <v>-4.0145909965053601</v>
      </c>
      <c r="AM142" s="28">
        <f t="shared" ref="AM142:AM205" si="15">ABS(AL142-AK142)</f>
        <v>0.80540900349464017</v>
      </c>
      <c r="AN142" s="28"/>
      <c r="AO142" s="28"/>
    </row>
    <row r="143" spans="1:41" x14ac:dyDescent="0.2">
      <c r="A143" s="27" t="s">
        <v>455</v>
      </c>
      <c r="B143" s="28">
        <v>-4.59</v>
      </c>
      <c r="C143" s="28">
        <v>-9.2473013499841592</v>
      </c>
      <c r="D143" s="28">
        <f t="shared" si="14"/>
        <v>4.6573013499841593</v>
      </c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  <c r="Z143" s="28"/>
      <c r="AA143" s="28"/>
      <c r="AB143" s="28"/>
      <c r="AC143" s="28"/>
      <c r="AD143" s="28"/>
      <c r="AE143" s="28"/>
      <c r="AF143" s="28"/>
      <c r="AG143" s="28"/>
      <c r="AH143" s="28"/>
      <c r="AI143" s="28"/>
      <c r="AJ143" s="27" t="s">
        <v>261</v>
      </c>
      <c r="AK143" s="27">
        <v>2.56</v>
      </c>
      <c r="AL143" s="28">
        <v>2.5923028644914199</v>
      </c>
      <c r="AM143" s="28">
        <f t="shared" si="15"/>
        <v>3.2302864491419836E-2</v>
      </c>
      <c r="AN143" s="28"/>
      <c r="AO143" s="28"/>
    </row>
    <row r="144" spans="1:41" x14ac:dyDescent="0.2">
      <c r="A144" s="27" t="s">
        <v>464</v>
      </c>
      <c r="B144" s="28">
        <v>-2.82</v>
      </c>
      <c r="C144" s="28">
        <v>-8.06265274577882</v>
      </c>
      <c r="D144" s="28">
        <f t="shared" si="14"/>
        <v>5.2426527457788197</v>
      </c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  <c r="Z144" s="28"/>
      <c r="AA144" s="28"/>
      <c r="AB144" s="28"/>
      <c r="AC144" s="28"/>
      <c r="AD144" s="28"/>
      <c r="AE144" s="28"/>
      <c r="AF144" s="28"/>
      <c r="AG144" s="28"/>
      <c r="AH144" s="28"/>
      <c r="AI144" s="28"/>
      <c r="AJ144" s="27" t="s">
        <v>262</v>
      </c>
      <c r="AK144" s="27">
        <v>-2.74</v>
      </c>
      <c r="AL144" s="28">
        <v>-4.4737019409064303</v>
      </c>
      <c r="AM144" s="28">
        <f t="shared" si="15"/>
        <v>1.73370194090643</v>
      </c>
      <c r="AN144" s="28"/>
      <c r="AO144" s="28"/>
    </row>
    <row r="145" spans="1:41" x14ac:dyDescent="0.2">
      <c r="A145" s="27" t="s">
        <v>465</v>
      </c>
      <c r="B145" s="28">
        <v>-4.6399999999999997</v>
      </c>
      <c r="C145" s="28">
        <v>-5.2694207706222498</v>
      </c>
      <c r="D145" s="28">
        <f t="shared" si="14"/>
        <v>0.6294207706222501</v>
      </c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  <c r="Z145" s="28"/>
      <c r="AA145" s="28"/>
      <c r="AB145" s="28"/>
      <c r="AC145" s="28"/>
      <c r="AD145" s="28"/>
      <c r="AE145" s="28"/>
      <c r="AF145" s="28"/>
      <c r="AG145" s="28"/>
      <c r="AH145" s="28"/>
      <c r="AI145" s="28"/>
      <c r="AJ145" s="27" t="s">
        <v>263</v>
      </c>
      <c r="AK145" s="27">
        <v>2.83</v>
      </c>
      <c r="AL145" s="28">
        <v>2.5192596859240401</v>
      </c>
      <c r="AM145" s="28">
        <f t="shared" si="15"/>
        <v>0.31074031407595992</v>
      </c>
      <c r="AN145" s="28"/>
      <c r="AO145" s="28"/>
    </row>
    <row r="146" spans="1:41" x14ac:dyDescent="0.2">
      <c r="A146" s="27" t="s">
        <v>137</v>
      </c>
      <c r="B146" s="28">
        <v>-5.13</v>
      </c>
      <c r="C146" s="28">
        <v>-9.82802853547593</v>
      </c>
      <c r="D146" s="28">
        <f t="shared" si="14"/>
        <v>4.6980285354759301</v>
      </c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  <c r="Z146" s="28"/>
      <c r="AA146" s="28"/>
      <c r="AB146" s="28"/>
      <c r="AC146" s="28"/>
      <c r="AD146" s="28"/>
      <c r="AE146" s="28"/>
      <c r="AF146" s="28"/>
      <c r="AG146" s="28"/>
      <c r="AH146" s="28"/>
      <c r="AI146" s="28"/>
      <c r="AJ146" s="27" t="s">
        <v>264</v>
      </c>
      <c r="AK146" s="27">
        <v>-6.01</v>
      </c>
      <c r="AL146" s="28">
        <v>-5.9937161624080497</v>
      </c>
      <c r="AM146" s="28">
        <f t="shared" si="15"/>
        <v>1.6283837591950068E-2</v>
      </c>
      <c r="AN146" s="28"/>
      <c r="AO146" s="28"/>
    </row>
    <row r="147" spans="1:41" x14ac:dyDescent="0.2">
      <c r="A147" s="27" t="s">
        <v>139</v>
      </c>
      <c r="B147" s="28">
        <v>-4.0599999999999996</v>
      </c>
      <c r="C147" s="28">
        <v>-9.1733447702768594</v>
      </c>
      <c r="D147" s="28">
        <f t="shared" si="14"/>
        <v>5.1133447702768597</v>
      </c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  <c r="Z147" s="28"/>
      <c r="AA147" s="28"/>
      <c r="AB147" s="28"/>
      <c r="AC147" s="28"/>
      <c r="AD147" s="28"/>
      <c r="AE147" s="28"/>
      <c r="AF147" s="28"/>
      <c r="AG147" s="28"/>
      <c r="AH147" s="28"/>
      <c r="AI147" s="28"/>
      <c r="AJ147" s="27" t="s">
        <v>265</v>
      </c>
      <c r="AK147" s="27">
        <v>-4.8600000000000003</v>
      </c>
      <c r="AL147" s="28">
        <v>-4.1621601303576599</v>
      </c>
      <c r="AM147" s="28">
        <f t="shared" si="15"/>
        <v>0.69783986964234046</v>
      </c>
      <c r="AN147" s="28"/>
      <c r="AO147" s="28"/>
    </row>
    <row r="148" spans="1:41" x14ac:dyDescent="0.2">
      <c r="A148" s="27" t="s">
        <v>470</v>
      </c>
      <c r="B148" s="28">
        <v>-3.63</v>
      </c>
      <c r="C148" s="28">
        <v>-5.5988275518708601</v>
      </c>
      <c r="D148" s="28">
        <f t="shared" si="14"/>
        <v>1.9688275518708602</v>
      </c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  <c r="Z148" s="28"/>
      <c r="AA148" s="28"/>
      <c r="AB148" s="28"/>
      <c r="AC148" s="28"/>
      <c r="AD148" s="28"/>
      <c r="AE148" s="28"/>
      <c r="AF148" s="28"/>
      <c r="AG148" s="28"/>
      <c r="AH148" s="28"/>
      <c r="AI148" s="28"/>
      <c r="AJ148" s="27" t="s">
        <v>266</v>
      </c>
      <c r="AK148" s="27">
        <v>-5.91</v>
      </c>
      <c r="AL148" s="28">
        <v>-4.4560009302505197</v>
      </c>
      <c r="AM148" s="28">
        <f t="shared" si="15"/>
        <v>1.4539990697494805</v>
      </c>
      <c r="AN148" s="28"/>
      <c r="AO148" s="28"/>
    </row>
    <row r="149" spans="1:41" x14ac:dyDescent="0.2">
      <c r="A149" s="27" t="s">
        <v>141</v>
      </c>
      <c r="B149" s="28">
        <v>-3.78</v>
      </c>
      <c r="C149" s="28">
        <v>-7.85985512544329</v>
      </c>
      <c r="D149" s="28">
        <f t="shared" si="14"/>
        <v>4.0798551254432898</v>
      </c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  <c r="AH149" s="28"/>
      <c r="AI149" s="28"/>
      <c r="AJ149" s="27" t="s">
        <v>267</v>
      </c>
      <c r="AK149" s="27">
        <v>-4.72</v>
      </c>
      <c r="AL149" s="28">
        <v>-3.9621367977619402</v>
      </c>
      <c r="AM149" s="28">
        <f t="shared" si="15"/>
        <v>0.75786320223805959</v>
      </c>
      <c r="AN149" s="28"/>
      <c r="AO149" s="28"/>
    </row>
    <row r="150" spans="1:41" x14ac:dyDescent="0.2">
      <c r="A150" s="27" t="s">
        <v>477</v>
      </c>
      <c r="B150" s="28">
        <v>-5.99</v>
      </c>
      <c r="C150" s="28">
        <v>-9.6490294709636402</v>
      </c>
      <c r="D150" s="28">
        <f t="shared" si="14"/>
        <v>3.65902947096364</v>
      </c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  <c r="AH150" s="28"/>
      <c r="AI150" s="28"/>
      <c r="AJ150" s="27" t="s">
        <v>268</v>
      </c>
      <c r="AK150" s="27">
        <v>-2.92</v>
      </c>
      <c r="AL150" s="28">
        <v>-1.6230952261684199</v>
      </c>
      <c r="AM150" s="28">
        <f t="shared" si="15"/>
        <v>1.29690477383158</v>
      </c>
      <c r="AN150" s="28"/>
      <c r="AO150" s="28"/>
    </row>
    <row r="151" spans="1:41" x14ac:dyDescent="0.2">
      <c r="A151" s="27" t="s">
        <v>479</v>
      </c>
      <c r="B151" s="28">
        <v>-1.86</v>
      </c>
      <c r="C151" s="28">
        <v>-1.98256796040767</v>
      </c>
      <c r="D151" s="28">
        <f t="shared" si="14"/>
        <v>0.12256796040766993</v>
      </c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  <c r="Z151" s="28"/>
      <c r="AA151" s="28"/>
      <c r="AB151" s="28"/>
      <c r="AC151" s="28"/>
      <c r="AD151" s="28"/>
      <c r="AE151" s="28"/>
      <c r="AF151" s="28"/>
      <c r="AG151" s="28"/>
      <c r="AH151" s="28"/>
      <c r="AI151" s="28"/>
      <c r="AJ151" s="27" t="s">
        <v>269</v>
      </c>
      <c r="AK151" s="27">
        <v>-5.21</v>
      </c>
      <c r="AL151" s="28">
        <v>-5.2987372163158097</v>
      </c>
      <c r="AM151" s="28">
        <f t="shared" si="15"/>
        <v>8.8737216315809775E-2</v>
      </c>
      <c r="AN151" s="28"/>
      <c r="AO151" s="28"/>
    </row>
    <row r="152" spans="1:41" x14ac:dyDescent="0.2">
      <c r="A152" s="27" t="s">
        <v>143</v>
      </c>
      <c r="B152" s="28">
        <v>-4.96</v>
      </c>
      <c r="C152" s="28">
        <v>-9.9669872656420804</v>
      </c>
      <c r="D152" s="28">
        <f t="shared" si="14"/>
        <v>5.0069872656420804</v>
      </c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  <c r="Z152" s="28"/>
      <c r="AA152" s="28"/>
      <c r="AB152" s="28"/>
      <c r="AC152" s="28"/>
      <c r="AD152" s="28"/>
      <c r="AE152" s="28"/>
      <c r="AF152" s="28"/>
      <c r="AG152" s="28"/>
      <c r="AH152" s="28"/>
      <c r="AI152" s="28"/>
      <c r="AJ152" s="27" t="s">
        <v>270</v>
      </c>
      <c r="AK152" s="27">
        <v>-2.63</v>
      </c>
      <c r="AL152" s="28">
        <v>-2.4673241581029801</v>
      </c>
      <c r="AM152" s="28">
        <f t="shared" si="15"/>
        <v>0.16267584189701978</v>
      </c>
      <c r="AN152" s="28"/>
      <c r="AO152" s="28"/>
    </row>
    <row r="153" spans="1:41" x14ac:dyDescent="0.2">
      <c r="A153" s="27" t="s">
        <v>482</v>
      </c>
      <c r="B153" s="28">
        <v>-5.33</v>
      </c>
      <c r="C153" s="28">
        <v>-8.7392382844307104</v>
      </c>
      <c r="D153" s="28">
        <f t="shared" si="14"/>
        <v>3.4092382844307103</v>
      </c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  <c r="Z153" s="28"/>
      <c r="AA153" s="28"/>
      <c r="AB153" s="28"/>
      <c r="AC153" s="28"/>
      <c r="AD153" s="28"/>
      <c r="AE153" s="28"/>
      <c r="AF153" s="28"/>
      <c r="AG153" s="28"/>
      <c r="AH153" s="28"/>
      <c r="AI153" s="28"/>
      <c r="AJ153" s="27" t="s">
        <v>271</v>
      </c>
      <c r="AK153" s="27">
        <v>-5.26</v>
      </c>
      <c r="AL153" s="28">
        <v>-4.49844689880661</v>
      </c>
      <c r="AM153" s="28">
        <f t="shared" si="15"/>
        <v>0.76155310119338981</v>
      </c>
      <c r="AN153" s="28"/>
      <c r="AO153" s="28"/>
    </row>
    <row r="154" spans="1:41" x14ac:dyDescent="0.2">
      <c r="A154" s="27" t="s">
        <v>485</v>
      </c>
      <c r="B154" s="28">
        <v>-3.74</v>
      </c>
      <c r="C154" s="28">
        <v>-3.2363018127879801</v>
      </c>
      <c r="D154" s="28">
        <f t="shared" si="14"/>
        <v>0.50369818721202009</v>
      </c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  <c r="Z154" s="28"/>
      <c r="AA154" s="28"/>
      <c r="AB154" s="28"/>
      <c r="AC154" s="28"/>
      <c r="AD154" s="28"/>
      <c r="AE154" s="28"/>
      <c r="AF154" s="28"/>
      <c r="AG154" s="28"/>
      <c r="AH154" s="28"/>
      <c r="AI154" s="28"/>
      <c r="AJ154" s="27" t="s">
        <v>272</v>
      </c>
      <c r="AK154" s="27">
        <v>-4.59</v>
      </c>
      <c r="AL154" s="28">
        <v>-4.3632844003227902</v>
      </c>
      <c r="AM154" s="28">
        <f t="shared" si="15"/>
        <v>0.22671559967720967</v>
      </c>
      <c r="AN154" s="28"/>
      <c r="AO154" s="28"/>
    </row>
    <row r="155" spans="1:41" x14ac:dyDescent="0.2">
      <c r="A155" s="27" t="s">
        <v>487</v>
      </c>
      <c r="B155" s="28">
        <v>-3.01</v>
      </c>
      <c r="C155" s="28">
        <v>-2.8121011425531601</v>
      </c>
      <c r="D155" s="28">
        <f t="shared" si="14"/>
        <v>0.19789885744683966</v>
      </c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  <c r="Z155" s="28"/>
      <c r="AA155" s="28"/>
      <c r="AB155" s="28"/>
      <c r="AC155" s="28"/>
      <c r="AD155" s="28"/>
      <c r="AE155" s="28"/>
      <c r="AF155" s="28"/>
      <c r="AG155" s="28"/>
      <c r="AH155" s="28"/>
      <c r="AI155" s="28"/>
      <c r="AJ155" s="27" t="s">
        <v>273</v>
      </c>
      <c r="AK155" s="27">
        <v>-8.26</v>
      </c>
      <c r="AL155" s="28">
        <v>-9.5645151334935097</v>
      </c>
      <c r="AM155" s="28">
        <f t="shared" si="15"/>
        <v>1.3045151334935099</v>
      </c>
      <c r="AN155" s="28"/>
      <c r="AO155" s="28"/>
    </row>
    <row r="156" spans="1:41" x14ac:dyDescent="0.2">
      <c r="A156" s="27" t="s">
        <v>492</v>
      </c>
      <c r="B156" s="28">
        <v>-8.57</v>
      </c>
      <c r="C156" s="28">
        <v>-13.2721526529164</v>
      </c>
      <c r="D156" s="28">
        <f t="shared" si="14"/>
        <v>4.7021526529163999</v>
      </c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  <c r="Z156" s="28"/>
      <c r="AA156" s="28"/>
      <c r="AB156" s="28"/>
      <c r="AC156" s="28"/>
      <c r="AD156" s="28"/>
      <c r="AE156" s="28"/>
      <c r="AF156" s="28"/>
      <c r="AG156" s="28"/>
      <c r="AH156" s="28"/>
      <c r="AI156" s="28"/>
      <c r="AJ156" s="27" t="s">
        <v>274</v>
      </c>
      <c r="AK156" s="27">
        <v>-5.82</v>
      </c>
      <c r="AL156" s="28">
        <v>-5.8364058558927701</v>
      </c>
      <c r="AM156" s="28">
        <f t="shared" si="15"/>
        <v>1.6405855892769772E-2</v>
      </c>
      <c r="AN156" s="28"/>
      <c r="AO156" s="28"/>
    </row>
    <row r="157" spans="1:41" x14ac:dyDescent="0.2">
      <c r="A157" s="27" t="s">
        <v>493</v>
      </c>
      <c r="B157" s="28">
        <v>-6.94</v>
      </c>
      <c r="C157" s="28">
        <v>-10.8329292311942</v>
      </c>
      <c r="D157" s="28">
        <f t="shared" si="14"/>
        <v>3.8929292311941994</v>
      </c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  <c r="Z157" s="28"/>
      <c r="AA157" s="28"/>
      <c r="AB157" s="28"/>
      <c r="AC157" s="28"/>
      <c r="AD157" s="28"/>
      <c r="AE157" s="28"/>
      <c r="AF157" s="28"/>
      <c r="AG157" s="28"/>
      <c r="AH157" s="28"/>
      <c r="AI157" s="28"/>
      <c r="AJ157" s="27" t="s">
        <v>275</v>
      </c>
      <c r="AK157" s="27">
        <v>-6.62</v>
      </c>
      <c r="AL157" s="28">
        <v>-5.9695748615378799</v>
      </c>
      <c r="AM157" s="28">
        <f t="shared" si="15"/>
        <v>0.65042513846212024</v>
      </c>
      <c r="AN157" s="28"/>
      <c r="AO157" s="28"/>
    </row>
    <row r="158" spans="1:41" x14ac:dyDescent="0.2">
      <c r="A158" s="27" t="s">
        <v>497</v>
      </c>
      <c r="B158" s="28">
        <v>-4.55</v>
      </c>
      <c r="C158" s="28">
        <v>-4.0677012768173499</v>
      </c>
      <c r="D158" s="28">
        <f t="shared" si="14"/>
        <v>0.48229872318264988</v>
      </c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  <c r="Z158" s="28"/>
      <c r="AA158" s="28"/>
      <c r="AB158" s="28"/>
      <c r="AC158" s="28"/>
      <c r="AD158" s="28"/>
      <c r="AE158" s="28"/>
      <c r="AF158" s="28"/>
      <c r="AG158" s="28"/>
      <c r="AH158" s="28"/>
      <c r="AI158" s="28"/>
      <c r="AJ158" s="27" t="s">
        <v>276</v>
      </c>
      <c r="AK158" s="27">
        <v>-0.56999999999999995</v>
      </c>
      <c r="AL158" s="28">
        <v>-4.0639857320409901E-2</v>
      </c>
      <c r="AM158" s="28">
        <f t="shared" si="15"/>
        <v>0.52936014267959008</v>
      </c>
      <c r="AN158" s="28"/>
      <c r="AO158" s="28"/>
    </row>
    <row r="159" spans="1:41" x14ac:dyDescent="0.2">
      <c r="A159" s="27" t="s">
        <v>145</v>
      </c>
      <c r="B159" s="28">
        <v>-4.18</v>
      </c>
      <c r="C159" s="28">
        <v>-3.6520411448869501</v>
      </c>
      <c r="D159" s="28">
        <f t="shared" si="14"/>
        <v>0.52795885511304963</v>
      </c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  <c r="Z159" s="28"/>
      <c r="AA159" s="28"/>
      <c r="AB159" s="28"/>
      <c r="AC159" s="28"/>
      <c r="AD159" s="28"/>
      <c r="AE159" s="28"/>
      <c r="AF159" s="28"/>
      <c r="AG159" s="28"/>
      <c r="AH159" s="28"/>
      <c r="AI159" s="28"/>
      <c r="AJ159" s="27" t="s">
        <v>277</v>
      </c>
      <c r="AK159" s="27">
        <v>-4.01</v>
      </c>
      <c r="AL159" s="28">
        <v>-3.34343904544783</v>
      </c>
      <c r="AM159" s="28">
        <f t="shared" si="15"/>
        <v>0.66656095455216979</v>
      </c>
      <c r="AN159" s="28"/>
      <c r="AO159" s="28"/>
    </row>
    <row r="160" spans="1:41" x14ac:dyDescent="0.2">
      <c r="A160" s="27" t="s">
        <v>499</v>
      </c>
      <c r="B160" s="28">
        <v>-2.4500000000000002</v>
      </c>
      <c r="C160" s="28">
        <v>-2.3985105638235802</v>
      </c>
      <c r="D160" s="28">
        <f t="shared" si="14"/>
        <v>5.1489436176419989E-2</v>
      </c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  <c r="Z160" s="28"/>
      <c r="AA160" s="28"/>
      <c r="AB160" s="28"/>
      <c r="AC160" s="28"/>
      <c r="AD160" s="28"/>
      <c r="AE160" s="28"/>
      <c r="AF160" s="28"/>
      <c r="AG160" s="28"/>
      <c r="AH160" s="28"/>
      <c r="AI160" s="28"/>
      <c r="AJ160" s="27" t="s">
        <v>278</v>
      </c>
      <c r="AK160" s="27">
        <v>-9.65</v>
      </c>
      <c r="AL160" s="28">
        <v>-8.9261882995910504</v>
      </c>
      <c r="AM160" s="28">
        <f t="shared" si="15"/>
        <v>0.72381170040894993</v>
      </c>
      <c r="AN160" s="28"/>
      <c r="AO160" s="28"/>
    </row>
    <row r="161" spans="1:41" x14ac:dyDescent="0.2">
      <c r="A161" s="27" t="s">
        <v>505</v>
      </c>
      <c r="B161" s="28">
        <v>-3.52</v>
      </c>
      <c r="C161" s="28">
        <v>-5.6597647927178896</v>
      </c>
      <c r="D161" s="28">
        <f t="shared" si="14"/>
        <v>2.1397647927178896</v>
      </c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  <c r="Z161" s="28"/>
      <c r="AA161" s="28"/>
      <c r="AB161" s="28"/>
      <c r="AC161" s="28"/>
      <c r="AD161" s="28"/>
      <c r="AE161" s="28"/>
      <c r="AF161" s="28"/>
      <c r="AG161" s="28"/>
      <c r="AH161" s="28"/>
      <c r="AI161" s="28"/>
      <c r="AJ161" s="27" t="s">
        <v>279</v>
      </c>
      <c r="AK161" s="27">
        <v>-6.75</v>
      </c>
      <c r="AL161" s="28">
        <v>-6.1114984426341898</v>
      </c>
      <c r="AM161" s="28">
        <f t="shared" si="15"/>
        <v>0.63850155736581016</v>
      </c>
      <c r="AN161" s="28"/>
      <c r="AO161" s="28"/>
    </row>
    <row r="162" spans="1:41" x14ac:dyDescent="0.2">
      <c r="A162" s="27" t="s">
        <v>147</v>
      </c>
      <c r="B162" s="28">
        <v>-4.55</v>
      </c>
      <c r="C162" s="28">
        <v>-9.4074671768677707</v>
      </c>
      <c r="D162" s="28">
        <f t="shared" si="14"/>
        <v>4.8574671768677709</v>
      </c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  <c r="Z162" s="28"/>
      <c r="AA162" s="28"/>
      <c r="AB162" s="28"/>
      <c r="AC162" s="28"/>
      <c r="AD162" s="28"/>
      <c r="AE162" s="28"/>
      <c r="AF162" s="28"/>
      <c r="AG162" s="28"/>
      <c r="AH162" s="28"/>
      <c r="AI162" s="28"/>
      <c r="AJ162" s="27" t="s">
        <v>280</v>
      </c>
      <c r="AK162" s="27">
        <v>-6.25</v>
      </c>
      <c r="AL162" s="28">
        <v>-6.3999450124968202</v>
      </c>
      <c r="AM162" s="28">
        <f t="shared" si="15"/>
        <v>0.14994501249682024</v>
      </c>
      <c r="AN162" s="28"/>
      <c r="AO162" s="28"/>
    </row>
    <row r="163" spans="1:41" x14ac:dyDescent="0.2">
      <c r="A163" s="27" t="s">
        <v>149</v>
      </c>
      <c r="B163" s="28">
        <v>-4.7699999999999996</v>
      </c>
      <c r="C163" s="28">
        <v>-8.1125379148680707</v>
      </c>
      <c r="D163" s="28">
        <f t="shared" si="14"/>
        <v>3.3425379148680712</v>
      </c>
      <c r="E163" s="28"/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  <c r="Z163" s="28"/>
      <c r="AA163" s="28"/>
      <c r="AB163" s="28"/>
      <c r="AC163" s="28"/>
      <c r="AD163" s="28"/>
      <c r="AE163" s="28"/>
      <c r="AF163" s="28"/>
      <c r="AG163" s="28"/>
      <c r="AH163" s="28"/>
      <c r="AI163" s="28"/>
      <c r="AJ163" s="27" t="s">
        <v>281</v>
      </c>
      <c r="AK163" s="27">
        <v>-4.59</v>
      </c>
      <c r="AL163" s="28">
        <v>-3.9726075412146198</v>
      </c>
      <c r="AM163" s="28">
        <f t="shared" si="15"/>
        <v>0.61739245878538007</v>
      </c>
      <c r="AN163" s="28"/>
      <c r="AO163" s="28"/>
    </row>
    <row r="164" spans="1:41" x14ac:dyDescent="0.2">
      <c r="A164" s="27" t="s">
        <v>511</v>
      </c>
      <c r="B164" s="28">
        <v>-98.26</v>
      </c>
      <c r="C164" s="28">
        <v>-96.194634911959696</v>
      </c>
      <c r="D164" s="28">
        <f t="shared" si="14"/>
        <v>2.0653650880403092</v>
      </c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  <c r="Z164" s="28"/>
      <c r="AA164" s="28"/>
      <c r="AB164" s="28"/>
      <c r="AC164" s="28"/>
      <c r="AD164" s="28"/>
      <c r="AE164" s="28"/>
      <c r="AF164" s="28"/>
      <c r="AG164" s="28"/>
      <c r="AH164" s="28"/>
      <c r="AI164" s="28"/>
      <c r="AJ164" s="27" t="s">
        <v>282</v>
      </c>
      <c r="AK164" s="27">
        <v>-7.1</v>
      </c>
      <c r="AL164" s="28">
        <v>-9.9216365317032604</v>
      </c>
      <c r="AM164" s="28">
        <f t="shared" si="15"/>
        <v>2.8216365317032608</v>
      </c>
      <c r="AN164" s="28"/>
      <c r="AO164" s="28"/>
    </row>
    <row r="165" spans="1:41" x14ac:dyDescent="0.2">
      <c r="A165" s="27" t="s">
        <v>512</v>
      </c>
      <c r="B165" s="28">
        <v>-6.97</v>
      </c>
      <c r="C165" s="28">
        <v>-8.2117043319624496</v>
      </c>
      <c r="D165" s="28">
        <f t="shared" si="14"/>
        <v>1.2417043319624499</v>
      </c>
      <c r="E165" s="28"/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28"/>
      <c r="Z165" s="28"/>
      <c r="AA165" s="28"/>
      <c r="AB165" s="28"/>
      <c r="AC165" s="28"/>
      <c r="AD165" s="28"/>
      <c r="AE165" s="28"/>
      <c r="AF165" s="28"/>
      <c r="AG165" s="28"/>
      <c r="AH165" s="28"/>
      <c r="AI165" s="28"/>
      <c r="AJ165" s="27" t="s">
        <v>283</v>
      </c>
      <c r="AK165" s="27">
        <v>-9.5</v>
      </c>
      <c r="AL165" s="28">
        <v>-11.7967270206272</v>
      </c>
      <c r="AM165" s="28">
        <f t="shared" si="15"/>
        <v>2.2967270206272001</v>
      </c>
      <c r="AN165" s="28"/>
      <c r="AO165" s="28"/>
    </row>
    <row r="166" spans="1:41" x14ac:dyDescent="0.2">
      <c r="A166" s="27" t="s">
        <v>93</v>
      </c>
      <c r="B166" s="28">
        <v>-6.63</v>
      </c>
      <c r="C166" s="28">
        <v>-7.1917046650929102</v>
      </c>
      <c r="D166" s="28">
        <f t="shared" si="14"/>
        <v>0.56170466509291028</v>
      </c>
      <c r="E166" s="28"/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Y166" s="28"/>
      <c r="Z166" s="28"/>
      <c r="AA166" s="28"/>
      <c r="AB166" s="28"/>
      <c r="AC166" s="28"/>
      <c r="AD166" s="28"/>
      <c r="AE166" s="28"/>
      <c r="AF166" s="28"/>
      <c r="AG166" s="28"/>
      <c r="AH166" s="28"/>
      <c r="AI166" s="28"/>
      <c r="AJ166" s="27" t="s">
        <v>284</v>
      </c>
      <c r="AK166" s="27">
        <v>-7.29</v>
      </c>
      <c r="AL166" s="28">
        <v>-8.9377003126918009</v>
      </c>
      <c r="AM166" s="28">
        <f t="shared" si="15"/>
        <v>1.6477003126918008</v>
      </c>
      <c r="AN166" s="28"/>
      <c r="AO166" s="28"/>
    </row>
    <row r="167" spans="1:41" x14ac:dyDescent="0.2">
      <c r="A167" s="27" t="s">
        <v>25</v>
      </c>
      <c r="B167" s="28">
        <v>-3.93</v>
      </c>
      <c r="C167" s="28">
        <v>-5.0263482610626999</v>
      </c>
      <c r="D167" s="28">
        <f t="shared" si="14"/>
        <v>1.0963482610626998</v>
      </c>
      <c r="E167" s="28"/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  <c r="Z167" s="28"/>
      <c r="AA167" s="28"/>
      <c r="AB167" s="28"/>
      <c r="AC167" s="28"/>
      <c r="AD167" s="28"/>
      <c r="AE167" s="28"/>
      <c r="AF167" s="28"/>
      <c r="AG167" s="28"/>
      <c r="AH167" s="28"/>
      <c r="AI167" s="28"/>
      <c r="AJ167" s="27" t="s">
        <v>285</v>
      </c>
      <c r="AK167" s="27">
        <v>-7.66</v>
      </c>
      <c r="AL167" s="28">
        <v>-9.02830362845617</v>
      </c>
      <c r="AM167" s="28">
        <f t="shared" si="15"/>
        <v>1.3683036284561698</v>
      </c>
      <c r="AN167" s="28"/>
      <c r="AO167" s="28"/>
    </row>
    <row r="168" spans="1:41" x14ac:dyDescent="0.2">
      <c r="A168" s="27" t="s">
        <v>94</v>
      </c>
      <c r="B168" s="28">
        <v>-3.51</v>
      </c>
      <c r="C168" s="28">
        <v>-4.83745300005552</v>
      </c>
      <c r="D168" s="28">
        <f t="shared" si="14"/>
        <v>1.3274530000555202</v>
      </c>
      <c r="E168" s="28"/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/>
      <c r="Z168" s="28"/>
      <c r="AA168" s="28"/>
      <c r="AB168" s="28"/>
      <c r="AC168" s="28"/>
      <c r="AD168" s="28"/>
      <c r="AE168" s="28"/>
      <c r="AF168" s="28"/>
      <c r="AG168" s="28"/>
      <c r="AH168" s="28"/>
      <c r="AI168" s="28"/>
      <c r="AJ168" s="27" t="s">
        <v>286</v>
      </c>
      <c r="AK168" s="27">
        <v>-5.88</v>
      </c>
      <c r="AL168" s="28">
        <v>-6.95210314592829</v>
      </c>
      <c r="AM168" s="28">
        <f t="shared" si="15"/>
        <v>1.0721031459282901</v>
      </c>
      <c r="AN168" s="28"/>
      <c r="AO168" s="28"/>
    </row>
    <row r="169" spans="1:41" x14ac:dyDescent="0.2">
      <c r="A169" s="27" t="s">
        <v>517</v>
      </c>
      <c r="B169" s="28">
        <v>-6.14</v>
      </c>
      <c r="C169" s="28">
        <v>-11.185685520399799</v>
      </c>
      <c r="D169" s="28">
        <f t="shared" si="14"/>
        <v>5.0456855203997995</v>
      </c>
      <c r="E169" s="28"/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  <c r="Z169" s="28"/>
      <c r="AA169" s="28"/>
      <c r="AB169" s="28"/>
      <c r="AC169" s="28"/>
      <c r="AD169" s="28"/>
      <c r="AE169" s="28"/>
      <c r="AF169" s="28"/>
      <c r="AG169" s="28"/>
      <c r="AH169" s="28"/>
      <c r="AI169" s="28"/>
      <c r="AJ169" s="27" t="s">
        <v>287</v>
      </c>
      <c r="AK169" s="27">
        <v>1.83</v>
      </c>
      <c r="AL169" s="28">
        <v>1.7709987472963</v>
      </c>
      <c r="AM169" s="28">
        <f t="shared" si="15"/>
        <v>5.9001252703700047E-2</v>
      </c>
      <c r="AN169" s="28"/>
      <c r="AO169" s="28"/>
    </row>
    <row r="170" spans="1:41" x14ac:dyDescent="0.2">
      <c r="A170" s="27" t="s">
        <v>152</v>
      </c>
      <c r="B170" s="28">
        <v>-8.49</v>
      </c>
      <c r="C170" s="28">
        <v>-10.8925543374759</v>
      </c>
      <c r="D170" s="28">
        <f t="shared" si="14"/>
        <v>2.4025543374759</v>
      </c>
      <c r="E170" s="28"/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28"/>
      <c r="Z170" s="28"/>
      <c r="AA170" s="28"/>
      <c r="AB170" s="28"/>
      <c r="AC170" s="28"/>
      <c r="AD170" s="28"/>
      <c r="AE170" s="28"/>
      <c r="AF170" s="28"/>
      <c r="AG170" s="28"/>
      <c r="AH170" s="28"/>
      <c r="AI170" s="28"/>
      <c r="AJ170" s="27" t="s">
        <v>288</v>
      </c>
      <c r="AK170" s="27">
        <v>1.82</v>
      </c>
      <c r="AL170" s="28">
        <v>1.7709987472963</v>
      </c>
      <c r="AM170" s="28">
        <f t="shared" si="15"/>
        <v>4.9001252703700038E-2</v>
      </c>
      <c r="AN170" s="28"/>
      <c r="AO170" s="28"/>
    </row>
    <row r="171" spans="1:41" x14ac:dyDescent="0.2">
      <c r="A171" s="27" t="s">
        <v>524</v>
      </c>
      <c r="B171" s="28">
        <v>-5.07</v>
      </c>
      <c r="C171" s="28">
        <v>-5.7186063060199599</v>
      </c>
      <c r="D171" s="28">
        <f t="shared" si="14"/>
        <v>0.64860630601995961</v>
      </c>
      <c r="E171" s="28"/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  <c r="Z171" s="28"/>
      <c r="AA171" s="28"/>
      <c r="AB171" s="28"/>
      <c r="AC171" s="28"/>
      <c r="AD171" s="28"/>
      <c r="AE171" s="28"/>
      <c r="AF171" s="28"/>
      <c r="AG171" s="28"/>
      <c r="AH171" s="28"/>
      <c r="AI171" s="28"/>
      <c r="AJ171" s="27" t="s">
        <v>289</v>
      </c>
      <c r="AK171" s="27">
        <v>-4.42</v>
      </c>
      <c r="AL171" s="28">
        <v>-6.3188407837781702</v>
      </c>
      <c r="AM171" s="28">
        <f t="shared" si="15"/>
        <v>1.8988407837781702</v>
      </c>
      <c r="AN171" s="28"/>
      <c r="AO171" s="28"/>
    </row>
    <row r="172" spans="1:41" x14ac:dyDescent="0.2">
      <c r="A172" s="27" t="s">
        <v>527</v>
      </c>
      <c r="B172" s="28">
        <v>-8.1300000000000008</v>
      </c>
      <c r="C172" s="28">
        <v>-11.835142819674701</v>
      </c>
      <c r="D172" s="28">
        <f t="shared" si="14"/>
        <v>3.7051428196747</v>
      </c>
      <c r="E172" s="28"/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/>
      <c r="Z172" s="28"/>
      <c r="AA172" s="28"/>
      <c r="AB172" s="28"/>
      <c r="AC172" s="28"/>
      <c r="AD172" s="28"/>
      <c r="AE172" s="28"/>
      <c r="AF172" s="28"/>
      <c r="AG172" s="28"/>
      <c r="AH172" s="28"/>
      <c r="AI172" s="28"/>
      <c r="AJ172" s="27" t="s">
        <v>290</v>
      </c>
      <c r="AK172" s="27">
        <v>-3.24</v>
      </c>
      <c r="AL172" s="28">
        <v>-4.8909820555769397</v>
      </c>
      <c r="AM172" s="28">
        <f t="shared" si="15"/>
        <v>1.6509820555769394</v>
      </c>
      <c r="AN172" s="28"/>
      <c r="AO172" s="28"/>
    </row>
    <row r="173" spans="1:41" x14ac:dyDescent="0.2">
      <c r="A173" s="27" t="s">
        <v>528</v>
      </c>
      <c r="B173" s="28">
        <v>-6.38</v>
      </c>
      <c r="C173" s="28">
        <v>-9.7354684820669899</v>
      </c>
      <c r="D173" s="28">
        <f t="shared" si="14"/>
        <v>3.35546848206699</v>
      </c>
      <c r="E173" s="28"/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  <c r="Z173" s="28"/>
      <c r="AA173" s="28"/>
      <c r="AB173" s="28"/>
      <c r="AC173" s="28"/>
      <c r="AD173" s="28"/>
      <c r="AE173" s="28"/>
      <c r="AF173" s="28"/>
      <c r="AG173" s="28"/>
      <c r="AH173" s="28"/>
      <c r="AI173" s="28"/>
      <c r="AJ173" s="27" t="s">
        <v>291</v>
      </c>
      <c r="AK173" s="27">
        <v>-6.09</v>
      </c>
      <c r="AL173" s="28">
        <v>-9.8669472902690494</v>
      </c>
      <c r="AM173" s="28">
        <f t="shared" si="15"/>
        <v>3.7769472902690495</v>
      </c>
      <c r="AN173" s="28"/>
      <c r="AO173" s="28"/>
    </row>
    <row r="174" spans="1:41" x14ac:dyDescent="0.2">
      <c r="A174" s="27" t="s">
        <v>154</v>
      </c>
      <c r="B174" s="28">
        <v>-8.84</v>
      </c>
      <c r="C174" s="28">
        <v>-11.449813425916201</v>
      </c>
      <c r="D174" s="28">
        <f t="shared" si="14"/>
        <v>2.6098134259162009</v>
      </c>
      <c r="E174" s="28"/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28"/>
      <c r="T174" s="28"/>
      <c r="U174" s="28"/>
      <c r="V174" s="28"/>
      <c r="W174" s="28"/>
      <c r="X174" s="28"/>
      <c r="Y174" s="28"/>
      <c r="Z174" s="28"/>
      <c r="AA174" s="28"/>
      <c r="AB174" s="28"/>
      <c r="AC174" s="28"/>
      <c r="AD174" s="28"/>
      <c r="AE174" s="28"/>
      <c r="AF174" s="28"/>
      <c r="AG174" s="28"/>
      <c r="AH174" s="28"/>
      <c r="AI174" s="28"/>
      <c r="AJ174" s="27" t="s">
        <v>292</v>
      </c>
      <c r="AK174" s="27">
        <v>2.97</v>
      </c>
      <c r="AL174" s="28">
        <v>2.6589777125406</v>
      </c>
      <c r="AM174" s="28">
        <f t="shared" si="15"/>
        <v>0.31102228745940019</v>
      </c>
      <c r="AN174" s="28"/>
      <c r="AO174" s="28"/>
    </row>
    <row r="175" spans="1:41" x14ac:dyDescent="0.2">
      <c r="A175" s="27" t="s">
        <v>531</v>
      </c>
      <c r="B175" s="28">
        <v>-7.46</v>
      </c>
      <c r="C175" s="28">
        <v>-11.515504125573401</v>
      </c>
      <c r="D175" s="28">
        <f t="shared" si="14"/>
        <v>4.0555041255734006</v>
      </c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  <c r="Z175" s="28"/>
      <c r="AA175" s="28"/>
      <c r="AB175" s="28"/>
      <c r="AC175" s="28"/>
      <c r="AD175" s="28"/>
      <c r="AE175" s="28"/>
      <c r="AF175" s="28"/>
      <c r="AG175" s="28"/>
      <c r="AH175" s="28"/>
      <c r="AI175" s="28"/>
      <c r="AJ175" s="27" t="s">
        <v>293</v>
      </c>
      <c r="AK175" s="27">
        <v>2.71</v>
      </c>
      <c r="AL175" s="28">
        <v>2.5589074531002298</v>
      </c>
      <c r="AM175" s="28">
        <f t="shared" si="15"/>
        <v>0.15109254689977014</v>
      </c>
      <c r="AN175" s="28"/>
      <c r="AO175" s="28"/>
    </row>
    <row r="176" spans="1:41" x14ac:dyDescent="0.2">
      <c r="A176" s="27" t="s">
        <v>532</v>
      </c>
      <c r="B176" s="28">
        <v>-5.19</v>
      </c>
      <c r="C176" s="28">
        <v>-5.8333879814768004</v>
      </c>
      <c r="D176" s="28">
        <f t="shared" si="14"/>
        <v>0.64338798147679999</v>
      </c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/>
      <c r="Z176" s="28"/>
      <c r="AA176" s="28"/>
      <c r="AB176" s="28"/>
      <c r="AC176" s="28"/>
      <c r="AD176" s="28"/>
      <c r="AE176" s="28"/>
      <c r="AF176" s="28"/>
      <c r="AG176" s="28"/>
      <c r="AH176" s="28"/>
      <c r="AI176" s="28"/>
      <c r="AJ176" s="27" t="s">
        <v>294</v>
      </c>
      <c r="AK176" s="27">
        <v>2.5099999999999998</v>
      </c>
      <c r="AL176" s="28">
        <v>2.47990668886011</v>
      </c>
      <c r="AM176" s="28">
        <f t="shared" si="15"/>
        <v>3.0093311139889778E-2</v>
      </c>
      <c r="AN176" s="28"/>
      <c r="AO176" s="28"/>
    </row>
    <row r="177" spans="1:41" x14ac:dyDescent="0.2">
      <c r="A177" s="27" t="s">
        <v>534</v>
      </c>
      <c r="B177" s="28">
        <v>-2.79</v>
      </c>
      <c r="C177" s="28">
        <v>-3.4929792741279502</v>
      </c>
      <c r="D177" s="28">
        <f t="shared" si="14"/>
        <v>0.70297927412795014</v>
      </c>
      <c r="E177" s="28"/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28"/>
      <c r="T177" s="28"/>
      <c r="U177" s="28"/>
      <c r="V177" s="28"/>
      <c r="W177" s="28"/>
      <c r="X177" s="28"/>
      <c r="Y177" s="28"/>
      <c r="Z177" s="28"/>
      <c r="AA177" s="28"/>
      <c r="AB177" s="28"/>
      <c r="AC177" s="28"/>
      <c r="AD177" s="28"/>
      <c r="AE177" s="28"/>
      <c r="AF177" s="28"/>
      <c r="AG177" s="28"/>
      <c r="AH177" s="28"/>
      <c r="AI177" s="28"/>
      <c r="AJ177" s="27" t="s">
        <v>295</v>
      </c>
      <c r="AK177" s="27">
        <v>-4.7699999999999996</v>
      </c>
      <c r="AL177" s="28">
        <v>-4.1349407450760003</v>
      </c>
      <c r="AM177" s="28">
        <f t="shared" si="15"/>
        <v>0.63505925492399928</v>
      </c>
      <c r="AN177" s="28"/>
      <c r="AO177" s="28"/>
    </row>
    <row r="178" spans="1:41" x14ac:dyDescent="0.2">
      <c r="A178" s="27" t="s">
        <v>536</v>
      </c>
      <c r="B178" s="28">
        <v>-5.78</v>
      </c>
      <c r="C178" s="28">
        <v>-3.9463995640150999</v>
      </c>
      <c r="D178" s="28">
        <f t="shared" si="14"/>
        <v>1.8336004359849003</v>
      </c>
      <c r="E178" s="28"/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28"/>
      <c r="Y178" s="28"/>
      <c r="Z178" s="28"/>
      <c r="AA178" s="28"/>
      <c r="AB178" s="28"/>
      <c r="AC178" s="28"/>
      <c r="AD178" s="28"/>
      <c r="AE178" s="28"/>
      <c r="AF178" s="28"/>
      <c r="AG178" s="28"/>
      <c r="AH178" s="28"/>
      <c r="AI178" s="28"/>
      <c r="AJ178" s="27" t="s">
        <v>296</v>
      </c>
      <c r="AK178" s="27">
        <v>-8.84</v>
      </c>
      <c r="AL178" s="28">
        <v>-8.0470269861973591</v>
      </c>
      <c r="AM178" s="28">
        <f t="shared" si="15"/>
        <v>0.79297301380264074</v>
      </c>
      <c r="AN178" s="28"/>
      <c r="AO178" s="28"/>
    </row>
    <row r="179" spans="1:41" x14ac:dyDescent="0.2">
      <c r="A179" s="27" t="s">
        <v>156</v>
      </c>
      <c r="B179" s="28">
        <v>-6.4</v>
      </c>
      <c r="C179" s="28">
        <v>-8.9109609993042707</v>
      </c>
      <c r="D179" s="28">
        <f t="shared" si="14"/>
        <v>2.5109609993042703</v>
      </c>
      <c r="E179" s="28"/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28"/>
      <c r="T179" s="28"/>
      <c r="U179" s="28"/>
      <c r="V179" s="28"/>
      <c r="W179" s="28"/>
      <c r="X179" s="28"/>
      <c r="Y179" s="28"/>
      <c r="Z179" s="28"/>
      <c r="AA179" s="28"/>
      <c r="AB179" s="28"/>
      <c r="AC179" s="28"/>
      <c r="AD179" s="28"/>
      <c r="AE179" s="28"/>
      <c r="AF179" s="28"/>
      <c r="AG179" s="28"/>
      <c r="AH179" s="28"/>
      <c r="AI179" s="28"/>
      <c r="AJ179" s="27" t="s">
        <v>297</v>
      </c>
      <c r="AK179" s="27">
        <v>-9.6199999999999992</v>
      </c>
      <c r="AL179" s="28">
        <v>-7.4814493255898604</v>
      </c>
      <c r="AM179" s="28">
        <f t="shared" si="15"/>
        <v>2.1385506744101388</v>
      </c>
      <c r="AN179" s="28"/>
      <c r="AO179" s="28"/>
    </row>
    <row r="180" spans="1:41" x14ac:dyDescent="0.2">
      <c r="A180" s="27" t="s">
        <v>158</v>
      </c>
      <c r="B180" s="28">
        <v>-4.3499999999999996</v>
      </c>
      <c r="C180" s="28">
        <v>-8.5494346713502498</v>
      </c>
      <c r="D180" s="28">
        <f t="shared" si="14"/>
        <v>4.1994346713502502</v>
      </c>
      <c r="E180" s="28"/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28"/>
      <c r="T180" s="28"/>
      <c r="U180" s="28"/>
      <c r="V180" s="28"/>
      <c r="W180" s="28"/>
      <c r="X180" s="28"/>
      <c r="Y180" s="28"/>
      <c r="Z180" s="28"/>
      <c r="AA180" s="28"/>
      <c r="AB180" s="28"/>
      <c r="AC180" s="28"/>
      <c r="AD180" s="28"/>
      <c r="AE180" s="28"/>
      <c r="AF180" s="28"/>
      <c r="AG180" s="28"/>
      <c r="AH180" s="28"/>
      <c r="AI180" s="28"/>
      <c r="AJ180" s="27" t="s">
        <v>298</v>
      </c>
      <c r="AK180" s="27">
        <v>-3.45</v>
      </c>
      <c r="AL180" s="28">
        <v>-2.0255365899775102</v>
      </c>
      <c r="AM180" s="28">
        <f t="shared" si="15"/>
        <v>1.42446341002249</v>
      </c>
      <c r="AN180" s="28"/>
      <c r="AO180" s="28"/>
    </row>
    <row r="181" spans="1:41" x14ac:dyDescent="0.2">
      <c r="A181" s="27" t="s">
        <v>539</v>
      </c>
      <c r="B181" s="28">
        <v>-4.3600000000000003</v>
      </c>
      <c r="C181" s="28">
        <v>-8.1937670039075297</v>
      </c>
      <c r="D181" s="28">
        <f t="shared" si="14"/>
        <v>3.8337670039075293</v>
      </c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28"/>
      <c r="Z181" s="28"/>
      <c r="AA181" s="28"/>
      <c r="AB181" s="28"/>
      <c r="AC181" s="28"/>
      <c r="AD181" s="28"/>
      <c r="AE181" s="28"/>
      <c r="AF181" s="28"/>
      <c r="AG181" s="28"/>
      <c r="AH181" s="28"/>
      <c r="AI181" s="28"/>
      <c r="AJ181" s="27" t="s">
        <v>299</v>
      </c>
      <c r="AK181" s="27">
        <v>-6.92</v>
      </c>
      <c r="AL181" s="28">
        <v>-7.5218655465454596</v>
      </c>
      <c r="AM181" s="28">
        <f t="shared" si="15"/>
        <v>0.60186554654545965</v>
      </c>
      <c r="AN181" s="28"/>
      <c r="AO181" s="28"/>
    </row>
    <row r="182" spans="1:41" x14ac:dyDescent="0.2">
      <c r="A182" s="27" t="s">
        <v>160</v>
      </c>
      <c r="B182" s="28">
        <v>-8.2200000000000006</v>
      </c>
      <c r="C182" s="28">
        <v>-14.1633462612938</v>
      </c>
      <c r="D182" s="28">
        <f t="shared" si="14"/>
        <v>5.9433462612937991</v>
      </c>
      <c r="E182" s="28"/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/>
      <c r="X182" s="28"/>
      <c r="Y182" s="28"/>
      <c r="Z182" s="28"/>
      <c r="AA182" s="28"/>
      <c r="AB182" s="28"/>
      <c r="AC182" s="28"/>
      <c r="AD182" s="28"/>
      <c r="AE182" s="28"/>
      <c r="AF182" s="28"/>
      <c r="AG182" s="28"/>
      <c r="AH182" s="28"/>
      <c r="AI182" s="28"/>
      <c r="AJ182" s="27" t="s">
        <v>99</v>
      </c>
      <c r="AK182" s="27">
        <v>-3.11</v>
      </c>
      <c r="AL182" s="28">
        <v>-4.5785119975556601</v>
      </c>
      <c r="AM182" s="28">
        <f t="shared" si="15"/>
        <v>1.4685119975556602</v>
      </c>
      <c r="AN182" s="28"/>
      <c r="AO182" s="28"/>
    </row>
    <row r="183" spans="1:41" x14ac:dyDescent="0.2">
      <c r="A183" s="27" t="s">
        <v>542</v>
      </c>
      <c r="B183" s="28">
        <v>-10.039999999999999</v>
      </c>
      <c r="C183" s="28">
        <v>-10.7103459759721</v>
      </c>
      <c r="D183" s="28">
        <f t="shared" si="14"/>
        <v>0.67034597597210066</v>
      </c>
      <c r="E183" s="28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/>
      <c r="X183" s="28"/>
      <c r="Y183" s="28"/>
      <c r="Z183" s="28"/>
      <c r="AA183" s="28"/>
      <c r="AB183" s="28"/>
      <c r="AC183" s="28"/>
      <c r="AD183" s="28"/>
      <c r="AE183" s="28"/>
      <c r="AF183" s="28"/>
      <c r="AG183" s="28"/>
      <c r="AH183" s="28"/>
      <c r="AI183" s="28"/>
      <c r="AJ183" s="27" t="s">
        <v>300</v>
      </c>
      <c r="AK183" s="27">
        <v>2.56</v>
      </c>
      <c r="AL183" s="28">
        <v>2.5258019597075099</v>
      </c>
      <c r="AM183" s="28">
        <f t="shared" si="15"/>
        <v>3.4198040292490184E-2</v>
      </c>
      <c r="AN183" s="28"/>
      <c r="AO183" s="28"/>
    </row>
    <row r="184" spans="1:41" x14ac:dyDescent="0.2">
      <c r="A184" s="27" t="s">
        <v>162</v>
      </c>
      <c r="B184" s="28">
        <v>-8.69</v>
      </c>
      <c r="C184" s="28">
        <v>-11.2179158905676</v>
      </c>
      <c r="D184" s="28">
        <f t="shared" si="14"/>
        <v>2.5279158905676002</v>
      </c>
      <c r="E184" s="28"/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28"/>
      <c r="W184" s="28"/>
      <c r="X184" s="28"/>
      <c r="Y184" s="28"/>
      <c r="Z184" s="28"/>
      <c r="AA184" s="28"/>
      <c r="AB184" s="28"/>
      <c r="AC184" s="28"/>
      <c r="AD184" s="28"/>
      <c r="AE184" s="28"/>
      <c r="AF184" s="28"/>
      <c r="AG184" s="28"/>
      <c r="AH184" s="28"/>
      <c r="AI184" s="28"/>
      <c r="AJ184" s="27" t="s">
        <v>301</v>
      </c>
      <c r="AK184" s="27">
        <v>-6.4</v>
      </c>
      <c r="AL184" s="28">
        <v>-8.8901394506421507</v>
      </c>
      <c r="AM184" s="28">
        <f t="shared" si="15"/>
        <v>2.4901394506421504</v>
      </c>
      <c r="AN184" s="28"/>
      <c r="AO184" s="28"/>
    </row>
    <row r="185" spans="1:41" x14ac:dyDescent="0.2">
      <c r="A185" s="27" t="s">
        <v>546</v>
      </c>
      <c r="B185" s="28">
        <v>-5.8</v>
      </c>
      <c r="C185" s="28">
        <v>-11.1763210812653</v>
      </c>
      <c r="D185" s="28">
        <f t="shared" si="14"/>
        <v>5.3763210812653002</v>
      </c>
      <c r="E185" s="28"/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28"/>
      <c r="Z185" s="28"/>
      <c r="AA185" s="28"/>
      <c r="AB185" s="28"/>
      <c r="AC185" s="28"/>
      <c r="AD185" s="28"/>
      <c r="AE185" s="28"/>
      <c r="AF185" s="28"/>
      <c r="AG185" s="28"/>
      <c r="AH185" s="28"/>
      <c r="AI185" s="28"/>
      <c r="AJ185" s="27" t="s">
        <v>302</v>
      </c>
      <c r="AK185" s="27">
        <v>-6.5</v>
      </c>
      <c r="AL185" s="28">
        <v>-6.2907891379032099</v>
      </c>
      <c r="AM185" s="28">
        <f t="shared" si="15"/>
        <v>0.20921086209679007</v>
      </c>
      <c r="AN185" s="28"/>
      <c r="AO185" s="28"/>
    </row>
    <row r="186" spans="1:41" x14ac:dyDescent="0.2">
      <c r="A186" s="27" t="s">
        <v>164</v>
      </c>
      <c r="B186" s="28">
        <v>-6.27</v>
      </c>
      <c r="C186" s="28">
        <v>-6.9996460021222102</v>
      </c>
      <c r="D186" s="28">
        <f t="shared" si="14"/>
        <v>0.72964600212221065</v>
      </c>
      <c r="E186" s="28"/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28"/>
      <c r="W186" s="28"/>
      <c r="X186" s="28"/>
      <c r="Y186" s="28"/>
      <c r="Z186" s="28"/>
      <c r="AA186" s="28"/>
      <c r="AB186" s="28"/>
      <c r="AC186" s="28"/>
      <c r="AD186" s="28"/>
      <c r="AE186" s="28"/>
      <c r="AF186" s="28"/>
      <c r="AG186" s="28"/>
      <c r="AH186" s="28"/>
      <c r="AI186" s="28"/>
      <c r="AJ186" s="27" t="s">
        <v>303</v>
      </c>
      <c r="AK186" s="27">
        <v>-5.22</v>
      </c>
      <c r="AL186" s="28">
        <v>-3.9950376879299001</v>
      </c>
      <c r="AM186" s="28">
        <f t="shared" si="15"/>
        <v>1.2249623120700996</v>
      </c>
      <c r="AN186" s="28"/>
      <c r="AO186" s="28"/>
    </row>
    <row r="187" spans="1:41" x14ac:dyDescent="0.2">
      <c r="A187" s="27" t="s">
        <v>166</v>
      </c>
      <c r="B187" s="28">
        <v>-5.0199999999999996</v>
      </c>
      <c r="C187" s="28">
        <v>-8.2044698577653996</v>
      </c>
      <c r="D187" s="28">
        <f t="shared" si="14"/>
        <v>3.1844698577654</v>
      </c>
      <c r="E187" s="28"/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  <c r="Y187" s="28"/>
      <c r="Z187" s="28"/>
      <c r="AA187" s="28"/>
      <c r="AB187" s="28"/>
      <c r="AC187" s="28"/>
      <c r="AD187" s="28"/>
      <c r="AE187" s="28"/>
      <c r="AF187" s="28"/>
      <c r="AG187" s="28"/>
      <c r="AH187" s="28"/>
      <c r="AI187" s="28"/>
      <c r="AJ187" s="27" t="s">
        <v>304</v>
      </c>
      <c r="AK187" s="27">
        <v>-6.27</v>
      </c>
      <c r="AL187" s="28">
        <v>-6.5482637701412303</v>
      </c>
      <c r="AM187" s="28">
        <f t="shared" si="15"/>
        <v>0.27826377014123072</v>
      </c>
      <c r="AN187" s="28"/>
      <c r="AO187" s="28"/>
    </row>
    <row r="188" spans="1:41" x14ac:dyDescent="0.2">
      <c r="A188" s="27" t="s">
        <v>549</v>
      </c>
      <c r="B188" s="28">
        <v>-1.26</v>
      </c>
      <c r="C188" s="28">
        <v>-1.5673931692090199</v>
      </c>
      <c r="D188" s="28">
        <f t="shared" si="14"/>
        <v>0.30739316920901993</v>
      </c>
      <c r="E188" s="28"/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  <c r="Z188" s="28"/>
      <c r="AA188" s="28"/>
      <c r="AB188" s="28"/>
      <c r="AC188" s="28"/>
      <c r="AD188" s="28"/>
      <c r="AE188" s="28"/>
      <c r="AF188" s="28"/>
      <c r="AG188" s="28"/>
      <c r="AH188" s="28"/>
      <c r="AI188" s="28"/>
      <c r="AJ188" s="27" t="s">
        <v>305</v>
      </c>
      <c r="AK188" s="27">
        <v>-4.84</v>
      </c>
      <c r="AL188" s="28">
        <v>-3.9847206209061699</v>
      </c>
      <c r="AM188" s="28">
        <f t="shared" si="15"/>
        <v>0.85527937909383001</v>
      </c>
      <c r="AN188" s="28"/>
      <c r="AO188" s="28"/>
    </row>
    <row r="189" spans="1:41" x14ac:dyDescent="0.2">
      <c r="A189" s="27" t="s">
        <v>554</v>
      </c>
      <c r="B189" s="28">
        <v>-11.16</v>
      </c>
      <c r="C189" s="28">
        <v>-11.8251245256843</v>
      </c>
      <c r="D189" s="28">
        <f t="shared" si="14"/>
        <v>0.66512452568430014</v>
      </c>
      <c r="E189" s="28"/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  <c r="S189" s="28"/>
      <c r="T189" s="28"/>
      <c r="U189" s="28"/>
      <c r="V189" s="28"/>
      <c r="W189" s="28"/>
      <c r="X189" s="28"/>
      <c r="Y189" s="28"/>
      <c r="Z189" s="28"/>
      <c r="AA189" s="28"/>
      <c r="AB189" s="28"/>
      <c r="AC189" s="28"/>
      <c r="AD189" s="28"/>
      <c r="AE189" s="28"/>
      <c r="AF189" s="28"/>
      <c r="AG189" s="28"/>
      <c r="AH189" s="28"/>
      <c r="AI189" s="28"/>
      <c r="AJ189" s="27" t="s">
        <v>306</v>
      </c>
      <c r="AK189" s="27">
        <v>-7.62</v>
      </c>
      <c r="AL189" s="28">
        <v>-9.6487743865085491</v>
      </c>
      <c r="AM189" s="28">
        <f t="shared" si="15"/>
        <v>2.028774386508549</v>
      </c>
      <c r="AN189" s="28"/>
      <c r="AO189" s="28"/>
    </row>
    <row r="190" spans="1:41" x14ac:dyDescent="0.2">
      <c r="A190" s="27" t="s">
        <v>171</v>
      </c>
      <c r="B190" s="28">
        <v>-5.34</v>
      </c>
      <c r="C190" s="28">
        <v>-7.85198764939146</v>
      </c>
      <c r="D190" s="28">
        <f t="shared" si="14"/>
        <v>2.5119876493914601</v>
      </c>
      <c r="E190" s="28"/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28"/>
      <c r="Y190" s="28"/>
      <c r="Z190" s="28"/>
      <c r="AA190" s="28"/>
      <c r="AB190" s="28"/>
      <c r="AC190" s="28"/>
      <c r="AD190" s="28"/>
      <c r="AE190" s="28"/>
      <c r="AF190" s="28"/>
      <c r="AG190" s="28"/>
      <c r="AH190" s="28"/>
      <c r="AI190" s="28"/>
      <c r="AJ190" s="27" t="s">
        <v>101</v>
      </c>
      <c r="AK190" s="27">
        <v>-7.13</v>
      </c>
      <c r="AL190" s="28">
        <v>-6.4572755580588304</v>
      </c>
      <c r="AM190" s="28">
        <f t="shared" si="15"/>
        <v>0.67272444194116954</v>
      </c>
      <c r="AN190" s="28"/>
      <c r="AO190" s="28"/>
    </row>
    <row r="191" spans="1:41" x14ac:dyDescent="0.2">
      <c r="A191" s="27" t="s">
        <v>555</v>
      </c>
      <c r="B191" s="28">
        <v>-5.28</v>
      </c>
      <c r="C191" s="28">
        <v>-8.4088134598561002</v>
      </c>
      <c r="D191" s="28">
        <f t="shared" si="14"/>
        <v>3.1288134598560999</v>
      </c>
      <c r="E191" s="28"/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  <c r="Y191" s="28"/>
      <c r="Z191" s="28"/>
      <c r="AA191" s="28"/>
      <c r="AB191" s="28"/>
      <c r="AC191" s="28"/>
      <c r="AD191" s="28"/>
      <c r="AE191" s="28"/>
      <c r="AF191" s="28"/>
      <c r="AG191" s="28"/>
      <c r="AH191" s="28"/>
      <c r="AI191" s="28"/>
      <c r="AJ191" s="27" t="s">
        <v>307</v>
      </c>
      <c r="AK191" s="27">
        <v>-1.39</v>
      </c>
      <c r="AL191" s="28">
        <v>-0.46672942975592902</v>
      </c>
      <c r="AM191" s="28">
        <f t="shared" si="15"/>
        <v>0.92327057024407089</v>
      </c>
      <c r="AN191" s="28"/>
      <c r="AO191" s="28"/>
    </row>
    <row r="192" spans="1:41" x14ac:dyDescent="0.2">
      <c r="A192" s="27" t="s">
        <v>557</v>
      </c>
      <c r="B192" s="28">
        <v>-8.43</v>
      </c>
      <c r="C192" s="28">
        <v>-9.7475424293432393</v>
      </c>
      <c r="D192" s="28">
        <f t="shared" si="14"/>
        <v>1.3175424293432396</v>
      </c>
      <c r="E192" s="28"/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28"/>
      <c r="Y192" s="28"/>
      <c r="Z192" s="28"/>
      <c r="AA192" s="28"/>
      <c r="AB192" s="28"/>
      <c r="AC192" s="28"/>
      <c r="AD192" s="28"/>
      <c r="AE192" s="28"/>
      <c r="AF192" s="28"/>
      <c r="AG192" s="28"/>
      <c r="AH192" s="28"/>
      <c r="AI192" s="28"/>
      <c r="AJ192" s="27" t="s">
        <v>308</v>
      </c>
      <c r="AK192" s="27">
        <v>-6.79</v>
      </c>
      <c r="AL192" s="28">
        <v>-5.8767189671768403</v>
      </c>
      <c r="AM192" s="28">
        <f t="shared" si="15"/>
        <v>0.91328103282315976</v>
      </c>
      <c r="AN192" s="28"/>
      <c r="AO192" s="28"/>
    </row>
    <row r="193" spans="1:41" x14ac:dyDescent="0.2">
      <c r="A193" s="27" t="s">
        <v>10</v>
      </c>
      <c r="B193" s="28">
        <v>-4.24</v>
      </c>
      <c r="C193" s="28">
        <v>-2.1301697707038501</v>
      </c>
      <c r="D193" s="28">
        <f t="shared" si="14"/>
        <v>2.1098302292961502</v>
      </c>
      <c r="E193" s="28"/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  <c r="S193" s="28"/>
      <c r="T193" s="28"/>
      <c r="U193" s="28"/>
      <c r="V193" s="28"/>
      <c r="W193" s="28"/>
      <c r="X193" s="28"/>
      <c r="Y193" s="28"/>
      <c r="Z193" s="28"/>
      <c r="AA193" s="28"/>
      <c r="AB193" s="28"/>
      <c r="AC193" s="28"/>
      <c r="AD193" s="28"/>
      <c r="AE193" s="28"/>
      <c r="AF193" s="28"/>
      <c r="AG193" s="28"/>
      <c r="AH193" s="28"/>
      <c r="AI193" s="28"/>
      <c r="AJ193" s="27" t="s">
        <v>309</v>
      </c>
      <c r="AK193" s="27">
        <v>-5.9</v>
      </c>
      <c r="AL193" s="28">
        <v>-6.54627690723773</v>
      </c>
      <c r="AM193" s="28">
        <f t="shared" si="15"/>
        <v>0.64627690723772968</v>
      </c>
      <c r="AN193" s="28"/>
      <c r="AO193" s="28"/>
    </row>
    <row r="194" spans="1:41" x14ac:dyDescent="0.2">
      <c r="A194" s="27" t="s">
        <v>563</v>
      </c>
      <c r="B194" s="28">
        <v>-3.77</v>
      </c>
      <c r="C194" s="28">
        <v>-1.9793117434718499</v>
      </c>
      <c r="D194" s="28">
        <f t="shared" si="14"/>
        <v>1.7906882565281501</v>
      </c>
      <c r="E194" s="28"/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  <c r="S194" s="28"/>
      <c r="T194" s="28"/>
      <c r="U194" s="28"/>
      <c r="V194" s="28"/>
      <c r="W194" s="28"/>
      <c r="X194" s="28"/>
      <c r="Y194" s="28"/>
      <c r="Z194" s="28"/>
      <c r="AA194" s="28"/>
      <c r="AB194" s="28"/>
      <c r="AC194" s="28"/>
      <c r="AD194" s="28"/>
      <c r="AE194" s="28"/>
      <c r="AF194" s="28"/>
      <c r="AG194" s="28"/>
      <c r="AH194" s="28"/>
      <c r="AI194" s="28"/>
      <c r="AJ194" s="27" t="s">
        <v>310</v>
      </c>
      <c r="AK194" s="27">
        <v>-7.03</v>
      </c>
      <c r="AL194" s="28">
        <v>-6.4356337472218597</v>
      </c>
      <c r="AM194" s="28">
        <f t="shared" si="15"/>
        <v>0.59436625277814059</v>
      </c>
      <c r="AN194" s="28"/>
      <c r="AO194" s="28"/>
    </row>
    <row r="195" spans="1:41" x14ac:dyDescent="0.2">
      <c r="A195" s="27" t="s">
        <v>564</v>
      </c>
      <c r="B195" s="28">
        <v>1.5</v>
      </c>
      <c r="C195" s="28">
        <v>-1.93207299804471</v>
      </c>
      <c r="D195" s="28">
        <f t="shared" si="14"/>
        <v>3.4320729980447098</v>
      </c>
      <c r="E195" s="28"/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28"/>
      <c r="Y195" s="28"/>
      <c r="Z195" s="28"/>
      <c r="AA195" s="28"/>
      <c r="AB195" s="28"/>
      <c r="AC195" s="28"/>
      <c r="AD195" s="28"/>
      <c r="AE195" s="28"/>
      <c r="AF195" s="28"/>
      <c r="AG195" s="28"/>
      <c r="AH195" s="28"/>
      <c r="AI195" s="28"/>
      <c r="AJ195" s="27" t="s">
        <v>311</v>
      </c>
      <c r="AK195" s="27">
        <v>-10.17</v>
      </c>
      <c r="AL195" s="28">
        <v>-9.2180801801437902</v>
      </c>
      <c r="AM195" s="28">
        <f t="shared" si="15"/>
        <v>0.95191981985620977</v>
      </c>
      <c r="AN195" s="28"/>
      <c r="AO195" s="28"/>
    </row>
    <row r="196" spans="1:41" x14ac:dyDescent="0.2">
      <c r="A196" s="27" t="s">
        <v>9</v>
      </c>
      <c r="B196" s="28">
        <v>-3.93</v>
      </c>
      <c r="C196" s="28">
        <v>-5.7407142272114102</v>
      </c>
      <c r="D196" s="28">
        <f t="shared" si="14"/>
        <v>1.8107142272114101</v>
      </c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  <c r="Z196" s="28"/>
      <c r="AA196" s="28"/>
      <c r="AB196" s="28"/>
      <c r="AC196" s="28"/>
      <c r="AD196" s="28"/>
      <c r="AE196" s="28"/>
      <c r="AF196" s="28"/>
      <c r="AG196" s="28"/>
      <c r="AH196" s="28"/>
      <c r="AI196" s="28"/>
      <c r="AJ196" s="27" t="s">
        <v>312</v>
      </c>
      <c r="AK196" s="27">
        <v>-6.02</v>
      </c>
      <c r="AL196" s="28">
        <v>-6.19344142542817</v>
      </c>
      <c r="AM196" s="28">
        <f t="shared" si="15"/>
        <v>0.17344142542817043</v>
      </c>
      <c r="AN196" s="28"/>
      <c r="AO196" s="28"/>
    </row>
    <row r="197" spans="1:41" x14ac:dyDescent="0.2">
      <c r="A197" s="27" t="s">
        <v>565</v>
      </c>
      <c r="B197" s="28">
        <v>-4.21</v>
      </c>
      <c r="C197" s="28">
        <v>-5.3660558439845998</v>
      </c>
      <c r="D197" s="28">
        <f t="shared" si="14"/>
        <v>1.1560558439845998</v>
      </c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  <c r="Y197" s="28"/>
      <c r="Z197" s="28"/>
      <c r="AA197" s="28"/>
      <c r="AB197" s="28"/>
      <c r="AC197" s="28"/>
      <c r="AD197" s="28"/>
      <c r="AE197" s="28"/>
      <c r="AF197" s="28"/>
      <c r="AG197" s="28"/>
      <c r="AH197" s="28"/>
      <c r="AI197" s="28"/>
      <c r="AJ197" s="27" t="s">
        <v>313</v>
      </c>
      <c r="AK197" s="27">
        <v>-6.13</v>
      </c>
      <c r="AL197" s="28">
        <v>-6.66649973048946</v>
      </c>
      <c r="AM197" s="28">
        <f t="shared" si="15"/>
        <v>0.53649973048946009</v>
      </c>
      <c r="AN197" s="28"/>
      <c r="AO197" s="28"/>
    </row>
    <row r="198" spans="1:41" x14ac:dyDescent="0.2">
      <c r="A198" s="27" t="s">
        <v>566</v>
      </c>
      <c r="B198" s="28">
        <v>-3.89</v>
      </c>
      <c r="C198" s="28">
        <v>-4.4931462359631604</v>
      </c>
      <c r="D198" s="28">
        <f t="shared" si="14"/>
        <v>0.6031462359631603</v>
      </c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28"/>
      <c r="W198" s="28"/>
      <c r="X198" s="28"/>
      <c r="Y198" s="28"/>
      <c r="Z198" s="28"/>
      <c r="AA198" s="28"/>
      <c r="AB198" s="28"/>
      <c r="AC198" s="28"/>
      <c r="AD198" s="28"/>
      <c r="AE198" s="28"/>
      <c r="AF198" s="28"/>
      <c r="AG198" s="28"/>
      <c r="AH198" s="28"/>
      <c r="AI198" s="28"/>
      <c r="AJ198" s="27" t="s">
        <v>314</v>
      </c>
      <c r="AK198" s="27">
        <v>-4.7300000000000004</v>
      </c>
      <c r="AL198" s="28">
        <v>-4.17089499699581</v>
      </c>
      <c r="AM198" s="28">
        <f t="shared" si="15"/>
        <v>0.55910500300419042</v>
      </c>
      <c r="AN198" s="28"/>
      <c r="AO198" s="28"/>
    </row>
    <row r="199" spans="1:41" x14ac:dyDescent="0.2">
      <c r="A199" s="27" t="s">
        <v>567</v>
      </c>
      <c r="B199" s="28">
        <v>-5.99</v>
      </c>
      <c r="C199" s="28">
        <v>-7.3355691640695202</v>
      </c>
      <c r="D199" s="28">
        <f t="shared" si="14"/>
        <v>1.34556916406952</v>
      </c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/>
      <c r="Z199" s="28"/>
      <c r="AA199" s="28"/>
      <c r="AB199" s="28"/>
      <c r="AC199" s="28"/>
      <c r="AD199" s="28"/>
      <c r="AE199" s="28"/>
      <c r="AF199" s="28"/>
      <c r="AG199" s="28"/>
      <c r="AH199" s="28"/>
      <c r="AI199" s="28"/>
      <c r="AJ199" s="27" t="s">
        <v>315</v>
      </c>
      <c r="AK199" s="27">
        <v>-0.95</v>
      </c>
      <c r="AL199" s="28">
        <v>-0.60943261301739104</v>
      </c>
      <c r="AM199" s="28">
        <f t="shared" si="15"/>
        <v>0.34056738698260891</v>
      </c>
      <c r="AN199" s="28"/>
      <c r="AO199" s="28"/>
    </row>
    <row r="200" spans="1:41" x14ac:dyDescent="0.2">
      <c r="A200" s="27" t="s">
        <v>71</v>
      </c>
      <c r="B200" s="28">
        <v>-4.55</v>
      </c>
      <c r="C200" s="28">
        <v>-5.57148069565923</v>
      </c>
      <c r="D200" s="28">
        <f t="shared" si="14"/>
        <v>1.0214806956592302</v>
      </c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  <c r="Y200" s="28"/>
      <c r="Z200" s="28"/>
      <c r="AA200" s="28"/>
      <c r="AB200" s="28"/>
      <c r="AC200" s="28"/>
      <c r="AD200" s="28"/>
      <c r="AE200" s="28"/>
      <c r="AF200" s="28"/>
      <c r="AG200" s="28"/>
      <c r="AH200" s="28"/>
      <c r="AI200" s="28"/>
      <c r="AJ200" s="27" t="s">
        <v>316</v>
      </c>
      <c r="AK200" s="27">
        <v>-6.19</v>
      </c>
      <c r="AL200" s="28">
        <v>-6.5147989737451697</v>
      </c>
      <c r="AM200" s="28">
        <f t="shared" si="15"/>
        <v>0.32479897374516931</v>
      </c>
      <c r="AN200" s="28"/>
      <c r="AO200" s="28"/>
    </row>
    <row r="201" spans="1:41" x14ac:dyDescent="0.2">
      <c r="A201" s="27" t="s">
        <v>570</v>
      </c>
      <c r="B201" s="28">
        <v>-5.62</v>
      </c>
      <c r="C201" s="28">
        <v>-2.8319604926770698</v>
      </c>
      <c r="D201" s="28">
        <f t="shared" si="14"/>
        <v>2.7880395073229303</v>
      </c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  <c r="Y201" s="28"/>
      <c r="Z201" s="28"/>
      <c r="AA201" s="28"/>
      <c r="AB201" s="28"/>
      <c r="AC201" s="28"/>
      <c r="AD201" s="28"/>
      <c r="AE201" s="28"/>
      <c r="AF201" s="28"/>
      <c r="AG201" s="28"/>
      <c r="AH201" s="28"/>
      <c r="AI201" s="28"/>
      <c r="AJ201" s="27" t="s">
        <v>317</v>
      </c>
      <c r="AK201" s="27">
        <v>-7</v>
      </c>
      <c r="AL201" s="28">
        <v>-9.5709476458643401</v>
      </c>
      <c r="AM201" s="28">
        <f t="shared" si="15"/>
        <v>2.5709476458643401</v>
      </c>
      <c r="AN201" s="28"/>
      <c r="AO201" s="28"/>
    </row>
    <row r="202" spans="1:41" x14ac:dyDescent="0.2">
      <c r="A202" s="27" t="s">
        <v>571</v>
      </c>
      <c r="B202" s="28">
        <v>-3.75</v>
      </c>
      <c r="C202" s="28">
        <v>-2.9759918494739099</v>
      </c>
      <c r="D202" s="28">
        <f t="shared" si="14"/>
        <v>0.77400815052609007</v>
      </c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  <c r="S202" s="28"/>
      <c r="T202" s="28"/>
      <c r="U202" s="28"/>
      <c r="V202" s="28"/>
      <c r="W202" s="28"/>
      <c r="X202" s="28"/>
      <c r="Y202" s="28"/>
      <c r="Z202" s="28"/>
      <c r="AA202" s="28"/>
      <c r="AB202" s="28"/>
      <c r="AC202" s="28"/>
      <c r="AD202" s="28"/>
      <c r="AE202" s="28"/>
      <c r="AF202" s="28"/>
      <c r="AG202" s="28"/>
      <c r="AH202" s="28"/>
      <c r="AI202" s="28"/>
      <c r="AJ202" s="27" t="s">
        <v>318</v>
      </c>
      <c r="AK202" s="27">
        <v>-8.83</v>
      </c>
      <c r="AL202" s="28">
        <v>-13.0030552091422</v>
      </c>
      <c r="AM202" s="28">
        <f t="shared" si="15"/>
        <v>4.1730552091422002</v>
      </c>
      <c r="AN202" s="28"/>
      <c r="AO202" s="28"/>
    </row>
    <row r="203" spans="1:41" x14ac:dyDescent="0.2">
      <c r="A203" s="27" t="s">
        <v>572</v>
      </c>
      <c r="B203" s="28">
        <v>-3.81</v>
      </c>
      <c r="C203" s="28">
        <v>-3.4137505248651601</v>
      </c>
      <c r="D203" s="28">
        <f t="shared" si="14"/>
        <v>0.39624947513483999</v>
      </c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8"/>
      <c r="X203" s="28"/>
      <c r="Y203" s="28"/>
      <c r="Z203" s="28"/>
      <c r="AA203" s="28"/>
      <c r="AB203" s="28"/>
      <c r="AC203" s="28"/>
      <c r="AD203" s="28"/>
      <c r="AE203" s="28"/>
      <c r="AF203" s="28"/>
      <c r="AG203" s="28"/>
      <c r="AH203" s="28"/>
      <c r="AI203" s="28"/>
      <c r="AJ203" s="27" t="s">
        <v>319</v>
      </c>
      <c r="AK203" s="27">
        <v>-0.68</v>
      </c>
      <c r="AL203" s="28">
        <v>-0.192534206705164</v>
      </c>
      <c r="AM203" s="28">
        <f t="shared" si="15"/>
        <v>0.48746579329483608</v>
      </c>
      <c r="AN203" s="28"/>
      <c r="AO203" s="28"/>
    </row>
    <row r="204" spans="1:41" x14ac:dyDescent="0.2">
      <c r="A204" s="27" t="s">
        <v>573</v>
      </c>
      <c r="B204" s="28">
        <v>-8.8800000000000008</v>
      </c>
      <c r="C204" s="28">
        <v>-18.2679319275701</v>
      </c>
      <c r="D204" s="28">
        <f t="shared" si="14"/>
        <v>9.387931927570099</v>
      </c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  <c r="S204" s="28"/>
      <c r="T204" s="28"/>
      <c r="U204" s="28"/>
      <c r="V204" s="28"/>
      <c r="W204" s="28"/>
      <c r="X204" s="28"/>
      <c r="Y204" s="28"/>
      <c r="Z204" s="28"/>
      <c r="AA204" s="28"/>
      <c r="AB204" s="28"/>
      <c r="AC204" s="28"/>
      <c r="AD204" s="28"/>
      <c r="AE204" s="28"/>
      <c r="AF204" s="28"/>
      <c r="AG204" s="28"/>
      <c r="AH204" s="28"/>
      <c r="AI204" s="28"/>
      <c r="AJ204" s="27" t="s">
        <v>320</v>
      </c>
      <c r="AK204" s="27">
        <v>-4.4000000000000004</v>
      </c>
      <c r="AL204" s="28">
        <v>-9.2850080794803809</v>
      </c>
      <c r="AM204" s="28">
        <f t="shared" si="15"/>
        <v>4.8850080794803805</v>
      </c>
      <c r="AN204" s="28"/>
      <c r="AO204" s="28"/>
    </row>
    <row r="205" spans="1:41" x14ac:dyDescent="0.2">
      <c r="A205" s="27" t="s">
        <v>4</v>
      </c>
      <c r="B205" s="28">
        <v>-5.19</v>
      </c>
      <c r="C205" s="28">
        <v>-5.98814699537128</v>
      </c>
      <c r="D205" s="28">
        <f t="shared" si="14"/>
        <v>0.79814699537127964</v>
      </c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  <c r="S205" s="28"/>
      <c r="T205" s="28"/>
      <c r="U205" s="28"/>
      <c r="V205" s="28"/>
      <c r="W205" s="28"/>
      <c r="X205" s="28"/>
      <c r="Y205" s="28"/>
      <c r="Z205" s="28"/>
      <c r="AA205" s="28"/>
      <c r="AB205" s="28"/>
      <c r="AC205" s="28"/>
      <c r="AD205" s="28"/>
      <c r="AE205" s="28"/>
      <c r="AF205" s="28"/>
      <c r="AG205" s="28"/>
      <c r="AH205" s="28"/>
      <c r="AI205" s="28"/>
      <c r="AJ205" s="27" t="s">
        <v>321</v>
      </c>
      <c r="AK205" s="27">
        <v>-7.48</v>
      </c>
      <c r="AL205" s="28">
        <v>-9.2264062107740408</v>
      </c>
      <c r="AM205" s="28">
        <f t="shared" si="15"/>
        <v>1.7464062107740403</v>
      </c>
      <c r="AN205" s="28"/>
      <c r="AO205" s="28"/>
    </row>
    <row r="206" spans="1:41" x14ac:dyDescent="0.2">
      <c r="A206" s="27" t="s">
        <v>576</v>
      </c>
      <c r="B206" s="28">
        <v>-7.81</v>
      </c>
      <c r="C206" s="28">
        <v>-17.710558507977801</v>
      </c>
      <c r="D206" s="28">
        <f>ABS(C206-B206)</f>
        <v>9.9005585079778022</v>
      </c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  <c r="S206" s="28"/>
      <c r="T206" s="28"/>
      <c r="U206" s="28"/>
      <c r="V206" s="28"/>
      <c r="W206" s="28"/>
      <c r="X206" s="28"/>
      <c r="Y206" s="28"/>
      <c r="Z206" s="28"/>
      <c r="AA206" s="28"/>
      <c r="AB206" s="28"/>
      <c r="AC206" s="28"/>
      <c r="AD206" s="28"/>
      <c r="AE206" s="28"/>
      <c r="AF206" s="28"/>
      <c r="AG206" s="28"/>
      <c r="AH206" s="28"/>
      <c r="AI206" s="28"/>
      <c r="AJ206" s="27" t="s">
        <v>322</v>
      </c>
      <c r="AK206" s="27">
        <v>-10.27</v>
      </c>
      <c r="AL206" s="28">
        <v>-9.5719894799497798</v>
      </c>
      <c r="AM206" s="28">
        <f t="shared" ref="AM206:AM269" si="16">ABS(AL206-AK206)</f>
        <v>0.6980105200502198</v>
      </c>
      <c r="AN206" s="28"/>
      <c r="AO206" s="28"/>
    </row>
    <row r="207" spans="1:41" x14ac:dyDescent="0.2">
      <c r="A207" s="27" t="s">
        <v>174</v>
      </c>
      <c r="B207" s="28">
        <v>-3.6</v>
      </c>
      <c r="C207" s="28">
        <v>-6.0616081281487704</v>
      </c>
      <c r="D207" s="28">
        <f>ABS(C207-B207)</f>
        <v>2.4616081281487703</v>
      </c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  <c r="S207" s="28"/>
      <c r="T207" s="28"/>
      <c r="U207" s="28"/>
      <c r="V207" s="28"/>
      <c r="W207" s="28"/>
      <c r="X207" s="28"/>
      <c r="Y207" s="28"/>
      <c r="Z207" s="28"/>
      <c r="AA207" s="28"/>
      <c r="AB207" s="28"/>
      <c r="AC207" s="28"/>
      <c r="AD207" s="28"/>
      <c r="AE207" s="28"/>
      <c r="AF207" s="28"/>
      <c r="AG207" s="28"/>
      <c r="AH207" s="28"/>
      <c r="AI207" s="28"/>
      <c r="AJ207" s="27" t="s">
        <v>323</v>
      </c>
      <c r="AK207" s="27">
        <v>-4.7</v>
      </c>
      <c r="AL207" s="28">
        <v>-6.8918666845577397</v>
      </c>
      <c r="AM207" s="28">
        <f t="shared" si="16"/>
        <v>2.1918666845577395</v>
      </c>
      <c r="AN207" s="28"/>
      <c r="AO207" s="28"/>
    </row>
    <row r="208" spans="1:41" x14ac:dyDescent="0.2">
      <c r="A208" s="28"/>
      <c r="B208" s="28"/>
      <c r="C208" s="28"/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  <c r="S208" s="28"/>
      <c r="T208" s="28"/>
      <c r="U208" s="28"/>
      <c r="V208" s="28"/>
      <c r="W208" s="28"/>
      <c r="X208" s="28"/>
      <c r="Y208" s="28"/>
      <c r="Z208" s="28"/>
      <c r="AA208" s="28"/>
      <c r="AB208" s="28"/>
      <c r="AC208" s="28"/>
      <c r="AD208" s="28"/>
      <c r="AE208" s="28"/>
      <c r="AF208" s="28"/>
      <c r="AG208" s="28"/>
      <c r="AH208" s="28"/>
      <c r="AI208" s="28"/>
      <c r="AJ208" s="27" t="s">
        <v>324</v>
      </c>
      <c r="AK208" s="27">
        <v>-4.2699999999999996</v>
      </c>
      <c r="AL208" s="28">
        <v>-6.8947861503225303</v>
      </c>
      <c r="AM208" s="28">
        <f t="shared" si="16"/>
        <v>2.6247861503225307</v>
      </c>
      <c r="AN208" s="28"/>
      <c r="AO208" s="28"/>
    </row>
    <row r="209" spans="1:41" x14ac:dyDescent="0.2">
      <c r="A209" s="28"/>
      <c r="B209" s="28"/>
      <c r="C209" s="28"/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  <c r="S209" s="28"/>
      <c r="T209" s="28"/>
      <c r="U209" s="28"/>
      <c r="V209" s="28"/>
      <c r="W209" s="28"/>
      <c r="X209" s="28"/>
      <c r="Y209" s="28"/>
      <c r="Z209" s="28"/>
      <c r="AA209" s="28"/>
      <c r="AB209" s="28"/>
      <c r="AC209" s="28"/>
      <c r="AD209" s="28"/>
      <c r="AE209" s="28"/>
      <c r="AF209" s="28"/>
      <c r="AG209" s="28"/>
      <c r="AH209" s="28"/>
      <c r="AI209" s="28"/>
      <c r="AJ209" s="27" t="s">
        <v>325</v>
      </c>
      <c r="AK209" s="27">
        <v>-3.73</v>
      </c>
      <c r="AL209" s="28">
        <v>-2.7371919842490899</v>
      </c>
      <c r="AM209" s="28">
        <f t="shared" si="16"/>
        <v>0.99280801575091004</v>
      </c>
      <c r="AN209" s="28"/>
      <c r="AO209" s="28"/>
    </row>
    <row r="210" spans="1:41" x14ac:dyDescent="0.2">
      <c r="A210" s="28"/>
      <c r="B210" s="28"/>
      <c r="C210" s="28"/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28"/>
      <c r="W210" s="28"/>
      <c r="X210" s="28"/>
      <c r="Y210" s="28"/>
      <c r="Z210" s="28"/>
      <c r="AA210" s="28"/>
      <c r="AB210" s="28"/>
      <c r="AC210" s="28"/>
      <c r="AD210" s="28"/>
      <c r="AE210" s="28"/>
      <c r="AF210" s="28"/>
      <c r="AG210" s="28"/>
      <c r="AH210" s="28"/>
      <c r="AI210" s="28"/>
      <c r="AJ210" s="27" t="s">
        <v>326</v>
      </c>
      <c r="AK210" s="27">
        <v>-3.05</v>
      </c>
      <c r="AL210" s="28">
        <v>-4.5693213437967497</v>
      </c>
      <c r="AM210" s="28">
        <f t="shared" si="16"/>
        <v>1.5193213437967499</v>
      </c>
      <c r="AN210" s="28"/>
      <c r="AO210" s="28"/>
    </row>
    <row r="211" spans="1:41" x14ac:dyDescent="0.2">
      <c r="A211" s="28"/>
      <c r="B211" s="28"/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/>
      <c r="Z211" s="28"/>
      <c r="AA211" s="28"/>
      <c r="AB211" s="28"/>
      <c r="AC211" s="28"/>
      <c r="AD211" s="28"/>
      <c r="AE211" s="28"/>
      <c r="AF211" s="28"/>
      <c r="AG211" s="28"/>
      <c r="AH211" s="28"/>
      <c r="AI211" s="28"/>
      <c r="AJ211" s="27" t="s">
        <v>327</v>
      </c>
      <c r="AK211" s="27">
        <v>-4.93</v>
      </c>
      <c r="AL211" s="28">
        <v>-4.34314758230345</v>
      </c>
      <c r="AM211" s="28">
        <f t="shared" si="16"/>
        <v>0.58685241769654972</v>
      </c>
      <c r="AN211" s="28"/>
      <c r="AO211" s="28"/>
    </row>
    <row r="212" spans="1:41" x14ac:dyDescent="0.2">
      <c r="A212" s="28"/>
      <c r="B212" s="28"/>
      <c r="C212" s="28"/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  <c r="S212" s="28"/>
      <c r="T212" s="28"/>
      <c r="U212" s="28"/>
      <c r="V212" s="28"/>
      <c r="W212" s="28"/>
      <c r="X212" s="28"/>
      <c r="Y212" s="28"/>
      <c r="Z212" s="28"/>
      <c r="AA212" s="28"/>
      <c r="AB212" s="28"/>
      <c r="AC212" s="28"/>
      <c r="AD212" s="28"/>
      <c r="AE212" s="28"/>
      <c r="AF212" s="28"/>
      <c r="AG212" s="28"/>
      <c r="AH212" s="28"/>
      <c r="AI212" s="28"/>
      <c r="AJ212" s="27" t="s">
        <v>328</v>
      </c>
      <c r="AK212" s="27">
        <v>-5.9</v>
      </c>
      <c r="AL212" s="28">
        <v>-6.5355874896825901</v>
      </c>
      <c r="AM212" s="28">
        <f t="shared" si="16"/>
        <v>0.63558748968258971</v>
      </c>
      <c r="AN212" s="28"/>
      <c r="AO212" s="28"/>
    </row>
    <row r="213" spans="1:41" x14ac:dyDescent="0.2">
      <c r="A213" s="28"/>
      <c r="B213" s="28"/>
      <c r="C213" s="28"/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  <c r="S213" s="28"/>
      <c r="T213" s="28"/>
      <c r="U213" s="28"/>
      <c r="V213" s="28"/>
      <c r="W213" s="28"/>
      <c r="X213" s="28"/>
      <c r="Y213" s="28"/>
      <c r="Z213" s="28"/>
      <c r="AA213" s="28"/>
      <c r="AB213" s="28"/>
      <c r="AC213" s="28"/>
      <c r="AD213" s="28"/>
      <c r="AE213" s="28"/>
      <c r="AF213" s="28"/>
      <c r="AG213" s="28"/>
      <c r="AH213" s="28"/>
      <c r="AI213" s="28"/>
      <c r="AJ213" s="27" t="s">
        <v>329</v>
      </c>
      <c r="AK213" s="27">
        <v>-10.27</v>
      </c>
      <c r="AL213" s="28">
        <v>-9.0895973369892005</v>
      </c>
      <c r="AM213" s="28">
        <f t="shared" si="16"/>
        <v>1.1804026630107991</v>
      </c>
      <c r="AN213" s="28"/>
      <c r="AO213" s="28"/>
    </row>
    <row r="214" spans="1:41" x14ac:dyDescent="0.2">
      <c r="A214" s="28"/>
      <c r="B214" s="28"/>
      <c r="C214" s="28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28"/>
      <c r="W214" s="28"/>
      <c r="X214" s="28"/>
      <c r="Y214" s="28"/>
      <c r="Z214" s="28"/>
      <c r="AA214" s="28"/>
      <c r="AB214" s="28"/>
      <c r="AC214" s="28"/>
      <c r="AD214" s="28"/>
      <c r="AE214" s="28"/>
      <c r="AF214" s="28"/>
      <c r="AG214" s="28"/>
      <c r="AH214" s="28"/>
      <c r="AI214" s="28"/>
      <c r="AJ214" s="27" t="s">
        <v>330</v>
      </c>
      <c r="AK214" s="27">
        <v>-10.64</v>
      </c>
      <c r="AL214" s="28">
        <v>-7.9420076922733998</v>
      </c>
      <c r="AM214" s="28">
        <f t="shared" si="16"/>
        <v>2.6979923077266008</v>
      </c>
      <c r="AN214" s="28"/>
      <c r="AO214" s="28"/>
    </row>
    <row r="215" spans="1:41" x14ac:dyDescent="0.2">
      <c r="A215" s="28"/>
      <c r="B215" s="28"/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/>
      <c r="X215" s="28"/>
      <c r="Y215" s="28"/>
      <c r="Z215" s="28"/>
      <c r="AA215" s="28"/>
      <c r="AB215" s="28"/>
      <c r="AC215" s="28"/>
      <c r="AD215" s="28"/>
      <c r="AE215" s="28"/>
      <c r="AF215" s="28"/>
      <c r="AG215" s="28"/>
      <c r="AH215" s="28"/>
      <c r="AI215" s="28"/>
      <c r="AJ215" s="27" t="s">
        <v>331</v>
      </c>
      <c r="AK215" s="27">
        <v>-5.91</v>
      </c>
      <c r="AL215" s="28">
        <v>-7.5140195989876597</v>
      </c>
      <c r="AM215" s="28">
        <f t="shared" si="16"/>
        <v>1.6040195989876596</v>
      </c>
      <c r="AN215" s="28"/>
      <c r="AO215" s="28"/>
    </row>
    <row r="216" spans="1:41" x14ac:dyDescent="0.2">
      <c r="A216" s="28"/>
      <c r="B216" s="28"/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28"/>
      <c r="Y216" s="28"/>
      <c r="Z216" s="28"/>
      <c r="AA216" s="28"/>
      <c r="AB216" s="28"/>
      <c r="AC216" s="28"/>
      <c r="AD216" s="28"/>
      <c r="AE216" s="28"/>
      <c r="AF216" s="28"/>
      <c r="AG216" s="28"/>
      <c r="AH216" s="28"/>
      <c r="AI216" s="28"/>
      <c r="AJ216" s="27" t="s">
        <v>332</v>
      </c>
      <c r="AK216" s="27">
        <v>-3.15</v>
      </c>
      <c r="AL216" s="28">
        <v>-3.1021839773986399</v>
      </c>
      <c r="AM216" s="28">
        <f t="shared" si="16"/>
        <v>4.7816022601359975E-2</v>
      </c>
      <c r="AN216" s="28"/>
      <c r="AO216" s="28"/>
    </row>
    <row r="217" spans="1:41" x14ac:dyDescent="0.2">
      <c r="A217" s="28"/>
      <c r="B217" s="28"/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28"/>
      <c r="Y217" s="28"/>
      <c r="Z217" s="28"/>
      <c r="AA217" s="28"/>
      <c r="AB217" s="28"/>
      <c r="AC217" s="28"/>
      <c r="AD217" s="28"/>
      <c r="AE217" s="28"/>
      <c r="AF217" s="28"/>
      <c r="AG217" s="28"/>
      <c r="AH217" s="28"/>
      <c r="AI217" s="28"/>
      <c r="AJ217" s="27" t="s">
        <v>333</v>
      </c>
      <c r="AK217" s="27">
        <v>-3.5</v>
      </c>
      <c r="AL217" s="28">
        <v>-5.4128127546562999</v>
      </c>
      <c r="AM217" s="28">
        <f t="shared" si="16"/>
        <v>1.9128127546562999</v>
      </c>
      <c r="AN217" s="28"/>
      <c r="AO217" s="28"/>
    </row>
    <row r="218" spans="1:41" x14ac:dyDescent="0.2">
      <c r="A218" s="28"/>
      <c r="B218" s="28"/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  <c r="Y218" s="28"/>
      <c r="Z218" s="28"/>
      <c r="AA218" s="28"/>
      <c r="AB218" s="28"/>
      <c r="AC218" s="28"/>
      <c r="AD218" s="28"/>
      <c r="AE218" s="28"/>
      <c r="AF218" s="28"/>
      <c r="AG218" s="28"/>
      <c r="AH218" s="28"/>
      <c r="AI218" s="28"/>
      <c r="AJ218" s="27" t="s">
        <v>103</v>
      </c>
      <c r="AK218" s="27">
        <v>-6.69</v>
      </c>
      <c r="AL218" s="28">
        <v>-11.004160892365199</v>
      </c>
      <c r="AM218" s="28">
        <f t="shared" si="16"/>
        <v>4.3141608923651988</v>
      </c>
      <c r="AN218" s="28"/>
      <c r="AO218" s="28"/>
    </row>
    <row r="219" spans="1:41" x14ac:dyDescent="0.2">
      <c r="A219" s="28"/>
      <c r="B219" s="28"/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  <c r="S219" s="28"/>
      <c r="T219" s="28"/>
      <c r="U219" s="28"/>
      <c r="V219" s="28"/>
      <c r="W219" s="28"/>
      <c r="X219" s="28"/>
      <c r="Y219" s="28"/>
      <c r="Z219" s="28"/>
      <c r="AA219" s="28"/>
      <c r="AB219" s="28"/>
      <c r="AC219" s="28"/>
      <c r="AD219" s="28"/>
      <c r="AE219" s="28"/>
      <c r="AF219" s="28"/>
      <c r="AG219" s="28"/>
      <c r="AH219" s="28"/>
      <c r="AI219" s="28"/>
      <c r="AJ219" s="27" t="s">
        <v>81</v>
      </c>
      <c r="AK219" s="27">
        <v>-3.88</v>
      </c>
      <c r="AL219" s="28">
        <v>-2.9606081757682099</v>
      </c>
      <c r="AM219" s="28">
        <f t="shared" si="16"/>
        <v>0.91939182423179</v>
      </c>
      <c r="AN219" s="28"/>
      <c r="AO219" s="28"/>
    </row>
    <row r="220" spans="1:41" x14ac:dyDescent="0.2">
      <c r="A220" s="28"/>
      <c r="B220" s="28"/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  <c r="Z220" s="28"/>
      <c r="AA220" s="28"/>
      <c r="AB220" s="28"/>
      <c r="AC220" s="28"/>
      <c r="AD220" s="28"/>
      <c r="AE220" s="28"/>
      <c r="AF220" s="28"/>
      <c r="AG220" s="28"/>
      <c r="AH220" s="28"/>
      <c r="AI220" s="28"/>
      <c r="AJ220" s="27" t="s">
        <v>65</v>
      </c>
      <c r="AK220" s="27">
        <v>-4.58</v>
      </c>
      <c r="AL220" s="28">
        <v>-7.1037993871044502</v>
      </c>
      <c r="AM220" s="28">
        <f t="shared" si="16"/>
        <v>2.5237993871044502</v>
      </c>
      <c r="AN220" s="28"/>
      <c r="AO220" s="28"/>
    </row>
    <row r="221" spans="1:41" x14ac:dyDescent="0.2">
      <c r="A221" s="28"/>
      <c r="B221" s="28"/>
      <c r="C221" s="28"/>
      <c r="D221" s="28"/>
      <c r="E221" s="28"/>
      <c r="F221" s="28"/>
      <c r="G221" s="28"/>
      <c r="H221" s="28"/>
      <c r="I221" s="28"/>
      <c r="J221" s="28"/>
      <c r="K221" s="28"/>
      <c r="L221" s="28"/>
      <c r="M221" s="28"/>
      <c r="N221" s="28"/>
      <c r="O221" s="28"/>
      <c r="P221" s="28"/>
      <c r="Q221" s="28"/>
      <c r="R221" s="28"/>
      <c r="S221" s="28"/>
      <c r="T221" s="28"/>
      <c r="U221" s="28"/>
      <c r="V221" s="28"/>
      <c r="W221" s="28"/>
      <c r="X221" s="28"/>
      <c r="Y221" s="28"/>
      <c r="Z221" s="28"/>
      <c r="AA221" s="28"/>
      <c r="AB221" s="28"/>
      <c r="AC221" s="28"/>
      <c r="AD221" s="28"/>
      <c r="AE221" s="28"/>
      <c r="AF221" s="28"/>
      <c r="AG221" s="28"/>
      <c r="AH221" s="28"/>
      <c r="AI221" s="28"/>
      <c r="AJ221" s="27" t="s">
        <v>334</v>
      </c>
      <c r="AK221" s="27">
        <v>-1.24</v>
      </c>
      <c r="AL221" s="28">
        <v>-1.6181847640834199</v>
      </c>
      <c r="AM221" s="28">
        <f t="shared" si="16"/>
        <v>0.37818476408341994</v>
      </c>
      <c r="AN221" s="28"/>
      <c r="AO221" s="28"/>
    </row>
    <row r="222" spans="1:41" x14ac:dyDescent="0.2">
      <c r="A222" s="28"/>
      <c r="B222" s="28"/>
      <c r="C222" s="28"/>
      <c r="D222" s="28"/>
      <c r="E222" s="28"/>
      <c r="F222" s="28"/>
      <c r="G222" s="28"/>
      <c r="H222" s="28"/>
      <c r="I222" s="28"/>
      <c r="J222" s="28"/>
      <c r="K222" s="28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  <c r="Y222" s="28"/>
      <c r="Z222" s="28"/>
      <c r="AA222" s="28"/>
      <c r="AB222" s="28"/>
      <c r="AC222" s="28"/>
      <c r="AD222" s="28"/>
      <c r="AE222" s="28"/>
      <c r="AF222" s="28"/>
      <c r="AG222" s="28"/>
      <c r="AH222" s="28"/>
      <c r="AI222" s="28"/>
      <c r="AJ222" s="27" t="s">
        <v>64</v>
      </c>
      <c r="AK222" s="27">
        <v>-5.49</v>
      </c>
      <c r="AL222" s="28">
        <v>-7.2415856985478504</v>
      </c>
      <c r="AM222" s="28">
        <f t="shared" si="16"/>
        <v>1.7515856985478502</v>
      </c>
      <c r="AN222" s="28"/>
      <c r="AO222" s="28"/>
    </row>
    <row r="223" spans="1:41" x14ac:dyDescent="0.2">
      <c r="A223" s="28"/>
      <c r="B223" s="28"/>
      <c r="C223" s="28"/>
      <c r="D223" s="28"/>
      <c r="E223" s="28"/>
      <c r="F223" s="28"/>
      <c r="G223" s="28"/>
      <c r="H223" s="28"/>
      <c r="I223" s="28"/>
      <c r="J223" s="28"/>
      <c r="K223" s="28"/>
      <c r="L223" s="28"/>
      <c r="M223" s="28"/>
      <c r="N223" s="28"/>
      <c r="O223" s="28"/>
      <c r="P223" s="28"/>
      <c r="Q223" s="28"/>
      <c r="R223" s="28"/>
      <c r="S223" s="28"/>
      <c r="T223" s="28"/>
      <c r="U223" s="28"/>
      <c r="V223" s="28"/>
      <c r="W223" s="28"/>
      <c r="X223" s="28"/>
      <c r="Y223" s="28"/>
      <c r="Z223" s="28"/>
      <c r="AA223" s="28"/>
      <c r="AB223" s="28"/>
      <c r="AC223" s="28"/>
      <c r="AD223" s="28"/>
      <c r="AE223" s="28"/>
      <c r="AF223" s="28"/>
      <c r="AG223" s="28"/>
      <c r="AH223" s="28"/>
      <c r="AI223" s="28"/>
      <c r="AJ223" s="27" t="s">
        <v>335</v>
      </c>
      <c r="AK223" s="27">
        <v>-2.4500000000000002</v>
      </c>
      <c r="AL223" s="28">
        <v>-3.3531502825280901</v>
      </c>
      <c r="AM223" s="28">
        <f t="shared" si="16"/>
        <v>0.90315028252808993</v>
      </c>
      <c r="AN223" s="28"/>
      <c r="AO223" s="28"/>
    </row>
    <row r="224" spans="1:41" x14ac:dyDescent="0.2">
      <c r="A224" s="28"/>
      <c r="B224" s="28"/>
      <c r="C224" s="28"/>
      <c r="D224" s="28"/>
      <c r="E224" s="28"/>
      <c r="F224" s="28"/>
      <c r="G224" s="28"/>
      <c r="H224" s="28"/>
      <c r="I224" s="28"/>
      <c r="J224" s="28"/>
      <c r="K224" s="28"/>
      <c r="L224" s="28"/>
      <c r="M224" s="28"/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28"/>
      <c r="Y224" s="28"/>
      <c r="Z224" s="28"/>
      <c r="AA224" s="28"/>
      <c r="AB224" s="28"/>
      <c r="AC224" s="28"/>
      <c r="AD224" s="28"/>
      <c r="AE224" s="28"/>
      <c r="AF224" s="28"/>
      <c r="AG224" s="28"/>
      <c r="AH224" s="28"/>
      <c r="AI224" s="28"/>
      <c r="AJ224" s="27" t="s">
        <v>336</v>
      </c>
      <c r="AK224" s="27">
        <v>-3.95</v>
      </c>
      <c r="AL224" s="28">
        <v>-4.4910145707443299</v>
      </c>
      <c r="AM224" s="28">
        <f t="shared" si="16"/>
        <v>0.54101457074432968</v>
      </c>
      <c r="AN224" s="28"/>
      <c r="AO224" s="28"/>
    </row>
    <row r="225" spans="1:41" x14ac:dyDescent="0.2">
      <c r="A225" s="28"/>
      <c r="B225" s="28"/>
      <c r="C225" s="28"/>
      <c r="D225" s="28"/>
      <c r="E225" s="28"/>
      <c r="F225" s="28"/>
      <c r="G225" s="28"/>
      <c r="H225" s="28"/>
      <c r="I225" s="28"/>
      <c r="J225" s="28"/>
      <c r="K225" s="28"/>
      <c r="L225" s="28"/>
      <c r="M225" s="28"/>
      <c r="N225" s="28"/>
      <c r="O225" s="28"/>
      <c r="P225" s="28"/>
      <c r="Q225" s="28"/>
      <c r="R225" s="28"/>
      <c r="S225" s="28"/>
      <c r="T225" s="28"/>
      <c r="U225" s="28"/>
      <c r="V225" s="28"/>
      <c r="W225" s="28"/>
      <c r="X225" s="28"/>
      <c r="Y225" s="28"/>
      <c r="Z225" s="28"/>
      <c r="AA225" s="28"/>
      <c r="AB225" s="28"/>
      <c r="AC225" s="28"/>
      <c r="AD225" s="28"/>
      <c r="AE225" s="28"/>
      <c r="AF225" s="28"/>
      <c r="AG225" s="28"/>
      <c r="AH225" s="28"/>
      <c r="AI225" s="28"/>
      <c r="AJ225" s="27" t="s">
        <v>337</v>
      </c>
      <c r="AK225" s="27">
        <v>-5.56</v>
      </c>
      <c r="AL225" s="28">
        <v>-5.1639203147149599</v>
      </c>
      <c r="AM225" s="28">
        <f t="shared" si="16"/>
        <v>0.39607968528503967</v>
      </c>
      <c r="AN225" s="28"/>
      <c r="AO225" s="28"/>
    </row>
    <row r="226" spans="1:41" x14ac:dyDescent="0.2">
      <c r="A226" s="28"/>
      <c r="B226" s="28"/>
      <c r="C226" s="28"/>
      <c r="D226" s="28"/>
      <c r="E226" s="28"/>
      <c r="F226" s="28"/>
      <c r="G226" s="28"/>
      <c r="H226" s="28"/>
      <c r="I226" s="28"/>
      <c r="J226" s="28"/>
      <c r="K226" s="28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28"/>
      <c r="Y226" s="28"/>
      <c r="Z226" s="28"/>
      <c r="AA226" s="28"/>
      <c r="AB226" s="28"/>
      <c r="AC226" s="28"/>
      <c r="AD226" s="28"/>
      <c r="AE226" s="28"/>
      <c r="AF226" s="28"/>
      <c r="AG226" s="28"/>
      <c r="AH226" s="28"/>
      <c r="AI226" s="28"/>
      <c r="AJ226" s="27" t="s">
        <v>338</v>
      </c>
      <c r="AK226" s="27">
        <v>-4.0199999999999996</v>
      </c>
      <c r="AL226" s="28">
        <v>-7.02569896027219</v>
      </c>
      <c r="AM226" s="28">
        <f t="shared" si="16"/>
        <v>3.0056989602721904</v>
      </c>
      <c r="AN226" s="28"/>
      <c r="AO226" s="28"/>
    </row>
    <row r="227" spans="1:41" x14ac:dyDescent="0.2">
      <c r="A227" s="28"/>
      <c r="B227" s="28"/>
      <c r="C227" s="28"/>
      <c r="D227" s="28"/>
      <c r="E227" s="28"/>
      <c r="F227" s="28"/>
      <c r="G227" s="28"/>
      <c r="H227" s="28"/>
      <c r="I227" s="28"/>
      <c r="J227" s="28"/>
      <c r="K227" s="28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28"/>
      <c r="Z227" s="28"/>
      <c r="AA227" s="28"/>
      <c r="AB227" s="28"/>
      <c r="AC227" s="28"/>
      <c r="AD227" s="28"/>
      <c r="AE227" s="28"/>
      <c r="AF227" s="28"/>
      <c r="AG227" s="28"/>
      <c r="AH227" s="28"/>
      <c r="AI227" s="28"/>
      <c r="AJ227" s="27" t="s">
        <v>339</v>
      </c>
      <c r="AK227" s="27">
        <v>-11</v>
      </c>
      <c r="AL227" s="28">
        <v>-13.6853731484729</v>
      </c>
      <c r="AM227" s="28">
        <f t="shared" si="16"/>
        <v>2.6853731484729</v>
      </c>
      <c r="AN227" s="28"/>
      <c r="AO227" s="28"/>
    </row>
    <row r="228" spans="1:41" x14ac:dyDescent="0.2">
      <c r="A228" s="28"/>
      <c r="B228" s="28"/>
      <c r="C228" s="28"/>
      <c r="D228" s="28"/>
      <c r="E228" s="28"/>
      <c r="F228" s="28"/>
      <c r="G228" s="28"/>
      <c r="H228" s="28"/>
      <c r="I228" s="28"/>
      <c r="J228" s="28"/>
      <c r="K228" s="28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  <c r="Z228" s="28"/>
      <c r="AA228" s="28"/>
      <c r="AB228" s="28"/>
      <c r="AC228" s="28"/>
      <c r="AD228" s="28"/>
      <c r="AE228" s="28"/>
      <c r="AF228" s="28"/>
      <c r="AG228" s="28"/>
      <c r="AH228" s="28"/>
      <c r="AI228" s="28"/>
      <c r="AJ228" s="27" t="s">
        <v>88</v>
      </c>
      <c r="AK228" s="27">
        <v>-0.86</v>
      </c>
      <c r="AL228" s="28">
        <v>-1.2443114415944101</v>
      </c>
      <c r="AM228" s="28">
        <f t="shared" si="16"/>
        <v>0.38431144159441011</v>
      </c>
      <c r="AN228" s="28"/>
      <c r="AO228" s="28"/>
    </row>
    <row r="229" spans="1:41" x14ac:dyDescent="0.2">
      <c r="A229" s="28"/>
      <c r="B229" s="28"/>
      <c r="C229" s="28"/>
      <c r="D229" s="28"/>
      <c r="E229" s="28"/>
      <c r="F229" s="28"/>
      <c r="G229" s="28"/>
      <c r="H229" s="28"/>
      <c r="I229" s="28"/>
      <c r="J229" s="28"/>
      <c r="K229" s="28"/>
      <c r="L229" s="28"/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28"/>
      <c r="Z229" s="28"/>
      <c r="AA229" s="28"/>
      <c r="AB229" s="28"/>
      <c r="AC229" s="28"/>
      <c r="AD229" s="28"/>
      <c r="AE229" s="28"/>
      <c r="AF229" s="28"/>
      <c r="AG229" s="28"/>
      <c r="AH229" s="28"/>
      <c r="AI229" s="28"/>
      <c r="AJ229" s="27" t="s">
        <v>63</v>
      </c>
      <c r="AK229" s="27">
        <v>-4.21</v>
      </c>
      <c r="AL229" s="28">
        <v>-3.43740392848779</v>
      </c>
      <c r="AM229" s="28">
        <f t="shared" si="16"/>
        <v>0.77259607151220999</v>
      </c>
      <c r="AN229" s="28"/>
      <c r="AO229" s="28"/>
    </row>
    <row r="230" spans="1:41" x14ac:dyDescent="0.2">
      <c r="A230" s="28"/>
      <c r="B230" s="28"/>
      <c r="C230" s="28"/>
      <c r="D230" s="28"/>
      <c r="E230" s="28"/>
      <c r="F230" s="28"/>
      <c r="G230" s="28"/>
      <c r="H230" s="28"/>
      <c r="I230" s="28"/>
      <c r="J230" s="28"/>
      <c r="K230" s="28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  <c r="Z230" s="28"/>
      <c r="AA230" s="28"/>
      <c r="AB230" s="28"/>
      <c r="AC230" s="28"/>
      <c r="AD230" s="28"/>
      <c r="AE230" s="28"/>
      <c r="AF230" s="28"/>
      <c r="AG230" s="28"/>
      <c r="AH230" s="28"/>
      <c r="AI230" s="28"/>
      <c r="AJ230" s="27" t="s">
        <v>340</v>
      </c>
      <c r="AK230" s="27">
        <v>-0.25</v>
      </c>
      <c r="AL230" s="28">
        <v>-1.68990181143329</v>
      </c>
      <c r="AM230" s="28">
        <f t="shared" si="16"/>
        <v>1.43990181143329</v>
      </c>
      <c r="AN230" s="28"/>
      <c r="AO230" s="28"/>
    </row>
    <row r="231" spans="1:41" x14ac:dyDescent="0.2">
      <c r="A231" s="28"/>
      <c r="B231" s="28"/>
      <c r="C231" s="28"/>
      <c r="D231" s="28"/>
      <c r="E231" s="28"/>
      <c r="F231" s="28"/>
      <c r="G231" s="28"/>
      <c r="H231" s="28"/>
      <c r="I231" s="28"/>
      <c r="J231" s="28"/>
      <c r="K231" s="28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  <c r="Z231" s="28"/>
      <c r="AA231" s="28"/>
      <c r="AB231" s="28"/>
      <c r="AC231" s="28"/>
      <c r="AD231" s="28"/>
      <c r="AE231" s="28"/>
      <c r="AF231" s="28"/>
      <c r="AG231" s="28"/>
      <c r="AH231" s="28"/>
      <c r="AI231" s="28"/>
      <c r="AJ231" s="27" t="s">
        <v>341</v>
      </c>
      <c r="AK231" s="27">
        <v>-6.62</v>
      </c>
      <c r="AL231" s="28">
        <v>-7.0565808617352204</v>
      </c>
      <c r="AM231" s="28">
        <f t="shared" si="16"/>
        <v>0.43658086173522026</v>
      </c>
      <c r="AN231" s="28"/>
      <c r="AO231" s="28"/>
    </row>
    <row r="232" spans="1:41" x14ac:dyDescent="0.2">
      <c r="A232" s="28"/>
      <c r="B232" s="28"/>
      <c r="C232" s="28"/>
      <c r="D232" s="28"/>
      <c r="E232" s="28"/>
      <c r="F232" s="28"/>
      <c r="G232" s="28"/>
      <c r="H232" s="28"/>
      <c r="I232" s="28"/>
      <c r="J232" s="28"/>
      <c r="K232" s="28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28"/>
      <c r="Z232" s="28"/>
      <c r="AA232" s="28"/>
      <c r="AB232" s="28"/>
      <c r="AC232" s="28"/>
      <c r="AD232" s="28"/>
      <c r="AE232" s="28"/>
      <c r="AF232" s="28"/>
      <c r="AG232" s="28"/>
      <c r="AH232" s="28"/>
      <c r="AI232" s="28"/>
      <c r="AJ232" s="27" t="s">
        <v>342</v>
      </c>
      <c r="AK232" s="27">
        <v>-2.38</v>
      </c>
      <c r="AL232" s="28">
        <v>-1.93215070022254</v>
      </c>
      <c r="AM232" s="28">
        <f t="shared" si="16"/>
        <v>0.44784929977745991</v>
      </c>
      <c r="AN232" s="28"/>
      <c r="AO232" s="28"/>
    </row>
    <row r="233" spans="1:41" x14ac:dyDescent="0.2">
      <c r="A233" s="28"/>
      <c r="B233" s="28"/>
      <c r="C233" s="28"/>
      <c r="D233" s="28"/>
      <c r="E233" s="28"/>
      <c r="F233" s="28"/>
      <c r="G233" s="28"/>
      <c r="H233" s="28"/>
      <c r="I233" s="28"/>
      <c r="J233" s="28"/>
      <c r="K233" s="28"/>
      <c r="L233" s="28"/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/>
      <c r="Z233" s="28"/>
      <c r="AA233" s="28"/>
      <c r="AB233" s="28"/>
      <c r="AC233" s="28"/>
      <c r="AD233" s="28"/>
      <c r="AE233" s="28"/>
      <c r="AF233" s="28"/>
      <c r="AG233" s="28"/>
      <c r="AH233" s="28"/>
      <c r="AI233" s="28"/>
      <c r="AJ233" s="27" t="s">
        <v>343</v>
      </c>
      <c r="AK233" s="27">
        <v>-1.93</v>
      </c>
      <c r="AL233" s="28">
        <v>-2.13208617670294</v>
      </c>
      <c r="AM233" s="28">
        <f t="shared" si="16"/>
        <v>0.20208617670294005</v>
      </c>
      <c r="AN233" s="28"/>
      <c r="AO233" s="28"/>
    </row>
    <row r="234" spans="1:41" x14ac:dyDescent="0.2">
      <c r="A234" s="28"/>
      <c r="B234" s="28"/>
      <c r="C234" s="28"/>
      <c r="D234" s="28"/>
      <c r="E234" s="28"/>
      <c r="F234" s="28"/>
      <c r="G234" s="28"/>
      <c r="H234" s="28"/>
      <c r="I234" s="28"/>
      <c r="J234" s="28"/>
      <c r="K234" s="28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/>
      <c r="Z234" s="28"/>
      <c r="AA234" s="28"/>
      <c r="AB234" s="28"/>
      <c r="AC234" s="28"/>
      <c r="AD234" s="28"/>
      <c r="AE234" s="28"/>
      <c r="AF234" s="28"/>
      <c r="AG234" s="28"/>
      <c r="AH234" s="28"/>
      <c r="AI234" s="28"/>
      <c r="AJ234" s="27" t="s">
        <v>344</v>
      </c>
      <c r="AK234" s="27">
        <v>-2.66</v>
      </c>
      <c r="AL234" s="28">
        <v>-2.9468681695279701</v>
      </c>
      <c r="AM234" s="28">
        <f t="shared" si="16"/>
        <v>0.28686816952797001</v>
      </c>
      <c r="AN234" s="28"/>
      <c r="AO234" s="28"/>
    </row>
    <row r="235" spans="1:41" x14ac:dyDescent="0.2">
      <c r="A235" s="28"/>
      <c r="B235" s="28"/>
      <c r="C235" s="28"/>
      <c r="D235" s="28"/>
      <c r="E235" s="28"/>
      <c r="F235" s="28"/>
      <c r="G235" s="28"/>
      <c r="H235" s="28"/>
      <c r="I235" s="28"/>
      <c r="J235" s="28"/>
      <c r="K235" s="28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  <c r="Z235" s="28"/>
      <c r="AA235" s="28"/>
      <c r="AB235" s="28"/>
      <c r="AC235" s="28"/>
      <c r="AD235" s="28"/>
      <c r="AE235" s="28"/>
      <c r="AF235" s="28"/>
      <c r="AG235" s="28"/>
      <c r="AH235" s="28"/>
      <c r="AI235" s="28"/>
      <c r="AJ235" s="27" t="s">
        <v>345</v>
      </c>
      <c r="AK235" s="27">
        <v>-4.2300000000000004</v>
      </c>
      <c r="AL235" s="28">
        <v>-4.5365078194107404</v>
      </c>
      <c r="AM235" s="28">
        <f t="shared" si="16"/>
        <v>0.30650781941074001</v>
      </c>
      <c r="AN235" s="28"/>
      <c r="AO235" s="28"/>
    </row>
    <row r="236" spans="1:41" x14ac:dyDescent="0.2">
      <c r="A236" s="28"/>
      <c r="B236" s="28"/>
      <c r="C236" s="28"/>
      <c r="D236" s="28"/>
      <c r="E236" s="28"/>
      <c r="F236" s="28"/>
      <c r="G236" s="28"/>
      <c r="H236" s="28"/>
      <c r="I236" s="28"/>
      <c r="J236" s="28"/>
      <c r="K236" s="28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  <c r="Z236" s="28"/>
      <c r="AA236" s="28"/>
      <c r="AB236" s="28"/>
      <c r="AC236" s="28"/>
      <c r="AD236" s="28"/>
      <c r="AE236" s="28"/>
      <c r="AF236" s="28"/>
      <c r="AG236" s="28"/>
      <c r="AH236" s="28"/>
      <c r="AI236" s="28"/>
      <c r="AJ236" s="27" t="s">
        <v>346</v>
      </c>
      <c r="AK236" s="27">
        <v>-66.400000000000006</v>
      </c>
      <c r="AL236" s="28">
        <v>-67.133488320945403</v>
      </c>
      <c r="AM236" s="28">
        <f t="shared" si="16"/>
        <v>0.73348832094539773</v>
      </c>
      <c r="AN236" s="28"/>
      <c r="AO236" s="28"/>
    </row>
    <row r="237" spans="1:41" x14ac:dyDescent="0.2">
      <c r="A237" s="28"/>
      <c r="B237" s="28"/>
      <c r="C237" s="28"/>
      <c r="D237" s="28"/>
      <c r="E237" s="28"/>
      <c r="F237" s="28"/>
      <c r="G237" s="28"/>
      <c r="H237" s="28"/>
      <c r="I237" s="28"/>
      <c r="J237" s="28"/>
      <c r="K237" s="28"/>
      <c r="L237" s="28"/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  <c r="Z237" s="28"/>
      <c r="AA237" s="28"/>
      <c r="AB237" s="28"/>
      <c r="AC237" s="28"/>
      <c r="AD237" s="28"/>
      <c r="AE237" s="28"/>
      <c r="AF237" s="28"/>
      <c r="AG237" s="28"/>
      <c r="AH237" s="28"/>
      <c r="AI237" s="28"/>
      <c r="AJ237" s="27" t="s">
        <v>61</v>
      </c>
      <c r="AK237" s="27">
        <v>-1.46</v>
      </c>
      <c r="AL237" s="28">
        <v>-0.71177550600802197</v>
      </c>
      <c r="AM237" s="28">
        <f t="shared" si="16"/>
        <v>0.74822449399197799</v>
      </c>
      <c r="AN237" s="28"/>
      <c r="AO237" s="28"/>
    </row>
    <row r="238" spans="1:41" x14ac:dyDescent="0.2">
      <c r="A238" s="28"/>
      <c r="B238" s="28"/>
      <c r="C238" s="28"/>
      <c r="D238" s="28"/>
      <c r="E238" s="28"/>
      <c r="F238" s="28"/>
      <c r="G238" s="28"/>
      <c r="H238" s="28"/>
      <c r="I238" s="28"/>
      <c r="J238" s="28"/>
      <c r="K238" s="28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  <c r="Z238" s="28"/>
      <c r="AA238" s="28"/>
      <c r="AB238" s="28"/>
      <c r="AC238" s="28"/>
      <c r="AD238" s="28"/>
      <c r="AE238" s="28"/>
      <c r="AF238" s="28"/>
      <c r="AG238" s="28"/>
      <c r="AH238" s="28"/>
      <c r="AI238" s="28"/>
      <c r="AJ238" s="27" t="s">
        <v>60</v>
      </c>
      <c r="AK238" s="27">
        <v>-0.74</v>
      </c>
      <c r="AL238" s="28">
        <v>0.67180039024567095</v>
      </c>
      <c r="AM238" s="28">
        <f t="shared" si="16"/>
        <v>1.4118003902456708</v>
      </c>
      <c r="AN238" s="28"/>
      <c r="AO238" s="28"/>
    </row>
    <row r="239" spans="1:41" x14ac:dyDescent="0.2">
      <c r="A239" s="28"/>
      <c r="B239" s="28"/>
      <c r="C239" s="28"/>
      <c r="D239" s="28"/>
      <c r="E239" s="28"/>
      <c r="F239" s="28"/>
      <c r="G239" s="28"/>
      <c r="H239" s="28"/>
      <c r="I239" s="28"/>
      <c r="J239" s="28"/>
      <c r="K239" s="28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  <c r="Z239" s="28"/>
      <c r="AA239" s="28"/>
      <c r="AB239" s="28"/>
      <c r="AC239" s="28"/>
      <c r="AD239" s="28"/>
      <c r="AE239" s="28"/>
      <c r="AF239" s="28"/>
      <c r="AG239" s="28"/>
      <c r="AH239" s="28"/>
      <c r="AI239" s="28"/>
      <c r="AJ239" s="27" t="s">
        <v>60</v>
      </c>
      <c r="AK239" s="27">
        <v>-0.74</v>
      </c>
      <c r="AL239" s="28">
        <v>0.67180039024567095</v>
      </c>
      <c r="AM239" s="28">
        <f t="shared" si="16"/>
        <v>1.4118003902456708</v>
      </c>
      <c r="AN239" s="28"/>
      <c r="AO239" s="28"/>
    </row>
    <row r="240" spans="1:41" x14ac:dyDescent="0.2">
      <c r="A240" s="28"/>
      <c r="B240" s="28"/>
      <c r="C240" s="28"/>
      <c r="D240" s="28"/>
      <c r="E240" s="28"/>
      <c r="F240" s="28"/>
      <c r="G240" s="28"/>
      <c r="H240" s="28"/>
      <c r="I240" s="28"/>
      <c r="J240" s="28"/>
      <c r="K240" s="28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  <c r="Z240" s="28"/>
      <c r="AA240" s="28"/>
      <c r="AB240" s="28"/>
      <c r="AC240" s="28"/>
      <c r="AD240" s="28"/>
      <c r="AE240" s="28"/>
      <c r="AF240" s="28"/>
      <c r="AG240" s="28"/>
      <c r="AH240" s="28"/>
      <c r="AI240" s="28"/>
      <c r="AJ240" s="27" t="s">
        <v>347</v>
      </c>
      <c r="AK240" s="27">
        <v>-0.82</v>
      </c>
      <c r="AL240" s="28">
        <v>0.63756233335739698</v>
      </c>
      <c r="AM240" s="28">
        <f t="shared" si="16"/>
        <v>1.457562333357397</v>
      </c>
      <c r="AN240" s="28"/>
      <c r="AO240" s="28"/>
    </row>
    <row r="241" spans="1:41" x14ac:dyDescent="0.2">
      <c r="A241" s="28"/>
      <c r="B241" s="28"/>
      <c r="C241" s="28"/>
      <c r="D241" s="28"/>
      <c r="E241" s="28"/>
      <c r="F241" s="28"/>
      <c r="G241" s="28"/>
      <c r="H241" s="28"/>
      <c r="I241" s="28"/>
      <c r="J241" s="28"/>
      <c r="K241" s="28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  <c r="Z241" s="28"/>
      <c r="AA241" s="28"/>
      <c r="AB241" s="28"/>
      <c r="AC241" s="28"/>
      <c r="AD241" s="28"/>
      <c r="AE241" s="28"/>
      <c r="AF241" s="28"/>
      <c r="AG241" s="28"/>
      <c r="AH241" s="28"/>
      <c r="AI241" s="28"/>
      <c r="AJ241" s="27" t="s">
        <v>348</v>
      </c>
      <c r="AK241" s="27">
        <v>1.79</v>
      </c>
      <c r="AL241" s="28">
        <v>1.49140913689662</v>
      </c>
      <c r="AM241" s="28">
        <f t="shared" si="16"/>
        <v>0.29859086310338001</v>
      </c>
      <c r="AN241" s="28"/>
      <c r="AO241" s="28"/>
    </row>
    <row r="242" spans="1:41" x14ac:dyDescent="0.2">
      <c r="A242" s="28"/>
      <c r="B242" s="28"/>
      <c r="C242" s="28"/>
      <c r="D242" s="28"/>
      <c r="E242" s="28"/>
      <c r="F242" s="28"/>
      <c r="G242" s="28"/>
      <c r="H242" s="28"/>
      <c r="I242" s="28"/>
      <c r="J242" s="28"/>
      <c r="K242" s="28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  <c r="Z242" s="28"/>
      <c r="AA242" s="28"/>
      <c r="AB242" s="28"/>
      <c r="AC242" s="28"/>
      <c r="AD242" s="28"/>
      <c r="AE242" s="28"/>
      <c r="AF242" s="28"/>
      <c r="AG242" s="28"/>
      <c r="AH242" s="28"/>
      <c r="AI242" s="28"/>
      <c r="AJ242" s="27" t="s">
        <v>349</v>
      </c>
      <c r="AK242" s="27">
        <v>1.38</v>
      </c>
      <c r="AL242" s="28">
        <v>1.6194188155062099</v>
      </c>
      <c r="AM242" s="28">
        <f t="shared" si="16"/>
        <v>0.23941881550621003</v>
      </c>
      <c r="AN242" s="28"/>
      <c r="AO242" s="28"/>
    </row>
    <row r="243" spans="1:41" x14ac:dyDescent="0.2">
      <c r="A243" s="28"/>
      <c r="B243" s="28"/>
      <c r="C243" s="28"/>
      <c r="D243" s="28"/>
      <c r="E243" s="28"/>
      <c r="F243" s="28"/>
      <c r="G243" s="28"/>
      <c r="H243" s="28"/>
      <c r="I243" s="28"/>
      <c r="J243" s="28"/>
      <c r="K243" s="28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  <c r="Z243" s="28"/>
      <c r="AA243" s="28"/>
      <c r="AB243" s="28"/>
      <c r="AC243" s="28"/>
      <c r="AD243" s="28"/>
      <c r="AE243" s="28"/>
      <c r="AF243" s="28"/>
      <c r="AG243" s="28"/>
      <c r="AH243" s="28"/>
      <c r="AI243" s="28"/>
      <c r="AJ243" s="27" t="s">
        <v>350</v>
      </c>
      <c r="AK243" s="27">
        <v>-0.16</v>
      </c>
      <c r="AL243" s="28">
        <v>0.88516695355359798</v>
      </c>
      <c r="AM243" s="28">
        <f t="shared" si="16"/>
        <v>1.0451669535535979</v>
      </c>
      <c r="AN243" s="28"/>
      <c r="AO243" s="28"/>
    </row>
    <row r="244" spans="1:41" x14ac:dyDescent="0.2">
      <c r="A244" s="28"/>
      <c r="B244" s="28"/>
      <c r="C244" s="28"/>
      <c r="D244" s="28"/>
      <c r="E244" s="28"/>
      <c r="F244" s="28"/>
      <c r="G244" s="28"/>
      <c r="H244" s="28"/>
      <c r="I244" s="28"/>
      <c r="J244" s="28"/>
      <c r="K244" s="28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  <c r="Z244" s="28"/>
      <c r="AA244" s="28"/>
      <c r="AB244" s="28"/>
      <c r="AC244" s="28"/>
      <c r="AD244" s="28"/>
      <c r="AE244" s="28"/>
      <c r="AF244" s="28"/>
      <c r="AG244" s="28"/>
      <c r="AH244" s="28"/>
      <c r="AI244" s="28"/>
      <c r="AJ244" s="27" t="s">
        <v>351</v>
      </c>
      <c r="AK244" s="27">
        <v>0.61</v>
      </c>
      <c r="AL244" s="28">
        <v>0.64459251771220305</v>
      </c>
      <c r="AM244" s="28">
        <f t="shared" si="16"/>
        <v>3.4592517712203064E-2</v>
      </c>
      <c r="AN244" s="28"/>
      <c r="AO244" s="28"/>
    </row>
    <row r="245" spans="1:41" x14ac:dyDescent="0.2">
      <c r="A245" s="28"/>
      <c r="B245" s="28"/>
      <c r="C245" s="28"/>
      <c r="D245" s="28"/>
      <c r="E245" s="28"/>
      <c r="F245" s="28"/>
      <c r="G245" s="28"/>
      <c r="H245" s="28"/>
      <c r="I245" s="28"/>
      <c r="J245" s="28"/>
      <c r="K245" s="28"/>
      <c r="L245" s="28"/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  <c r="Z245" s="28"/>
      <c r="AA245" s="28"/>
      <c r="AB245" s="28"/>
      <c r="AC245" s="28"/>
      <c r="AD245" s="28"/>
      <c r="AE245" s="28"/>
      <c r="AF245" s="28"/>
      <c r="AG245" s="28"/>
      <c r="AH245" s="28"/>
      <c r="AI245" s="28"/>
      <c r="AJ245" s="27" t="s">
        <v>106</v>
      </c>
      <c r="AK245" s="27">
        <v>-4.72</v>
      </c>
      <c r="AL245" s="28">
        <v>-5.1001256921297404</v>
      </c>
      <c r="AM245" s="28">
        <f t="shared" si="16"/>
        <v>0.38012569212974068</v>
      </c>
      <c r="AN245" s="28"/>
      <c r="AO245" s="28"/>
    </row>
    <row r="246" spans="1:41" x14ac:dyDescent="0.2">
      <c r="A246" s="28"/>
      <c r="B246" s="28"/>
      <c r="C246" s="28"/>
      <c r="D246" s="28"/>
      <c r="E246" s="28"/>
      <c r="F246" s="28"/>
      <c r="G246" s="28"/>
      <c r="H246" s="28"/>
      <c r="I246" s="28"/>
      <c r="J246" s="28"/>
      <c r="K246" s="28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  <c r="Z246" s="28"/>
      <c r="AA246" s="28"/>
      <c r="AB246" s="28"/>
      <c r="AC246" s="28"/>
      <c r="AD246" s="28"/>
      <c r="AE246" s="28"/>
      <c r="AF246" s="28"/>
      <c r="AG246" s="28"/>
      <c r="AH246" s="28"/>
      <c r="AI246" s="28"/>
      <c r="AJ246" s="27" t="s">
        <v>352</v>
      </c>
      <c r="AK246" s="27">
        <v>-4.62</v>
      </c>
      <c r="AL246" s="28">
        <v>-4.05126983732114</v>
      </c>
      <c r="AM246" s="28">
        <f t="shared" si="16"/>
        <v>0.56873016267886012</v>
      </c>
      <c r="AN246" s="28"/>
      <c r="AO246" s="28"/>
    </row>
    <row r="247" spans="1:41" x14ac:dyDescent="0.2">
      <c r="A247" s="28"/>
      <c r="B247" s="28"/>
      <c r="C247" s="28"/>
      <c r="D247" s="28"/>
      <c r="E247" s="28"/>
      <c r="F247" s="28"/>
      <c r="G247" s="28"/>
      <c r="H247" s="28"/>
      <c r="I247" s="28"/>
      <c r="J247" s="28"/>
      <c r="K247" s="28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  <c r="Z247" s="28"/>
      <c r="AA247" s="28"/>
      <c r="AB247" s="28"/>
      <c r="AC247" s="28"/>
      <c r="AD247" s="28"/>
      <c r="AE247" s="28"/>
      <c r="AF247" s="28"/>
      <c r="AG247" s="28"/>
      <c r="AH247" s="28"/>
      <c r="AI247" s="28"/>
      <c r="AJ247" s="27" t="s">
        <v>353</v>
      </c>
      <c r="AK247" s="27">
        <v>-3.64</v>
      </c>
      <c r="AL247" s="28">
        <v>-2.3302549826686501</v>
      </c>
      <c r="AM247" s="28">
        <f t="shared" si="16"/>
        <v>1.3097450173313501</v>
      </c>
      <c r="AN247" s="28"/>
      <c r="AO247" s="28"/>
    </row>
    <row r="248" spans="1:41" x14ac:dyDescent="0.2">
      <c r="A248" s="28"/>
      <c r="B248" s="28"/>
      <c r="C248" s="28"/>
      <c r="D248" s="28"/>
      <c r="E248" s="28"/>
      <c r="F248" s="28"/>
      <c r="G248" s="28"/>
      <c r="H248" s="28"/>
      <c r="I248" s="28"/>
      <c r="J248" s="28"/>
      <c r="K248" s="28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/>
      <c r="Z248" s="28"/>
      <c r="AA248" s="28"/>
      <c r="AB248" s="28"/>
      <c r="AC248" s="28"/>
      <c r="AD248" s="28"/>
      <c r="AE248" s="28"/>
      <c r="AF248" s="28"/>
      <c r="AG248" s="28"/>
      <c r="AH248" s="28"/>
      <c r="AI248" s="28"/>
      <c r="AJ248" s="27" t="s">
        <v>108</v>
      </c>
      <c r="AK248" s="27">
        <v>-6.35</v>
      </c>
      <c r="AL248" s="28">
        <v>-10.2404382208773</v>
      </c>
      <c r="AM248" s="28">
        <f t="shared" si="16"/>
        <v>3.8904382208773001</v>
      </c>
      <c r="AN248" s="28"/>
      <c r="AO248" s="28"/>
    </row>
    <row r="249" spans="1:41" x14ac:dyDescent="0.2">
      <c r="A249" s="28"/>
      <c r="B249" s="28"/>
      <c r="C249" s="28"/>
      <c r="D249" s="28"/>
      <c r="E249" s="28"/>
      <c r="F249" s="28"/>
      <c r="G249" s="28"/>
      <c r="H249" s="28"/>
      <c r="I249" s="28"/>
      <c r="J249" s="28"/>
      <c r="K249" s="28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  <c r="Z249" s="28"/>
      <c r="AA249" s="28"/>
      <c r="AB249" s="28"/>
      <c r="AC249" s="28"/>
      <c r="AD249" s="28"/>
      <c r="AE249" s="28"/>
      <c r="AF249" s="28"/>
      <c r="AG249" s="28"/>
      <c r="AH249" s="28"/>
      <c r="AI249" s="28"/>
      <c r="AJ249" s="27" t="s">
        <v>57</v>
      </c>
      <c r="AK249" s="27">
        <v>-3.71</v>
      </c>
      <c r="AL249" s="28">
        <v>-5.1553571812968002</v>
      </c>
      <c r="AM249" s="28">
        <f t="shared" si="16"/>
        <v>1.4453571812968002</v>
      </c>
      <c r="AN249" s="28"/>
      <c r="AO249" s="28"/>
    </row>
    <row r="250" spans="1:41" x14ac:dyDescent="0.2">
      <c r="A250" s="28"/>
      <c r="B250" s="28"/>
      <c r="C250" s="28"/>
      <c r="D250" s="28"/>
      <c r="E250" s="28"/>
      <c r="F250" s="28"/>
      <c r="G250" s="28"/>
      <c r="H250" s="28"/>
      <c r="I250" s="28"/>
      <c r="J250" s="28"/>
      <c r="K250" s="28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  <c r="Z250" s="28"/>
      <c r="AA250" s="28"/>
      <c r="AB250" s="28"/>
      <c r="AC250" s="28"/>
      <c r="AD250" s="28"/>
      <c r="AE250" s="28"/>
      <c r="AF250" s="28"/>
      <c r="AG250" s="28"/>
      <c r="AH250" s="28"/>
      <c r="AI250" s="28"/>
      <c r="AJ250" s="27" t="s">
        <v>354</v>
      </c>
      <c r="AK250" s="27">
        <v>-3.18</v>
      </c>
      <c r="AL250" s="28">
        <v>-5.1553571812968002</v>
      </c>
      <c r="AM250" s="28">
        <f t="shared" si="16"/>
        <v>1.9753571812968</v>
      </c>
      <c r="AN250" s="28"/>
      <c r="AO250" s="28"/>
    </row>
    <row r="251" spans="1:41" x14ac:dyDescent="0.2">
      <c r="A251" s="28"/>
      <c r="B251" s="28"/>
      <c r="C251" s="28"/>
      <c r="D251" s="28"/>
      <c r="E251" s="28"/>
      <c r="F251" s="28"/>
      <c r="G251" s="28"/>
      <c r="H251" s="28"/>
      <c r="I251" s="28"/>
      <c r="J251" s="28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  <c r="Z251" s="28"/>
      <c r="AA251" s="28"/>
      <c r="AB251" s="28"/>
      <c r="AC251" s="28"/>
      <c r="AD251" s="28"/>
      <c r="AE251" s="28"/>
      <c r="AF251" s="28"/>
      <c r="AG251" s="28"/>
      <c r="AH251" s="28"/>
      <c r="AI251" s="28"/>
      <c r="AJ251" s="27" t="s">
        <v>53</v>
      </c>
      <c r="AK251" s="27">
        <v>-1.1200000000000001</v>
      </c>
      <c r="AL251" s="28">
        <v>-0.62797711213549501</v>
      </c>
      <c r="AM251" s="28">
        <f t="shared" si="16"/>
        <v>0.4920228878645051</v>
      </c>
      <c r="AN251" s="28"/>
      <c r="AO251" s="28"/>
    </row>
    <row r="252" spans="1:41" x14ac:dyDescent="0.2">
      <c r="A252" s="28"/>
      <c r="B252" s="28"/>
      <c r="C252" s="28"/>
      <c r="D252" s="28"/>
      <c r="E252" s="28"/>
      <c r="F252" s="28"/>
      <c r="G252" s="28"/>
      <c r="H252" s="28"/>
      <c r="I252" s="28"/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  <c r="Z252" s="28"/>
      <c r="AA252" s="28"/>
      <c r="AB252" s="28"/>
      <c r="AC252" s="28"/>
      <c r="AD252" s="28"/>
      <c r="AE252" s="28"/>
      <c r="AF252" s="28"/>
      <c r="AG252" s="28"/>
      <c r="AH252" s="28"/>
      <c r="AI252" s="28"/>
      <c r="AJ252" s="27" t="s">
        <v>355</v>
      </c>
      <c r="AK252" s="27">
        <v>-0.5</v>
      </c>
      <c r="AL252" s="28">
        <v>-1.2600806293006599</v>
      </c>
      <c r="AM252" s="28">
        <f t="shared" si="16"/>
        <v>0.76008062930065989</v>
      </c>
      <c r="AN252" s="28"/>
      <c r="AO252" s="28"/>
    </row>
    <row r="253" spans="1:41" x14ac:dyDescent="0.2">
      <c r="A253" s="28"/>
      <c r="B253" s="28"/>
      <c r="C253" s="28"/>
      <c r="D253" s="28"/>
      <c r="E253" s="28"/>
      <c r="F253" s="28"/>
      <c r="G253" s="28"/>
      <c r="H253" s="28"/>
      <c r="I253" s="28"/>
      <c r="J253" s="28"/>
      <c r="K253" s="28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  <c r="Z253" s="28"/>
      <c r="AA253" s="28"/>
      <c r="AB253" s="28"/>
      <c r="AC253" s="28"/>
      <c r="AD253" s="28"/>
      <c r="AE253" s="28"/>
      <c r="AF253" s="28"/>
      <c r="AG253" s="28"/>
      <c r="AH253" s="28"/>
      <c r="AI253" s="28"/>
      <c r="AJ253" s="27" t="s">
        <v>356</v>
      </c>
      <c r="AK253" s="27">
        <v>-0.63</v>
      </c>
      <c r="AL253" s="28">
        <v>0.42834910182147201</v>
      </c>
      <c r="AM253" s="28">
        <f t="shared" si="16"/>
        <v>1.0583491018214719</v>
      </c>
      <c r="AN253" s="28"/>
      <c r="AO253" s="28"/>
    </row>
    <row r="254" spans="1:41" x14ac:dyDescent="0.2">
      <c r="A254" s="28"/>
      <c r="B254" s="28"/>
      <c r="C254" s="28"/>
      <c r="D254" s="28"/>
      <c r="E254" s="28"/>
      <c r="F254" s="28"/>
      <c r="G254" s="28"/>
      <c r="H254" s="28"/>
      <c r="I254" s="28"/>
      <c r="J254" s="28"/>
      <c r="K254" s="28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  <c r="Z254" s="28"/>
      <c r="AA254" s="28"/>
      <c r="AB254" s="28"/>
      <c r="AC254" s="28"/>
      <c r="AD254" s="28"/>
      <c r="AE254" s="28"/>
      <c r="AF254" s="28"/>
      <c r="AG254" s="28"/>
      <c r="AH254" s="28"/>
      <c r="AI254" s="28"/>
      <c r="AJ254" s="27" t="s">
        <v>357</v>
      </c>
      <c r="AK254" s="27">
        <v>-0.59</v>
      </c>
      <c r="AL254" s="28">
        <v>0.55305171700589595</v>
      </c>
      <c r="AM254" s="28">
        <f t="shared" si="16"/>
        <v>1.1430517170058958</v>
      </c>
      <c r="AN254" s="28"/>
      <c r="AO254" s="28"/>
    </row>
    <row r="255" spans="1:41" x14ac:dyDescent="0.2">
      <c r="A255" s="28"/>
      <c r="B255" s="28"/>
      <c r="C255" s="28"/>
      <c r="D255" s="28"/>
      <c r="E255" s="28"/>
      <c r="F255" s="28"/>
      <c r="G255" s="28"/>
      <c r="H255" s="28"/>
      <c r="I255" s="28"/>
      <c r="J255" s="28"/>
      <c r="K255" s="28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  <c r="Z255" s="28"/>
      <c r="AA255" s="28"/>
      <c r="AB255" s="28"/>
      <c r="AC255" s="28"/>
      <c r="AD255" s="28"/>
      <c r="AE255" s="28"/>
      <c r="AF255" s="28"/>
      <c r="AG255" s="28"/>
      <c r="AH255" s="28"/>
      <c r="AI255" s="28"/>
      <c r="AJ255" s="27" t="s">
        <v>358</v>
      </c>
      <c r="AK255" s="27">
        <v>-0.77</v>
      </c>
      <c r="AL255" s="28">
        <v>-1.09138796195384</v>
      </c>
      <c r="AM255" s="28">
        <f t="shared" si="16"/>
        <v>0.32138796195384001</v>
      </c>
      <c r="AN255" s="28"/>
      <c r="AO255" s="28"/>
    </row>
    <row r="256" spans="1:41" x14ac:dyDescent="0.2">
      <c r="A256" s="28"/>
      <c r="B256" s="28"/>
      <c r="C256" s="28"/>
      <c r="D256" s="28"/>
      <c r="E256" s="28"/>
      <c r="F256" s="28"/>
      <c r="G256" s="28"/>
      <c r="H256" s="28"/>
      <c r="I256" s="28"/>
      <c r="J256" s="28"/>
      <c r="K256" s="28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  <c r="Z256" s="28"/>
      <c r="AA256" s="28"/>
      <c r="AB256" s="28"/>
      <c r="AC256" s="28"/>
      <c r="AD256" s="28"/>
      <c r="AE256" s="28"/>
      <c r="AF256" s="28"/>
      <c r="AG256" s="28"/>
      <c r="AH256" s="28"/>
      <c r="AI256" s="28"/>
      <c r="AJ256" s="27" t="s">
        <v>359</v>
      </c>
      <c r="AK256" s="27">
        <v>-0.55000000000000004</v>
      </c>
      <c r="AL256" s="28">
        <v>0.37635224014776297</v>
      </c>
      <c r="AM256" s="28">
        <f t="shared" si="16"/>
        <v>0.92635224014776307</v>
      </c>
      <c r="AN256" s="28"/>
      <c r="AO256" s="28"/>
    </row>
    <row r="257" spans="1:41" x14ac:dyDescent="0.2">
      <c r="A257" s="28"/>
      <c r="B257" s="28"/>
      <c r="C257" s="28"/>
      <c r="D257" s="28"/>
      <c r="E257" s="28"/>
      <c r="F257" s="28"/>
      <c r="G257" s="28"/>
      <c r="H257" s="28"/>
      <c r="I257" s="28"/>
      <c r="J257" s="28"/>
      <c r="K257" s="28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  <c r="Z257" s="28"/>
      <c r="AA257" s="28"/>
      <c r="AB257" s="28"/>
      <c r="AC257" s="28"/>
      <c r="AD257" s="28"/>
      <c r="AE257" s="28"/>
      <c r="AF257" s="28"/>
      <c r="AG257" s="28"/>
      <c r="AH257" s="28"/>
      <c r="AI257" s="28"/>
      <c r="AJ257" s="27" t="s">
        <v>360</v>
      </c>
      <c r="AK257" s="27">
        <v>1.58</v>
      </c>
      <c r="AL257" s="28">
        <v>2.5327696770866299</v>
      </c>
      <c r="AM257" s="28">
        <f t="shared" si="16"/>
        <v>0.95276967708662985</v>
      </c>
      <c r="AN257" s="28"/>
      <c r="AO257" s="28"/>
    </row>
    <row r="258" spans="1:41" x14ac:dyDescent="0.2">
      <c r="A258" s="28"/>
      <c r="B258" s="28"/>
      <c r="C258" s="28"/>
      <c r="D258" s="28"/>
      <c r="E258" s="28"/>
      <c r="F258" s="28"/>
      <c r="G258" s="28"/>
      <c r="H258" s="28"/>
      <c r="I258" s="28"/>
      <c r="J258" s="28"/>
      <c r="K258" s="28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  <c r="Z258" s="28"/>
      <c r="AA258" s="28"/>
      <c r="AB258" s="28"/>
      <c r="AC258" s="28"/>
      <c r="AD258" s="28"/>
      <c r="AE258" s="28"/>
      <c r="AF258" s="28"/>
      <c r="AG258" s="28"/>
      <c r="AH258" s="28"/>
      <c r="AI258" s="28"/>
      <c r="AJ258" s="27" t="s">
        <v>361</v>
      </c>
      <c r="AK258" s="27">
        <v>-72.7</v>
      </c>
      <c r="AL258" s="28">
        <v>-70.456471541996393</v>
      </c>
      <c r="AM258" s="28">
        <f t="shared" si="16"/>
        <v>2.2435284580036097</v>
      </c>
      <c r="AN258" s="28"/>
      <c r="AO258" s="28"/>
    </row>
    <row r="259" spans="1:41" x14ac:dyDescent="0.2">
      <c r="A259" s="28"/>
      <c r="B259" s="28"/>
      <c r="C259" s="28"/>
      <c r="D259" s="28"/>
      <c r="E259" s="28"/>
      <c r="F259" s="28"/>
      <c r="G259" s="28"/>
      <c r="H259" s="28"/>
      <c r="I259" s="28"/>
      <c r="J259" s="28"/>
      <c r="K259" s="28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  <c r="Z259" s="28"/>
      <c r="AA259" s="28"/>
      <c r="AB259" s="28"/>
      <c r="AC259" s="28"/>
      <c r="AD259" s="28"/>
      <c r="AE259" s="28"/>
      <c r="AF259" s="28"/>
      <c r="AG259" s="28"/>
      <c r="AH259" s="28"/>
      <c r="AI259" s="28"/>
      <c r="AJ259" s="27" t="s">
        <v>362</v>
      </c>
      <c r="AK259" s="27">
        <v>-73.099999999999994</v>
      </c>
      <c r="AL259" s="28">
        <v>-76.603221611582399</v>
      </c>
      <c r="AM259" s="28">
        <f t="shared" si="16"/>
        <v>3.5032216115824042</v>
      </c>
      <c r="AN259" s="28"/>
      <c r="AO259" s="28"/>
    </row>
    <row r="260" spans="1:41" x14ac:dyDescent="0.2">
      <c r="A260" s="28"/>
      <c r="B260" s="28"/>
      <c r="C260" s="28"/>
      <c r="D260" s="28"/>
      <c r="E260" s="28"/>
      <c r="F260" s="28"/>
      <c r="G260" s="28"/>
      <c r="H260" s="28"/>
      <c r="I260" s="28"/>
      <c r="J260" s="28"/>
      <c r="K260" s="28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  <c r="Z260" s="28"/>
      <c r="AA260" s="28"/>
      <c r="AB260" s="28"/>
      <c r="AC260" s="28"/>
      <c r="AD260" s="28"/>
      <c r="AE260" s="28"/>
      <c r="AF260" s="28"/>
      <c r="AG260" s="28"/>
      <c r="AH260" s="28"/>
      <c r="AI260" s="28"/>
      <c r="AJ260" s="27" t="s">
        <v>363</v>
      </c>
      <c r="AK260" s="27">
        <v>-4.0999999999999996</v>
      </c>
      <c r="AL260" s="28">
        <v>-3.43740392848779</v>
      </c>
      <c r="AM260" s="28">
        <f t="shared" si="16"/>
        <v>0.66259607151220967</v>
      </c>
      <c r="AN260" s="28"/>
      <c r="AO260" s="28"/>
    </row>
    <row r="261" spans="1:41" x14ac:dyDescent="0.2">
      <c r="A261" s="28"/>
      <c r="B261" s="28"/>
      <c r="C261" s="28"/>
      <c r="D261" s="28"/>
      <c r="E261" s="28"/>
      <c r="F261" s="28"/>
      <c r="G261" s="28"/>
      <c r="H261" s="28"/>
      <c r="I261" s="28"/>
      <c r="J261" s="28"/>
      <c r="K261" s="28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  <c r="Z261" s="28"/>
      <c r="AA261" s="28"/>
      <c r="AB261" s="28"/>
      <c r="AC261" s="28"/>
      <c r="AD261" s="28"/>
      <c r="AE261" s="28"/>
      <c r="AF261" s="28"/>
      <c r="AG261" s="28"/>
      <c r="AH261" s="28"/>
      <c r="AI261" s="28"/>
      <c r="AJ261" s="27" t="s">
        <v>364</v>
      </c>
      <c r="AK261" s="27">
        <v>-0.99</v>
      </c>
      <c r="AL261" s="28">
        <v>-0.89789409261797903</v>
      </c>
      <c r="AM261" s="28">
        <f t="shared" si="16"/>
        <v>9.2105907382020957E-2</v>
      </c>
      <c r="AN261" s="28"/>
      <c r="AO261" s="28"/>
    </row>
    <row r="262" spans="1:41" x14ac:dyDescent="0.2">
      <c r="A262" s="28"/>
      <c r="B262" s="28"/>
      <c r="C262" s="28"/>
      <c r="D262" s="28"/>
      <c r="E262" s="28"/>
      <c r="F262" s="28"/>
      <c r="G262" s="28"/>
      <c r="H262" s="28"/>
      <c r="I262" s="28"/>
      <c r="J262" s="28"/>
      <c r="K262" s="28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  <c r="Z262" s="28"/>
      <c r="AA262" s="28"/>
      <c r="AB262" s="28"/>
      <c r="AC262" s="28"/>
      <c r="AD262" s="28"/>
      <c r="AE262" s="28"/>
      <c r="AF262" s="28"/>
      <c r="AG262" s="28"/>
      <c r="AH262" s="28"/>
      <c r="AI262" s="28"/>
      <c r="AJ262" s="27" t="s">
        <v>365</v>
      </c>
      <c r="AK262" s="27">
        <v>-5.48</v>
      </c>
      <c r="AL262" s="28">
        <v>-4.8296754812023304</v>
      </c>
      <c r="AM262" s="28">
        <f t="shared" si="16"/>
        <v>0.65032451879767006</v>
      </c>
      <c r="AN262" s="28"/>
      <c r="AO262" s="28"/>
    </row>
    <row r="263" spans="1:41" x14ac:dyDescent="0.2">
      <c r="A263" s="28"/>
      <c r="B263" s="28"/>
      <c r="C263" s="28"/>
      <c r="D263" s="28"/>
      <c r="E263" s="28"/>
      <c r="F263" s="28"/>
      <c r="G263" s="28"/>
      <c r="H263" s="28"/>
      <c r="I263" s="28"/>
      <c r="J263" s="28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  <c r="Z263" s="28"/>
      <c r="AA263" s="28"/>
      <c r="AB263" s="28"/>
      <c r="AC263" s="28"/>
      <c r="AD263" s="28"/>
      <c r="AE263" s="28"/>
      <c r="AF263" s="28"/>
      <c r="AG263" s="28"/>
      <c r="AH263" s="28"/>
      <c r="AI263" s="28"/>
      <c r="AJ263" s="27" t="s">
        <v>84</v>
      </c>
      <c r="AK263" s="27">
        <v>1.23</v>
      </c>
      <c r="AL263" s="28">
        <v>2.4050613085419701</v>
      </c>
      <c r="AM263" s="28">
        <f t="shared" si="16"/>
        <v>1.1750613085419701</v>
      </c>
      <c r="AN263" s="28"/>
      <c r="AO263" s="28"/>
    </row>
    <row r="264" spans="1:41" x14ac:dyDescent="0.2">
      <c r="A264" s="28"/>
      <c r="B264" s="28"/>
      <c r="C264" s="28"/>
      <c r="D264" s="28"/>
      <c r="E264" s="28"/>
      <c r="F264" s="28"/>
      <c r="G264" s="28"/>
      <c r="H264" s="28"/>
      <c r="I264" s="28"/>
      <c r="J264" s="28"/>
      <c r="K264" s="28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  <c r="Z264" s="28"/>
      <c r="AA264" s="28"/>
      <c r="AB264" s="28"/>
      <c r="AC264" s="28"/>
      <c r="AD264" s="28"/>
      <c r="AE264" s="28"/>
      <c r="AF264" s="28"/>
      <c r="AG264" s="28"/>
      <c r="AH264" s="28"/>
      <c r="AI264" s="28"/>
      <c r="AJ264" s="27" t="s">
        <v>366</v>
      </c>
      <c r="AK264" s="27">
        <v>-5.46</v>
      </c>
      <c r="AL264" s="28">
        <v>-5.3917570824335002</v>
      </c>
      <c r="AM264" s="28">
        <f t="shared" si="16"/>
        <v>6.8242917566499806E-2</v>
      </c>
      <c r="AN264" s="28"/>
      <c r="AO264" s="28"/>
    </row>
    <row r="265" spans="1:41" x14ac:dyDescent="0.2">
      <c r="A265" s="28"/>
      <c r="B265" s="28"/>
      <c r="C265" s="28"/>
      <c r="D265" s="28"/>
      <c r="E265" s="28"/>
      <c r="F265" s="28"/>
      <c r="G265" s="28"/>
      <c r="H265" s="28"/>
      <c r="I265" s="28"/>
      <c r="J265" s="28"/>
      <c r="K265" s="28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  <c r="Z265" s="28"/>
      <c r="AA265" s="28"/>
      <c r="AB265" s="28"/>
      <c r="AC265" s="28"/>
      <c r="AD265" s="28"/>
      <c r="AE265" s="28"/>
      <c r="AF265" s="28"/>
      <c r="AG265" s="28"/>
      <c r="AH265" s="28"/>
      <c r="AI265" s="28"/>
      <c r="AJ265" s="27" t="s">
        <v>51</v>
      </c>
      <c r="AK265" s="27">
        <v>-4.91</v>
      </c>
      <c r="AL265" s="28">
        <v>-4.9546541085991196</v>
      </c>
      <c r="AM265" s="28">
        <f t="shared" si="16"/>
        <v>4.4654108599119446E-2</v>
      </c>
      <c r="AN265" s="28"/>
      <c r="AO265" s="28"/>
    </row>
    <row r="266" spans="1:41" x14ac:dyDescent="0.2">
      <c r="A266" s="28"/>
      <c r="B266" s="28"/>
      <c r="C266" s="28"/>
      <c r="D266" s="28"/>
      <c r="E266" s="28"/>
      <c r="F266" s="28"/>
      <c r="G266" s="28"/>
      <c r="H266" s="28"/>
      <c r="I266" s="28"/>
      <c r="J266" s="28"/>
      <c r="K266" s="28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  <c r="Z266" s="28"/>
      <c r="AA266" s="28"/>
      <c r="AB266" s="28"/>
      <c r="AC266" s="28"/>
      <c r="AD266" s="28"/>
      <c r="AE266" s="28"/>
      <c r="AF266" s="28"/>
      <c r="AG266" s="28"/>
      <c r="AH266" s="28"/>
      <c r="AI266" s="28"/>
      <c r="AJ266" s="27" t="s">
        <v>367</v>
      </c>
      <c r="AK266" s="27">
        <v>0.37</v>
      </c>
      <c r="AL266" s="28">
        <v>1.5552140054866199</v>
      </c>
      <c r="AM266" s="28">
        <f t="shared" si="16"/>
        <v>1.1852140054866198</v>
      </c>
      <c r="AN266" s="28"/>
      <c r="AO266" s="28"/>
    </row>
    <row r="267" spans="1:41" x14ac:dyDescent="0.2">
      <c r="A267" s="28"/>
      <c r="B267" s="28"/>
      <c r="C267" s="28"/>
      <c r="D267" s="28"/>
      <c r="E267" s="28"/>
      <c r="F267" s="28"/>
      <c r="G267" s="28"/>
      <c r="H267" s="28"/>
      <c r="I267" s="28"/>
      <c r="J267" s="28"/>
      <c r="K267" s="28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  <c r="Z267" s="28"/>
      <c r="AA267" s="28"/>
      <c r="AB267" s="28"/>
      <c r="AC267" s="28"/>
      <c r="AD267" s="28"/>
      <c r="AE267" s="28"/>
      <c r="AF267" s="28"/>
      <c r="AG267" s="28"/>
      <c r="AH267" s="28"/>
      <c r="AI267" s="28"/>
      <c r="AJ267" s="27" t="s">
        <v>368</v>
      </c>
      <c r="AK267" s="27">
        <v>-4.59</v>
      </c>
      <c r="AL267" s="28">
        <v>-3.2312311853775699</v>
      </c>
      <c r="AM267" s="28">
        <f t="shared" si="16"/>
        <v>1.3587688146224299</v>
      </c>
      <c r="AN267" s="28"/>
      <c r="AO267" s="28"/>
    </row>
    <row r="268" spans="1:41" x14ac:dyDescent="0.2">
      <c r="A268" s="28"/>
      <c r="B268" s="28"/>
      <c r="C268" s="28"/>
      <c r="D268" s="28"/>
      <c r="E268" s="28"/>
      <c r="F268" s="28"/>
      <c r="G268" s="28"/>
      <c r="H268" s="28"/>
      <c r="I268" s="28"/>
      <c r="J268" s="28"/>
      <c r="K268" s="28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  <c r="Z268" s="28"/>
      <c r="AA268" s="28"/>
      <c r="AB268" s="28"/>
      <c r="AC268" s="28"/>
      <c r="AD268" s="28"/>
      <c r="AE268" s="28"/>
      <c r="AF268" s="28"/>
      <c r="AG268" s="28"/>
      <c r="AH268" s="28"/>
      <c r="AI268" s="28"/>
      <c r="AJ268" s="27" t="s">
        <v>369</v>
      </c>
      <c r="AK268" s="27">
        <v>1.2</v>
      </c>
      <c r="AL268" s="28">
        <v>2.30854626209738</v>
      </c>
      <c r="AM268" s="28">
        <f t="shared" si="16"/>
        <v>1.1085462620973801</v>
      </c>
      <c r="AN268" s="28"/>
      <c r="AO268" s="28"/>
    </row>
    <row r="269" spans="1:41" x14ac:dyDescent="0.2">
      <c r="A269" s="28"/>
      <c r="B269" s="28"/>
      <c r="C269" s="28"/>
      <c r="D269" s="28"/>
      <c r="E269" s="28"/>
      <c r="F269" s="28"/>
      <c r="G269" s="28"/>
      <c r="H269" s="28"/>
      <c r="I269" s="28"/>
      <c r="J269" s="28"/>
      <c r="K269" s="28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  <c r="Z269" s="28"/>
      <c r="AA269" s="28"/>
      <c r="AB269" s="28"/>
      <c r="AC269" s="28"/>
      <c r="AD269" s="28"/>
      <c r="AE269" s="28"/>
      <c r="AF269" s="28"/>
      <c r="AG269" s="28"/>
      <c r="AH269" s="28"/>
      <c r="AI269" s="28"/>
      <c r="AJ269" s="27" t="s">
        <v>370</v>
      </c>
      <c r="AK269" s="27">
        <v>-5.49</v>
      </c>
      <c r="AL269" s="28">
        <v>-5.1708209219553396</v>
      </c>
      <c r="AM269" s="28">
        <f t="shared" si="16"/>
        <v>0.31917907804466061</v>
      </c>
      <c r="AN269" s="28"/>
      <c r="AO269" s="28"/>
    </row>
    <row r="270" spans="1:41" x14ac:dyDescent="0.2">
      <c r="A270" s="28"/>
      <c r="B270" s="28"/>
      <c r="C270" s="28"/>
      <c r="D270" s="28"/>
      <c r="E270" s="28"/>
      <c r="F270" s="28"/>
      <c r="G270" s="28"/>
      <c r="H270" s="28"/>
      <c r="I270" s="28"/>
      <c r="J270" s="28"/>
      <c r="K270" s="28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  <c r="Z270" s="28"/>
      <c r="AA270" s="28"/>
      <c r="AB270" s="28"/>
      <c r="AC270" s="28"/>
      <c r="AD270" s="28"/>
      <c r="AE270" s="28"/>
      <c r="AF270" s="28"/>
      <c r="AG270" s="28"/>
      <c r="AH270" s="28"/>
      <c r="AI270" s="28"/>
      <c r="AJ270" s="27" t="s">
        <v>371</v>
      </c>
      <c r="AK270" s="27">
        <v>-4.7</v>
      </c>
      <c r="AL270" s="28">
        <v>-4.7072943425656701</v>
      </c>
      <c r="AM270" s="28">
        <f t="shared" ref="AM270:AM333" si="17">ABS(AL270-AK270)</f>
        <v>7.2943425656699645E-3</v>
      </c>
      <c r="AN270" s="28"/>
      <c r="AO270" s="28"/>
    </row>
    <row r="271" spans="1:41" x14ac:dyDescent="0.2">
      <c r="A271" s="28"/>
      <c r="B271" s="28"/>
      <c r="C271" s="28"/>
      <c r="D271" s="28"/>
      <c r="E271" s="28"/>
      <c r="F271" s="28"/>
      <c r="G271" s="28"/>
      <c r="H271" s="28"/>
      <c r="I271" s="28"/>
      <c r="J271" s="28"/>
      <c r="K271" s="28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  <c r="Z271" s="28"/>
      <c r="AA271" s="28"/>
      <c r="AB271" s="28"/>
      <c r="AC271" s="28"/>
      <c r="AD271" s="28"/>
      <c r="AE271" s="28"/>
      <c r="AF271" s="28"/>
      <c r="AG271" s="28"/>
      <c r="AH271" s="28"/>
      <c r="AI271" s="28"/>
      <c r="AJ271" s="27" t="s">
        <v>372</v>
      </c>
      <c r="AK271" s="27">
        <v>0.56000000000000005</v>
      </c>
      <c r="AL271" s="28">
        <v>1.3414247834675901</v>
      </c>
      <c r="AM271" s="28">
        <f t="shared" si="17"/>
        <v>0.78142478346759003</v>
      </c>
      <c r="AN271" s="28"/>
      <c r="AO271" s="28"/>
    </row>
    <row r="272" spans="1:41" x14ac:dyDescent="0.2">
      <c r="A272" s="28"/>
      <c r="B272" s="28"/>
      <c r="C272" s="28"/>
      <c r="D272" s="28"/>
      <c r="E272" s="28"/>
      <c r="F272" s="28"/>
      <c r="G272" s="28"/>
      <c r="H272" s="28"/>
      <c r="I272" s="28"/>
      <c r="J272" s="28"/>
      <c r="K272" s="28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  <c r="Z272" s="28"/>
      <c r="AA272" s="28"/>
      <c r="AB272" s="28"/>
      <c r="AC272" s="28"/>
      <c r="AD272" s="28"/>
      <c r="AE272" s="28"/>
      <c r="AF272" s="28"/>
      <c r="AG272" s="28"/>
      <c r="AH272" s="28"/>
      <c r="AI272" s="28"/>
      <c r="AJ272" s="27" t="s">
        <v>373</v>
      </c>
      <c r="AK272" s="27">
        <v>0.75</v>
      </c>
      <c r="AL272" s="28">
        <v>1.9928913382122</v>
      </c>
      <c r="AM272" s="28">
        <f t="shared" si="17"/>
        <v>1.2428913382122</v>
      </c>
      <c r="AN272" s="28"/>
      <c r="AO272" s="28"/>
    </row>
    <row r="273" spans="1:41" x14ac:dyDescent="0.2">
      <c r="A273" s="28"/>
      <c r="B273" s="28"/>
      <c r="C273" s="28"/>
      <c r="D273" s="28"/>
      <c r="E273" s="28"/>
      <c r="F273" s="28"/>
      <c r="G273" s="28"/>
      <c r="H273" s="28"/>
      <c r="I273" s="28"/>
      <c r="J273" s="28"/>
      <c r="K273" s="28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  <c r="Z273" s="28"/>
      <c r="AA273" s="28"/>
      <c r="AB273" s="28"/>
      <c r="AC273" s="28"/>
      <c r="AD273" s="28"/>
      <c r="AE273" s="28"/>
      <c r="AF273" s="28"/>
      <c r="AG273" s="28"/>
      <c r="AH273" s="28"/>
      <c r="AI273" s="28"/>
      <c r="AJ273" s="27" t="s">
        <v>374</v>
      </c>
      <c r="AK273" s="27">
        <v>-3.64</v>
      </c>
      <c r="AL273" s="28">
        <v>-4.9238746702825402</v>
      </c>
      <c r="AM273" s="28">
        <f t="shared" si="17"/>
        <v>1.2838746702825401</v>
      </c>
      <c r="AN273" s="28"/>
      <c r="AO273" s="28"/>
    </row>
    <row r="274" spans="1:41" x14ac:dyDescent="0.2">
      <c r="A274" s="28"/>
      <c r="B274" s="28"/>
      <c r="C274" s="28"/>
      <c r="D274" s="28"/>
      <c r="E274" s="28"/>
      <c r="F274" s="28"/>
      <c r="G274" s="28"/>
      <c r="H274" s="28"/>
      <c r="I274" s="28"/>
      <c r="J274" s="28"/>
      <c r="K274" s="28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  <c r="Z274" s="28"/>
      <c r="AA274" s="28"/>
      <c r="AB274" s="28"/>
      <c r="AC274" s="28"/>
      <c r="AD274" s="28"/>
      <c r="AE274" s="28"/>
      <c r="AF274" s="28"/>
      <c r="AG274" s="28"/>
      <c r="AH274" s="28"/>
      <c r="AI274" s="28"/>
      <c r="AJ274" s="27" t="s">
        <v>375</v>
      </c>
      <c r="AK274" s="27">
        <v>-2.34</v>
      </c>
      <c r="AL274" s="28">
        <v>-4.1628968427278403</v>
      </c>
      <c r="AM274" s="28">
        <f t="shared" si="17"/>
        <v>1.8228968427278405</v>
      </c>
      <c r="AN274" s="28"/>
      <c r="AO274" s="28"/>
    </row>
    <row r="275" spans="1:41" x14ac:dyDescent="0.2">
      <c r="A275" s="28"/>
      <c r="B275" s="28"/>
      <c r="C275" s="28"/>
      <c r="D275" s="28"/>
      <c r="E275" s="28"/>
      <c r="F275" s="28"/>
      <c r="G275" s="28"/>
      <c r="H275" s="28"/>
      <c r="I275" s="28"/>
      <c r="J275" s="28"/>
      <c r="K275" s="28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  <c r="Z275" s="28"/>
      <c r="AA275" s="28"/>
      <c r="AB275" s="28"/>
      <c r="AC275" s="28"/>
      <c r="AD275" s="28"/>
      <c r="AE275" s="28"/>
      <c r="AF275" s="28"/>
      <c r="AG275" s="28"/>
      <c r="AH275" s="28"/>
      <c r="AI275" s="28"/>
      <c r="AJ275" s="27" t="s">
        <v>376</v>
      </c>
      <c r="AK275" s="27">
        <v>-1.21</v>
      </c>
      <c r="AL275" s="28">
        <v>-0.64843229321136497</v>
      </c>
      <c r="AM275" s="28">
        <f t="shared" si="17"/>
        <v>0.56156770678863499</v>
      </c>
      <c r="AN275" s="28"/>
      <c r="AO275" s="28"/>
    </row>
    <row r="276" spans="1:41" x14ac:dyDescent="0.2">
      <c r="A276" s="28"/>
      <c r="B276" s="28"/>
      <c r="C276" s="28"/>
      <c r="D276" s="28"/>
      <c r="E276" s="28"/>
      <c r="F276" s="28"/>
      <c r="G276" s="28"/>
      <c r="H276" s="28"/>
      <c r="I276" s="28"/>
      <c r="J276" s="28"/>
      <c r="K276" s="28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  <c r="Z276" s="28"/>
      <c r="AA276" s="28"/>
      <c r="AB276" s="28"/>
      <c r="AC276" s="28"/>
      <c r="AD276" s="28"/>
      <c r="AE276" s="28"/>
      <c r="AF276" s="28"/>
      <c r="AG276" s="28"/>
      <c r="AH276" s="28"/>
      <c r="AI276" s="28"/>
      <c r="AJ276" s="27" t="s">
        <v>377</v>
      </c>
      <c r="AK276" s="27">
        <v>-0.83</v>
      </c>
      <c r="AL276" s="28">
        <v>-0.58764528420116302</v>
      </c>
      <c r="AM276" s="28">
        <f t="shared" si="17"/>
        <v>0.24235471579883694</v>
      </c>
      <c r="AN276" s="28"/>
      <c r="AO276" s="28"/>
    </row>
    <row r="277" spans="1:41" x14ac:dyDescent="0.2">
      <c r="A277" s="28"/>
      <c r="B277" s="28"/>
      <c r="C277" s="28"/>
      <c r="D277" s="28"/>
      <c r="E277" s="28"/>
      <c r="F277" s="28"/>
      <c r="G277" s="28"/>
      <c r="H277" s="28"/>
      <c r="I277" s="28"/>
      <c r="J277" s="28"/>
      <c r="K277" s="28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  <c r="Z277" s="28"/>
      <c r="AA277" s="28"/>
      <c r="AB277" s="28"/>
      <c r="AC277" s="28"/>
      <c r="AD277" s="28"/>
      <c r="AE277" s="28"/>
      <c r="AF277" s="28"/>
      <c r="AG277" s="28"/>
      <c r="AH277" s="28"/>
      <c r="AI277" s="28"/>
      <c r="AJ277" s="27" t="s">
        <v>378</v>
      </c>
      <c r="AK277" s="27">
        <v>-3.24</v>
      </c>
      <c r="AL277" s="28">
        <v>-3.0654261708280202</v>
      </c>
      <c r="AM277" s="28">
        <f t="shared" si="17"/>
        <v>0.17457382917198006</v>
      </c>
      <c r="AN277" s="28"/>
      <c r="AO277" s="28"/>
    </row>
    <row r="278" spans="1:41" x14ac:dyDescent="0.2">
      <c r="A278" s="28"/>
      <c r="B278" s="28"/>
      <c r="C278" s="28"/>
      <c r="D278" s="28"/>
      <c r="E278" s="28"/>
      <c r="F278" s="28"/>
      <c r="G278" s="28"/>
      <c r="H278" s="28"/>
      <c r="I278" s="28"/>
      <c r="J278" s="28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  <c r="Z278" s="28"/>
      <c r="AA278" s="28"/>
      <c r="AB278" s="28"/>
      <c r="AC278" s="28"/>
      <c r="AD278" s="28"/>
      <c r="AE278" s="28"/>
      <c r="AF278" s="28"/>
      <c r="AG278" s="28"/>
      <c r="AH278" s="28"/>
      <c r="AI278" s="28"/>
      <c r="AJ278" s="27" t="s">
        <v>379</v>
      </c>
      <c r="AK278" s="27">
        <v>-1.1599999999999999</v>
      </c>
      <c r="AL278" s="28">
        <v>-0.80984168451052396</v>
      </c>
      <c r="AM278" s="28">
        <f t="shared" si="17"/>
        <v>0.35015831548947596</v>
      </c>
      <c r="AN278" s="28"/>
      <c r="AO278" s="28"/>
    </row>
    <row r="279" spans="1:41" x14ac:dyDescent="0.2">
      <c r="A279" s="28"/>
      <c r="B279" s="28"/>
      <c r="C279" s="28"/>
      <c r="D279" s="28"/>
      <c r="E279" s="28"/>
      <c r="F279" s="28"/>
      <c r="G279" s="28"/>
      <c r="H279" s="28"/>
      <c r="I279" s="28"/>
      <c r="J279" s="28"/>
      <c r="K279" s="28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  <c r="Z279" s="28"/>
      <c r="AA279" s="28"/>
      <c r="AB279" s="28"/>
      <c r="AC279" s="28"/>
      <c r="AD279" s="28"/>
      <c r="AE279" s="28"/>
      <c r="AF279" s="28"/>
      <c r="AG279" s="28"/>
      <c r="AH279" s="28"/>
      <c r="AI279" s="28"/>
      <c r="AJ279" s="27" t="s">
        <v>380</v>
      </c>
      <c r="AK279" s="27">
        <v>-1.28</v>
      </c>
      <c r="AL279" s="28">
        <v>-8.8666390093067093E-2</v>
      </c>
      <c r="AM279" s="28">
        <f t="shared" si="17"/>
        <v>1.1913336099069329</v>
      </c>
      <c r="AN279" s="28"/>
      <c r="AO279" s="28"/>
    </row>
    <row r="280" spans="1:41" x14ac:dyDescent="0.2">
      <c r="A280" s="28"/>
      <c r="B280" s="28"/>
      <c r="C280" s="28"/>
      <c r="D280" s="28"/>
      <c r="E280" s="28"/>
      <c r="F280" s="28"/>
      <c r="G280" s="28"/>
      <c r="H280" s="28"/>
      <c r="I280" s="28"/>
      <c r="J280" s="28"/>
      <c r="K280" s="28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  <c r="Z280" s="28"/>
      <c r="AA280" s="28"/>
      <c r="AB280" s="28"/>
      <c r="AC280" s="28"/>
      <c r="AD280" s="28"/>
      <c r="AE280" s="28"/>
      <c r="AF280" s="28"/>
      <c r="AG280" s="28"/>
      <c r="AH280" s="28"/>
      <c r="AI280" s="28"/>
      <c r="AJ280" s="27" t="s">
        <v>381</v>
      </c>
      <c r="AK280" s="27">
        <v>-3.65</v>
      </c>
      <c r="AL280" s="28">
        <v>-3.23140872637418</v>
      </c>
      <c r="AM280" s="28">
        <f t="shared" si="17"/>
        <v>0.41859127362581994</v>
      </c>
      <c r="AN280" s="28"/>
      <c r="AO280" s="28"/>
    </row>
    <row r="281" spans="1:41" x14ac:dyDescent="0.2">
      <c r="A281" s="28"/>
      <c r="B281" s="28"/>
      <c r="C281" s="28"/>
      <c r="D281" s="28"/>
      <c r="E281" s="28"/>
      <c r="F281" s="28"/>
      <c r="G281" s="28"/>
      <c r="H281" s="28"/>
      <c r="I281" s="28"/>
      <c r="J281" s="28"/>
      <c r="K281" s="28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  <c r="Z281" s="28"/>
      <c r="AA281" s="28"/>
      <c r="AB281" s="28"/>
      <c r="AC281" s="28"/>
      <c r="AD281" s="28"/>
      <c r="AE281" s="28"/>
      <c r="AF281" s="28"/>
      <c r="AG281" s="28"/>
      <c r="AH281" s="28"/>
      <c r="AI281" s="28"/>
      <c r="AJ281" s="27" t="s">
        <v>382</v>
      </c>
      <c r="AK281" s="27">
        <v>-1.96</v>
      </c>
      <c r="AL281" s="28">
        <v>0.53759774210981404</v>
      </c>
      <c r="AM281" s="28">
        <f t="shared" si="17"/>
        <v>2.4975977421098139</v>
      </c>
      <c r="AN281" s="28"/>
      <c r="AO281" s="28"/>
    </row>
    <row r="282" spans="1:41" x14ac:dyDescent="0.2">
      <c r="A282" s="28"/>
      <c r="B282" s="28"/>
      <c r="C282" s="28"/>
      <c r="D282" s="28"/>
      <c r="E282" s="28"/>
      <c r="F282" s="28"/>
      <c r="G282" s="28"/>
      <c r="H282" s="28"/>
      <c r="I282" s="28"/>
      <c r="J282" s="28"/>
      <c r="K282" s="28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  <c r="Z282" s="28"/>
      <c r="AA282" s="28"/>
      <c r="AB282" s="28"/>
      <c r="AC282" s="28"/>
      <c r="AD282" s="28"/>
      <c r="AE282" s="28"/>
      <c r="AF282" s="28"/>
      <c r="AG282" s="28"/>
      <c r="AH282" s="28"/>
      <c r="AI282" s="28"/>
      <c r="AJ282" s="27" t="s">
        <v>70</v>
      </c>
      <c r="AK282" s="27">
        <v>-1.31</v>
      </c>
      <c r="AL282" s="28">
        <v>-9.8372397071638099E-2</v>
      </c>
      <c r="AM282" s="28">
        <f t="shared" si="17"/>
        <v>1.2116276029283619</v>
      </c>
      <c r="AN282" s="28"/>
      <c r="AO282" s="28"/>
    </row>
    <row r="283" spans="1:41" x14ac:dyDescent="0.2">
      <c r="A283" s="28"/>
      <c r="B283" s="28"/>
      <c r="C283" s="28"/>
      <c r="D283" s="28"/>
      <c r="E283" s="28"/>
      <c r="F283" s="28"/>
      <c r="G283" s="28"/>
      <c r="H283" s="28"/>
      <c r="I283" s="28"/>
      <c r="J283" s="28"/>
      <c r="K283" s="28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  <c r="Z283" s="28"/>
      <c r="AA283" s="28"/>
      <c r="AB283" s="28"/>
      <c r="AC283" s="28"/>
      <c r="AD283" s="28"/>
      <c r="AE283" s="28"/>
      <c r="AF283" s="28"/>
      <c r="AG283" s="28"/>
      <c r="AH283" s="28"/>
      <c r="AI283" s="28"/>
      <c r="AJ283" s="27" t="s">
        <v>383</v>
      </c>
      <c r="AK283" s="27">
        <v>-5.23</v>
      </c>
      <c r="AL283" s="28">
        <v>-5.7546623200019997</v>
      </c>
      <c r="AM283" s="28">
        <f t="shared" si="17"/>
        <v>0.5246623200019993</v>
      </c>
      <c r="AN283" s="28"/>
      <c r="AO283" s="28"/>
    </row>
    <row r="284" spans="1:41" x14ac:dyDescent="0.2">
      <c r="A284" s="28"/>
      <c r="B284" s="28"/>
      <c r="C284" s="28"/>
      <c r="D284" s="28"/>
      <c r="E284" s="28"/>
      <c r="F284" s="28"/>
      <c r="G284" s="28"/>
      <c r="H284" s="28"/>
      <c r="I284" s="28"/>
      <c r="J284" s="28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  <c r="Z284" s="28"/>
      <c r="AA284" s="28"/>
      <c r="AB284" s="28"/>
      <c r="AC284" s="28"/>
      <c r="AD284" s="28"/>
      <c r="AE284" s="28"/>
      <c r="AF284" s="28"/>
      <c r="AG284" s="28"/>
      <c r="AH284" s="28"/>
      <c r="AI284" s="28"/>
      <c r="AJ284" s="27" t="s">
        <v>384</v>
      </c>
      <c r="AK284" s="27">
        <v>-1.64</v>
      </c>
      <c r="AL284" s="28">
        <v>-0.67479041664961203</v>
      </c>
      <c r="AM284" s="28">
        <f t="shared" si="17"/>
        <v>0.96520958335038787</v>
      </c>
      <c r="AN284" s="28"/>
      <c r="AO284" s="28"/>
    </row>
    <row r="285" spans="1:41" x14ac:dyDescent="0.2">
      <c r="A285" s="28"/>
      <c r="B285" s="28"/>
      <c r="C285" s="28"/>
      <c r="D285" s="28"/>
      <c r="E285" s="28"/>
      <c r="F285" s="28"/>
      <c r="G285" s="28"/>
      <c r="H285" s="28"/>
      <c r="I285" s="28"/>
      <c r="J285" s="28"/>
      <c r="K285" s="28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  <c r="Z285" s="28"/>
      <c r="AA285" s="28"/>
      <c r="AB285" s="28"/>
      <c r="AC285" s="28"/>
      <c r="AD285" s="28"/>
      <c r="AE285" s="28"/>
      <c r="AF285" s="28"/>
      <c r="AG285" s="28"/>
      <c r="AH285" s="28"/>
      <c r="AI285" s="28"/>
      <c r="AJ285" s="27" t="s">
        <v>385</v>
      </c>
      <c r="AK285" s="27">
        <v>-1.59</v>
      </c>
      <c r="AL285" s="28">
        <v>-1.40579314712338</v>
      </c>
      <c r="AM285" s="28">
        <f t="shared" si="17"/>
        <v>0.18420685287662009</v>
      </c>
      <c r="AN285" s="28"/>
      <c r="AO285" s="28"/>
    </row>
    <row r="286" spans="1:41" x14ac:dyDescent="0.2">
      <c r="A286" s="28"/>
      <c r="B286" s="28"/>
      <c r="C286" s="28"/>
      <c r="D286" s="28"/>
      <c r="E286" s="28"/>
      <c r="F286" s="28"/>
      <c r="G286" s="28"/>
      <c r="H286" s="28"/>
      <c r="I286" s="28"/>
      <c r="J286" s="28"/>
      <c r="K286" s="28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  <c r="Z286" s="28"/>
      <c r="AA286" s="28"/>
      <c r="AB286" s="28"/>
      <c r="AC286" s="28"/>
      <c r="AD286" s="28"/>
      <c r="AE286" s="28"/>
      <c r="AF286" s="28"/>
      <c r="AG286" s="28"/>
      <c r="AH286" s="28"/>
      <c r="AI286" s="28"/>
      <c r="AJ286" s="27" t="s">
        <v>386</v>
      </c>
      <c r="AK286" s="27">
        <v>-6</v>
      </c>
      <c r="AL286" s="28">
        <v>-12.152323249785599</v>
      </c>
      <c r="AM286" s="28">
        <f t="shared" si="17"/>
        <v>6.1523232497855993</v>
      </c>
      <c r="AN286" s="28"/>
      <c r="AO286" s="28"/>
    </row>
    <row r="287" spans="1:41" x14ac:dyDescent="0.2">
      <c r="A287" s="28"/>
      <c r="B287" s="28"/>
      <c r="C287" s="28"/>
      <c r="D287" s="28"/>
      <c r="E287" s="28"/>
      <c r="F287" s="28"/>
      <c r="G287" s="28"/>
      <c r="H287" s="28"/>
      <c r="I287" s="28"/>
      <c r="J287" s="28"/>
      <c r="K287" s="28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/>
      <c r="Z287" s="28"/>
      <c r="AA287" s="28"/>
      <c r="AB287" s="28"/>
      <c r="AC287" s="28"/>
      <c r="AD287" s="28"/>
      <c r="AE287" s="28"/>
      <c r="AF287" s="28"/>
      <c r="AG287" s="28"/>
      <c r="AH287" s="28"/>
      <c r="AI287" s="28"/>
      <c r="AJ287" s="27" t="s">
        <v>387</v>
      </c>
      <c r="AK287" s="27">
        <v>-5.71</v>
      </c>
      <c r="AL287" s="28">
        <v>-11.464961668633</v>
      </c>
      <c r="AM287" s="28">
        <f t="shared" si="17"/>
        <v>5.7549616686330003</v>
      </c>
      <c r="AN287" s="28"/>
      <c r="AO287" s="28"/>
    </row>
    <row r="288" spans="1:41" x14ac:dyDescent="0.2">
      <c r="A288" s="28"/>
      <c r="B288" s="28"/>
      <c r="C288" s="28"/>
      <c r="D288" s="28"/>
      <c r="E288" s="28"/>
      <c r="F288" s="28"/>
      <c r="G288" s="28"/>
      <c r="H288" s="28"/>
      <c r="I288" s="28"/>
      <c r="J288" s="28"/>
      <c r="K288" s="28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  <c r="Z288" s="28"/>
      <c r="AA288" s="28"/>
      <c r="AB288" s="28"/>
      <c r="AC288" s="28"/>
      <c r="AD288" s="28"/>
      <c r="AE288" s="28"/>
      <c r="AF288" s="28"/>
      <c r="AG288" s="28"/>
      <c r="AH288" s="28"/>
      <c r="AI288" s="28"/>
      <c r="AJ288" s="27" t="s">
        <v>388</v>
      </c>
      <c r="AK288" s="27">
        <v>-1.46</v>
      </c>
      <c r="AL288" s="28">
        <v>-0.41939199075526801</v>
      </c>
      <c r="AM288" s="28">
        <f t="shared" si="17"/>
        <v>1.0406080092447318</v>
      </c>
      <c r="AN288" s="28"/>
      <c r="AO288" s="28"/>
    </row>
    <row r="289" spans="1:41" x14ac:dyDescent="0.2">
      <c r="A289" s="28"/>
      <c r="B289" s="28"/>
      <c r="C289" s="28"/>
      <c r="D289" s="28"/>
      <c r="E289" s="28"/>
      <c r="F289" s="28"/>
      <c r="G289" s="28"/>
      <c r="H289" s="28"/>
      <c r="I289" s="28"/>
      <c r="J289" s="28"/>
      <c r="K289" s="28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  <c r="Z289" s="28"/>
      <c r="AA289" s="28"/>
      <c r="AB289" s="28"/>
      <c r="AC289" s="28"/>
      <c r="AD289" s="28"/>
      <c r="AE289" s="28"/>
      <c r="AF289" s="28"/>
      <c r="AG289" s="28"/>
      <c r="AH289" s="28"/>
      <c r="AI289" s="28"/>
      <c r="AJ289" s="27" t="s">
        <v>111</v>
      </c>
      <c r="AK289" s="27">
        <v>-4.07</v>
      </c>
      <c r="AL289" s="28">
        <v>-3.6227902423005802</v>
      </c>
      <c r="AM289" s="28">
        <f t="shared" si="17"/>
        <v>0.44720975769942006</v>
      </c>
      <c r="AN289" s="28"/>
      <c r="AO289" s="28"/>
    </row>
    <row r="290" spans="1:41" x14ac:dyDescent="0.2">
      <c r="A290" s="28"/>
      <c r="B290" s="28"/>
      <c r="C290" s="28"/>
      <c r="D290" s="28"/>
      <c r="E290" s="28"/>
      <c r="F290" s="28"/>
      <c r="G290" s="28"/>
      <c r="H290" s="28"/>
      <c r="I290" s="28"/>
      <c r="J290" s="28"/>
      <c r="K290" s="28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  <c r="Z290" s="28"/>
      <c r="AA290" s="28"/>
      <c r="AB290" s="28"/>
      <c r="AC290" s="28"/>
      <c r="AD290" s="28"/>
      <c r="AE290" s="28"/>
      <c r="AF290" s="28"/>
      <c r="AG290" s="28"/>
      <c r="AH290" s="28"/>
      <c r="AI290" s="28"/>
      <c r="AJ290" s="27" t="s">
        <v>389</v>
      </c>
      <c r="AK290" s="27">
        <v>-2.4900000000000002</v>
      </c>
      <c r="AL290" s="28">
        <v>-1.33075379687592</v>
      </c>
      <c r="AM290" s="28">
        <f t="shared" si="17"/>
        <v>1.1592462031240802</v>
      </c>
      <c r="AN290" s="28"/>
      <c r="AO290" s="28"/>
    </row>
    <row r="291" spans="1:41" x14ac:dyDescent="0.2">
      <c r="A291" s="28"/>
      <c r="B291" s="28"/>
      <c r="C291" s="28"/>
      <c r="D291" s="28"/>
      <c r="E291" s="28"/>
      <c r="F291" s="28"/>
      <c r="G291" s="28"/>
      <c r="H291" s="28"/>
      <c r="I291" s="28"/>
      <c r="J291" s="28"/>
      <c r="K291" s="28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  <c r="Z291" s="28"/>
      <c r="AA291" s="28"/>
      <c r="AB291" s="28"/>
      <c r="AC291" s="28"/>
      <c r="AD291" s="28"/>
      <c r="AE291" s="28"/>
      <c r="AF291" s="28"/>
      <c r="AG291" s="28"/>
      <c r="AH291" s="28"/>
      <c r="AI291" s="28"/>
      <c r="AJ291" s="27" t="s">
        <v>390</v>
      </c>
      <c r="AK291" s="27">
        <v>-0.53</v>
      </c>
      <c r="AL291" s="28">
        <v>-0.44578298497820001</v>
      </c>
      <c r="AM291" s="28">
        <f t="shared" si="17"/>
        <v>8.4217015021800012E-2</v>
      </c>
      <c r="AN291" s="28"/>
      <c r="AO291" s="28"/>
    </row>
    <row r="292" spans="1:41" x14ac:dyDescent="0.2">
      <c r="A292" s="28"/>
      <c r="B292" s="28"/>
      <c r="C292" s="28"/>
      <c r="D292" s="28"/>
      <c r="E292" s="28"/>
      <c r="F292" s="28"/>
      <c r="G292" s="28"/>
      <c r="H292" s="28"/>
      <c r="I292" s="28"/>
      <c r="J292" s="28"/>
      <c r="K292" s="28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/>
      <c r="Z292" s="28"/>
      <c r="AA292" s="28"/>
      <c r="AB292" s="28"/>
      <c r="AC292" s="28"/>
      <c r="AD292" s="28"/>
      <c r="AE292" s="28"/>
      <c r="AF292" s="28"/>
      <c r="AG292" s="28"/>
      <c r="AH292" s="28"/>
      <c r="AI292" s="28"/>
      <c r="AJ292" s="27" t="s">
        <v>391</v>
      </c>
      <c r="AK292" s="27">
        <v>-3.22</v>
      </c>
      <c r="AL292" s="28">
        <v>-2.7836831318886301</v>
      </c>
      <c r="AM292" s="28">
        <f t="shared" si="17"/>
        <v>0.43631686811137005</v>
      </c>
      <c r="AN292" s="28"/>
      <c r="AO292" s="28"/>
    </row>
    <row r="293" spans="1:41" x14ac:dyDescent="0.2">
      <c r="A293" s="28"/>
      <c r="B293" s="28"/>
      <c r="C293" s="28"/>
      <c r="D293" s="28"/>
      <c r="E293" s="28"/>
      <c r="F293" s="28"/>
      <c r="G293" s="28"/>
      <c r="H293" s="28"/>
      <c r="I293" s="28"/>
      <c r="J293" s="28"/>
      <c r="K293" s="28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  <c r="Z293" s="28"/>
      <c r="AA293" s="28"/>
      <c r="AB293" s="28"/>
      <c r="AC293" s="28"/>
      <c r="AD293" s="28"/>
      <c r="AE293" s="28"/>
      <c r="AF293" s="28"/>
      <c r="AG293" s="28"/>
      <c r="AH293" s="28"/>
      <c r="AI293" s="28"/>
      <c r="AJ293" s="27" t="s">
        <v>392</v>
      </c>
      <c r="AK293" s="27">
        <v>-2.93</v>
      </c>
      <c r="AL293" s="28">
        <v>-3.4929140708229198</v>
      </c>
      <c r="AM293" s="28">
        <f t="shared" si="17"/>
        <v>0.56291407082291967</v>
      </c>
      <c r="AN293" s="28"/>
      <c r="AO293" s="28"/>
    </row>
    <row r="294" spans="1:41" x14ac:dyDescent="0.2">
      <c r="A294" s="28"/>
      <c r="B294" s="28"/>
      <c r="C294" s="28"/>
      <c r="D294" s="28"/>
      <c r="E294" s="28"/>
      <c r="F294" s="28"/>
      <c r="G294" s="28"/>
      <c r="H294" s="28"/>
      <c r="I294" s="28"/>
      <c r="J294" s="28"/>
      <c r="K294" s="28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  <c r="Z294" s="28"/>
      <c r="AA294" s="28"/>
      <c r="AB294" s="28"/>
      <c r="AC294" s="28"/>
      <c r="AD294" s="28"/>
      <c r="AE294" s="28"/>
      <c r="AF294" s="28"/>
      <c r="AG294" s="28"/>
      <c r="AH294" s="28"/>
      <c r="AI294" s="28"/>
      <c r="AJ294" s="27" t="s">
        <v>393</v>
      </c>
      <c r="AK294" s="27">
        <v>-1.83</v>
      </c>
      <c r="AL294" s="28">
        <v>1.29280433135767</v>
      </c>
      <c r="AM294" s="28">
        <f t="shared" si="17"/>
        <v>3.1228043313576701</v>
      </c>
      <c r="AN294" s="28"/>
      <c r="AO294" s="28"/>
    </row>
    <row r="295" spans="1:41" x14ac:dyDescent="0.2">
      <c r="A295" s="28"/>
      <c r="B295" s="28"/>
      <c r="C295" s="28"/>
      <c r="D295" s="28"/>
      <c r="E295" s="28"/>
      <c r="F295" s="28"/>
      <c r="G295" s="28"/>
      <c r="H295" s="28"/>
      <c r="I295" s="28"/>
      <c r="J295" s="28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  <c r="Z295" s="28"/>
      <c r="AA295" s="28"/>
      <c r="AB295" s="28"/>
      <c r="AC295" s="28"/>
      <c r="AD295" s="28"/>
      <c r="AE295" s="28"/>
      <c r="AF295" s="28"/>
      <c r="AG295" s="28"/>
      <c r="AH295" s="28"/>
      <c r="AI295" s="28"/>
      <c r="AJ295" s="27" t="s">
        <v>394</v>
      </c>
      <c r="AK295" s="27">
        <v>-1.91</v>
      </c>
      <c r="AL295" s="28">
        <v>-2.1410245437378199</v>
      </c>
      <c r="AM295" s="28">
        <f t="shared" si="17"/>
        <v>0.23102454373782</v>
      </c>
      <c r="AN295" s="28"/>
      <c r="AO295" s="28"/>
    </row>
    <row r="296" spans="1:41" x14ac:dyDescent="0.2">
      <c r="A296" s="28"/>
      <c r="B296" s="28"/>
      <c r="C296" s="28"/>
      <c r="D296" s="28"/>
      <c r="E296" s="28"/>
      <c r="F296" s="28"/>
      <c r="G296" s="28"/>
      <c r="H296" s="28"/>
      <c r="I296" s="28"/>
      <c r="J296" s="28"/>
      <c r="K296" s="28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  <c r="Z296" s="28"/>
      <c r="AA296" s="28"/>
      <c r="AB296" s="28"/>
      <c r="AC296" s="28"/>
      <c r="AD296" s="28"/>
      <c r="AE296" s="28"/>
      <c r="AF296" s="28"/>
      <c r="AG296" s="28"/>
      <c r="AH296" s="28"/>
      <c r="AI296" s="28"/>
      <c r="AJ296" s="27" t="s">
        <v>395</v>
      </c>
      <c r="AK296" s="27">
        <v>-5.0999999999999996</v>
      </c>
      <c r="AL296" s="28">
        <v>-11.382537234259001</v>
      </c>
      <c r="AM296" s="28">
        <f t="shared" si="17"/>
        <v>6.2825372342590011</v>
      </c>
      <c r="AN296" s="28"/>
      <c r="AO296" s="28"/>
    </row>
    <row r="297" spans="1:41" x14ac:dyDescent="0.2">
      <c r="A297" s="28"/>
      <c r="B297" s="28"/>
      <c r="C297" s="28"/>
      <c r="D297" s="28"/>
      <c r="E297" s="28"/>
      <c r="F297" s="28"/>
      <c r="G297" s="28"/>
      <c r="H297" s="28"/>
      <c r="I297" s="28"/>
      <c r="J297" s="28"/>
      <c r="K297" s="28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  <c r="Z297" s="28"/>
      <c r="AA297" s="28"/>
      <c r="AB297" s="28"/>
      <c r="AC297" s="28"/>
      <c r="AD297" s="28"/>
      <c r="AE297" s="28"/>
      <c r="AF297" s="28"/>
      <c r="AG297" s="28"/>
      <c r="AH297" s="28"/>
      <c r="AI297" s="28"/>
      <c r="AJ297" s="27" t="s">
        <v>396</v>
      </c>
      <c r="AK297" s="27">
        <v>-1.61</v>
      </c>
      <c r="AL297" s="28">
        <v>-0.29293543201892602</v>
      </c>
      <c r="AM297" s="28">
        <f t="shared" si="17"/>
        <v>1.317064567981074</v>
      </c>
      <c r="AN297" s="28"/>
      <c r="AO297" s="28"/>
    </row>
    <row r="298" spans="1:41" x14ac:dyDescent="0.2">
      <c r="A298" s="28"/>
      <c r="B298" s="28"/>
      <c r="C298" s="28"/>
      <c r="D298" s="28"/>
      <c r="E298" s="28"/>
      <c r="F298" s="28"/>
      <c r="G298" s="28"/>
      <c r="H298" s="28"/>
      <c r="I298" s="28"/>
      <c r="J298" s="28"/>
      <c r="K298" s="28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  <c r="Z298" s="28"/>
      <c r="AA298" s="28"/>
      <c r="AB298" s="28"/>
      <c r="AC298" s="28"/>
      <c r="AD298" s="28"/>
      <c r="AE298" s="28"/>
      <c r="AF298" s="28"/>
      <c r="AG298" s="28"/>
      <c r="AH298" s="28"/>
      <c r="AI298" s="28"/>
      <c r="AJ298" s="27" t="s">
        <v>397</v>
      </c>
      <c r="AK298" s="27">
        <v>-10.08</v>
      </c>
      <c r="AL298" s="28">
        <v>-14.1471439046716</v>
      </c>
      <c r="AM298" s="28">
        <f t="shared" si="17"/>
        <v>4.0671439046715996</v>
      </c>
      <c r="AN298" s="28"/>
      <c r="AO298" s="28"/>
    </row>
    <row r="299" spans="1:41" x14ac:dyDescent="0.2">
      <c r="A299" s="28"/>
      <c r="B299" s="28"/>
      <c r="C299" s="28"/>
      <c r="D299" s="28"/>
      <c r="E299" s="28"/>
      <c r="F299" s="28"/>
      <c r="G299" s="28"/>
      <c r="H299" s="28"/>
      <c r="I299" s="28"/>
      <c r="J299" s="28"/>
      <c r="K299" s="28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  <c r="Z299" s="28"/>
      <c r="AA299" s="28"/>
      <c r="AB299" s="28"/>
      <c r="AC299" s="28"/>
      <c r="AD299" s="28"/>
      <c r="AE299" s="28"/>
      <c r="AF299" s="28"/>
      <c r="AG299" s="28"/>
      <c r="AH299" s="28"/>
      <c r="AI299" s="28"/>
      <c r="AJ299" s="27" t="s">
        <v>398</v>
      </c>
      <c r="AK299" s="27">
        <v>-8.7100000000000009</v>
      </c>
      <c r="AL299" s="28">
        <v>-10.7120430150175</v>
      </c>
      <c r="AM299" s="28">
        <f t="shared" si="17"/>
        <v>2.0020430150174988</v>
      </c>
      <c r="AN299" s="28"/>
      <c r="AO299" s="28"/>
    </row>
    <row r="300" spans="1:41" x14ac:dyDescent="0.2">
      <c r="A300" s="28"/>
      <c r="B300" s="28"/>
      <c r="C300" s="28"/>
      <c r="D300" s="28"/>
      <c r="E300" s="28"/>
      <c r="F300" s="28"/>
      <c r="G300" s="28"/>
      <c r="H300" s="28"/>
      <c r="I300" s="28"/>
      <c r="J300" s="28"/>
      <c r="K300" s="28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/>
      <c r="Z300" s="28"/>
      <c r="AA300" s="28"/>
      <c r="AB300" s="28"/>
      <c r="AC300" s="28"/>
      <c r="AD300" s="28"/>
      <c r="AE300" s="28"/>
      <c r="AF300" s="28"/>
      <c r="AG300" s="28"/>
      <c r="AH300" s="28"/>
      <c r="AI300" s="28"/>
      <c r="AJ300" s="27" t="s">
        <v>113</v>
      </c>
      <c r="AK300" s="27">
        <v>-4.29</v>
      </c>
      <c r="AL300" s="28">
        <v>-5.3980635178660101</v>
      </c>
      <c r="AM300" s="28">
        <f t="shared" si="17"/>
        <v>1.1080635178660101</v>
      </c>
      <c r="AN300" s="28"/>
      <c r="AO300" s="28"/>
    </row>
    <row r="301" spans="1:41" x14ac:dyDescent="0.2">
      <c r="A301" s="28"/>
      <c r="B301" s="28"/>
      <c r="C301" s="28"/>
      <c r="D301" s="28"/>
      <c r="E301" s="28"/>
      <c r="F301" s="28"/>
      <c r="G301" s="28"/>
      <c r="H301" s="28"/>
      <c r="I301" s="28"/>
      <c r="J301" s="28"/>
      <c r="K301" s="28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28"/>
      <c r="Z301" s="28"/>
      <c r="AA301" s="28"/>
      <c r="AB301" s="28"/>
      <c r="AC301" s="28"/>
      <c r="AD301" s="28"/>
      <c r="AE301" s="28"/>
      <c r="AF301" s="28"/>
      <c r="AG301" s="28"/>
      <c r="AH301" s="28"/>
      <c r="AI301" s="28"/>
      <c r="AJ301" s="27" t="s">
        <v>399</v>
      </c>
      <c r="AK301" s="27">
        <v>-0.78</v>
      </c>
      <c r="AL301" s="28">
        <v>0.766712263264133</v>
      </c>
      <c r="AM301" s="28">
        <f t="shared" si="17"/>
        <v>1.546712263264133</v>
      </c>
      <c r="AN301" s="28"/>
      <c r="AO301" s="28"/>
    </row>
    <row r="302" spans="1:41" x14ac:dyDescent="0.2">
      <c r="A302" s="28"/>
      <c r="B302" s="28"/>
      <c r="C302" s="28"/>
      <c r="D302" s="28"/>
      <c r="E302" s="28"/>
      <c r="F302" s="28"/>
      <c r="G302" s="28"/>
      <c r="H302" s="28"/>
      <c r="I302" s="28"/>
      <c r="J302" s="28"/>
      <c r="K302" s="28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  <c r="Z302" s="28"/>
      <c r="AA302" s="28"/>
      <c r="AB302" s="28"/>
      <c r="AC302" s="28"/>
      <c r="AD302" s="28"/>
      <c r="AE302" s="28"/>
      <c r="AF302" s="28"/>
      <c r="AG302" s="28"/>
      <c r="AH302" s="28"/>
      <c r="AI302" s="28"/>
      <c r="AJ302" s="27" t="s">
        <v>400</v>
      </c>
      <c r="AK302" s="27">
        <v>-4.22</v>
      </c>
      <c r="AL302" s="28">
        <v>-6.3114772817751303</v>
      </c>
      <c r="AM302" s="28">
        <f t="shared" si="17"/>
        <v>2.0914772817751306</v>
      </c>
      <c r="AN302" s="28"/>
      <c r="AO302" s="28"/>
    </row>
    <row r="303" spans="1:41" x14ac:dyDescent="0.2">
      <c r="A303" s="28"/>
      <c r="B303" s="28"/>
      <c r="C303" s="28"/>
      <c r="D303" s="28"/>
      <c r="E303" s="28"/>
      <c r="F303" s="28"/>
      <c r="G303" s="28"/>
      <c r="H303" s="28"/>
      <c r="I303" s="28"/>
      <c r="J303" s="28"/>
      <c r="K303" s="28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  <c r="Z303" s="28"/>
      <c r="AA303" s="28"/>
      <c r="AB303" s="28"/>
      <c r="AC303" s="28"/>
      <c r="AD303" s="28"/>
      <c r="AE303" s="28"/>
      <c r="AF303" s="28"/>
      <c r="AG303" s="28"/>
      <c r="AH303" s="28"/>
      <c r="AI303" s="28"/>
      <c r="AJ303" s="27" t="s">
        <v>401</v>
      </c>
      <c r="AK303" s="27">
        <v>1.68</v>
      </c>
      <c r="AL303" s="28">
        <v>1.90783367323011</v>
      </c>
      <c r="AM303" s="28">
        <f t="shared" si="17"/>
        <v>0.22783367323011006</v>
      </c>
      <c r="AN303" s="28"/>
      <c r="AO303" s="28"/>
    </row>
    <row r="304" spans="1:41" x14ac:dyDescent="0.2">
      <c r="A304" s="28"/>
      <c r="B304" s="28"/>
      <c r="C304" s="28"/>
      <c r="D304" s="28"/>
      <c r="E304" s="28"/>
      <c r="F304" s="28"/>
      <c r="G304" s="28"/>
      <c r="H304" s="28"/>
      <c r="I304" s="28"/>
      <c r="J304" s="28"/>
      <c r="K304" s="28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28"/>
      <c r="Z304" s="28"/>
      <c r="AA304" s="28"/>
      <c r="AB304" s="28"/>
      <c r="AC304" s="28"/>
      <c r="AD304" s="28"/>
      <c r="AE304" s="28"/>
      <c r="AF304" s="28"/>
      <c r="AG304" s="28"/>
      <c r="AH304" s="28"/>
      <c r="AI304" s="28"/>
      <c r="AJ304" s="27" t="s">
        <v>402</v>
      </c>
      <c r="AK304" s="27">
        <v>-3.68</v>
      </c>
      <c r="AL304" s="28">
        <v>-5.5999590260248198</v>
      </c>
      <c r="AM304" s="28">
        <f t="shared" si="17"/>
        <v>1.9199590260248196</v>
      </c>
      <c r="AN304" s="28"/>
      <c r="AO304" s="28"/>
    </row>
    <row r="305" spans="1:41" x14ac:dyDescent="0.2">
      <c r="A305" s="28"/>
      <c r="B305" s="28"/>
      <c r="C305" s="28"/>
      <c r="D305" s="28"/>
      <c r="E305" s="28"/>
      <c r="F305" s="28"/>
      <c r="G305" s="28"/>
      <c r="H305" s="28"/>
      <c r="I305" s="28"/>
      <c r="J305" s="28"/>
      <c r="K305" s="28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  <c r="Z305" s="28"/>
      <c r="AA305" s="28"/>
      <c r="AB305" s="28"/>
      <c r="AC305" s="28"/>
      <c r="AD305" s="28"/>
      <c r="AE305" s="28"/>
      <c r="AF305" s="28"/>
      <c r="AG305" s="28"/>
      <c r="AH305" s="28"/>
      <c r="AI305" s="28"/>
      <c r="AJ305" s="27" t="s">
        <v>403</v>
      </c>
      <c r="AK305" s="27">
        <v>-3.43</v>
      </c>
      <c r="AL305" s="28">
        <v>-5.2095002218191198</v>
      </c>
      <c r="AM305" s="28">
        <f t="shared" si="17"/>
        <v>1.7795002218191196</v>
      </c>
      <c r="AN305" s="28"/>
      <c r="AO305" s="28"/>
    </row>
    <row r="306" spans="1:41" x14ac:dyDescent="0.2">
      <c r="A306" s="28"/>
      <c r="B306" s="28"/>
      <c r="C306" s="28"/>
      <c r="D306" s="28"/>
      <c r="E306" s="28"/>
      <c r="F306" s="28"/>
      <c r="G306" s="28"/>
      <c r="H306" s="28"/>
      <c r="I306" s="28"/>
      <c r="J306" s="28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  <c r="Z306" s="28"/>
      <c r="AA306" s="28"/>
      <c r="AB306" s="28"/>
      <c r="AC306" s="28"/>
      <c r="AD306" s="28"/>
      <c r="AE306" s="28"/>
      <c r="AF306" s="28"/>
      <c r="AG306" s="28"/>
      <c r="AH306" s="28"/>
      <c r="AI306" s="28"/>
      <c r="AJ306" s="27" t="s">
        <v>404</v>
      </c>
      <c r="AK306" s="27">
        <v>-9.7100000000000009</v>
      </c>
      <c r="AL306" s="28">
        <v>-12.6850784232149</v>
      </c>
      <c r="AM306" s="28">
        <f t="shared" si="17"/>
        <v>2.9750784232148995</v>
      </c>
      <c r="AN306" s="28"/>
      <c r="AO306" s="28"/>
    </row>
    <row r="307" spans="1:41" x14ac:dyDescent="0.2">
      <c r="A307" s="28"/>
      <c r="B307" s="28"/>
      <c r="C307" s="28"/>
      <c r="D307" s="28"/>
      <c r="E307" s="28"/>
      <c r="F307" s="28"/>
      <c r="G307" s="28"/>
      <c r="H307" s="28"/>
      <c r="I307" s="28"/>
      <c r="J307" s="28"/>
      <c r="K307" s="28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  <c r="Z307" s="28"/>
      <c r="AA307" s="28"/>
      <c r="AB307" s="28"/>
      <c r="AC307" s="28"/>
      <c r="AD307" s="28"/>
      <c r="AE307" s="28"/>
      <c r="AF307" s="28"/>
      <c r="AG307" s="28"/>
      <c r="AH307" s="28"/>
      <c r="AI307" s="28"/>
      <c r="AJ307" s="27" t="s">
        <v>405</v>
      </c>
      <c r="AK307" s="27">
        <v>1.83</v>
      </c>
      <c r="AL307" s="28">
        <v>2.1570273830828501</v>
      </c>
      <c r="AM307" s="28">
        <f t="shared" si="17"/>
        <v>0.32702738308285006</v>
      </c>
      <c r="AN307" s="28"/>
      <c r="AO307" s="28"/>
    </row>
    <row r="308" spans="1:41" x14ac:dyDescent="0.2">
      <c r="A308" s="28"/>
      <c r="B308" s="28"/>
      <c r="C308" s="28"/>
      <c r="D308" s="28"/>
      <c r="E308" s="28"/>
      <c r="F308" s="28"/>
      <c r="G308" s="28"/>
      <c r="H308" s="28"/>
      <c r="I308" s="28"/>
      <c r="J308" s="28"/>
      <c r="K308" s="28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  <c r="Z308" s="28"/>
      <c r="AA308" s="28"/>
      <c r="AB308" s="28"/>
      <c r="AC308" s="28"/>
      <c r="AD308" s="28"/>
      <c r="AE308" s="28"/>
      <c r="AF308" s="28"/>
      <c r="AG308" s="28"/>
      <c r="AH308" s="28"/>
      <c r="AI308" s="28"/>
      <c r="AJ308" s="27" t="s">
        <v>406</v>
      </c>
      <c r="AK308" s="27">
        <v>-1.1399999999999999</v>
      </c>
      <c r="AL308" s="28">
        <v>-1.6697997196624399</v>
      </c>
      <c r="AM308" s="28">
        <f t="shared" si="17"/>
        <v>0.52979971966243999</v>
      </c>
      <c r="AN308" s="28"/>
      <c r="AO308" s="28"/>
    </row>
    <row r="309" spans="1:41" x14ac:dyDescent="0.2">
      <c r="A309" s="28"/>
      <c r="B309" s="28"/>
      <c r="C309" s="28"/>
      <c r="D309" s="28"/>
      <c r="E309" s="28"/>
      <c r="F309" s="28"/>
      <c r="G309" s="28"/>
      <c r="H309" s="28"/>
      <c r="I309" s="28"/>
      <c r="J309" s="28"/>
      <c r="K309" s="28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  <c r="Z309" s="28"/>
      <c r="AA309" s="28"/>
      <c r="AB309" s="28"/>
      <c r="AC309" s="28"/>
      <c r="AD309" s="28"/>
      <c r="AE309" s="28"/>
      <c r="AF309" s="28"/>
      <c r="AG309" s="28"/>
      <c r="AH309" s="28"/>
      <c r="AI309" s="28"/>
      <c r="AJ309" s="27" t="s">
        <v>77</v>
      </c>
      <c r="AK309" s="27">
        <v>-5</v>
      </c>
      <c r="AL309" s="28">
        <v>-5.8671928980173398</v>
      </c>
      <c r="AM309" s="28">
        <f t="shared" si="17"/>
        <v>0.86719289801733979</v>
      </c>
      <c r="AN309" s="28"/>
      <c r="AO309" s="28"/>
    </row>
    <row r="310" spans="1:41" x14ac:dyDescent="0.2">
      <c r="A310" s="28"/>
      <c r="B310" s="28"/>
      <c r="C310" s="28"/>
      <c r="D310" s="28"/>
      <c r="E310" s="28"/>
      <c r="F310" s="28"/>
      <c r="G310" s="28"/>
      <c r="H310" s="28"/>
      <c r="I310" s="28"/>
      <c r="J310" s="28"/>
      <c r="K310" s="28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  <c r="Z310" s="28"/>
      <c r="AA310" s="28"/>
      <c r="AB310" s="28"/>
      <c r="AC310" s="28"/>
      <c r="AD310" s="28"/>
      <c r="AE310" s="28"/>
      <c r="AF310" s="28"/>
      <c r="AG310" s="28"/>
      <c r="AH310" s="28"/>
      <c r="AI310" s="28"/>
      <c r="AJ310" s="27" t="s">
        <v>407</v>
      </c>
      <c r="AK310" s="27">
        <v>1.28</v>
      </c>
      <c r="AL310" s="28">
        <v>1.3888642616759199</v>
      </c>
      <c r="AM310" s="28">
        <f t="shared" si="17"/>
        <v>0.10886426167591989</v>
      </c>
      <c r="AN310" s="28"/>
      <c r="AO310" s="28"/>
    </row>
    <row r="311" spans="1:41" x14ac:dyDescent="0.2">
      <c r="A311" s="28"/>
      <c r="B311" s="28"/>
      <c r="C311" s="28"/>
      <c r="D311" s="28"/>
      <c r="E311" s="28"/>
      <c r="F311" s="28"/>
      <c r="G311" s="28"/>
      <c r="H311" s="28"/>
      <c r="I311" s="28"/>
      <c r="J311" s="28"/>
      <c r="K311" s="28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  <c r="Z311" s="28"/>
      <c r="AA311" s="28"/>
      <c r="AB311" s="28"/>
      <c r="AC311" s="28"/>
      <c r="AD311" s="28"/>
      <c r="AE311" s="28"/>
      <c r="AF311" s="28"/>
      <c r="AG311" s="28"/>
      <c r="AH311" s="28"/>
      <c r="AI311" s="28"/>
      <c r="AJ311" s="27" t="s">
        <v>116</v>
      </c>
      <c r="AK311" s="27">
        <v>-2.94</v>
      </c>
      <c r="AL311" s="28">
        <v>-5.4514238320868103</v>
      </c>
      <c r="AM311" s="28">
        <f t="shared" si="17"/>
        <v>2.5114238320868103</v>
      </c>
      <c r="AN311" s="28"/>
      <c r="AO311" s="28"/>
    </row>
    <row r="312" spans="1:41" x14ac:dyDescent="0.2">
      <c r="A312" s="28"/>
      <c r="B312" s="28"/>
      <c r="C312" s="28"/>
      <c r="D312" s="28"/>
      <c r="E312" s="28"/>
      <c r="F312" s="28"/>
      <c r="G312" s="28"/>
      <c r="H312" s="28"/>
      <c r="I312" s="28"/>
      <c r="J312" s="28"/>
      <c r="K312" s="28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  <c r="Z312" s="28"/>
      <c r="AA312" s="28"/>
      <c r="AB312" s="28"/>
      <c r="AC312" s="28"/>
      <c r="AD312" s="28"/>
      <c r="AE312" s="28"/>
      <c r="AF312" s="28"/>
      <c r="AG312" s="28"/>
      <c r="AH312" s="28"/>
      <c r="AI312" s="28"/>
      <c r="AJ312" s="27" t="s">
        <v>408</v>
      </c>
      <c r="AK312" s="27">
        <v>-3.64</v>
      </c>
      <c r="AL312" s="28">
        <v>-6.8584228498291102</v>
      </c>
      <c r="AM312" s="28">
        <f t="shared" si="17"/>
        <v>3.2184228498291101</v>
      </c>
      <c r="AN312" s="28"/>
      <c r="AO312" s="28"/>
    </row>
    <row r="313" spans="1:41" x14ac:dyDescent="0.2">
      <c r="A313" s="28"/>
      <c r="B313" s="28"/>
      <c r="C313" s="28"/>
      <c r="D313" s="28"/>
      <c r="E313" s="28"/>
      <c r="F313" s="28"/>
      <c r="G313" s="28"/>
      <c r="H313" s="28"/>
      <c r="I313" s="28"/>
      <c r="J313" s="28"/>
      <c r="K313" s="28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  <c r="Z313" s="28"/>
      <c r="AA313" s="28"/>
      <c r="AB313" s="28"/>
      <c r="AC313" s="28"/>
      <c r="AD313" s="28"/>
      <c r="AE313" s="28"/>
      <c r="AF313" s="28"/>
      <c r="AG313" s="28"/>
      <c r="AH313" s="28"/>
      <c r="AI313" s="28"/>
      <c r="AJ313" s="27" t="s">
        <v>409</v>
      </c>
      <c r="AK313" s="27">
        <v>-2.4900000000000002</v>
      </c>
      <c r="AL313" s="28">
        <v>-5.1265079719167304</v>
      </c>
      <c r="AM313" s="28">
        <f t="shared" si="17"/>
        <v>2.6365079719167301</v>
      </c>
      <c r="AN313" s="28"/>
      <c r="AO313" s="28"/>
    </row>
    <row r="314" spans="1:41" x14ac:dyDescent="0.2">
      <c r="A314" s="28"/>
      <c r="B314" s="28"/>
      <c r="C314" s="28"/>
      <c r="D314" s="28"/>
      <c r="E314" s="28"/>
      <c r="F314" s="28"/>
      <c r="G314" s="28"/>
      <c r="H314" s="28"/>
      <c r="I314" s="28"/>
      <c r="J314" s="28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  <c r="Z314" s="28"/>
      <c r="AA314" s="28"/>
      <c r="AB314" s="28"/>
      <c r="AC314" s="28"/>
      <c r="AD314" s="28"/>
      <c r="AE314" s="28"/>
      <c r="AF314" s="28"/>
      <c r="AG314" s="28"/>
      <c r="AH314" s="28"/>
      <c r="AI314" s="28"/>
      <c r="AJ314" s="27" t="s">
        <v>410</v>
      </c>
      <c r="AK314" s="27">
        <v>-2.56</v>
      </c>
      <c r="AL314" s="28">
        <v>-5.22994297843253</v>
      </c>
      <c r="AM314" s="28">
        <f t="shared" si="17"/>
        <v>2.6699429784325299</v>
      </c>
      <c r="AN314" s="28"/>
      <c r="AO314" s="28"/>
    </row>
    <row r="315" spans="1:41" x14ac:dyDescent="0.2">
      <c r="A315" s="28"/>
      <c r="B315" s="28"/>
      <c r="C315" s="28"/>
      <c r="D315" s="28"/>
      <c r="E315" s="28"/>
      <c r="F315" s="28"/>
      <c r="G315" s="28"/>
      <c r="H315" s="28"/>
      <c r="I315" s="28"/>
      <c r="J315" s="28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  <c r="Z315" s="28"/>
      <c r="AA315" s="28"/>
      <c r="AB315" s="28"/>
      <c r="AC315" s="28"/>
      <c r="AD315" s="28"/>
      <c r="AE315" s="28"/>
      <c r="AF315" s="28"/>
      <c r="AG315" s="28"/>
      <c r="AH315" s="28"/>
      <c r="AI315" s="28"/>
      <c r="AJ315" s="27" t="s">
        <v>411</v>
      </c>
      <c r="AK315" s="27">
        <v>-2.23</v>
      </c>
      <c r="AL315" s="28">
        <v>-5.4244910691043797</v>
      </c>
      <c r="AM315" s="28">
        <f t="shared" si="17"/>
        <v>3.1944910691043797</v>
      </c>
      <c r="AN315" s="28"/>
      <c r="AO315" s="28"/>
    </row>
    <row r="316" spans="1:41" x14ac:dyDescent="0.2">
      <c r="A316" s="28"/>
      <c r="B316" s="28"/>
      <c r="C316" s="28"/>
      <c r="D316" s="28"/>
      <c r="E316" s="28"/>
      <c r="F316" s="28"/>
      <c r="G316" s="28"/>
      <c r="H316" s="28"/>
      <c r="I316" s="28"/>
      <c r="J316" s="28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  <c r="Z316" s="28"/>
      <c r="AA316" s="28"/>
      <c r="AB316" s="28"/>
      <c r="AC316" s="28"/>
      <c r="AD316" s="28"/>
      <c r="AE316" s="28"/>
      <c r="AF316" s="28"/>
      <c r="AG316" s="28"/>
      <c r="AH316" s="28"/>
      <c r="AI316" s="28"/>
      <c r="AJ316" s="27" t="s">
        <v>412</v>
      </c>
      <c r="AK316" s="27">
        <v>-2.4900000000000002</v>
      </c>
      <c r="AL316" s="28">
        <v>-5.3200590622837298</v>
      </c>
      <c r="AM316" s="28">
        <f t="shared" si="17"/>
        <v>2.8300590622837296</v>
      </c>
      <c r="AN316" s="28"/>
      <c r="AO316" s="28"/>
    </row>
    <row r="317" spans="1:41" x14ac:dyDescent="0.2">
      <c r="A317" s="28"/>
      <c r="B317" s="28"/>
      <c r="C317" s="28"/>
      <c r="D317" s="28"/>
      <c r="E317" s="28"/>
      <c r="F317" s="28"/>
      <c r="G317" s="28"/>
      <c r="H317" s="28"/>
      <c r="I317" s="28"/>
      <c r="J317" s="28"/>
      <c r="K317" s="28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  <c r="Z317" s="28"/>
      <c r="AA317" s="28"/>
      <c r="AB317" s="28"/>
      <c r="AC317" s="28"/>
      <c r="AD317" s="28"/>
      <c r="AE317" s="28"/>
      <c r="AF317" s="28"/>
      <c r="AG317" s="28"/>
      <c r="AH317" s="28"/>
      <c r="AI317" s="28"/>
      <c r="AJ317" s="27" t="s">
        <v>413</v>
      </c>
      <c r="AK317" s="27">
        <v>-2.2200000000000002</v>
      </c>
      <c r="AL317" s="28">
        <v>-2.83053533346314</v>
      </c>
      <c r="AM317" s="28">
        <f t="shared" si="17"/>
        <v>0.61053533346313982</v>
      </c>
      <c r="AN317" s="28"/>
      <c r="AO317" s="28"/>
    </row>
    <row r="318" spans="1:41" x14ac:dyDescent="0.2">
      <c r="A318" s="28"/>
      <c r="B318" s="28"/>
      <c r="C318" s="28"/>
      <c r="D318" s="28"/>
      <c r="E318" s="28"/>
      <c r="F318" s="28"/>
      <c r="G318" s="28"/>
      <c r="H318" s="28"/>
      <c r="I318" s="28"/>
      <c r="J318" s="28"/>
      <c r="K318" s="28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  <c r="Z318" s="28"/>
      <c r="AA318" s="28"/>
      <c r="AB318" s="28"/>
      <c r="AC318" s="28"/>
      <c r="AD318" s="28"/>
      <c r="AE318" s="28"/>
      <c r="AF318" s="28"/>
      <c r="AG318" s="28"/>
      <c r="AH318" s="28"/>
      <c r="AI318" s="28"/>
      <c r="AJ318" s="27" t="s">
        <v>414</v>
      </c>
      <c r="AK318" s="27">
        <v>-2.68</v>
      </c>
      <c r="AL318" s="28">
        <v>-5.5910360254631399</v>
      </c>
      <c r="AM318" s="28">
        <f t="shared" si="17"/>
        <v>2.9110360254631398</v>
      </c>
      <c r="AN318" s="28"/>
      <c r="AO318" s="28"/>
    </row>
    <row r="319" spans="1:41" x14ac:dyDescent="0.2">
      <c r="A319" s="28"/>
      <c r="B319" s="28"/>
      <c r="C319" s="28"/>
      <c r="D319" s="28"/>
      <c r="E319" s="28"/>
      <c r="F319" s="28"/>
      <c r="G319" s="28"/>
      <c r="H319" s="28"/>
      <c r="I319" s="28"/>
      <c r="J319" s="28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  <c r="Z319" s="28"/>
      <c r="AA319" s="28"/>
      <c r="AB319" s="28"/>
      <c r="AC319" s="28"/>
      <c r="AD319" s="28"/>
      <c r="AE319" s="28"/>
      <c r="AF319" s="28"/>
      <c r="AG319" s="28"/>
      <c r="AH319" s="28"/>
      <c r="AI319" s="28"/>
      <c r="AJ319" s="27" t="s">
        <v>118</v>
      </c>
      <c r="AK319" s="27">
        <v>-4.5</v>
      </c>
      <c r="AL319" s="28">
        <v>-5.7538590260532496</v>
      </c>
      <c r="AM319" s="28">
        <f t="shared" si="17"/>
        <v>1.2538590260532496</v>
      </c>
      <c r="AN319" s="28"/>
      <c r="AO319" s="28"/>
    </row>
    <row r="320" spans="1:41" x14ac:dyDescent="0.2">
      <c r="A320" s="28"/>
      <c r="B320" s="28"/>
      <c r="C320" s="28"/>
      <c r="D320" s="28"/>
      <c r="E320" s="28"/>
      <c r="F320" s="28"/>
      <c r="G320" s="28"/>
      <c r="H320" s="28"/>
      <c r="I320" s="28"/>
      <c r="J320" s="28"/>
      <c r="K320" s="28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  <c r="Z320" s="28"/>
      <c r="AA320" s="28"/>
      <c r="AB320" s="28"/>
      <c r="AC320" s="28"/>
      <c r="AD320" s="28"/>
      <c r="AE320" s="28"/>
      <c r="AF320" s="28"/>
      <c r="AG320" s="28"/>
      <c r="AH320" s="28"/>
      <c r="AI320" s="28"/>
      <c r="AJ320" s="27" t="s">
        <v>42</v>
      </c>
      <c r="AK320" s="27">
        <v>-0.79</v>
      </c>
      <c r="AL320" s="28">
        <v>-0.86631300488679897</v>
      </c>
      <c r="AM320" s="28">
        <f t="shared" si="17"/>
        <v>7.631300488679893E-2</v>
      </c>
      <c r="AN320" s="28"/>
      <c r="AO320" s="28"/>
    </row>
    <row r="321" spans="1:41" x14ac:dyDescent="0.2">
      <c r="A321" s="28"/>
      <c r="B321" s="28"/>
      <c r="C321" s="28"/>
      <c r="D321" s="28"/>
      <c r="E321" s="28"/>
      <c r="F321" s="28"/>
      <c r="G321" s="28"/>
      <c r="H321" s="28"/>
      <c r="I321" s="28"/>
      <c r="J321" s="28"/>
      <c r="K321" s="28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  <c r="Z321" s="28"/>
      <c r="AA321" s="28"/>
      <c r="AB321" s="28"/>
      <c r="AC321" s="28"/>
      <c r="AD321" s="28"/>
      <c r="AE321" s="28"/>
      <c r="AF321" s="28"/>
      <c r="AG321" s="28"/>
      <c r="AH321" s="28"/>
      <c r="AI321" s="28"/>
      <c r="AJ321" s="27" t="s">
        <v>415</v>
      </c>
      <c r="AK321" s="27">
        <v>-3.35</v>
      </c>
      <c r="AL321" s="28">
        <v>-3.8581384681971498</v>
      </c>
      <c r="AM321" s="28">
        <f t="shared" si="17"/>
        <v>0.5081384681971497</v>
      </c>
      <c r="AN321" s="28"/>
      <c r="AO321" s="28"/>
    </row>
    <row r="322" spans="1:41" x14ac:dyDescent="0.2">
      <c r="A322" s="28"/>
      <c r="B322" s="28"/>
      <c r="C322" s="28"/>
      <c r="D322" s="28"/>
      <c r="E322" s="28"/>
      <c r="F322" s="28"/>
      <c r="G322" s="28"/>
      <c r="H322" s="28"/>
      <c r="I322" s="28"/>
      <c r="J322" s="28"/>
      <c r="K322" s="28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  <c r="Z322" s="28"/>
      <c r="AA322" s="28"/>
      <c r="AB322" s="28"/>
      <c r="AC322" s="28"/>
      <c r="AD322" s="28"/>
      <c r="AE322" s="28"/>
      <c r="AF322" s="28"/>
      <c r="AG322" s="28"/>
      <c r="AH322" s="28"/>
      <c r="AI322" s="28"/>
      <c r="AJ322" s="27" t="s">
        <v>41</v>
      </c>
      <c r="AK322" s="27">
        <v>-0.8</v>
      </c>
      <c r="AL322" s="28">
        <v>-0.666934716115548</v>
      </c>
      <c r="AM322" s="28">
        <f t="shared" si="17"/>
        <v>0.13306528388445205</v>
      </c>
      <c r="AN322" s="28"/>
      <c r="AO322" s="28"/>
    </row>
    <row r="323" spans="1:41" x14ac:dyDescent="0.2">
      <c r="A323" s="28"/>
      <c r="B323" s="28"/>
      <c r="C323" s="28"/>
      <c r="D323" s="28"/>
      <c r="E323" s="28"/>
      <c r="F323" s="28"/>
      <c r="G323" s="28"/>
      <c r="H323" s="28"/>
      <c r="I323" s="28"/>
      <c r="J323" s="28"/>
      <c r="K323" s="28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/>
      <c r="Z323" s="28"/>
      <c r="AA323" s="28"/>
      <c r="AB323" s="28"/>
      <c r="AC323" s="28"/>
      <c r="AD323" s="28"/>
      <c r="AE323" s="28"/>
      <c r="AF323" s="28"/>
      <c r="AG323" s="28"/>
      <c r="AH323" s="28"/>
      <c r="AI323" s="28"/>
      <c r="AJ323" s="27" t="s">
        <v>416</v>
      </c>
      <c r="AK323" s="27">
        <v>-0.22</v>
      </c>
      <c r="AL323" s="28">
        <v>-0.19992055696518801</v>
      </c>
      <c r="AM323" s="28">
        <f t="shared" si="17"/>
        <v>2.0079443034811989E-2</v>
      </c>
      <c r="AN323" s="28"/>
      <c r="AO323" s="28"/>
    </row>
    <row r="324" spans="1:41" x14ac:dyDescent="0.2">
      <c r="A324" s="28"/>
      <c r="B324" s="28"/>
      <c r="C324" s="28"/>
      <c r="D324" s="28"/>
      <c r="E324" s="28"/>
      <c r="F324" s="28"/>
      <c r="G324" s="28"/>
      <c r="H324" s="28"/>
      <c r="I324" s="28"/>
      <c r="J324" s="28"/>
      <c r="K324" s="28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  <c r="Z324" s="28"/>
      <c r="AA324" s="28"/>
      <c r="AB324" s="28"/>
      <c r="AC324" s="28"/>
      <c r="AD324" s="28"/>
      <c r="AE324" s="28"/>
      <c r="AF324" s="28"/>
      <c r="AG324" s="28"/>
      <c r="AH324" s="28"/>
      <c r="AI324" s="28"/>
      <c r="AJ324" s="27" t="s">
        <v>417</v>
      </c>
      <c r="AK324" s="27">
        <v>-2.75</v>
      </c>
      <c r="AL324" s="28">
        <v>-5.4554257396483798</v>
      </c>
      <c r="AM324" s="28">
        <f t="shared" si="17"/>
        <v>2.7054257396483798</v>
      </c>
      <c r="AN324" s="28"/>
      <c r="AO324" s="28"/>
    </row>
    <row r="325" spans="1:41" x14ac:dyDescent="0.2">
      <c r="A325" s="28"/>
      <c r="B325" s="28"/>
      <c r="C325" s="28"/>
      <c r="D325" s="28"/>
      <c r="E325" s="28"/>
      <c r="F325" s="28"/>
      <c r="G325" s="28"/>
      <c r="H325" s="28"/>
      <c r="I325" s="28"/>
      <c r="J325" s="28"/>
      <c r="K325" s="28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  <c r="Z325" s="28"/>
      <c r="AA325" s="28"/>
      <c r="AB325" s="28"/>
      <c r="AC325" s="28"/>
      <c r="AD325" s="28"/>
      <c r="AE325" s="28"/>
      <c r="AF325" s="28"/>
      <c r="AG325" s="28"/>
      <c r="AH325" s="28"/>
      <c r="AI325" s="28"/>
      <c r="AJ325" s="27" t="s">
        <v>418</v>
      </c>
      <c r="AK325" s="27">
        <v>-0.11</v>
      </c>
      <c r="AL325" s="28">
        <v>0.23495293165359599</v>
      </c>
      <c r="AM325" s="28">
        <f t="shared" si="17"/>
        <v>0.34495293165359597</v>
      </c>
      <c r="AN325" s="28"/>
      <c r="AO325" s="28"/>
    </row>
    <row r="326" spans="1:41" x14ac:dyDescent="0.2">
      <c r="A326" s="28"/>
      <c r="B326" s="28"/>
      <c r="C326" s="28"/>
      <c r="D326" s="28"/>
      <c r="E326" s="28"/>
      <c r="F326" s="28"/>
      <c r="G326" s="28"/>
      <c r="H326" s="28"/>
      <c r="I326" s="28"/>
      <c r="J326" s="28"/>
      <c r="K326" s="28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/>
      <c r="Z326" s="28"/>
      <c r="AA326" s="28"/>
      <c r="AB326" s="28"/>
      <c r="AC326" s="28"/>
      <c r="AD326" s="28"/>
      <c r="AE326" s="28"/>
      <c r="AF326" s="28"/>
      <c r="AG326" s="28"/>
      <c r="AH326" s="28"/>
      <c r="AI326" s="28"/>
      <c r="AJ326" s="27" t="s">
        <v>419</v>
      </c>
      <c r="AK326" s="27">
        <v>1.66</v>
      </c>
      <c r="AL326" s="28">
        <v>1.9083802453993499</v>
      </c>
      <c r="AM326" s="28">
        <f t="shared" si="17"/>
        <v>0.24838024539935</v>
      </c>
      <c r="AN326" s="28"/>
      <c r="AO326" s="28"/>
    </row>
    <row r="327" spans="1:41" x14ac:dyDescent="0.2">
      <c r="A327" s="28"/>
      <c r="B327" s="28"/>
      <c r="C327" s="28"/>
      <c r="D327" s="28"/>
      <c r="E327" s="28"/>
      <c r="F327" s="28"/>
      <c r="G327" s="28"/>
      <c r="H327" s="28"/>
      <c r="I327" s="28"/>
      <c r="J327" s="28"/>
      <c r="K327" s="28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  <c r="Z327" s="28"/>
      <c r="AA327" s="28"/>
      <c r="AB327" s="28"/>
      <c r="AC327" s="28"/>
      <c r="AD327" s="28"/>
      <c r="AE327" s="28"/>
      <c r="AF327" s="28"/>
      <c r="AG327" s="28"/>
      <c r="AH327" s="28"/>
      <c r="AI327" s="28"/>
      <c r="AJ327" s="27" t="s">
        <v>420</v>
      </c>
      <c r="AK327" s="27">
        <v>0.6</v>
      </c>
      <c r="AL327" s="28">
        <v>1.2279803232380799</v>
      </c>
      <c r="AM327" s="28">
        <f t="shared" si="17"/>
        <v>0.62798032323807995</v>
      </c>
      <c r="AN327" s="28"/>
      <c r="AO327" s="28"/>
    </row>
    <row r="328" spans="1:41" x14ac:dyDescent="0.2">
      <c r="A328" s="28"/>
      <c r="B328" s="28"/>
      <c r="C328" s="28"/>
      <c r="D328" s="28"/>
      <c r="E328" s="28"/>
      <c r="F328" s="28"/>
      <c r="G328" s="28"/>
      <c r="H328" s="28"/>
      <c r="I328" s="28"/>
      <c r="J328" s="28"/>
      <c r="K328" s="28"/>
      <c r="L328" s="28"/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/>
      <c r="Z328" s="28"/>
      <c r="AA328" s="28"/>
      <c r="AB328" s="28"/>
      <c r="AC328" s="28"/>
      <c r="AD328" s="28"/>
      <c r="AE328" s="28"/>
      <c r="AF328" s="28"/>
      <c r="AG328" s="28"/>
      <c r="AH328" s="28"/>
      <c r="AI328" s="28"/>
      <c r="AJ328" s="27" t="s">
        <v>120</v>
      </c>
      <c r="AK328" s="27">
        <v>-4.21</v>
      </c>
      <c r="AL328" s="28">
        <v>-4.6258558925958102</v>
      </c>
      <c r="AM328" s="28">
        <f t="shared" si="17"/>
        <v>0.41585589259581024</v>
      </c>
      <c r="AN328" s="28"/>
      <c r="AO328" s="28"/>
    </row>
    <row r="329" spans="1:41" x14ac:dyDescent="0.2">
      <c r="A329" s="28"/>
      <c r="B329" s="28"/>
      <c r="C329" s="28"/>
      <c r="D329" s="28"/>
      <c r="E329" s="28"/>
      <c r="F329" s="28"/>
      <c r="G329" s="28"/>
      <c r="H329" s="28"/>
      <c r="I329" s="28"/>
      <c r="J329" s="28"/>
      <c r="K329" s="28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  <c r="Z329" s="28"/>
      <c r="AA329" s="28"/>
      <c r="AB329" s="28"/>
      <c r="AC329" s="28"/>
      <c r="AD329" s="28"/>
      <c r="AE329" s="28"/>
      <c r="AF329" s="28"/>
      <c r="AG329" s="28"/>
      <c r="AH329" s="28"/>
      <c r="AI329" s="28"/>
      <c r="AJ329" s="27" t="s">
        <v>122</v>
      </c>
      <c r="AK329" s="27">
        <v>-3.04</v>
      </c>
      <c r="AL329" s="28">
        <v>-4.7125943864270203</v>
      </c>
      <c r="AM329" s="28">
        <f t="shared" si="17"/>
        <v>1.6725943864270203</v>
      </c>
      <c r="AN329" s="28"/>
      <c r="AO329" s="28"/>
    </row>
    <row r="330" spans="1:41" x14ac:dyDescent="0.2">
      <c r="A330" s="28"/>
      <c r="B330" s="28"/>
      <c r="C330" s="28"/>
      <c r="D330" s="28"/>
      <c r="E330" s="28"/>
      <c r="F330" s="28"/>
      <c r="G330" s="28"/>
      <c r="H330" s="28"/>
      <c r="I330" s="28"/>
      <c r="J330" s="28"/>
      <c r="K330" s="28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  <c r="Z330" s="28"/>
      <c r="AA330" s="28"/>
      <c r="AB330" s="28"/>
      <c r="AC330" s="28"/>
      <c r="AD330" s="28"/>
      <c r="AE330" s="28"/>
      <c r="AF330" s="28"/>
      <c r="AG330" s="28"/>
      <c r="AH330" s="28"/>
      <c r="AI330" s="28"/>
      <c r="AJ330" s="27" t="s">
        <v>421</v>
      </c>
      <c r="AK330" s="27">
        <v>-2.92</v>
      </c>
      <c r="AL330" s="28">
        <v>-4.6018949637570499</v>
      </c>
      <c r="AM330" s="28">
        <f t="shared" si="17"/>
        <v>1.6818949637570499</v>
      </c>
      <c r="AN330" s="28"/>
      <c r="AO330" s="28"/>
    </row>
    <row r="331" spans="1:41" x14ac:dyDescent="0.2">
      <c r="A331" s="28"/>
      <c r="B331" s="28"/>
      <c r="C331" s="28"/>
      <c r="D331" s="28"/>
      <c r="E331" s="28"/>
      <c r="F331" s="28"/>
      <c r="G331" s="28"/>
      <c r="H331" s="28"/>
      <c r="I331" s="28"/>
      <c r="J331" s="28"/>
      <c r="K331" s="28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/>
      <c r="Z331" s="28"/>
      <c r="AA331" s="28"/>
      <c r="AB331" s="28"/>
      <c r="AC331" s="28"/>
      <c r="AD331" s="28"/>
      <c r="AE331" s="28"/>
      <c r="AF331" s="28"/>
      <c r="AG331" s="28"/>
      <c r="AH331" s="28"/>
      <c r="AI331" s="28"/>
      <c r="AJ331" s="27" t="s">
        <v>422</v>
      </c>
      <c r="AK331" s="27">
        <v>-2.67</v>
      </c>
      <c r="AL331" s="28">
        <v>-4.5529941884546803</v>
      </c>
      <c r="AM331" s="28">
        <f t="shared" si="17"/>
        <v>1.8829941884546804</v>
      </c>
      <c r="AN331" s="28"/>
      <c r="AO331" s="28"/>
    </row>
    <row r="332" spans="1:41" x14ac:dyDescent="0.2">
      <c r="A332" s="28"/>
      <c r="B332" s="28"/>
      <c r="C332" s="28"/>
      <c r="D332" s="28"/>
      <c r="E332" s="28"/>
      <c r="F332" s="28"/>
      <c r="G332" s="28"/>
      <c r="H332" s="28"/>
      <c r="I332" s="28"/>
      <c r="J332" s="28"/>
      <c r="K332" s="28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/>
      <c r="Z332" s="28"/>
      <c r="AA332" s="28"/>
      <c r="AB332" s="28"/>
      <c r="AC332" s="28"/>
      <c r="AD332" s="28"/>
      <c r="AE332" s="28"/>
      <c r="AF332" s="28"/>
      <c r="AG332" s="28"/>
      <c r="AH332" s="28"/>
      <c r="AI332" s="28"/>
      <c r="AJ332" s="27" t="s">
        <v>423</v>
      </c>
      <c r="AK332" s="27">
        <v>1.58</v>
      </c>
      <c r="AL332" s="28">
        <v>1.8198542409003899</v>
      </c>
      <c r="AM332" s="28">
        <f t="shared" si="17"/>
        <v>0.23985424090038987</v>
      </c>
      <c r="AN332" s="28"/>
      <c r="AO332" s="28"/>
    </row>
    <row r="333" spans="1:41" x14ac:dyDescent="0.2">
      <c r="A333" s="28"/>
      <c r="B333" s="28"/>
      <c r="C333" s="28"/>
      <c r="D333" s="28"/>
      <c r="E333" s="28"/>
      <c r="F333" s="28"/>
      <c r="G333" s="28"/>
      <c r="H333" s="28"/>
      <c r="I333" s="28"/>
      <c r="J333" s="28"/>
      <c r="K333" s="28"/>
      <c r="L333" s="28"/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  <c r="Y333" s="28"/>
      <c r="Z333" s="28"/>
      <c r="AA333" s="28"/>
      <c r="AB333" s="28"/>
      <c r="AC333" s="28"/>
      <c r="AD333" s="28"/>
      <c r="AE333" s="28"/>
      <c r="AF333" s="28"/>
      <c r="AG333" s="28"/>
      <c r="AH333" s="28"/>
      <c r="AI333" s="28"/>
      <c r="AJ333" s="27" t="s">
        <v>424</v>
      </c>
      <c r="AK333" s="27">
        <v>0.28999999999999998</v>
      </c>
      <c r="AL333" s="28">
        <v>1.1168383985385</v>
      </c>
      <c r="AM333" s="28">
        <f t="shared" si="17"/>
        <v>0.82683839853849994</v>
      </c>
      <c r="AN333" s="28"/>
      <c r="AO333" s="28"/>
    </row>
    <row r="334" spans="1:41" x14ac:dyDescent="0.2">
      <c r="A334" s="28"/>
      <c r="B334" s="28"/>
      <c r="C334" s="28"/>
      <c r="D334" s="28"/>
      <c r="E334" s="28"/>
      <c r="F334" s="28"/>
      <c r="G334" s="28"/>
      <c r="H334" s="28"/>
      <c r="I334" s="28"/>
      <c r="J334" s="28"/>
      <c r="K334" s="28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  <c r="Z334" s="28"/>
      <c r="AA334" s="28"/>
      <c r="AB334" s="28"/>
      <c r="AC334" s="28"/>
      <c r="AD334" s="28"/>
      <c r="AE334" s="28"/>
      <c r="AF334" s="28"/>
      <c r="AG334" s="28"/>
      <c r="AH334" s="28"/>
      <c r="AI334" s="28"/>
      <c r="AJ334" s="27" t="s">
        <v>425</v>
      </c>
      <c r="AK334" s="27">
        <v>1.01</v>
      </c>
      <c r="AL334" s="28">
        <v>1.12142290826394</v>
      </c>
      <c r="AM334" s="28">
        <f t="shared" ref="AM334:AM397" si="18">ABS(AL334-AK334)</f>
        <v>0.11142290826393997</v>
      </c>
      <c r="AN334" s="28"/>
      <c r="AO334" s="28"/>
    </row>
    <row r="335" spans="1:41" x14ac:dyDescent="0.2">
      <c r="A335" s="28"/>
      <c r="B335" s="28"/>
      <c r="C335" s="28"/>
      <c r="D335" s="28"/>
      <c r="E335" s="28"/>
      <c r="F335" s="28"/>
      <c r="G335" s="28"/>
      <c r="H335" s="28"/>
      <c r="I335" s="28"/>
      <c r="J335" s="28"/>
      <c r="K335" s="28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  <c r="Z335" s="28"/>
      <c r="AA335" s="28"/>
      <c r="AB335" s="28"/>
      <c r="AC335" s="28"/>
      <c r="AD335" s="28"/>
      <c r="AE335" s="28"/>
      <c r="AF335" s="28"/>
      <c r="AG335" s="28"/>
      <c r="AH335" s="28"/>
      <c r="AI335" s="28"/>
      <c r="AJ335" s="27" t="s">
        <v>426</v>
      </c>
      <c r="AK335" s="27">
        <v>-3.76</v>
      </c>
      <c r="AL335" s="28">
        <v>0.65961962995198198</v>
      </c>
      <c r="AM335" s="28">
        <f t="shared" si="18"/>
        <v>4.4196196299519821</v>
      </c>
      <c r="AN335" s="28"/>
      <c r="AO335" s="28"/>
    </row>
    <row r="336" spans="1:41" x14ac:dyDescent="0.2">
      <c r="A336" s="28"/>
      <c r="B336" s="28"/>
      <c r="C336" s="28"/>
      <c r="D336" s="28"/>
      <c r="E336" s="28"/>
      <c r="F336" s="28"/>
      <c r="G336" s="28"/>
      <c r="H336" s="28"/>
      <c r="I336" s="28"/>
      <c r="J336" s="28"/>
      <c r="K336" s="28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  <c r="Z336" s="28"/>
      <c r="AA336" s="28"/>
      <c r="AB336" s="28"/>
      <c r="AC336" s="28"/>
      <c r="AD336" s="28"/>
      <c r="AE336" s="28"/>
      <c r="AF336" s="28"/>
      <c r="AG336" s="28"/>
      <c r="AH336" s="28"/>
      <c r="AI336" s="28"/>
      <c r="AJ336" s="27" t="s">
        <v>124</v>
      </c>
      <c r="AK336" s="27">
        <v>-4.4000000000000004</v>
      </c>
      <c r="AL336" s="28">
        <v>-4.7684554363852998</v>
      </c>
      <c r="AM336" s="28">
        <f t="shared" si="18"/>
        <v>0.36845543638529943</v>
      </c>
      <c r="AN336" s="28"/>
      <c r="AO336" s="28"/>
    </row>
    <row r="337" spans="1:41" x14ac:dyDescent="0.2">
      <c r="A337" s="28"/>
      <c r="B337" s="28"/>
      <c r="C337" s="28"/>
      <c r="D337" s="28"/>
      <c r="E337" s="28"/>
      <c r="F337" s="28"/>
      <c r="G337" s="28"/>
      <c r="H337" s="28"/>
      <c r="I337" s="28"/>
      <c r="J337" s="28"/>
      <c r="K337" s="28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  <c r="Z337" s="28"/>
      <c r="AA337" s="28"/>
      <c r="AB337" s="28"/>
      <c r="AC337" s="28"/>
      <c r="AD337" s="28"/>
      <c r="AE337" s="28"/>
      <c r="AF337" s="28"/>
      <c r="AG337" s="28"/>
      <c r="AH337" s="28"/>
      <c r="AI337" s="28"/>
      <c r="AJ337" s="27" t="s">
        <v>126</v>
      </c>
      <c r="AK337" s="27">
        <v>-3.28</v>
      </c>
      <c r="AL337" s="28">
        <v>-4.8316086131387204</v>
      </c>
      <c r="AM337" s="28">
        <f t="shared" si="18"/>
        <v>1.5516086131387206</v>
      </c>
      <c r="AN337" s="28"/>
      <c r="AO337" s="28"/>
    </row>
    <row r="338" spans="1:41" x14ac:dyDescent="0.2">
      <c r="A338" s="28"/>
      <c r="B338" s="28"/>
      <c r="C338" s="28"/>
      <c r="D338" s="28"/>
      <c r="E338" s="28"/>
      <c r="F338" s="28"/>
      <c r="G338" s="28"/>
      <c r="H338" s="28"/>
      <c r="I338" s="28"/>
      <c r="J338" s="28"/>
      <c r="K338" s="28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/>
      <c r="Z338" s="28"/>
      <c r="AA338" s="28"/>
      <c r="AB338" s="28"/>
      <c r="AC338" s="28"/>
      <c r="AD338" s="28"/>
      <c r="AE338" s="28"/>
      <c r="AF338" s="28"/>
      <c r="AG338" s="28"/>
      <c r="AH338" s="28"/>
      <c r="AI338" s="28"/>
      <c r="AJ338" s="27" t="s">
        <v>427</v>
      </c>
      <c r="AK338" s="27">
        <v>-4.0599999999999996</v>
      </c>
      <c r="AL338" s="28">
        <v>-3.6218125055116399</v>
      </c>
      <c r="AM338" s="28">
        <f t="shared" si="18"/>
        <v>0.4381874944883597</v>
      </c>
      <c r="AN338" s="28"/>
      <c r="AO338" s="28"/>
    </row>
    <row r="339" spans="1:41" x14ac:dyDescent="0.2">
      <c r="A339" s="28"/>
      <c r="B339" s="28"/>
      <c r="C339" s="28"/>
      <c r="D339" s="28"/>
      <c r="E339" s="28"/>
      <c r="F339" s="28"/>
      <c r="G339" s="28"/>
      <c r="H339" s="28"/>
      <c r="I339" s="28"/>
      <c r="J339" s="28"/>
      <c r="K339" s="28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  <c r="Z339" s="28"/>
      <c r="AA339" s="28"/>
      <c r="AB339" s="28"/>
      <c r="AC339" s="28"/>
      <c r="AD339" s="28"/>
      <c r="AE339" s="28"/>
      <c r="AF339" s="28"/>
      <c r="AG339" s="28"/>
      <c r="AH339" s="28"/>
      <c r="AI339" s="28"/>
      <c r="AJ339" s="27" t="s">
        <v>428</v>
      </c>
      <c r="AK339" s="27">
        <v>-2.81</v>
      </c>
      <c r="AL339" s="28">
        <v>-4.80473996297978</v>
      </c>
      <c r="AM339" s="28">
        <f t="shared" si="18"/>
        <v>1.99473996297978</v>
      </c>
      <c r="AN339" s="28"/>
      <c r="AO339" s="28"/>
    </row>
    <row r="340" spans="1:41" x14ac:dyDescent="0.2">
      <c r="A340" s="28"/>
      <c r="B340" s="28"/>
      <c r="C340" s="28"/>
      <c r="D340" s="28"/>
      <c r="E340" s="28"/>
      <c r="F340" s="28"/>
      <c r="G340" s="28"/>
      <c r="H340" s="28"/>
      <c r="I340" s="28"/>
      <c r="J340" s="28"/>
      <c r="K340" s="28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  <c r="Z340" s="28"/>
      <c r="AA340" s="28"/>
      <c r="AB340" s="28"/>
      <c r="AC340" s="28"/>
      <c r="AD340" s="28"/>
      <c r="AE340" s="28"/>
      <c r="AF340" s="28"/>
      <c r="AG340" s="28"/>
      <c r="AH340" s="28"/>
      <c r="AI340" s="28"/>
      <c r="AJ340" s="27" t="s">
        <v>128</v>
      </c>
      <c r="AK340" s="27">
        <v>-6.21</v>
      </c>
      <c r="AL340" s="28">
        <v>-9.8833761658577401</v>
      </c>
      <c r="AM340" s="28">
        <f t="shared" si="18"/>
        <v>3.6733761658577402</v>
      </c>
      <c r="AN340" s="28"/>
      <c r="AO340" s="28"/>
    </row>
    <row r="341" spans="1:41" x14ac:dyDescent="0.2">
      <c r="A341" s="28"/>
      <c r="B341" s="28"/>
      <c r="C341" s="28"/>
      <c r="D341" s="28"/>
      <c r="E341" s="28"/>
      <c r="F341" s="28"/>
      <c r="G341" s="28"/>
      <c r="H341" s="28"/>
      <c r="I341" s="28"/>
      <c r="J341" s="28"/>
      <c r="K341" s="28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  <c r="Z341" s="28"/>
      <c r="AA341" s="28"/>
      <c r="AB341" s="28"/>
      <c r="AC341" s="28"/>
      <c r="AD341" s="28"/>
      <c r="AE341" s="28"/>
      <c r="AF341" s="28"/>
      <c r="AG341" s="28"/>
      <c r="AH341" s="28"/>
      <c r="AI341" s="28"/>
      <c r="AJ341" s="27" t="s">
        <v>429</v>
      </c>
      <c r="AK341" s="27">
        <v>-9.3000000000000007</v>
      </c>
      <c r="AL341" s="28">
        <v>-14.7327985596777</v>
      </c>
      <c r="AM341" s="28">
        <f t="shared" si="18"/>
        <v>5.4327985596776998</v>
      </c>
      <c r="AN341" s="28"/>
      <c r="AO341" s="28"/>
    </row>
    <row r="342" spans="1:41" x14ac:dyDescent="0.2">
      <c r="A342" s="28"/>
      <c r="B342" s="28"/>
      <c r="C342" s="28"/>
      <c r="D342" s="28"/>
      <c r="E342" s="28"/>
      <c r="F342" s="28"/>
      <c r="G342" s="28"/>
      <c r="H342" s="28"/>
      <c r="I342" s="28"/>
      <c r="J342" s="28"/>
      <c r="K342" s="28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  <c r="Z342" s="28"/>
      <c r="AA342" s="28"/>
      <c r="AB342" s="28"/>
      <c r="AC342" s="28"/>
      <c r="AD342" s="28"/>
      <c r="AE342" s="28"/>
      <c r="AF342" s="28"/>
      <c r="AG342" s="28"/>
      <c r="AH342" s="28"/>
      <c r="AI342" s="28"/>
      <c r="AJ342" s="27" t="s">
        <v>430</v>
      </c>
      <c r="AK342" s="27">
        <v>-0.7</v>
      </c>
      <c r="AL342" s="28">
        <v>-3.6354931207786199</v>
      </c>
      <c r="AM342" s="28">
        <f t="shared" si="18"/>
        <v>2.9354931207786201</v>
      </c>
      <c r="AN342" s="28"/>
      <c r="AO342" s="28"/>
    </row>
    <row r="343" spans="1:41" x14ac:dyDescent="0.2">
      <c r="A343" s="28"/>
      <c r="B343" s="28"/>
      <c r="C343" s="28"/>
      <c r="D343" s="28"/>
      <c r="E343" s="28"/>
      <c r="F343" s="28"/>
      <c r="G343" s="28"/>
      <c r="H343" s="28"/>
      <c r="I343" s="28"/>
      <c r="J343" s="28"/>
      <c r="K343" s="28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/>
      <c r="Z343" s="28"/>
      <c r="AA343" s="28"/>
      <c r="AB343" s="28"/>
      <c r="AC343" s="28"/>
      <c r="AD343" s="28"/>
      <c r="AE343" s="28"/>
      <c r="AF343" s="28"/>
      <c r="AG343" s="28"/>
      <c r="AH343" s="28"/>
      <c r="AI343" s="28"/>
      <c r="AJ343" s="27" t="s">
        <v>431</v>
      </c>
      <c r="AK343" s="27">
        <v>-58.1</v>
      </c>
      <c r="AL343" s="28">
        <v>-59.706506655093797</v>
      </c>
      <c r="AM343" s="28">
        <f t="shared" si="18"/>
        <v>1.6065066550937956</v>
      </c>
      <c r="AN343" s="28"/>
      <c r="AO343" s="28"/>
    </row>
    <row r="344" spans="1:41" x14ac:dyDescent="0.2">
      <c r="A344" s="28"/>
      <c r="B344" s="28"/>
      <c r="C344" s="28"/>
      <c r="D344" s="28"/>
      <c r="E344" s="28"/>
      <c r="F344" s="28"/>
      <c r="G344" s="28"/>
      <c r="H344" s="28"/>
      <c r="I344" s="28"/>
      <c r="J344" s="28"/>
      <c r="K344" s="28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/>
      <c r="Z344" s="28"/>
      <c r="AA344" s="28"/>
      <c r="AB344" s="28"/>
      <c r="AC344" s="28"/>
      <c r="AD344" s="28"/>
      <c r="AE344" s="28"/>
      <c r="AF344" s="28"/>
      <c r="AG344" s="28"/>
      <c r="AH344" s="28"/>
      <c r="AI344" s="28"/>
      <c r="AJ344" s="27" t="s">
        <v>432</v>
      </c>
      <c r="AK344" s="27">
        <v>-9.6300000000000008</v>
      </c>
      <c r="AL344" s="28">
        <v>-9.2851570782212995</v>
      </c>
      <c r="AM344" s="28">
        <f t="shared" si="18"/>
        <v>0.34484292177870124</v>
      </c>
      <c r="AN344" s="28"/>
      <c r="AO344" s="28"/>
    </row>
    <row r="345" spans="1:41" x14ac:dyDescent="0.2">
      <c r="A345" s="28"/>
      <c r="B345" s="28"/>
      <c r="C345" s="28"/>
      <c r="D345" s="28"/>
      <c r="E345" s="28"/>
      <c r="F345" s="28"/>
      <c r="G345" s="28"/>
      <c r="H345" s="28"/>
      <c r="I345" s="28"/>
      <c r="J345" s="28"/>
      <c r="K345" s="28"/>
      <c r="L345" s="28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/>
      <c r="Z345" s="28"/>
      <c r="AA345" s="28"/>
      <c r="AB345" s="28"/>
      <c r="AC345" s="28"/>
      <c r="AD345" s="28"/>
      <c r="AE345" s="28"/>
      <c r="AF345" s="28"/>
      <c r="AG345" s="28"/>
      <c r="AH345" s="28"/>
      <c r="AI345" s="28"/>
      <c r="AJ345" s="27" t="s">
        <v>433</v>
      </c>
      <c r="AK345" s="27">
        <v>-1.46</v>
      </c>
      <c r="AL345" s="28">
        <v>-0.957320011400001</v>
      </c>
      <c r="AM345" s="28">
        <f t="shared" si="18"/>
        <v>0.50267998859999896</v>
      </c>
      <c r="AN345" s="28"/>
      <c r="AO345" s="28"/>
    </row>
    <row r="346" spans="1:41" x14ac:dyDescent="0.2">
      <c r="A346" s="28"/>
      <c r="B346" s="28"/>
      <c r="C346" s="28"/>
      <c r="D346" s="28"/>
      <c r="E346" s="28"/>
      <c r="F346" s="28"/>
      <c r="G346" s="28"/>
      <c r="H346" s="28"/>
      <c r="I346" s="28"/>
      <c r="J346" s="28"/>
      <c r="K346" s="28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  <c r="Z346" s="28"/>
      <c r="AA346" s="28"/>
      <c r="AB346" s="28"/>
      <c r="AC346" s="28"/>
      <c r="AD346" s="28"/>
      <c r="AE346" s="28"/>
      <c r="AF346" s="28"/>
      <c r="AG346" s="28"/>
      <c r="AH346" s="28"/>
      <c r="AI346" s="28"/>
      <c r="AJ346" s="27" t="s">
        <v>34</v>
      </c>
      <c r="AK346" s="27">
        <v>-1.74</v>
      </c>
      <c r="AL346" s="28">
        <v>-0.68453968294219103</v>
      </c>
      <c r="AM346" s="28">
        <f t="shared" si="18"/>
        <v>1.055460317057809</v>
      </c>
      <c r="AN346" s="28"/>
      <c r="AO346" s="28"/>
    </row>
    <row r="347" spans="1:41" x14ac:dyDescent="0.2">
      <c r="A347" s="28"/>
      <c r="B347" s="28"/>
      <c r="C347" s="28"/>
      <c r="D347" s="28"/>
      <c r="E347" s="28"/>
      <c r="F347" s="28"/>
      <c r="G347" s="28"/>
      <c r="H347" s="28"/>
      <c r="I347" s="28"/>
      <c r="J347" s="28"/>
      <c r="K347" s="28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  <c r="Z347" s="28"/>
      <c r="AA347" s="28"/>
      <c r="AB347" s="28"/>
      <c r="AC347" s="28"/>
      <c r="AD347" s="28"/>
      <c r="AE347" s="28"/>
      <c r="AF347" s="28"/>
      <c r="AG347" s="28"/>
      <c r="AH347" s="28"/>
      <c r="AI347" s="28"/>
      <c r="AJ347" s="27" t="s">
        <v>434</v>
      </c>
      <c r="AK347" s="27">
        <v>-0.74</v>
      </c>
      <c r="AL347" s="28">
        <v>-0.62202143534077203</v>
      </c>
      <c r="AM347" s="28">
        <f t="shared" si="18"/>
        <v>0.11797856465922796</v>
      </c>
      <c r="AN347" s="28"/>
      <c r="AO347" s="28"/>
    </row>
    <row r="348" spans="1:41" x14ac:dyDescent="0.2">
      <c r="A348" s="28"/>
      <c r="B348" s="28"/>
      <c r="C348" s="28"/>
      <c r="D348" s="28"/>
      <c r="E348" s="28"/>
      <c r="F348" s="28"/>
      <c r="G348" s="28"/>
      <c r="H348" s="28"/>
      <c r="I348" s="28"/>
      <c r="J348" s="28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  <c r="Z348" s="28"/>
      <c r="AA348" s="28"/>
      <c r="AB348" s="28"/>
      <c r="AC348" s="28"/>
      <c r="AD348" s="28"/>
      <c r="AE348" s="28"/>
      <c r="AF348" s="28"/>
      <c r="AG348" s="28"/>
      <c r="AH348" s="28"/>
      <c r="AI348" s="28"/>
      <c r="AJ348" s="27" t="s">
        <v>434</v>
      </c>
      <c r="AK348" s="27">
        <v>-0.74</v>
      </c>
      <c r="AL348" s="28">
        <v>-0.62202143534077203</v>
      </c>
      <c r="AM348" s="28">
        <f t="shared" si="18"/>
        <v>0.11797856465922796</v>
      </c>
      <c r="AN348" s="28"/>
      <c r="AO348" s="28"/>
    </row>
    <row r="349" spans="1:41" x14ac:dyDescent="0.2">
      <c r="A349" s="28"/>
      <c r="B349" s="28"/>
      <c r="C349" s="28"/>
      <c r="D349" s="28"/>
      <c r="E349" s="28"/>
      <c r="F349" s="28"/>
      <c r="G349" s="28"/>
      <c r="H349" s="28"/>
      <c r="I349" s="28"/>
      <c r="J349" s="28"/>
      <c r="K349" s="28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/>
      <c r="Z349" s="28"/>
      <c r="AA349" s="28"/>
      <c r="AB349" s="28"/>
      <c r="AC349" s="28"/>
      <c r="AD349" s="28"/>
      <c r="AE349" s="28"/>
      <c r="AF349" s="28"/>
      <c r="AG349" s="28"/>
      <c r="AH349" s="28"/>
      <c r="AI349" s="28"/>
      <c r="AJ349" s="27" t="s">
        <v>435</v>
      </c>
      <c r="AK349" s="27">
        <v>-0.89</v>
      </c>
      <c r="AL349" s="28">
        <v>-0.78581174568899204</v>
      </c>
      <c r="AM349" s="28">
        <f t="shared" si="18"/>
        <v>0.10418825431100798</v>
      </c>
      <c r="AN349" s="28"/>
      <c r="AO349" s="28"/>
    </row>
    <row r="350" spans="1:41" x14ac:dyDescent="0.2">
      <c r="A350" s="28"/>
      <c r="B350" s="28"/>
      <c r="C350" s="28"/>
      <c r="D350" s="28"/>
      <c r="E350" s="28"/>
      <c r="F350" s="28"/>
      <c r="G350" s="28"/>
      <c r="H350" s="28"/>
      <c r="I350" s="28"/>
      <c r="J350" s="28"/>
      <c r="K350" s="28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  <c r="Z350" s="28"/>
      <c r="AA350" s="28"/>
      <c r="AB350" s="28"/>
      <c r="AC350" s="28"/>
      <c r="AD350" s="28"/>
      <c r="AE350" s="28"/>
      <c r="AF350" s="28"/>
      <c r="AG350" s="28"/>
      <c r="AH350" s="28"/>
      <c r="AI350" s="28"/>
      <c r="AJ350" s="27" t="s">
        <v>436</v>
      </c>
      <c r="AK350" s="27">
        <v>-2.21</v>
      </c>
      <c r="AL350" s="28">
        <v>-5.8580282067860399</v>
      </c>
      <c r="AM350" s="28">
        <f t="shared" si="18"/>
        <v>3.6480282067860399</v>
      </c>
      <c r="AN350" s="28"/>
      <c r="AO350" s="28"/>
    </row>
    <row r="351" spans="1:41" x14ac:dyDescent="0.2">
      <c r="A351" s="28"/>
      <c r="B351" s="28"/>
      <c r="C351" s="28"/>
      <c r="D351" s="28"/>
      <c r="E351" s="28"/>
      <c r="F351" s="28"/>
      <c r="G351" s="28"/>
      <c r="H351" s="28"/>
      <c r="I351" s="28"/>
      <c r="J351" s="28"/>
      <c r="K351" s="28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/>
      <c r="Z351" s="28"/>
      <c r="AA351" s="28"/>
      <c r="AB351" s="28"/>
      <c r="AC351" s="28"/>
      <c r="AD351" s="28"/>
      <c r="AE351" s="28"/>
      <c r="AF351" s="28"/>
      <c r="AG351" s="28"/>
      <c r="AH351" s="28"/>
      <c r="AI351" s="28"/>
      <c r="AJ351" s="27" t="s">
        <v>437</v>
      </c>
      <c r="AK351" s="27">
        <v>-2.13</v>
      </c>
      <c r="AL351" s="28">
        <v>-5.8956789260896896</v>
      </c>
      <c r="AM351" s="28">
        <f t="shared" si="18"/>
        <v>3.7656789260896897</v>
      </c>
      <c r="AN351" s="28"/>
      <c r="AO351" s="28"/>
    </row>
    <row r="352" spans="1:41" x14ac:dyDescent="0.2">
      <c r="A352" s="28"/>
      <c r="B352" s="28"/>
      <c r="C352" s="28"/>
      <c r="D352" s="28"/>
      <c r="E352" s="28"/>
      <c r="F352" s="28"/>
      <c r="G352" s="28"/>
      <c r="H352" s="28"/>
      <c r="I352" s="28"/>
      <c r="J352" s="28"/>
      <c r="K352" s="28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/>
      <c r="Z352" s="28"/>
      <c r="AA352" s="28"/>
      <c r="AB352" s="28"/>
      <c r="AC352" s="28"/>
      <c r="AD352" s="28"/>
      <c r="AE352" s="28"/>
      <c r="AF352" s="28"/>
      <c r="AG352" s="28"/>
      <c r="AH352" s="28"/>
      <c r="AI352" s="28"/>
      <c r="AJ352" s="27" t="s">
        <v>438</v>
      </c>
      <c r="AK352" s="27">
        <v>-2.36</v>
      </c>
      <c r="AL352" s="28">
        <v>-4.8800860977965703</v>
      </c>
      <c r="AM352" s="28">
        <f t="shared" si="18"/>
        <v>2.5200860977965704</v>
      </c>
      <c r="AN352" s="28"/>
      <c r="AO352" s="28"/>
    </row>
    <row r="353" spans="1:41" x14ac:dyDescent="0.2">
      <c r="A353" s="28"/>
      <c r="B353" s="28"/>
      <c r="C353" s="28"/>
      <c r="D353" s="28"/>
      <c r="E353" s="28"/>
      <c r="F353" s="28"/>
      <c r="G353" s="28"/>
      <c r="H353" s="28"/>
      <c r="I353" s="28"/>
      <c r="J353" s="28"/>
      <c r="K353" s="28"/>
      <c r="L353" s="28"/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/>
      <c r="Z353" s="28"/>
      <c r="AA353" s="28"/>
      <c r="AB353" s="28"/>
      <c r="AC353" s="28"/>
      <c r="AD353" s="28"/>
      <c r="AE353" s="28"/>
      <c r="AF353" s="28"/>
      <c r="AG353" s="28"/>
      <c r="AH353" s="28"/>
      <c r="AI353" s="28"/>
      <c r="AJ353" s="27" t="s">
        <v>439</v>
      </c>
      <c r="AK353" s="27">
        <v>-2.2200000000000002</v>
      </c>
      <c r="AL353" s="28">
        <v>-5.1605251534067502</v>
      </c>
      <c r="AM353" s="28">
        <f t="shared" si="18"/>
        <v>2.94052515340675</v>
      </c>
      <c r="AN353" s="28"/>
      <c r="AO353" s="28"/>
    </row>
    <row r="354" spans="1:41" x14ac:dyDescent="0.2">
      <c r="A354" s="28"/>
      <c r="B354" s="28"/>
      <c r="C354" s="28"/>
      <c r="D354" s="28"/>
      <c r="E354" s="28"/>
      <c r="F354" s="28"/>
      <c r="G354" s="28"/>
      <c r="H354" s="28"/>
      <c r="I354" s="28"/>
      <c r="J354" s="28"/>
      <c r="K354" s="28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  <c r="Z354" s="28"/>
      <c r="AA354" s="28"/>
      <c r="AB354" s="28"/>
      <c r="AC354" s="28"/>
      <c r="AD354" s="28"/>
      <c r="AE354" s="28"/>
      <c r="AF354" s="28"/>
      <c r="AG354" s="28"/>
      <c r="AH354" s="28"/>
      <c r="AI354" s="28"/>
      <c r="AJ354" s="27" t="s">
        <v>440</v>
      </c>
      <c r="AK354" s="27">
        <v>-1.69</v>
      </c>
      <c r="AL354" s="28">
        <v>-4.3510850992020602</v>
      </c>
      <c r="AM354" s="28">
        <f t="shared" si="18"/>
        <v>2.6610850992020603</v>
      </c>
      <c r="AN354" s="28"/>
      <c r="AO354" s="28"/>
    </row>
    <row r="355" spans="1:41" x14ac:dyDescent="0.2">
      <c r="A355" s="28"/>
      <c r="B355" s="28"/>
      <c r="C355" s="28"/>
      <c r="D355" s="28"/>
      <c r="E355" s="28"/>
      <c r="F355" s="28"/>
      <c r="G355" s="28"/>
      <c r="H355" s="28"/>
      <c r="I355" s="28"/>
      <c r="J355" s="28"/>
      <c r="K355" s="28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/>
      <c r="Z355" s="28"/>
      <c r="AA355" s="28"/>
      <c r="AB355" s="28"/>
      <c r="AC355" s="28"/>
      <c r="AD355" s="28"/>
      <c r="AE355" s="28"/>
      <c r="AF355" s="28"/>
      <c r="AG355" s="28"/>
      <c r="AH355" s="28"/>
      <c r="AI355" s="28"/>
      <c r="AJ355" s="27" t="s">
        <v>441</v>
      </c>
      <c r="AK355" s="27">
        <v>0.16</v>
      </c>
      <c r="AL355" s="28">
        <v>-0.40361403647982103</v>
      </c>
      <c r="AM355" s="28">
        <f t="shared" si="18"/>
        <v>0.563614036479821</v>
      </c>
      <c r="AN355" s="28"/>
      <c r="AO355" s="28"/>
    </row>
    <row r="356" spans="1:41" x14ac:dyDescent="0.2">
      <c r="A356" s="28"/>
      <c r="B356" s="28"/>
      <c r="C356" s="28"/>
      <c r="D356" s="28"/>
      <c r="E356" s="28"/>
      <c r="F356" s="28"/>
      <c r="G356" s="28"/>
      <c r="H356" s="28"/>
      <c r="I356" s="28"/>
      <c r="J356" s="28"/>
      <c r="K356" s="28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  <c r="Z356" s="28"/>
      <c r="AA356" s="28"/>
      <c r="AB356" s="28"/>
      <c r="AC356" s="28"/>
      <c r="AD356" s="28"/>
      <c r="AE356" s="28"/>
      <c r="AF356" s="28"/>
      <c r="AG356" s="28"/>
      <c r="AH356" s="28"/>
      <c r="AI356" s="28"/>
      <c r="AJ356" s="27" t="s">
        <v>442</v>
      </c>
      <c r="AK356" s="27">
        <v>-2.86</v>
      </c>
      <c r="AL356" s="28">
        <v>-4.92928545408411</v>
      </c>
      <c r="AM356" s="28">
        <f t="shared" si="18"/>
        <v>2.0692854540841101</v>
      </c>
      <c r="AN356" s="28"/>
      <c r="AO356" s="28"/>
    </row>
    <row r="357" spans="1:41" x14ac:dyDescent="0.2">
      <c r="A357" s="28"/>
      <c r="B357" s="28"/>
      <c r="C357" s="28"/>
      <c r="D357" s="28"/>
      <c r="E357" s="28"/>
      <c r="F357" s="28"/>
      <c r="G357" s="28"/>
      <c r="H357" s="28"/>
      <c r="I357" s="28"/>
      <c r="J357" s="28"/>
      <c r="K357" s="28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  <c r="Z357" s="28"/>
      <c r="AA357" s="28"/>
      <c r="AB357" s="28"/>
      <c r="AC357" s="28"/>
      <c r="AD357" s="28"/>
      <c r="AE357" s="28"/>
      <c r="AF357" s="28"/>
      <c r="AG357" s="28"/>
      <c r="AH357" s="28"/>
      <c r="AI357" s="28"/>
      <c r="AJ357" s="27" t="s">
        <v>443</v>
      </c>
      <c r="AK357" s="27">
        <v>0.1</v>
      </c>
      <c r="AL357" s="28">
        <v>-3.5946386845300902</v>
      </c>
      <c r="AM357" s="28">
        <f t="shared" si="18"/>
        <v>3.6946386845300903</v>
      </c>
      <c r="AN357" s="28"/>
      <c r="AO357" s="28"/>
    </row>
    <row r="358" spans="1:41" x14ac:dyDescent="0.2">
      <c r="A358" s="28"/>
      <c r="B358" s="28"/>
      <c r="C358" s="28"/>
      <c r="D358" s="28"/>
      <c r="E358" s="28"/>
      <c r="F358" s="28"/>
      <c r="G358" s="28"/>
      <c r="H358" s="28"/>
      <c r="I358" s="28"/>
      <c r="J358" s="28"/>
      <c r="K358" s="28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  <c r="Y358" s="28"/>
      <c r="Z358" s="28"/>
      <c r="AA358" s="28"/>
      <c r="AB358" s="28"/>
      <c r="AC358" s="28"/>
      <c r="AD358" s="28"/>
      <c r="AE358" s="28"/>
      <c r="AF358" s="28"/>
      <c r="AG358" s="28"/>
      <c r="AH358" s="28"/>
      <c r="AI358" s="28"/>
      <c r="AJ358" s="27" t="s">
        <v>444</v>
      </c>
      <c r="AK358" s="27">
        <v>-2.64</v>
      </c>
      <c r="AL358" s="28">
        <v>-5.1528612805786604</v>
      </c>
      <c r="AM358" s="28">
        <f t="shared" si="18"/>
        <v>2.5128612805786603</v>
      </c>
      <c r="AN358" s="28"/>
      <c r="AO358" s="28"/>
    </row>
    <row r="359" spans="1:41" x14ac:dyDescent="0.2">
      <c r="A359" s="28"/>
      <c r="B359" s="28"/>
      <c r="C359" s="28"/>
      <c r="D359" s="28"/>
      <c r="E359" s="28"/>
      <c r="F359" s="28"/>
      <c r="G359" s="28"/>
      <c r="H359" s="28"/>
      <c r="I359" s="28"/>
      <c r="J359" s="28"/>
      <c r="K359" s="28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/>
      <c r="Z359" s="28"/>
      <c r="AA359" s="28"/>
      <c r="AB359" s="28"/>
      <c r="AC359" s="28"/>
      <c r="AD359" s="28"/>
      <c r="AE359" s="28"/>
      <c r="AF359" s="28"/>
      <c r="AG359" s="28"/>
      <c r="AH359" s="28"/>
      <c r="AI359" s="28"/>
      <c r="AJ359" s="27" t="s">
        <v>445</v>
      </c>
      <c r="AK359" s="27">
        <v>-2.02</v>
      </c>
      <c r="AL359" s="28">
        <v>-4.6666454319471899</v>
      </c>
      <c r="AM359" s="28">
        <f t="shared" si="18"/>
        <v>2.6466454319471899</v>
      </c>
      <c r="AN359" s="28"/>
      <c r="AO359" s="28"/>
    </row>
    <row r="360" spans="1:41" x14ac:dyDescent="0.2">
      <c r="A360" s="28"/>
      <c r="B360" s="28"/>
      <c r="C360" s="28"/>
      <c r="D360" s="28"/>
      <c r="E360" s="28"/>
      <c r="F360" s="28"/>
      <c r="G360" s="28"/>
      <c r="H360" s="28"/>
      <c r="I360" s="28"/>
      <c r="J360" s="28"/>
      <c r="K360" s="28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  <c r="Y360" s="28"/>
      <c r="Z360" s="28"/>
      <c r="AA360" s="28"/>
      <c r="AB360" s="28"/>
      <c r="AC360" s="28"/>
      <c r="AD360" s="28"/>
      <c r="AE360" s="28"/>
      <c r="AF360" s="28"/>
      <c r="AG360" s="28"/>
      <c r="AH360" s="28"/>
      <c r="AI360" s="28"/>
      <c r="AJ360" s="27" t="s">
        <v>31</v>
      </c>
      <c r="AK360" s="27">
        <v>-0.3</v>
      </c>
      <c r="AL360" s="28">
        <v>-0.77084556213401501</v>
      </c>
      <c r="AM360" s="28">
        <f t="shared" si="18"/>
        <v>0.47084556213401502</v>
      </c>
      <c r="AN360" s="28"/>
      <c r="AO360" s="28"/>
    </row>
    <row r="361" spans="1:41" x14ac:dyDescent="0.2">
      <c r="A361" s="28"/>
      <c r="B361" s="28"/>
      <c r="C361" s="28"/>
      <c r="D361" s="28"/>
      <c r="E361" s="28"/>
      <c r="F361" s="28"/>
      <c r="G361" s="28"/>
      <c r="H361" s="28"/>
      <c r="I361" s="28"/>
      <c r="J361" s="28"/>
      <c r="K361" s="28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  <c r="Y361" s="28"/>
      <c r="Z361" s="28"/>
      <c r="AA361" s="28"/>
      <c r="AB361" s="28"/>
      <c r="AC361" s="28"/>
      <c r="AD361" s="28"/>
      <c r="AE361" s="28"/>
      <c r="AF361" s="28"/>
      <c r="AG361" s="28"/>
      <c r="AH361" s="28"/>
      <c r="AI361" s="28"/>
      <c r="AJ361" s="27" t="s">
        <v>446</v>
      </c>
      <c r="AK361" s="27">
        <v>-84.1</v>
      </c>
      <c r="AL361" s="28">
        <v>-85.187290054402396</v>
      </c>
      <c r="AM361" s="28">
        <f t="shared" si="18"/>
        <v>1.087290054402402</v>
      </c>
      <c r="AN361" s="28"/>
      <c r="AO361" s="28"/>
    </row>
    <row r="362" spans="1:41" x14ac:dyDescent="0.2">
      <c r="A362" s="28"/>
      <c r="B362" s="28"/>
      <c r="C362" s="28"/>
      <c r="D362" s="28"/>
      <c r="E362" s="28"/>
      <c r="F362" s="28"/>
      <c r="G362" s="28"/>
      <c r="H362" s="28"/>
      <c r="I362" s="28"/>
      <c r="J362" s="28"/>
      <c r="K362" s="28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  <c r="Z362" s="28"/>
      <c r="AA362" s="28"/>
      <c r="AB362" s="28"/>
      <c r="AC362" s="28"/>
      <c r="AD362" s="28"/>
      <c r="AE362" s="28"/>
      <c r="AF362" s="28"/>
      <c r="AG362" s="28"/>
      <c r="AH362" s="28"/>
      <c r="AI362" s="28"/>
      <c r="AJ362" s="27" t="s">
        <v>447</v>
      </c>
      <c r="AK362" s="27">
        <v>-126.4</v>
      </c>
      <c r="AL362" s="28">
        <v>-126.87645344891899</v>
      </c>
      <c r="AM362" s="28">
        <f t="shared" si="18"/>
        <v>0.47645344891898844</v>
      </c>
      <c r="AN362" s="28"/>
      <c r="AO362" s="28"/>
    </row>
    <row r="363" spans="1:41" x14ac:dyDescent="0.2">
      <c r="A363" s="28"/>
      <c r="B363" s="28"/>
      <c r="C363" s="28"/>
      <c r="D363" s="28"/>
      <c r="E363" s="28"/>
      <c r="F363" s="28"/>
      <c r="G363" s="28"/>
      <c r="H363" s="28"/>
      <c r="I363" s="28"/>
      <c r="J363" s="28"/>
      <c r="K363" s="28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  <c r="Z363" s="28"/>
      <c r="AA363" s="28"/>
      <c r="AB363" s="28"/>
      <c r="AC363" s="28"/>
      <c r="AD363" s="28"/>
      <c r="AE363" s="28"/>
      <c r="AF363" s="28"/>
      <c r="AG363" s="28"/>
      <c r="AH363" s="28"/>
      <c r="AI363" s="28"/>
      <c r="AJ363" s="27" t="s">
        <v>448</v>
      </c>
      <c r="AK363" s="27">
        <v>1.07</v>
      </c>
      <c r="AL363" s="28">
        <v>-2.9443560586832498</v>
      </c>
      <c r="AM363" s="28">
        <f t="shared" si="18"/>
        <v>4.0143560586832496</v>
      </c>
      <c r="AN363" s="28"/>
      <c r="AO363" s="28"/>
    </row>
    <row r="364" spans="1:41" x14ac:dyDescent="0.2">
      <c r="A364" s="28"/>
      <c r="B364" s="28"/>
      <c r="C364" s="28"/>
      <c r="D364" s="28"/>
      <c r="E364" s="28"/>
      <c r="F364" s="28"/>
      <c r="G364" s="28"/>
      <c r="H364" s="28"/>
      <c r="I364" s="28"/>
      <c r="J364" s="28"/>
      <c r="K364" s="28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  <c r="Z364" s="28"/>
      <c r="AA364" s="28"/>
      <c r="AB364" s="28"/>
      <c r="AC364" s="28"/>
      <c r="AD364" s="28"/>
      <c r="AE364" s="28"/>
      <c r="AF364" s="28"/>
      <c r="AG364" s="28"/>
      <c r="AH364" s="28"/>
      <c r="AI364" s="28"/>
      <c r="AJ364" s="27" t="s">
        <v>130</v>
      </c>
      <c r="AK364" s="27">
        <v>-5.49</v>
      </c>
      <c r="AL364" s="28">
        <v>-6.5327192866003898</v>
      </c>
      <c r="AM364" s="28">
        <f t="shared" si="18"/>
        <v>1.0427192866003896</v>
      </c>
      <c r="AN364" s="28"/>
      <c r="AO364" s="28"/>
    </row>
    <row r="365" spans="1:41" x14ac:dyDescent="0.2">
      <c r="A365" s="28"/>
      <c r="B365" s="28"/>
      <c r="C365" s="28"/>
      <c r="D365" s="28"/>
      <c r="E365" s="28"/>
      <c r="F365" s="28"/>
      <c r="G365" s="28"/>
      <c r="H365" s="28"/>
      <c r="I365" s="28"/>
      <c r="J365" s="28"/>
      <c r="K365" s="28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/>
      <c r="Z365" s="28"/>
      <c r="AA365" s="28"/>
      <c r="AB365" s="28"/>
      <c r="AC365" s="28"/>
      <c r="AD365" s="28"/>
      <c r="AE365" s="28"/>
      <c r="AF365" s="28"/>
      <c r="AG365" s="28"/>
      <c r="AH365" s="28"/>
      <c r="AI365" s="28"/>
      <c r="AJ365" s="27" t="s">
        <v>449</v>
      </c>
      <c r="AK365" s="27">
        <v>-0.83</v>
      </c>
      <c r="AL365" s="28">
        <v>-0.73047826662747495</v>
      </c>
      <c r="AM365" s="28">
        <f t="shared" si="18"/>
        <v>9.9521733372525012E-2</v>
      </c>
      <c r="AN365" s="28"/>
      <c r="AO365" s="28"/>
    </row>
    <row r="366" spans="1:41" x14ac:dyDescent="0.2">
      <c r="A366" s="28"/>
      <c r="B366" s="28"/>
      <c r="C366" s="28"/>
      <c r="D366" s="28"/>
      <c r="E366" s="28"/>
      <c r="F366" s="28"/>
      <c r="G366" s="28"/>
      <c r="H366" s="28"/>
      <c r="I366" s="28"/>
      <c r="J366" s="28"/>
      <c r="K366" s="28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/>
      <c r="Z366" s="28"/>
      <c r="AA366" s="28"/>
      <c r="AB366" s="28"/>
      <c r="AC366" s="28"/>
      <c r="AD366" s="28"/>
      <c r="AE366" s="28"/>
      <c r="AF366" s="28"/>
      <c r="AG366" s="28"/>
      <c r="AH366" s="28"/>
      <c r="AI366" s="28"/>
      <c r="AJ366" s="27" t="s">
        <v>450</v>
      </c>
      <c r="AK366" s="27">
        <v>1.99</v>
      </c>
      <c r="AL366" s="28">
        <v>2.0453443209139901</v>
      </c>
      <c r="AM366" s="28">
        <f t="shared" si="18"/>
        <v>5.5344320913990108E-2</v>
      </c>
      <c r="AN366" s="28"/>
      <c r="AO366" s="28"/>
    </row>
    <row r="367" spans="1:41" x14ac:dyDescent="0.2">
      <c r="A367" s="28"/>
      <c r="B367" s="28"/>
      <c r="C367" s="28"/>
      <c r="D367" s="28"/>
      <c r="E367" s="28"/>
      <c r="F367" s="28"/>
      <c r="G367" s="28"/>
      <c r="H367" s="28"/>
      <c r="I367" s="28"/>
      <c r="J367" s="28"/>
      <c r="K367" s="28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/>
      <c r="Z367" s="28"/>
      <c r="AA367" s="28"/>
      <c r="AB367" s="28"/>
      <c r="AC367" s="28"/>
      <c r="AD367" s="28"/>
      <c r="AE367" s="28"/>
      <c r="AF367" s="28"/>
      <c r="AG367" s="28"/>
      <c r="AH367" s="28"/>
      <c r="AI367" s="28"/>
      <c r="AJ367" s="27" t="s">
        <v>451</v>
      </c>
      <c r="AK367" s="27">
        <v>-4.87</v>
      </c>
      <c r="AL367" s="28">
        <v>-9.1522947191632795</v>
      </c>
      <c r="AM367" s="28">
        <f t="shared" si="18"/>
        <v>4.2822947191632794</v>
      </c>
      <c r="AN367" s="28"/>
      <c r="AO367" s="28"/>
    </row>
    <row r="368" spans="1:41" x14ac:dyDescent="0.2">
      <c r="A368" s="28"/>
      <c r="B368" s="28"/>
      <c r="C368" s="28"/>
      <c r="D368" s="28"/>
      <c r="E368" s="28"/>
      <c r="F368" s="28"/>
      <c r="G368" s="28"/>
      <c r="H368" s="28"/>
      <c r="I368" s="28"/>
      <c r="J368" s="28"/>
      <c r="K368" s="28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/>
      <c r="Z368" s="28"/>
      <c r="AA368" s="28"/>
      <c r="AB368" s="28"/>
      <c r="AC368" s="28"/>
      <c r="AD368" s="28"/>
      <c r="AE368" s="28"/>
      <c r="AF368" s="28"/>
      <c r="AG368" s="28"/>
      <c r="AH368" s="28"/>
      <c r="AI368" s="28"/>
      <c r="AJ368" s="27" t="s">
        <v>452</v>
      </c>
      <c r="AK368" s="27">
        <v>-1.24</v>
      </c>
      <c r="AL368" s="28">
        <v>-1.63052019379308</v>
      </c>
      <c r="AM368" s="28">
        <f t="shared" si="18"/>
        <v>0.39052019379308001</v>
      </c>
      <c r="AN368" s="28"/>
      <c r="AO368" s="28"/>
    </row>
    <row r="369" spans="1:41" x14ac:dyDescent="0.2">
      <c r="A369" s="28"/>
      <c r="B369" s="28"/>
      <c r="C369" s="28"/>
      <c r="D369" s="28"/>
      <c r="E369" s="28"/>
      <c r="F369" s="28"/>
      <c r="G369" s="28"/>
      <c r="H369" s="28"/>
      <c r="I369" s="28"/>
      <c r="J369" s="28"/>
      <c r="K369" s="28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  <c r="Z369" s="28"/>
      <c r="AA369" s="28"/>
      <c r="AB369" s="28"/>
      <c r="AC369" s="28"/>
      <c r="AD369" s="28"/>
      <c r="AE369" s="28"/>
      <c r="AF369" s="28"/>
      <c r="AG369" s="28"/>
      <c r="AH369" s="28"/>
      <c r="AI369" s="28"/>
      <c r="AJ369" s="27" t="s">
        <v>76</v>
      </c>
      <c r="AK369" s="27">
        <v>-5.0999999999999996</v>
      </c>
      <c r="AL369" s="28">
        <v>-6.3190361000545501</v>
      </c>
      <c r="AM369" s="28">
        <f t="shared" si="18"/>
        <v>1.2190361000545504</v>
      </c>
      <c r="AN369" s="28"/>
      <c r="AO369" s="28"/>
    </row>
    <row r="370" spans="1:41" x14ac:dyDescent="0.2">
      <c r="A370" s="28"/>
      <c r="B370" s="28"/>
      <c r="C370" s="28"/>
      <c r="D370" s="28"/>
      <c r="E370" s="28"/>
      <c r="F370" s="28"/>
      <c r="G370" s="28"/>
      <c r="H370" s="28"/>
      <c r="I370" s="28"/>
      <c r="J370" s="28"/>
      <c r="K370" s="28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/>
      <c r="Z370" s="28"/>
      <c r="AA370" s="28"/>
      <c r="AB370" s="28"/>
      <c r="AC370" s="28"/>
      <c r="AD370" s="28"/>
      <c r="AE370" s="28"/>
      <c r="AF370" s="28"/>
      <c r="AG370" s="28"/>
      <c r="AH370" s="28"/>
      <c r="AI370" s="28"/>
      <c r="AJ370" s="27" t="s">
        <v>453</v>
      </c>
      <c r="AK370" s="27">
        <v>-1.1200000000000001</v>
      </c>
      <c r="AL370" s="28">
        <v>-1.3783408964882</v>
      </c>
      <c r="AM370" s="28">
        <f t="shared" si="18"/>
        <v>0.25834089648819991</v>
      </c>
      <c r="AN370" s="28"/>
      <c r="AO370" s="28"/>
    </row>
    <row r="371" spans="1:41" x14ac:dyDescent="0.2">
      <c r="A371" s="28"/>
      <c r="B371" s="28"/>
      <c r="C371" s="28"/>
      <c r="D371" s="28"/>
      <c r="E371" s="28"/>
      <c r="F371" s="28"/>
      <c r="G371" s="28"/>
      <c r="H371" s="28"/>
      <c r="I371" s="28"/>
      <c r="J371" s="28"/>
      <c r="K371" s="28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  <c r="Z371" s="28"/>
      <c r="AA371" s="28"/>
      <c r="AB371" s="28"/>
      <c r="AC371" s="28"/>
      <c r="AD371" s="28"/>
      <c r="AE371" s="28"/>
      <c r="AF371" s="28"/>
      <c r="AG371" s="28"/>
      <c r="AH371" s="28"/>
      <c r="AI371" s="28"/>
      <c r="AJ371" s="27" t="s">
        <v>133</v>
      </c>
      <c r="AK371" s="27">
        <v>-3.13</v>
      </c>
      <c r="AL371" s="28">
        <v>-6.5817862107655296</v>
      </c>
      <c r="AM371" s="28">
        <f t="shared" si="18"/>
        <v>3.4517862107655297</v>
      </c>
      <c r="AN371" s="28"/>
      <c r="AO371" s="28"/>
    </row>
    <row r="372" spans="1:41" x14ac:dyDescent="0.2">
      <c r="A372" s="28"/>
      <c r="B372" s="28"/>
      <c r="C372" s="28"/>
      <c r="D372" s="28"/>
      <c r="E372" s="28"/>
      <c r="F372" s="28"/>
      <c r="G372" s="28"/>
      <c r="H372" s="28"/>
      <c r="I372" s="28"/>
      <c r="J372" s="28"/>
      <c r="K372" s="28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/>
      <c r="Z372" s="28"/>
      <c r="AA372" s="28"/>
      <c r="AB372" s="28"/>
      <c r="AC372" s="28"/>
      <c r="AD372" s="28"/>
      <c r="AE372" s="28"/>
      <c r="AF372" s="28"/>
      <c r="AG372" s="28"/>
      <c r="AH372" s="28"/>
      <c r="AI372" s="28"/>
      <c r="AJ372" s="27" t="s">
        <v>454</v>
      </c>
      <c r="AK372" s="27">
        <v>-3.92</v>
      </c>
      <c r="AL372" s="28">
        <v>-7.19621684061394</v>
      </c>
      <c r="AM372" s="28">
        <f t="shared" si="18"/>
        <v>3.27621684061394</v>
      </c>
      <c r="AN372" s="28"/>
      <c r="AO372" s="28"/>
    </row>
    <row r="373" spans="1:41" x14ac:dyDescent="0.2">
      <c r="A373" s="28"/>
      <c r="B373" s="28"/>
      <c r="C373" s="28"/>
      <c r="D373" s="28"/>
      <c r="E373" s="28"/>
      <c r="F373" s="28"/>
      <c r="G373" s="28"/>
      <c r="H373" s="28"/>
      <c r="I373" s="28"/>
      <c r="J373" s="28"/>
      <c r="K373" s="28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  <c r="Z373" s="28"/>
      <c r="AA373" s="28"/>
      <c r="AB373" s="28"/>
      <c r="AC373" s="28"/>
      <c r="AD373" s="28"/>
      <c r="AE373" s="28"/>
      <c r="AF373" s="28"/>
      <c r="AG373" s="28"/>
      <c r="AH373" s="28"/>
      <c r="AI373" s="28"/>
      <c r="AJ373" s="27" t="s">
        <v>455</v>
      </c>
      <c r="AK373" s="27">
        <v>-2.83</v>
      </c>
      <c r="AL373" s="28">
        <v>-5.4595932033117496</v>
      </c>
      <c r="AM373" s="28">
        <f t="shared" si="18"/>
        <v>2.6295932033117495</v>
      </c>
      <c r="AN373" s="28"/>
      <c r="AO373" s="28"/>
    </row>
    <row r="374" spans="1:41" x14ac:dyDescent="0.2">
      <c r="A374" s="28"/>
      <c r="B374" s="28"/>
      <c r="C374" s="28"/>
      <c r="D374" s="28"/>
      <c r="E374" s="28"/>
      <c r="F374" s="28"/>
      <c r="G374" s="28"/>
      <c r="H374" s="28"/>
      <c r="I374" s="28"/>
      <c r="J374" s="28"/>
      <c r="K374" s="28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  <c r="Y374" s="28"/>
      <c r="Z374" s="28"/>
      <c r="AA374" s="28"/>
      <c r="AB374" s="28"/>
      <c r="AC374" s="28"/>
      <c r="AD374" s="28"/>
      <c r="AE374" s="28"/>
      <c r="AF374" s="28"/>
      <c r="AG374" s="28"/>
      <c r="AH374" s="28"/>
      <c r="AI374" s="28"/>
      <c r="AJ374" s="27" t="s">
        <v>456</v>
      </c>
      <c r="AK374" s="27">
        <v>-4</v>
      </c>
      <c r="AL374" s="28">
        <v>-5.8995534354543002</v>
      </c>
      <c r="AM374" s="28">
        <f t="shared" si="18"/>
        <v>1.8995534354543002</v>
      </c>
      <c r="AN374" s="28"/>
      <c r="AO374" s="28"/>
    </row>
    <row r="375" spans="1:41" x14ac:dyDescent="0.2">
      <c r="A375" s="28"/>
      <c r="B375" s="28"/>
      <c r="C375" s="28"/>
      <c r="D375" s="28"/>
      <c r="E375" s="28"/>
      <c r="F375" s="28"/>
      <c r="G375" s="28"/>
      <c r="H375" s="28"/>
      <c r="I375" s="28"/>
      <c r="J375" s="28"/>
      <c r="K375" s="28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  <c r="Z375" s="28"/>
      <c r="AA375" s="28"/>
      <c r="AB375" s="28"/>
      <c r="AC375" s="28"/>
      <c r="AD375" s="28"/>
      <c r="AE375" s="28"/>
      <c r="AF375" s="28"/>
      <c r="AG375" s="28"/>
      <c r="AH375" s="28"/>
      <c r="AI375" s="28"/>
      <c r="AJ375" s="27" t="s">
        <v>457</v>
      </c>
      <c r="AK375" s="27">
        <v>-6.72</v>
      </c>
      <c r="AL375" s="28">
        <v>-8.6862553594037006</v>
      </c>
      <c r="AM375" s="28">
        <f t="shared" si="18"/>
        <v>1.9662553594037009</v>
      </c>
      <c r="AN375" s="28"/>
      <c r="AO375" s="28"/>
    </row>
    <row r="376" spans="1:41" x14ac:dyDescent="0.2">
      <c r="A376" s="28"/>
      <c r="B376" s="28"/>
      <c r="C376" s="28"/>
      <c r="D376" s="28"/>
      <c r="E376" s="28"/>
      <c r="F376" s="28"/>
      <c r="G376" s="28"/>
      <c r="H376" s="28"/>
      <c r="I376" s="28"/>
      <c r="J376" s="28"/>
      <c r="K376" s="28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/>
      <c r="Z376" s="28"/>
      <c r="AA376" s="28"/>
      <c r="AB376" s="28"/>
      <c r="AC376" s="28"/>
      <c r="AD376" s="28"/>
      <c r="AE376" s="28"/>
      <c r="AF376" s="28"/>
      <c r="AG376" s="28"/>
      <c r="AH376" s="28"/>
      <c r="AI376" s="28"/>
      <c r="AJ376" s="27" t="s">
        <v>458</v>
      </c>
      <c r="AK376" s="27">
        <v>-3.3</v>
      </c>
      <c r="AL376" s="28">
        <v>-4.7959191448118199</v>
      </c>
      <c r="AM376" s="28">
        <f t="shared" si="18"/>
        <v>1.4959191448118201</v>
      </c>
      <c r="AN376" s="28"/>
      <c r="AO376" s="28"/>
    </row>
    <row r="377" spans="1:41" x14ac:dyDescent="0.2">
      <c r="A377" s="28"/>
      <c r="B377" s="28"/>
      <c r="C377" s="28"/>
      <c r="D377" s="28"/>
      <c r="E377" s="28"/>
      <c r="F377" s="28"/>
      <c r="G377" s="28"/>
      <c r="H377" s="28"/>
      <c r="I377" s="28"/>
      <c r="J377" s="28"/>
      <c r="K377" s="28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  <c r="Z377" s="28"/>
      <c r="AA377" s="28"/>
      <c r="AB377" s="28"/>
      <c r="AC377" s="28"/>
      <c r="AD377" s="28"/>
      <c r="AE377" s="28"/>
      <c r="AF377" s="28"/>
      <c r="AG377" s="28"/>
      <c r="AH377" s="28"/>
      <c r="AI377" s="28"/>
      <c r="AJ377" s="27" t="s">
        <v>459</v>
      </c>
      <c r="AK377" s="27">
        <v>-3.9</v>
      </c>
      <c r="AL377" s="28">
        <v>-4.5169865507788396</v>
      </c>
      <c r="AM377" s="28">
        <f t="shared" si="18"/>
        <v>0.61698655077883968</v>
      </c>
      <c r="AN377" s="28"/>
      <c r="AO377" s="28"/>
    </row>
    <row r="378" spans="1:41" x14ac:dyDescent="0.2">
      <c r="A378" s="28"/>
      <c r="B378" s="28"/>
      <c r="C378" s="28"/>
      <c r="D378" s="28"/>
      <c r="E378" s="28"/>
      <c r="F378" s="28"/>
      <c r="G378" s="28"/>
      <c r="H378" s="28"/>
      <c r="I378" s="28"/>
      <c r="J378" s="28"/>
      <c r="K378" s="28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  <c r="Y378" s="28"/>
      <c r="Z378" s="28"/>
      <c r="AA378" s="28"/>
      <c r="AB378" s="28"/>
      <c r="AC378" s="28"/>
      <c r="AD378" s="28"/>
      <c r="AE378" s="28"/>
      <c r="AF378" s="28"/>
      <c r="AG378" s="28"/>
      <c r="AH378" s="28"/>
      <c r="AI378" s="28"/>
      <c r="AJ378" s="27" t="s">
        <v>460</v>
      </c>
      <c r="AK378" s="27">
        <v>-4.0999999999999996</v>
      </c>
      <c r="AL378" s="28">
        <v>-6.2608845912123199</v>
      </c>
      <c r="AM378" s="28">
        <f t="shared" si="18"/>
        <v>2.1608845912123202</v>
      </c>
      <c r="AN378" s="28"/>
      <c r="AO378" s="28"/>
    </row>
    <row r="379" spans="1:41" x14ac:dyDescent="0.2">
      <c r="A379" s="28"/>
      <c r="B379" s="28"/>
      <c r="C379" s="28"/>
      <c r="D379" s="28"/>
      <c r="E379" s="28"/>
      <c r="F379" s="28"/>
      <c r="G379" s="28"/>
      <c r="H379" s="28"/>
      <c r="I379" s="28"/>
      <c r="J379" s="28"/>
      <c r="K379" s="28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  <c r="Z379" s="28"/>
      <c r="AA379" s="28"/>
      <c r="AB379" s="28"/>
      <c r="AC379" s="28"/>
      <c r="AD379" s="28"/>
      <c r="AE379" s="28"/>
      <c r="AF379" s="28"/>
      <c r="AG379" s="28"/>
      <c r="AH379" s="28"/>
      <c r="AI379" s="28"/>
      <c r="AJ379" s="27" t="s">
        <v>461</v>
      </c>
      <c r="AK379" s="27">
        <v>-4.6100000000000003</v>
      </c>
      <c r="AL379" s="28">
        <v>-4.5227526003990199</v>
      </c>
      <c r="AM379" s="28">
        <f t="shared" si="18"/>
        <v>8.724739960098038E-2</v>
      </c>
      <c r="AN379" s="28"/>
      <c r="AO379" s="28"/>
    </row>
    <row r="380" spans="1:41" x14ac:dyDescent="0.2">
      <c r="A380" s="28"/>
      <c r="B380" s="28"/>
      <c r="C380" s="28"/>
      <c r="D380" s="28"/>
      <c r="E380" s="28"/>
      <c r="F380" s="28"/>
      <c r="G380" s="28"/>
      <c r="H380" s="28"/>
      <c r="I380" s="28"/>
      <c r="J380" s="28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  <c r="Z380" s="28"/>
      <c r="AA380" s="28"/>
      <c r="AB380" s="28"/>
      <c r="AC380" s="28"/>
      <c r="AD380" s="28"/>
      <c r="AE380" s="28"/>
      <c r="AF380" s="28"/>
      <c r="AG380" s="28"/>
      <c r="AH380" s="28"/>
      <c r="AI380" s="28"/>
      <c r="AJ380" s="27" t="s">
        <v>462</v>
      </c>
      <c r="AK380" s="27">
        <v>-2.1</v>
      </c>
      <c r="AL380" s="28">
        <v>-1.73292741716771</v>
      </c>
      <c r="AM380" s="28">
        <f t="shared" si="18"/>
        <v>0.36707258283229005</v>
      </c>
      <c r="AN380" s="28"/>
      <c r="AO380" s="28"/>
    </row>
    <row r="381" spans="1:41" x14ac:dyDescent="0.2">
      <c r="A381" s="28"/>
      <c r="B381" s="28"/>
      <c r="C381" s="28"/>
      <c r="D381" s="28"/>
      <c r="E381" s="28"/>
      <c r="F381" s="28"/>
      <c r="G381" s="28"/>
      <c r="H381" s="28"/>
      <c r="I381" s="28"/>
      <c r="J381" s="28"/>
      <c r="K381" s="28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  <c r="Z381" s="28"/>
      <c r="AA381" s="28"/>
      <c r="AB381" s="28"/>
      <c r="AC381" s="28"/>
      <c r="AD381" s="28"/>
      <c r="AE381" s="28"/>
      <c r="AF381" s="28"/>
      <c r="AG381" s="28"/>
      <c r="AH381" s="28"/>
      <c r="AI381" s="28"/>
      <c r="AJ381" s="27" t="s">
        <v>463</v>
      </c>
      <c r="AK381" s="27">
        <v>-1.5</v>
      </c>
      <c r="AL381" s="28">
        <v>-0.37344884336615097</v>
      </c>
      <c r="AM381" s="28">
        <f t="shared" si="18"/>
        <v>1.1265511566338491</v>
      </c>
      <c r="AN381" s="28"/>
      <c r="AO381" s="28"/>
    </row>
    <row r="382" spans="1:41" x14ac:dyDescent="0.2">
      <c r="A382" s="28"/>
      <c r="B382" s="28"/>
      <c r="C382" s="28"/>
      <c r="D382" s="28"/>
      <c r="E382" s="28"/>
      <c r="F382" s="28"/>
      <c r="G382" s="28"/>
      <c r="H382" s="28"/>
      <c r="I382" s="28"/>
      <c r="J382" s="28"/>
      <c r="K382" s="28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/>
      <c r="Z382" s="28"/>
      <c r="AA382" s="28"/>
      <c r="AB382" s="28"/>
      <c r="AC382" s="28"/>
      <c r="AD382" s="28"/>
      <c r="AE382" s="28"/>
      <c r="AF382" s="28"/>
      <c r="AG382" s="28"/>
      <c r="AH382" s="28"/>
      <c r="AI382" s="28"/>
      <c r="AJ382" s="27" t="s">
        <v>464</v>
      </c>
      <c r="AK382" s="27">
        <v>-2.78</v>
      </c>
      <c r="AL382" s="28">
        <v>-5.3184864814289403</v>
      </c>
      <c r="AM382" s="28">
        <f t="shared" si="18"/>
        <v>2.5384864814289405</v>
      </c>
      <c r="AN382" s="28"/>
      <c r="AO382" s="28"/>
    </row>
    <row r="383" spans="1:41" x14ac:dyDescent="0.2">
      <c r="A383" s="28"/>
      <c r="B383" s="28"/>
      <c r="C383" s="28"/>
      <c r="D383" s="28"/>
      <c r="E383" s="28"/>
      <c r="F383" s="28"/>
      <c r="G383" s="28"/>
      <c r="H383" s="28"/>
      <c r="I383" s="28"/>
      <c r="J383" s="28"/>
      <c r="K383" s="28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  <c r="Z383" s="28"/>
      <c r="AA383" s="28"/>
      <c r="AB383" s="28"/>
      <c r="AC383" s="28"/>
      <c r="AD383" s="28"/>
      <c r="AE383" s="28"/>
      <c r="AF383" s="28"/>
      <c r="AG383" s="28"/>
      <c r="AH383" s="28"/>
      <c r="AI383" s="28"/>
      <c r="AJ383" s="27" t="s">
        <v>135</v>
      </c>
      <c r="AK383" s="27">
        <v>-2.4900000000000002</v>
      </c>
      <c r="AL383" s="28">
        <v>-5.3107911073355396</v>
      </c>
      <c r="AM383" s="28">
        <f t="shared" si="18"/>
        <v>2.8207911073355394</v>
      </c>
      <c r="AN383" s="28"/>
      <c r="AO383" s="28"/>
    </row>
    <row r="384" spans="1:41" x14ac:dyDescent="0.2">
      <c r="A384" s="28"/>
      <c r="B384" s="28"/>
      <c r="C384" s="28"/>
      <c r="D384" s="28"/>
      <c r="E384" s="28"/>
      <c r="F384" s="28"/>
      <c r="G384" s="28"/>
      <c r="H384" s="28"/>
      <c r="I384" s="28"/>
      <c r="J384" s="28"/>
      <c r="K384" s="28"/>
      <c r="L384" s="28"/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  <c r="Y384" s="28"/>
      <c r="Z384" s="28"/>
      <c r="AA384" s="28"/>
      <c r="AB384" s="28"/>
      <c r="AC384" s="28"/>
      <c r="AD384" s="28"/>
      <c r="AE384" s="28"/>
      <c r="AF384" s="28"/>
      <c r="AG384" s="28"/>
      <c r="AH384" s="28"/>
      <c r="AI384" s="28"/>
      <c r="AJ384" s="27" t="s">
        <v>465</v>
      </c>
      <c r="AK384" s="27">
        <v>-2.0099999999999998</v>
      </c>
      <c r="AL384" s="28">
        <v>-1.55740816736056</v>
      </c>
      <c r="AM384" s="28">
        <f t="shared" si="18"/>
        <v>0.45259183263943981</v>
      </c>
      <c r="AN384" s="28"/>
      <c r="AO384" s="28"/>
    </row>
    <row r="385" spans="1:41" x14ac:dyDescent="0.2">
      <c r="A385" s="28"/>
      <c r="B385" s="28"/>
      <c r="C385" s="28"/>
      <c r="D385" s="28"/>
      <c r="E385" s="28"/>
      <c r="F385" s="28"/>
      <c r="G385" s="28"/>
      <c r="H385" s="28"/>
      <c r="I385" s="28"/>
      <c r="J385" s="28"/>
      <c r="K385" s="28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/>
      <c r="Z385" s="28"/>
      <c r="AA385" s="28"/>
      <c r="AB385" s="28"/>
      <c r="AC385" s="28"/>
      <c r="AD385" s="28"/>
      <c r="AE385" s="28"/>
      <c r="AF385" s="28"/>
      <c r="AG385" s="28"/>
      <c r="AH385" s="28"/>
      <c r="AI385" s="28"/>
      <c r="AJ385" s="27" t="s">
        <v>466</v>
      </c>
      <c r="AK385" s="27">
        <v>-4.87</v>
      </c>
      <c r="AL385" s="28">
        <v>-11.7783150755427</v>
      </c>
      <c r="AM385" s="28">
        <f t="shared" si="18"/>
        <v>6.9083150755427001</v>
      </c>
      <c r="AN385" s="28"/>
      <c r="AO385" s="28"/>
    </row>
    <row r="386" spans="1:41" x14ac:dyDescent="0.2">
      <c r="A386" s="28"/>
      <c r="B386" s="28"/>
      <c r="C386" s="28"/>
      <c r="D386" s="28"/>
      <c r="E386" s="28"/>
      <c r="F386" s="28"/>
      <c r="G386" s="28"/>
      <c r="H386" s="28"/>
      <c r="I386" s="28"/>
      <c r="J386" s="28"/>
      <c r="K386" s="28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  <c r="Z386" s="28"/>
      <c r="AA386" s="28"/>
      <c r="AB386" s="28"/>
      <c r="AC386" s="28"/>
      <c r="AD386" s="28"/>
      <c r="AE386" s="28"/>
      <c r="AF386" s="28"/>
      <c r="AG386" s="28"/>
      <c r="AH386" s="28"/>
      <c r="AI386" s="28"/>
      <c r="AJ386" s="27" t="s">
        <v>467</v>
      </c>
      <c r="AK386" s="27">
        <v>-2.04</v>
      </c>
      <c r="AL386" s="28">
        <v>-5.0001215441581</v>
      </c>
      <c r="AM386" s="28">
        <f t="shared" si="18"/>
        <v>2.9601215441580999</v>
      </c>
      <c r="AN386" s="28"/>
      <c r="AO386" s="28"/>
    </row>
    <row r="387" spans="1:41" x14ac:dyDescent="0.2">
      <c r="A387" s="28"/>
      <c r="B387" s="28"/>
      <c r="C387" s="28"/>
      <c r="D387" s="28"/>
      <c r="E387" s="28"/>
      <c r="F387" s="28"/>
      <c r="G387" s="28"/>
      <c r="H387" s="28"/>
      <c r="I387" s="28"/>
      <c r="J387" s="28"/>
      <c r="K387" s="28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  <c r="Z387" s="28"/>
      <c r="AA387" s="28"/>
      <c r="AB387" s="28"/>
      <c r="AC387" s="28"/>
      <c r="AD387" s="28"/>
      <c r="AE387" s="28"/>
      <c r="AF387" s="28"/>
      <c r="AG387" s="28"/>
      <c r="AH387" s="28"/>
      <c r="AI387" s="28"/>
      <c r="AJ387" s="27" t="s">
        <v>468</v>
      </c>
      <c r="AK387" s="27">
        <v>-5.33</v>
      </c>
      <c r="AL387" s="28">
        <v>-8.9261382769236306</v>
      </c>
      <c r="AM387" s="28">
        <f t="shared" si="18"/>
        <v>3.5961382769236305</v>
      </c>
      <c r="AN387" s="28"/>
      <c r="AO387" s="28"/>
    </row>
    <row r="388" spans="1:41" x14ac:dyDescent="0.2">
      <c r="A388" s="28"/>
      <c r="B388" s="28"/>
      <c r="C388" s="28"/>
      <c r="D388" s="28"/>
      <c r="E388" s="28"/>
      <c r="F388" s="28"/>
      <c r="G388" s="28"/>
      <c r="H388" s="28"/>
      <c r="I388" s="28"/>
      <c r="J388" s="28"/>
      <c r="K388" s="28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  <c r="Z388" s="28"/>
      <c r="AA388" s="28"/>
      <c r="AB388" s="28"/>
      <c r="AC388" s="28"/>
      <c r="AD388" s="28"/>
      <c r="AE388" s="28"/>
      <c r="AF388" s="28"/>
      <c r="AG388" s="28"/>
      <c r="AH388" s="28"/>
      <c r="AI388" s="28"/>
      <c r="AJ388" s="27" t="s">
        <v>469</v>
      </c>
      <c r="AK388" s="27">
        <v>-6.88</v>
      </c>
      <c r="AL388" s="28">
        <v>-6.9802418036104301</v>
      </c>
      <c r="AM388" s="28">
        <f t="shared" si="18"/>
        <v>0.10024180361043022</v>
      </c>
      <c r="AN388" s="28"/>
      <c r="AO388" s="28"/>
    </row>
    <row r="389" spans="1:41" x14ac:dyDescent="0.2">
      <c r="A389" s="28"/>
      <c r="B389" s="28"/>
      <c r="C389" s="28"/>
      <c r="D389" s="28"/>
      <c r="E389" s="28"/>
      <c r="F389" s="28"/>
      <c r="G389" s="28"/>
      <c r="H389" s="28"/>
      <c r="I389" s="28"/>
      <c r="J389" s="28"/>
      <c r="K389" s="28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  <c r="Y389" s="28"/>
      <c r="Z389" s="28"/>
      <c r="AA389" s="28"/>
      <c r="AB389" s="28"/>
      <c r="AC389" s="28"/>
      <c r="AD389" s="28"/>
      <c r="AE389" s="28"/>
      <c r="AF389" s="28"/>
      <c r="AG389" s="28"/>
      <c r="AH389" s="28"/>
      <c r="AI389" s="28"/>
      <c r="AJ389" s="27" t="s">
        <v>137</v>
      </c>
      <c r="AK389" s="27">
        <v>-2.56</v>
      </c>
      <c r="AL389" s="28">
        <v>-5.7200034526823398</v>
      </c>
      <c r="AM389" s="28">
        <f t="shared" si="18"/>
        <v>3.1600034526823397</v>
      </c>
      <c r="AN389" s="28"/>
      <c r="AO389" s="28"/>
    </row>
    <row r="390" spans="1:41" x14ac:dyDescent="0.2">
      <c r="A390" s="28"/>
      <c r="B390" s="28"/>
      <c r="C390" s="28"/>
      <c r="D390" s="28"/>
      <c r="E390" s="28"/>
      <c r="F390" s="28"/>
      <c r="G390" s="28"/>
      <c r="H390" s="28"/>
      <c r="I390" s="28"/>
      <c r="J390" s="28"/>
      <c r="K390" s="28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  <c r="Y390" s="28"/>
      <c r="Z390" s="28"/>
      <c r="AA390" s="28"/>
      <c r="AB390" s="28"/>
      <c r="AC390" s="28"/>
      <c r="AD390" s="28"/>
      <c r="AE390" s="28"/>
      <c r="AF390" s="28"/>
      <c r="AG390" s="28"/>
      <c r="AH390" s="28"/>
      <c r="AI390" s="28"/>
      <c r="AJ390" s="27" t="s">
        <v>139</v>
      </c>
      <c r="AK390" s="27">
        <v>-2.93</v>
      </c>
      <c r="AL390" s="28">
        <v>-6.0135033872325101</v>
      </c>
      <c r="AM390" s="28">
        <f t="shared" si="18"/>
        <v>3.0835033872325099</v>
      </c>
      <c r="AN390" s="28"/>
      <c r="AO390" s="28"/>
    </row>
    <row r="391" spans="1:41" x14ac:dyDescent="0.2">
      <c r="A391" s="28"/>
      <c r="B391" s="28"/>
      <c r="C391" s="28"/>
      <c r="D391" s="28"/>
      <c r="E391" s="28"/>
      <c r="F391" s="28"/>
      <c r="G391" s="28"/>
      <c r="H391" s="28"/>
      <c r="I391" s="28"/>
      <c r="J391" s="28"/>
      <c r="K391" s="28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  <c r="Z391" s="28"/>
      <c r="AA391" s="28"/>
      <c r="AB391" s="28"/>
      <c r="AC391" s="28"/>
      <c r="AD391" s="28"/>
      <c r="AE391" s="28"/>
      <c r="AF391" s="28"/>
      <c r="AG391" s="28"/>
      <c r="AH391" s="28"/>
      <c r="AI391" s="28"/>
      <c r="AJ391" s="27" t="s">
        <v>470</v>
      </c>
      <c r="AK391" s="27">
        <v>-1.66</v>
      </c>
      <c r="AL391" s="28">
        <v>-1.85762424359212</v>
      </c>
      <c r="AM391" s="28">
        <f t="shared" si="18"/>
        <v>0.19762424359212005</v>
      </c>
      <c r="AN391" s="28"/>
      <c r="AO391" s="28"/>
    </row>
    <row r="392" spans="1:41" x14ac:dyDescent="0.2">
      <c r="A392" s="28"/>
      <c r="B392" s="28"/>
      <c r="C392" s="28"/>
      <c r="D392" s="28"/>
      <c r="E392" s="28"/>
      <c r="F392" s="28"/>
      <c r="G392" s="28"/>
      <c r="H392" s="28"/>
      <c r="I392" s="28"/>
      <c r="J392" s="28"/>
      <c r="K392" s="28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/>
      <c r="Z392" s="28"/>
      <c r="AA392" s="28"/>
      <c r="AB392" s="28"/>
      <c r="AC392" s="28"/>
      <c r="AD392" s="28"/>
      <c r="AE392" s="28"/>
      <c r="AF392" s="28"/>
      <c r="AG392" s="28"/>
      <c r="AH392" s="28"/>
      <c r="AI392" s="28"/>
      <c r="AJ392" s="27" t="s">
        <v>471</v>
      </c>
      <c r="AK392" s="27">
        <v>-2.21</v>
      </c>
      <c r="AL392" s="28">
        <v>-1.29003575747122</v>
      </c>
      <c r="AM392" s="28">
        <f t="shared" si="18"/>
        <v>0.91996424252877995</v>
      </c>
      <c r="AN392" s="28"/>
      <c r="AO392" s="28"/>
    </row>
    <row r="393" spans="1:41" x14ac:dyDescent="0.2">
      <c r="A393" s="28"/>
      <c r="B393" s="28"/>
      <c r="C393" s="28"/>
      <c r="D393" s="28"/>
      <c r="E393" s="28"/>
      <c r="F393" s="28"/>
      <c r="G393" s="28"/>
      <c r="H393" s="28"/>
      <c r="I393" s="28"/>
      <c r="J393" s="28"/>
      <c r="K393" s="28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  <c r="Y393" s="28"/>
      <c r="Z393" s="28"/>
      <c r="AA393" s="28"/>
      <c r="AB393" s="28"/>
      <c r="AC393" s="28"/>
      <c r="AD393" s="28"/>
      <c r="AE393" s="28"/>
      <c r="AF393" s="28"/>
      <c r="AG393" s="28"/>
      <c r="AH393" s="28"/>
      <c r="AI393" s="28"/>
      <c r="AJ393" s="27" t="s">
        <v>472</v>
      </c>
      <c r="AK393" s="27">
        <v>-2.21</v>
      </c>
      <c r="AL393" s="28">
        <v>-1.2917862930409201</v>
      </c>
      <c r="AM393" s="28">
        <f t="shared" si="18"/>
        <v>0.91821370695907989</v>
      </c>
      <c r="AN393" s="28"/>
      <c r="AO393" s="28"/>
    </row>
    <row r="394" spans="1:41" x14ac:dyDescent="0.2">
      <c r="A394" s="28"/>
      <c r="B394" s="28"/>
      <c r="C394" s="28"/>
      <c r="D394" s="28"/>
      <c r="E394" s="28"/>
      <c r="F394" s="28"/>
      <c r="G394" s="28"/>
      <c r="H394" s="28"/>
      <c r="I394" s="28"/>
      <c r="J394" s="28"/>
      <c r="K394" s="28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  <c r="Y394" s="28"/>
      <c r="Z394" s="28"/>
      <c r="AA394" s="28"/>
      <c r="AB394" s="28"/>
      <c r="AC394" s="28"/>
      <c r="AD394" s="28"/>
      <c r="AE394" s="28"/>
      <c r="AF394" s="28"/>
      <c r="AG394" s="28"/>
      <c r="AH394" s="28"/>
      <c r="AI394" s="28"/>
      <c r="AJ394" s="27" t="s">
        <v>473</v>
      </c>
      <c r="AK394" s="27">
        <v>-1.1000000000000001</v>
      </c>
      <c r="AL394" s="28">
        <v>-3.3023807011419901</v>
      </c>
      <c r="AM394" s="28">
        <f t="shared" si="18"/>
        <v>2.20238070114199</v>
      </c>
      <c r="AN394" s="28"/>
      <c r="AO394" s="28"/>
    </row>
    <row r="395" spans="1:41" x14ac:dyDescent="0.2">
      <c r="A395" s="28"/>
      <c r="B395" s="28"/>
      <c r="C395" s="28"/>
      <c r="D395" s="28"/>
      <c r="E395" s="28"/>
      <c r="F395" s="28"/>
      <c r="G395" s="28"/>
      <c r="H395" s="28"/>
      <c r="I395" s="28"/>
      <c r="J395" s="28"/>
      <c r="K395" s="28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  <c r="Z395" s="28"/>
      <c r="AA395" s="28"/>
      <c r="AB395" s="28"/>
      <c r="AC395" s="28"/>
      <c r="AD395" s="28"/>
      <c r="AE395" s="28"/>
      <c r="AF395" s="28"/>
      <c r="AG395" s="28"/>
      <c r="AH395" s="28"/>
      <c r="AI395" s="28"/>
      <c r="AJ395" s="27" t="s">
        <v>474</v>
      </c>
      <c r="AK395" s="27">
        <v>-2.4</v>
      </c>
      <c r="AL395" s="28">
        <v>-4.8798682220774898</v>
      </c>
      <c r="AM395" s="28">
        <f t="shared" si="18"/>
        <v>2.4798682220774899</v>
      </c>
      <c r="AN395" s="28"/>
      <c r="AO395" s="28"/>
    </row>
    <row r="396" spans="1:41" x14ac:dyDescent="0.2">
      <c r="A396" s="28"/>
      <c r="B396" s="28"/>
      <c r="C396" s="28"/>
      <c r="D396" s="28"/>
      <c r="E396" s="28"/>
      <c r="F396" s="28"/>
      <c r="G396" s="28"/>
      <c r="H396" s="28"/>
      <c r="I396" s="28"/>
      <c r="J396" s="28"/>
      <c r="K396" s="28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/>
      <c r="Z396" s="28"/>
      <c r="AA396" s="28"/>
      <c r="AB396" s="28"/>
      <c r="AC396" s="28"/>
      <c r="AD396" s="28"/>
      <c r="AE396" s="28"/>
      <c r="AF396" s="28"/>
      <c r="AG396" s="28"/>
      <c r="AH396" s="28"/>
      <c r="AI396" s="28"/>
      <c r="AJ396" s="27" t="s">
        <v>141</v>
      </c>
      <c r="AK396" s="27">
        <v>-4.55</v>
      </c>
      <c r="AL396" s="28">
        <v>-6.4425146910842797</v>
      </c>
      <c r="AM396" s="28">
        <f t="shared" si="18"/>
        <v>1.8925146910842798</v>
      </c>
      <c r="AN396" s="28"/>
      <c r="AO396" s="28"/>
    </row>
    <row r="397" spans="1:41" x14ac:dyDescent="0.2">
      <c r="A397" s="28"/>
      <c r="B397" s="28"/>
      <c r="C397" s="28"/>
      <c r="D397" s="28"/>
      <c r="E397" s="28"/>
      <c r="F397" s="28"/>
      <c r="G397" s="28"/>
      <c r="H397" s="28"/>
      <c r="I397" s="28"/>
      <c r="J397" s="28"/>
      <c r="K397" s="28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  <c r="Z397" s="28"/>
      <c r="AA397" s="28"/>
      <c r="AB397" s="28"/>
      <c r="AC397" s="28"/>
      <c r="AD397" s="28"/>
      <c r="AE397" s="28"/>
      <c r="AF397" s="28"/>
      <c r="AG397" s="28"/>
      <c r="AH397" s="28"/>
      <c r="AI397" s="28"/>
      <c r="AJ397" s="27" t="s">
        <v>475</v>
      </c>
      <c r="AK397" s="27">
        <v>1.7</v>
      </c>
      <c r="AL397" s="28">
        <v>2.4764117559277099</v>
      </c>
      <c r="AM397" s="28">
        <f t="shared" si="18"/>
        <v>0.77641175592770995</v>
      </c>
      <c r="AN397" s="28"/>
      <c r="AO397" s="28"/>
    </row>
    <row r="398" spans="1:41" x14ac:dyDescent="0.2">
      <c r="A398" s="28"/>
      <c r="B398" s="28"/>
      <c r="C398" s="28"/>
      <c r="D398" s="28"/>
      <c r="E398" s="28"/>
      <c r="F398" s="28"/>
      <c r="G398" s="28"/>
      <c r="H398" s="28"/>
      <c r="I398" s="28"/>
      <c r="J398" s="28"/>
      <c r="K398" s="28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  <c r="Y398" s="28"/>
      <c r="Z398" s="28"/>
      <c r="AA398" s="28"/>
      <c r="AB398" s="28"/>
      <c r="AC398" s="28"/>
      <c r="AD398" s="28"/>
      <c r="AE398" s="28"/>
      <c r="AF398" s="28"/>
      <c r="AG398" s="28"/>
      <c r="AH398" s="28"/>
      <c r="AI398" s="28"/>
      <c r="AJ398" s="27" t="s">
        <v>476</v>
      </c>
      <c r="AK398" s="27">
        <v>1.59</v>
      </c>
      <c r="AL398" s="28">
        <v>2.3885979755744802</v>
      </c>
      <c r="AM398" s="28">
        <f t="shared" ref="AM398:AM461" si="19">ABS(AL398-AK398)</f>
        <v>0.79859797557448009</v>
      </c>
      <c r="AN398" s="28"/>
      <c r="AO398" s="28"/>
    </row>
    <row r="399" spans="1:41" x14ac:dyDescent="0.2">
      <c r="A399" s="28"/>
      <c r="B399" s="28"/>
      <c r="C399" s="28"/>
      <c r="D399" s="28"/>
      <c r="E399" s="28"/>
      <c r="F399" s="28"/>
      <c r="G399" s="28"/>
      <c r="H399" s="28"/>
      <c r="I399" s="28"/>
      <c r="J399" s="28"/>
      <c r="K399" s="28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/>
      <c r="Z399" s="28"/>
      <c r="AA399" s="28"/>
      <c r="AB399" s="28"/>
      <c r="AC399" s="28"/>
      <c r="AD399" s="28"/>
      <c r="AE399" s="28"/>
      <c r="AF399" s="28"/>
      <c r="AG399" s="28"/>
      <c r="AH399" s="28"/>
      <c r="AI399" s="28"/>
      <c r="AJ399" s="27" t="s">
        <v>477</v>
      </c>
      <c r="AK399" s="27">
        <v>-7.17</v>
      </c>
      <c r="AL399" s="28">
        <v>-7.3270651475276498</v>
      </c>
      <c r="AM399" s="28">
        <f t="shared" si="19"/>
        <v>0.15706514752764988</v>
      </c>
      <c r="AN399" s="28"/>
      <c r="AO399" s="28"/>
    </row>
    <row r="400" spans="1:41" x14ac:dyDescent="0.2">
      <c r="A400" s="28"/>
      <c r="B400" s="28"/>
      <c r="C400" s="28"/>
      <c r="D400" s="28"/>
      <c r="E400" s="28"/>
      <c r="F400" s="28"/>
      <c r="G400" s="28"/>
      <c r="H400" s="28"/>
      <c r="I400" s="28"/>
      <c r="J400" s="28"/>
      <c r="K400" s="28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/>
      <c r="Z400" s="28"/>
      <c r="AA400" s="28"/>
      <c r="AB400" s="28"/>
      <c r="AC400" s="28"/>
      <c r="AD400" s="28"/>
      <c r="AE400" s="28"/>
      <c r="AF400" s="28"/>
      <c r="AG400" s="28"/>
      <c r="AH400" s="28"/>
      <c r="AI400" s="28"/>
      <c r="AJ400" s="27" t="s">
        <v>478</v>
      </c>
      <c r="AK400" s="27">
        <v>-9.8000000000000007</v>
      </c>
      <c r="AL400" s="28">
        <v>-9.8858140190630905</v>
      </c>
      <c r="AM400" s="28">
        <f t="shared" si="19"/>
        <v>8.581401906308983E-2</v>
      </c>
      <c r="AN400" s="28"/>
      <c r="AO400" s="28"/>
    </row>
    <row r="401" spans="1:41" x14ac:dyDescent="0.2">
      <c r="A401" s="28"/>
      <c r="B401" s="28"/>
      <c r="C401" s="28"/>
      <c r="D401" s="28"/>
      <c r="E401" s="28"/>
      <c r="F401" s="28"/>
      <c r="G401" s="28"/>
      <c r="H401" s="28"/>
      <c r="I401" s="28"/>
      <c r="J401" s="28"/>
      <c r="K401" s="28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/>
      <c r="Z401" s="28"/>
      <c r="AA401" s="28"/>
      <c r="AB401" s="28"/>
      <c r="AC401" s="28"/>
      <c r="AD401" s="28"/>
      <c r="AE401" s="28"/>
      <c r="AF401" s="28"/>
      <c r="AG401" s="28"/>
      <c r="AH401" s="28"/>
      <c r="AI401" s="28"/>
      <c r="AJ401" s="27" t="s">
        <v>479</v>
      </c>
      <c r="AK401" s="27">
        <v>2.0699999999999998</v>
      </c>
      <c r="AL401" s="28">
        <v>2.3387566815953198</v>
      </c>
      <c r="AM401" s="28">
        <f t="shared" si="19"/>
        <v>0.26875668159531996</v>
      </c>
      <c r="AN401" s="28"/>
      <c r="AO401" s="28"/>
    </row>
    <row r="402" spans="1:41" x14ac:dyDescent="0.2">
      <c r="A402" s="28"/>
      <c r="B402" s="28"/>
      <c r="C402" s="28"/>
      <c r="D402" s="28"/>
      <c r="E402" s="28"/>
      <c r="F402" s="28"/>
      <c r="G402" s="28"/>
      <c r="H402" s="28"/>
      <c r="I402" s="28"/>
      <c r="J402" s="28"/>
      <c r="K402" s="28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/>
      <c r="Z402" s="28"/>
      <c r="AA402" s="28"/>
      <c r="AB402" s="28"/>
      <c r="AC402" s="28"/>
      <c r="AD402" s="28"/>
      <c r="AE402" s="28"/>
      <c r="AF402" s="28"/>
      <c r="AG402" s="28"/>
      <c r="AH402" s="28"/>
      <c r="AI402" s="28"/>
      <c r="AJ402" s="27" t="s">
        <v>480</v>
      </c>
      <c r="AK402" s="27">
        <v>-0.99</v>
      </c>
      <c r="AL402" s="28">
        <v>-1.38209579336361</v>
      </c>
      <c r="AM402" s="28">
        <f t="shared" si="19"/>
        <v>0.39209579336361</v>
      </c>
      <c r="AN402" s="28"/>
      <c r="AO402" s="28"/>
    </row>
    <row r="403" spans="1:41" x14ac:dyDescent="0.2">
      <c r="A403" s="28"/>
      <c r="B403" s="28"/>
      <c r="C403" s="28"/>
      <c r="D403" s="28"/>
      <c r="E403" s="28"/>
      <c r="F403" s="28"/>
      <c r="G403" s="28"/>
      <c r="H403" s="28"/>
      <c r="I403" s="28"/>
      <c r="J403" s="28"/>
      <c r="K403" s="28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/>
      <c r="Z403" s="28"/>
      <c r="AA403" s="28"/>
      <c r="AB403" s="28"/>
      <c r="AC403" s="28"/>
      <c r="AD403" s="28"/>
      <c r="AE403" s="28"/>
      <c r="AF403" s="28"/>
      <c r="AG403" s="28"/>
      <c r="AH403" s="28"/>
      <c r="AI403" s="28"/>
      <c r="AJ403" s="27" t="s">
        <v>143</v>
      </c>
      <c r="AK403" s="27">
        <v>-2.64</v>
      </c>
      <c r="AL403" s="28">
        <v>-5.6025436938806203</v>
      </c>
      <c r="AM403" s="28">
        <f t="shared" si="19"/>
        <v>2.9625436938806202</v>
      </c>
      <c r="AN403" s="28"/>
      <c r="AO403" s="28"/>
    </row>
    <row r="404" spans="1:41" x14ac:dyDescent="0.2">
      <c r="A404" s="28"/>
      <c r="B404" s="28"/>
      <c r="C404" s="28"/>
      <c r="D404" s="28"/>
      <c r="E404" s="28"/>
      <c r="F404" s="28"/>
      <c r="G404" s="28"/>
      <c r="H404" s="28"/>
      <c r="I404" s="28"/>
      <c r="J404" s="28"/>
      <c r="K404" s="28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/>
      <c r="Z404" s="28"/>
      <c r="AA404" s="28"/>
      <c r="AB404" s="28"/>
      <c r="AC404" s="28"/>
      <c r="AD404" s="28"/>
      <c r="AE404" s="28"/>
      <c r="AF404" s="28"/>
      <c r="AG404" s="28"/>
      <c r="AH404" s="28"/>
      <c r="AI404" s="28"/>
      <c r="AJ404" s="27" t="s">
        <v>481</v>
      </c>
      <c r="AK404" s="27">
        <v>-9.31</v>
      </c>
      <c r="AL404" s="28">
        <v>-12.1166265541433</v>
      </c>
      <c r="AM404" s="28">
        <f t="shared" si="19"/>
        <v>2.8066265541432998</v>
      </c>
      <c r="AN404" s="28"/>
      <c r="AO404" s="28"/>
    </row>
    <row r="405" spans="1:41" x14ac:dyDescent="0.2">
      <c r="A405" s="28"/>
      <c r="B405" s="28"/>
      <c r="C405" s="28"/>
      <c r="D405" s="28"/>
      <c r="E405" s="28"/>
      <c r="F405" s="28"/>
      <c r="G405" s="28"/>
      <c r="H405" s="28"/>
      <c r="I405" s="28"/>
      <c r="J405" s="28"/>
      <c r="K405" s="28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/>
      <c r="Z405" s="28"/>
      <c r="AA405" s="28"/>
      <c r="AB405" s="28"/>
      <c r="AC405" s="28"/>
      <c r="AD405" s="28"/>
      <c r="AE405" s="28"/>
      <c r="AF405" s="28"/>
      <c r="AG405" s="28"/>
      <c r="AH405" s="28"/>
      <c r="AI405" s="28"/>
      <c r="AJ405" s="27" t="s">
        <v>482</v>
      </c>
      <c r="AK405" s="27">
        <v>-4.24</v>
      </c>
      <c r="AL405" s="28">
        <v>-5.9676539907460802</v>
      </c>
      <c r="AM405" s="28">
        <f t="shared" si="19"/>
        <v>1.7276539907460799</v>
      </c>
      <c r="AN405" s="28"/>
      <c r="AO405" s="28"/>
    </row>
    <row r="406" spans="1:41" x14ac:dyDescent="0.2">
      <c r="A406" s="28"/>
      <c r="B406" s="28"/>
      <c r="C406" s="28"/>
      <c r="D406" s="28"/>
      <c r="E406" s="28"/>
      <c r="F406" s="28"/>
      <c r="G406" s="28"/>
      <c r="H406" s="28"/>
      <c r="I406" s="28"/>
      <c r="J406" s="28"/>
      <c r="K406" s="28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  <c r="Y406" s="28"/>
      <c r="Z406" s="28"/>
      <c r="AA406" s="28"/>
      <c r="AB406" s="28"/>
      <c r="AC406" s="28"/>
      <c r="AD406" s="28"/>
      <c r="AE406" s="28"/>
      <c r="AF406" s="28"/>
      <c r="AG406" s="28"/>
      <c r="AH406" s="28"/>
      <c r="AI406" s="28"/>
      <c r="AJ406" s="27" t="s">
        <v>483</v>
      </c>
      <c r="AK406" s="27">
        <v>-0.4</v>
      </c>
      <c r="AL406" s="28">
        <v>-0.68102470588378405</v>
      </c>
      <c r="AM406" s="28">
        <f t="shared" si="19"/>
        <v>0.28102470588378403</v>
      </c>
      <c r="AN406" s="28"/>
      <c r="AO406" s="28"/>
    </row>
    <row r="407" spans="1:41" x14ac:dyDescent="0.2">
      <c r="A407" s="28"/>
      <c r="B407" s="28"/>
      <c r="C407" s="28"/>
      <c r="D407" s="28"/>
      <c r="E407" s="28"/>
      <c r="F407" s="28"/>
      <c r="G407" s="28"/>
      <c r="H407" s="28"/>
      <c r="I407" s="28"/>
      <c r="J407" s="28"/>
      <c r="K407" s="28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  <c r="Y407" s="28"/>
      <c r="Z407" s="28"/>
      <c r="AA407" s="28"/>
      <c r="AB407" s="28"/>
      <c r="AC407" s="28"/>
      <c r="AD407" s="28"/>
      <c r="AE407" s="28"/>
      <c r="AF407" s="28"/>
      <c r="AG407" s="28"/>
      <c r="AH407" s="28"/>
      <c r="AI407" s="28"/>
      <c r="AJ407" s="27" t="s">
        <v>484</v>
      </c>
      <c r="AK407" s="27">
        <v>3.16</v>
      </c>
      <c r="AL407" s="28">
        <v>2.8860876053246498</v>
      </c>
      <c r="AM407" s="28">
        <f t="shared" si="19"/>
        <v>0.27391239467535033</v>
      </c>
      <c r="AN407" s="28"/>
      <c r="AO407" s="28"/>
    </row>
    <row r="408" spans="1:41" x14ac:dyDescent="0.2">
      <c r="A408" s="28"/>
      <c r="B408" s="28"/>
      <c r="C408" s="28"/>
      <c r="D408" s="28"/>
      <c r="E408" s="28"/>
      <c r="F408" s="28"/>
      <c r="G408" s="28"/>
      <c r="H408" s="28"/>
      <c r="I408" s="28"/>
      <c r="J408" s="28"/>
      <c r="K408" s="28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  <c r="Y408" s="28"/>
      <c r="Z408" s="28"/>
      <c r="AA408" s="28"/>
      <c r="AB408" s="28"/>
      <c r="AC408" s="28"/>
      <c r="AD408" s="28"/>
      <c r="AE408" s="28"/>
      <c r="AF408" s="28"/>
      <c r="AG408" s="28"/>
      <c r="AH408" s="28"/>
      <c r="AI408" s="28"/>
      <c r="AJ408" s="27" t="s">
        <v>485</v>
      </c>
      <c r="AK408" s="27">
        <v>2.67</v>
      </c>
      <c r="AL408" s="28">
        <v>2.6143708776766901</v>
      </c>
      <c r="AM408" s="28">
        <f t="shared" si="19"/>
        <v>5.5629122323309854E-2</v>
      </c>
      <c r="AN408" s="28"/>
      <c r="AO408" s="28"/>
    </row>
    <row r="409" spans="1:41" x14ac:dyDescent="0.2">
      <c r="A409" s="28"/>
      <c r="B409" s="28"/>
      <c r="C409" s="28"/>
      <c r="D409" s="28"/>
      <c r="E409" s="28"/>
      <c r="F409" s="28"/>
      <c r="G409" s="28"/>
      <c r="H409" s="28"/>
      <c r="I409" s="28"/>
      <c r="J409" s="28"/>
      <c r="K409" s="28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8"/>
      <c r="X409" s="28"/>
      <c r="Y409" s="28"/>
      <c r="Z409" s="28"/>
      <c r="AA409" s="28"/>
      <c r="AB409" s="28"/>
      <c r="AC409" s="28"/>
      <c r="AD409" s="28"/>
      <c r="AE409" s="28"/>
      <c r="AF409" s="28"/>
      <c r="AG409" s="28"/>
      <c r="AH409" s="28"/>
      <c r="AI409" s="28"/>
      <c r="AJ409" s="27" t="s">
        <v>486</v>
      </c>
      <c r="AK409" s="27">
        <v>-3.79</v>
      </c>
      <c r="AL409" s="28">
        <v>-4.9138624101209301</v>
      </c>
      <c r="AM409" s="28">
        <f t="shared" si="19"/>
        <v>1.12386241012093</v>
      </c>
      <c r="AN409" s="28"/>
      <c r="AO409" s="28"/>
    </row>
    <row r="410" spans="1:41" x14ac:dyDescent="0.2">
      <c r="A410" s="28"/>
      <c r="B410" s="28"/>
      <c r="C410" s="28"/>
      <c r="D410" s="28"/>
      <c r="E410" s="28"/>
      <c r="F410" s="28"/>
      <c r="G410" s="28"/>
      <c r="H410" s="28"/>
      <c r="I410" s="28"/>
      <c r="J410" s="28"/>
      <c r="K410" s="28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  <c r="Y410" s="28"/>
      <c r="Z410" s="28"/>
      <c r="AA410" s="28"/>
      <c r="AB410" s="28"/>
      <c r="AC410" s="28"/>
      <c r="AD410" s="28"/>
      <c r="AE410" s="28"/>
      <c r="AF410" s="28"/>
      <c r="AG410" s="28"/>
      <c r="AH410" s="28"/>
      <c r="AI410" s="28"/>
      <c r="AJ410" s="27" t="s">
        <v>487</v>
      </c>
      <c r="AK410" s="27">
        <v>2.48</v>
      </c>
      <c r="AL410" s="28">
        <v>2.5197453781718901</v>
      </c>
      <c r="AM410" s="28">
        <f t="shared" si="19"/>
        <v>3.9745378171890167E-2</v>
      </c>
      <c r="AN410" s="28"/>
      <c r="AO410" s="28"/>
    </row>
    <row r="411" spans="1:41" x14ac:dyDescent="0.2">
      <c r="A411" s="28"/>
      <c r="B411" s="28"/>
      <c r="C411" s="28"/>
      <c r="D411" s="28"/>
      <c r="E411" s="28"/>
      <c r="F411" s="28"/>
      <c r="G411" s="28"/>
      <c r="H411" s="28"/>
      <c r="I411" s="28"/>
      <c r="J411" s="28"/>
      <c r="K411" s="28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8"/>
      <c r="X411" s="28"/>
      <c r="Y411" s="28"/>
      <c r="Z411" s="28"/>
      <c r="AA411" s="28"/>
      <c r="AB411" s="28"/>
      <c r="AC411" s="28"/>
      <c r="AD411" s="28"/>
      <c r="AE411" s="28"/>
      <c r="AF411" s="28"/>
      <c r="AG411" s="28"/>
      <c r="AH411" s="28"/>
      <c r="AI411" s="28"/>
      <c r="AJ411" s="27" t="s">
        <v>488</v>
      </c>
      <c r="AK411" s="27">
        <v>-2.2599999999999998</v>
      </c>
      <c r="AL411" s="28">
        <v>-5.1365815184137302</v>
      </c>
      <c r="AM411" s="28">
        <f t="shared" si="19"/>
        <v>2.8765815184137304</v>
      </c>
      <c r="AN411" s="28"/>
      <c r="AO411" s="28"/>
    </row>
    <row r="412" spans="1:41" x14ac:dyDescent="0.2">
      <c r="A412" s="28"/>
      <c r="B412" s="28"/>
      <c r="C412" s="28"/>
      <c r="D412" s="28"/>
      <c r="E412" s="28"/>
      <c r="F412" s="28"/>
      <c r="G412" s="28"/>
      <c r="H412" s="28"/>
      <c r="I412" s="28"/>
      <c r="J412" s="28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  <c r="Z412" s="28"/>
      <c r="AA412" s="28"/>
      <c r="AB412" s="28"/>
      <c r="AC412" s="28"/>
      <c r="AD412" s="28"/>
      <c r="AE412" s="28"/>
      <c r="AF412" s="28"/>
      <c r="AG412" s="28"/>
      <c r="AH412" s="28"/>
      <c r="AI412" s="28"/>
      <c r="AJ412" s="27" t="s">
        <v>489</v>
      </c>
      <c r="AK412" s="27">
        <v>-3.95</v>
      </c>
      <c r="AL412" s="28">
        <v>-5.1145285371696803</v>
      </c>
      <c r="AM412" s="28">
        <f t="shared" si="19"/>
        <v>1.1645285371696801</v>
      </c>
      <c r="AN412" s="28"/>
      <c r="AO412" s="28"/>
    </row>
    <row r="413" spans="1:41" x14ac:dyDescent="0.2">
      <c r="A413" s="28"/>
      <c r="B413" s="28"/>
      <c r="C413" s="28"/>
      <c r="D413" s="28"/>
      <c r="E413" s="28"/>
      <c r="F413" s="28"/>
      <c r="G413" s="28"/>
      <c r="H413" s="28"/>
      <c r="I413" s="28"/>
      <c r="J413" s="28"/>
      <c r="K413" s="28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8"/>
      <c r="X413" s="28"/>
      <c r="Y413" s="28"/>
      <c r="Z413" s="28"/>
      <c r="AA413" s="28"/>
      <c r="AB413" s="28"/>
      <c r="AC413" s="28"/>
      <c r="AD413" s="28"/>
      <c r="AE413" s="28"/>
      <c r="AF413" s="28"/>
      <c r="AG413" s="28"/>
      <c r="AH413" s="28"/>
      <c r="AI413" s="28"/>
      <c r="AJ413" s="27" t="s">
        <v>490</v>
      </c>
      <c r="AK413" s="27">
        <v>-0.04</v>
      </c>
      <c r="AL413" s="28">
        <v>-0.503927076255684</v>
      </c>
      <c r="AM413" s="28">
        <f t="shared" si="19"/>
        <v>0.46392707625568402</v>
      </c>
      <c r="AN413" s="28"/>
      <c r="AO413" s="28"/>
    </row>
    <row r="414" spans="1:41" x14ac:dyDescent="0.2">
      <c r="A414" s="28"/>
      <c r="B414" s="28"/>
      <c r="C414" s="28"/>
      <c r="D414" s="28"/>
      <c r="E414" s="28"/>
      <c r="F414" s="28"/>
      <c r="G414" s="28"/>
      <c r="H414" s="28"/>
      <c r="I414" s="28"/>
      <c r="J414" s="28"/>
      <c r="K414" s="28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8"/>
      <c r="X414" s="28"/>
      <c r="Y414" s="28"/>
      <c r="Z414" s="28"/>
      <c r="AA414" s="28"/>
      <c r="AB414" s="28"/>
      <c r="AC414" s="28"/>
      <c r="AD414" s="28"/>
      <c r="AE414" s="28"/>
      <c r="AF414" s="28"/>
      <c r="AG414" s="28"/>
      <c r="AH414" s="28"/>
      <c r="AI414" s="28"/>
      <c r="AJ414" s="27" t="s">
        <v>491</v>
      </c>
      <c r="AK414" s="27">
        <v>-1.92</v>
      </c>
      <c r="AL414" s="28">
        <v>-5.9698426006587297</v>
      </c>
      <c r="AM414" s="28">
        <f t="shared" si="19"/>
        <v>4.0498426006587298</v>
      </c>
      <c r="AN414" s="28"/>
      <c r="AO414" s="28"/>
    </row>
    <row r="415" spans="1:41" x14ac:dyDescent="0.2">
      <c r="A415" s="28"/>
      <c r="B415" s="28"/>
      <c r="C415" s="28"/>
      <c r="D415" s="28"/>
      <c r="E415" s="28"/>
      <c r="F415" s="28"/>
      <c r="G415" s="28"/>
      <c r="H415" s="28"/>
      <c r="I415" s="28"/>
      <c r="J415" s="28"/>
      <c r="K415" s="28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  <c r="Y415" s="28"/>
      <c r="Z415" s="28"/>
      <c r="AA415" s="28"/>
      <c r="AB415" s="28"/>
      <c r="AC415" s="28"/>
      <c r="AD415" s="28"/>
      <c r="AE415" s="28"/>
      <c r="AF415" s="28"/>
      <c r="AG415" s="28"/>
      <c r="AH415" s="28"/>
      <c r="AI415" s="28"/>
      <c r="AJ415" s="27" t="s">
        <v>492</v>
      </c>
      <c r="AK415" s="27">
        <v>-10</v>
      </c>
      <c r="AL415" s="28">
        <v>-11.2926485425177</v>
      </c>
      <c r="AM415" s="28">
        <f t="shared" si="19"/>
        <v>1.2926485425176999</v>
      </c>
      <c r="AN415" s="28"/>
      <c r="AO415" s="28"/>
    </row>
    <row r="416" spans="1:41" x14ac:dyDescent="0.2">
      <c r="A416" s="28"/>
      <c r="B416" s="28"/>
      <c r="C416" s="28"/>
      <c r="D416" s="28"/>
      <c r="E416" s="28"/>
      <c r="F416" s="28"/>
      <c r="G416" s="28"/>
      <c r="H416" s="28"/>
      <c r="I416" s="28"/>
      <c r="J416" s="28"/>
      <c r="K416" s="28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  <c r="Y416" s="28"/>
      <c r="Z416" s="28"/>
      <c r="AA416" s="28"/>
      <c r="AB416" s="28"/>
      <c r="AC416" s="28"/>
      <c r="AD416" s="28"/>
      <c r="AE416" s="28"/>
      <c r="AF416" s="28"/>
      <c r="AG416" s="28"/>
      <c r="AH416" s="28"/>
      <c r="AI416" s="28"/>
      <c r="AJ416" s="27" t="s">
        <v>493</v>
      </c>
      <c r="AK416" s="27">
        <v>-4.6900000000000004</v>
      </c>
      <c r="AL416" s="28">
        <v>-6.37568022552703</v>
      </c>
      <c r="AM416" s="28">
        <f t="shared" si="19"/>
        <v>1.6856802255270296</v>
      </c>
      <c r="AN416" s="28"/>
      <c r="AO416" s="28"/>
    </row>
    <row r="417" spans="1:41" x14ac:dyDescent="0.2">
      <c r="A417" s="28"/>
      <c r="B417" s="28"/>
      <c r="C417" s="28"/>
      <c r="D417" s="28"/>
      <c r="E417" s="28"/>
      <c r="F417" s="28"/>
      <c r="G417" s="28"/>
      <c r="H417" s="28"/>
      <c r="I417" s="28"/>
      <c r="J417" s="28"/>
      <c r="K417" s="28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  <c r="Y417" s="28"/>
      <c r="Z417" s="28"/>
      <c r="AA417" s="28"/>
      <c r="AB417" s="28"/>
      <c r="AC417" s="28"/>
      <c r="AD417" s="28"/>
      <c r="AE417" s="28"/>
      <c r="AF417" s="28"/>
      <c r="AG417" s="28"/>
      <c r="AH417" s="28"/>
      <c r="AI417" s="28"/>
      <c r="AJ417" s="27" t="s">
        <v>494</v>
      </c>
      <c r="AK417" s="27">
        <v>-6.32</v>
      </c>
      <c r="AL417" s="28">
        <v>-6.3463975057297404</v>
      </c>
      <c r="AM417" s="28">
        <f t="shared" si="19"/>
        <v>2.6397505729740089E-2</v>
      </c>
      <c r="AN417" s="28"/>
      <c r="AO417" s="28"/>
    </row>
    <row r="418" spans="1:41" x14ac:dyDescent="0.2">
      <c r="A418" s="28"/>
      <c r="B418" s="28"/>
      <c r="C418" s="28"/>
      <c r="D418" s="28"/>
      <c r="E418" s="28"/>
      <c r="F418" s="28"/>
      <c r="G418" s="28"/>
      <c r="H418" s="28"/>
      <c r="I418" s="28"/>
      <c r="J418" s="28"/>
      <c r="K418" s="28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8"/>
      <c r="X418" s="28"/>
      <c r="Y418" s="28"/>
      <c r="Z418" s="28"/>
      <c r="AA418" s="28"/>
      <c r="AB418" s="28"/>
      <c r="AC418" s="28"/>
      <c r="AD418" s="28"/>
      <c r="AE418" s="28"/>
      <c r="AF418" s="28"/>
      <c r="AG418" s="28"/>
      <c r="AH418" s="28"/>
      <c r="AI418" s="28"/>
      <c r="AJ418" s="27" t="s">
        <v>495</v>
      </c>
      <c r="AK418" s="27">
        <v>-7.77</v>
      </c>
      <c r="AL418" s="28">
        <v>-9.6919348320367398</v>
      </c>
      <c r="AM418" s="28">
        <f t="shared" si="19"/>
        <v>1.9219348320367402</v>
      </c>
      <c r="AN418" s="28"/>
      <c r="AO418" s="28"/>
    </row>
    <row r="419" spans="1:41" x14ac:dyDescent="0.2">
      <c r="A419" s="28"/>
      <c r="B419" s="28"/>
      <c r="C419" s="28"/>
      <c r="D419" s="28"/>
      <c r="E419" s="28"/>
      <c r="F419" s="28"/>
      <c r="G419" s="28"/>
      <c r="H419" s="28"/>
      <c r="I419" s="28"/>
      <c r="J419" s="28"/>
      <c r="K419" s="28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8"/>
      <c r="X419" s="28"/>
      <c r="Y419" s="28"/>
      <c r="Z419" s="28"/>
      <c r="AA419" s="28"/>
      <c r="AB419" s="28"/>
      <c r="AC419" s="28"/>
      <c r="AD419" s="28"/>
      <c r="AE419" s="28"/>
      <c r="AF419" s="28"/>
      <c r="AG419" s="28"/>
      <c r="AH419" s="28"/>
      <c r="AI419" s="28"/>
      <c r="AJ419" s="27" t="s">
        <v>496</v>
      </c>
      <c r="AK419" s="27">
        <v>-3.88</v>
      </c>
      <c r="AL419" s="28">
        <v>-3.3608458036980999</v>
      </c>
      <c r="AM419" s="28">
        <f t="shared" si="19"/>
        <v>0.51915419630189996</v>
      </c>
      <c r="AN419" s="28"/>
      <c r="AO419" s="28"/>
    </row>
    <row r="420" spans="1:41" x14ac:dyDescent="0.2">
      <c r="A420" s="28"/>
      <c r="B420" s="28"/>
      <c r="C420" s="28"/>
      <c r="D420" s="28"/>
      <c r="E420" s="28"/>
      <c r="F420" s="28"/>
      <c r="G420" s="28"/>
      <c r="H420" s="28"/>
      <c r="I420" s="28"/>
      <c r="J420" s="28"/>
      <c r="K420" s="28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8"/>
      <c r="X420" s="28"/>
      <c r="Y420" s="28"/>
      <c r="Z420" s="28"/>
      <c r="AA420" s="28"/>
      <c r="AB420" s="28"/>
      <c r="AC420" s="28"/>
      <c r="AD420" s="28"/>
      <c r="AE420" s="28"/>
      <c r="AF420" s="28"/>
      <c r="AG420" s="28"/>
      <c r="AH420" s="28"/>
      <c r="AI420" s="28"/>
      <c r="AJ420" s="27" t="s">
        <v>497</v>
      </c>
      <c r="AK420" s="27">
        <v>3.13</v>
      </c>
      <c r="AL420" s="28">
        <v>2.7935530627243201</v>
      </c>
      <c r="AM420" s="28">
        <f t="shared" si="19"/>
        <v>0.33644693727567976</v>
      </c>
      <c r="AN420" s="28"/>
      <c r="AO420" s="28"/>
    </row>
    <row r="421" spans="1:41" x14ac:dyDescent="0.2">
      <c r="A421" s="28"/>
      <c r="B421" s="28"/>
      <c r="C421" s="28"/>
      <c r="D421" s="28"/>
      <c r="E421" s="28"/>
      <c r="F421" s="28"/>
      <c r="G421" s="28"/>
      <c r="H421" s="28"/>
      <c r="I421" s="28"/>
      <c r="J421" s="28"/>
      <c r="K421" s="28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8"/>
      <c r="X421" s="28"/>
      <c r="Y421" s="28"/>
      <c r="Z421" s="28"/>
      <c r="AA421" s="28"/>
      <c r="AB421" s="28"/>
      <c r="AC421" s="28"/>
      <c r="AD421" s="28"/>
      <c r="AE421" s="28"/>
      <c r="AF421" s="28"/>
      <c r="AG421" s="28"/>
      <c r="AH421" s="28"/>
      <c r="AI421" s="28"/>
      <c r="AJ421" s="27" t="s">
        <v>145</v>
      </c>
      <c r="AK421" s="27">
        <v>2.88</v>
      </c>
      <c r="AL421" s="28">
        <v>2.7032732754761999</v>
      </c>
      <c r="AM421" s="28">
        <f t="shared" si="19"/>
        <v>0.17672672452380001</v>
      </c>
      <c r="AN421" s="28"/>
      <c r="AO421" s="28"/>
    </row>
    <row r="422" spans="1:41" x14ac:dyDescent="0.2">
      <c r="A422" s="28"/>
      <c r="B422" s="28"/>
      <c r="C422" s="28"/>
      <c r="D422" s="28"/>
      <c r="E422" s="28"/>
      <c r="F422" s="28"/>
      <c r="G422" s="28"/>
      <c r="H422" s="28"/>
      <c r="I422" s="28"/>
      <c r="J422" s="28"/>
      <c r="K422" s="28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8"/>
      <c r="X422" s="28"/>
      <c r="Y422" s="28"/>
      <c r="Z422" s="28"/>
      <c r="AA422" s="28"/>
      <c r="AB422" s="28"/>
      <c r="AC422" s="28"/>
      <c r="AD422" s="28"/>
      <c r="AE422" s="28"/>
      <c r="AF422" s="28"/>
      <c r="AG422" s="28"/>
      <c r="AH422" s="28"/>
      <c r="AI422" s="28"/>
      <c r="AJ422" s="27" t="s">
        <v>498</v>
      </c>
      <c r="AK422" s="27">
        <v>-3.65</v>
      </c>
      <c r="AL422" s="28">
        <v>-5.4237375590045396</v>
      </c>
      <c r="AM422" s="28">
        <f t="shared" si="19"/>
        <v>1.7737375590045397</v>
      </c>
      <c r="AN422" s="28"/>
      <c r="AO422" s="28"/>
    </row>
    <row r="423" spans="1:41" x14ac:dyDescent="0.2">
      <c r="A423" s="28"/>
      <c r="B423" s="28"/>
      <c r="C423" s="28"/>
      <c r="D423" s="28"/>
      <c r="E423" s="28"/>
      <c r="F423" s="28"/>
      <c r="G423" s="28"/>
      <c r="H423" s="28"/>
      <c r="I423" s="28"/>
      <c r="J423" s="28"/>
      <c r="K423" s="28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/>
      <c r="Z423" s="28"/>
      <c r="AA423" s="28"/>
      <c r="AB423" s="28"/>
      <c r="AC423" s="28"/>
      <c r="AD423" s="28"/>
      <c r="AE423" s="28"/>
      <c r="AF423" s="28"/>
      <c r="AG423" s="28"/>
      <c r="AH423" s="28"/>
      <c r="AI423" s="28"/>
      <c r="AJ423" s="27" t="s">
        <v>499</v>
      </c>
      <c r="AK423" s="27">
        <v>2.3199999999999998</v>
      </c>
      <c r="AL423" s="28">
        <v>2.4287358127583301</v>
      </c>
      <c r="AM423" s="28">
        <f t="shared" si="19"/>
        <v>0.10873581275833022</v>
      </c>
      <c r="AN423" s="28"/>
      <c r="AO423" s="28"/>
    </row>
    <row r="424" spans="1:41" x14ac:dyDescent="0.2">
      <c r="A424" s="28"/>
      <c r="B424" s="28"/>
      <c r="C424" s="28"/>
      <c r="D424" s="28"/>
      <c r="E424" s="28"/>
      <c r="F424" s="28"/>
      <c r="G424" s="28"/>
      <c r="H424" s="28"/>
      <c r="I424" s="28"/>
      <c r="J424" s="28"/>
      <c r="K424" s="28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  <c r="Y424" s="28"/>
      <c r="Z424" s="28"/>
      <c r="AA424" s="28"/>
      <c r="AB424" s="28"/>
      <c r="AC424" s="28"/>
      <c r="AD424" s="28"/>
      <c r="AE424" s="28"/>
      <c r="AF424" s="28"/>
      <c r="AG424" s="28"/>
      <c r="AH424" s="28"/>
      <c r="AI424" s="28"/>
      <c r="AJ424" s="27" t="s">
        <v>500</v>
      </c>
      <c r="AK424" s="27">
        <v>-2.5099999999999998</v>
      </c>
      <c r="AL424" s="28">
        <v>-4.8022962566701901</v>
      </c>
      <c r="AM424" s="28">
        <f t="shared" si="19"/>
        <v>2.2922962566701903</v>
      </c>
      <c r="AN424" s="28"/>
      <c r="AO424" s="28"/>
    </row>
    <row r="425" spans="1:41" x14ac:dyDescent="0.2">
      <c r="A425" s="28"/>
      <c r="B425" s="28"/>
      <c r="C425" s="28"/>
      <c r="D425" s="28"/>
      <c r="E425" s="28"/>
      <c r="F425" s="28"/>
      <c r="G425" s="28"/>
      <c r="H425" s="28"/>
      <c r="I425" s="28"/>
      <c r="J425" s="28"/>
      <c r="K425" s="28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  <c r="Y425" s="28"/>
      <c r="Z425" s="28"/>
      <c r="AA425" s="28"/>
      <c r="AB425" s="28"/>
      <c r="AC425" s="28"/>
      <c r="AD425" s="28"/>
      <c r="AE425" s="28"/>
      <c r="AF425" s="28"/>
      <c r="AG425" s="28"/>
      <c r="AH425" s="28"/>
      <c r="AI425" s="28"/>
      <c r="AJ425" s="27" t="s">
        <v>501</v>
      </c>
      <c r="AK425" s="27">
        <v>-2.11</v>
      </c>
      <c r="AL425" s="28">
        <v>-4.3779862949008299</v>
      </c>
      <c r="AM425" s="28">
        <f t="shared" si="19"/>
        <v>2.26798629490083</v>
      </c>
      <c r="AN425" s="28"/>
      <c r="AO425" s="28"/>
    </row>
    <row r="426" spans="1:41" x14ac:dyDescent="0.2">
      <c r="A426" s="28"/>
      <c r="B426" s="28"/>
      <c r="C426" s="28"/>
      <c r="D426" s="28"/>
      <c r="E426" s="28"/>
      <c r="F426" s="28"/>
      <c r="G426" s="28"/>
      <c r="H426" s="28"/>
      <c r="I426" s="28"/>
      <c r="J426" s="28"/>
      <c r="K426" s="28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  <c r="Y426" s="28"/>
      <c r="Z426" s="28"/>
      <c r="AA426" s="28"/>
      <c r="AB426" s="28"/>
      <c r="AC426" s="28"/>
      <c r="AD426" s="28"/>
      <c r="AE426" s="28"/>
      <c r="AF426" s="28"/>
      <c r="AG426" s="28"/>
      <c r="AH426" s="28"/>
      <c r="AI426" s="28"/>
      <c r="AJ426" s="27" t="s">
        <v>502</v>
      </c>
      <c r="AK426" s="27">
        <v>-4.09</v>
      </c>
      <c r="AL426" s="28">
        <v>-6.4670547450206399</v>
      </c>
      <c r="AM426" s="28">
        <f t="shared" si="19"/>
        <v>2.3770547450206401</v>
      </c>
      <c r="AN426" s="28"/>
      <c r="AO426" s="28"/>
    </row>
    <row r="427" spans="1:41" x14ac:dyDescent="0.2">
      <c r="A427" s="28"/>
      <c r="B427" s="28"/>
      <c r="C427" s="28"/>
      <c r="D427" s="28"/>
      <c r="E427" s="28"/>
      <c r="F427" s="28"/>
      <c r="G427" s="28"/>
      <c r="H427" s="28"/>
      <c r="I427" s="28"/>
      <c r="J427" s="28"/>
      <c r="K427" s="28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8"/>
      <c r="X427" s="28"/>
      <c r="Y427" s="28"/>
      <c r="Z427" s="28"/>
      <c r="AA427" s="28"/>
      <c r="AB427" s="28"/>
      <c r="AC427" s="28"/>
      <c r="AD427" s="28"/>
      <c r="AE427" s="28"/>
      <c r="AF427" s="28"/>
      <c r="AG427" s="28"/>
      <c r="AH427" s="28"/>
      <c r="AI427" s="28"/>
      <c r="AJ427" s="27" t="s">
        <v>503</v>
      </c>
      <c r="AK427" s="27">
        <v>-0.23</v>
      </c>
      <c r="AL427" s="28">
        <v>-0.58874628817163699</v>
      </c>
      <c r="AM427" s="28">
        <f t="shared" si="19"/>
        <v>0.35874628817163701</v>
      </c>
      <c r="AN427" s="28"/>
      <c r="AO427" s="28"/>
    </row>
    <row r="428" spans="1:41" x14ac:dyDescent="0.2">
      <c r="A428" s="28"/>
      <c r="B428" s="28"/>
      <c r="C428" s="28"/>
      <c r="D428" s="28"/>
      <c r="E428" s="28"/>
      <c r="F428" s="28"/>
      <c r="G428" s="28"/>
      <c r="H428" s="28"/>
      <c r="I428" s="28"/>
      <c r="J428" s="28"/>
      <c r="K428" s="28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  <c r="Y428" s="28"/>
      <c r="Z428" s="28"/>
      <c r="AA428" s="28"/>
      <c r="AB428" s="28"/>
      <c r="AC428" s="28"/>
      <c r="AD428" s="28"/>
      <c r="AE428" s="28"/>
      <c r="AF428" s="28"/>
      <c r="AG428" s="28"/>
      <c r="AH428" s="28"/>
      <c r="AI428" s="28"/>
      <c r="AJ428" s="27" t="s">
        <v>504</v>
      </c>
      <c r="AK428" s="27">
        <v>2.5499999999999998</v>
      </c>
      <c r="AL428" s="28">
        <v>2.7399991035050899</v>
      </c>
      <c r="AM428" s="28">
        <f t="shared" si="19"/>
        <v>0.18999910350509008</v>
      </c>
      <c r="AN428" s="28"/>
      <c r="AO428" s="28"/>
    </row>
    <row r="429" spans="1:41" x14ac:dyDescent="0.2">
      <c r="A429" s="28"/>
      <c r="B429" s="28"/>
      <c r="C429" s="28"/>
      <c r="D429" s="28"/>
      <c r="E429" s="28"/>
      <c r="F429" s="28"/>
      <c r="G429" s="28"/>
      <c r="H429" s="28"/>
      <c r="I429" s="28"/>
      <c r="J429" s="28"/>
      <c r="K429" s="28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8"/>
      <c r="X429" s="28"/>
      <c r="Y429" s="28"/>
      <c r="Z429" s="28"/>
      <c r="AA429" s="28"/>
      <c r="AB429" s="28"/>
      <c r="AC429" s="28"/>
      <c r="AD429" s="28"/>
      <c r="AE429" s="28"/>
      <c r="AF429" s="28"/>
      <c r="AG429" s="28"/>
      <c r="AH429" s="28"/>
      <c r="AI429" s="28"/>
      <c r="AJ429" s="27" t="s">
        <v>505</v>
      </c>
      <c r="AK429" s="27">
        <v>-1.06</v>
      </c>
      <c r="AL429" s="28">
        <v>-3.2412134856936401</v>
      </c>
      <c r="AM429" s="28">
        <f t="shared" si="19"/>
        <v>2.18121348569364</v>
      </c>
      <c r="AN429" s="28"/>
      <c r="AO429" s="28"/>
    </row>
    <row r="430" spans="1:41" x14ac:dyDescent="0.2">
      <c r="A430" s="28"/>
      <c r="B430" s="28"/>
      <c r="C430" s="28"/>
      <c r="D430" s="28"/>
      <c r="E430" s="28"/>
      <c r="F430" s="28"/>
      <c r="G430" s="28"/>
      <c r="H430" s="28"/>
      <c r="I430" s="28"/>
      <c r="J430" s="28"/>
      <c r="K430" s="28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/>
      <c r="Z430" s="28"/>
      <c r="AA430" s="28"/>
      <c r="AB430" s="28"/>
      <c r="AC430" s="28"/>
      <c r="AD430" s="28"/>
      <c r="AE430" s="28"/>
      <c r="AF430" s="28"/>
      <c r="AG430" s="28"/>
      <c r="AH430" s="28"/>
      <c r="AI430" s="28"/>
      <c r="AJ430" s="27" t="s">
        <v>147</v>
      </c>
      <c r="AK430" s="27">
        <v>-2.79</v>
      </c>
      <c r="AL430" s="28">
        <v>-5.4103757812295701</v>
      </c>
      <c r="AM430" s="28">
        <f t="shared" si="19"/>
        <v>2.62037578122957</v>
      </c>
      <c r="AN430" s="28"/>
      <c r="AO430" s="28"/>
    </row>
    <row r="431" spans="1:41" x14ac:dyDescent="0.2">
      <c r="A431" s="28"/>
      <c r="B431" s="28"/>
      <c r="C431" s="28"/>
      <c r="D431" s="28"/>
      <c r="E431" s="28"/>
      <c r="F431" s="28"/>
      <c r="G431" s="28"/>
      <c r="H431" s="28"/>
      <c r="I431" s="28"/>
      <c r="J431" s="28"/>
      <c r="K431" s="28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  <c r="Y431" s="28"/>
      <c r="Z431" s="28"/>
      <c r="AA431" s="28"/>
      <c r="AB431" s="28"/>
      <c r="AC431" s="28"/>
      <c r="AD431" s="28"/>
      <c r="AE431" s="28"/>
      <c r="AF431" s="28"/>
      <c r="AG431" s="28"/>
      <c r="AH431" s="28"/>
      <c r="AI431" s="28"/>
      <c r="AJ431" s="27" t="s">
        <v>506</v>
      </c>
      <c r="AK431" s="27">
        <v>-2.2799999999999998</v>
      </c>
      <c r="AL431" s="28">
        <v>-4.8454389676664498</v>
      </c>
      <c r="AM431" s="28">
        <f t="shared" si="19"/>
        <v>2.56543896766645</v>
      </c>
      <c r="AN431" s="28"/>
      <c r="AO431" s="28"/>
    </row>
    <row r="432" spans="1:41" x14ac:dyDescent="0.2">
      <c r="A432" s="28"/>
      <c r="B432" s="28"/>
      <c r="C432" s="28"/>
      <c r="D432" s="28"/>
      <c r="E432" s="28"/>
      <c r="F432" s="28"/>
      <c r="G432" s="28"/>
      <c r="H432" s="28"/>
      <c r="I432" s="28"/>
      <c r="J432" s="28"/>
      <c r="K432" s="28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  <c r="Y432" s="28"/>
      <c r="Z432" s="28"/>
      <c r="AA432" s="28"/>
      <c r="AB432" s="28"/>
      <c r="AC432" s="28"/>
      <c r="AD432" s="28"/>
      <c r="AE432" s="28"/>
      <c r="AF432" s="28"/>
      <c r="AG432" s="28"/>
      <c r="AH432" s="28"/>
      <c r="AI432" s="28"/>
      <c r="AJ432" s="27" t="s">
        <v>507</v>
      </c>
      <c r="AK432" s="27">
        <v>-2.48</v>
      </c>
      <c r="AL432" s="28">
        <v>-5.6151536349104996</v>
      </c>
      <c r="AM432" s="28">
        <f t="shared" si="19"/>
        <v>3.1351536349104996</v>
      </c>
      <c r="AN432" s="28"/>
      <c r="AO432" s="28"/>
    </row>
    <row r="433" spans="1:41" x14ac:dyDescent="0.2">
      <c r="A433" s="28"/>
      <c r="B433" s="28"/>
      <c r="C433" s="28"/>
      <c r="D433" s="28"/>
      <c r="E433" s="28"/>
      <c r="F433" s="28"/>
      <c r="G433" s="28"/>
      <c r="H433" s="28"/>
      <c r="I433" s="28"/>
      <c r="J433" s="28"/>
      <c r="K433" s="28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8"/>
      <c r="X433" s="28"/>
      <c r="Y433" s="28"/>
      <c r="Z433" s="28"/>
      <c r="AA433" s="28"/>
      <c r="AB433" s="28"/>
      <c r="AC433" s="28"/>
      <c r="AD433" s="28"/>
      <c r="AE433" s="28"/>
      <c r="AF433" s="28"/>
      <c r="AG433" s="28"/>
      <c r="AH433" s="28"/>
      <c r="AI433" s="28"/>
      <c r="AJ433" s="27" t="s">
        <v>508</v>
      </c>
      <c r="AK433" s="27">
        <v>-2.44</v>
      </c>
      <c r="AL433" s="28">
        <v>-5.7680597169095202</v>
      </c>
      <c r="AM433" s="28">
        <f t="shared" si="19"/>
        <v>3.3280597169095203</v>
      </c>
      <c r="AN433" s="28"/>
      <c r="AO433" s="28"/>
    </row>
    <row r="434" spans="1:41" x14ac:dyDescent="0.2">
      <c r="A434" s="28"/>
      <c r="B434" s="28"/>
      <c r="C434" s="28"/>
      <c r="D434" s="28"/>
      <c r="E434" s="28"/>
      <c r="F434" s="28"/>
      <c r="G434" s="28"/>
      <c r="H434" s="28"/>
      <c r="I434" s="28"/>
      <c r="J434" s="28"/>
      <c r="K434" s="28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  <c r="Y434" s="28"/>
      <c r="Z434" s="28"/>
      <c r="AA434" s="28"/>
      <c r="AB434" s="28"/>
      <c r="AC434" s="28"/>
      <c r="AD434" s="28"/>
      <c r="AE434" s="28"/>
      <c r="AF434" s="28"/>
      <c r="AG434" s="28"/>
      <c r="AH434" s="28"/>
      <c r="AI434" s="28"/>
      <c r="AJ434" s="27" t="s">
        <v>149</v>
      </c>
      <c r="AK434" s="27">
        <v>-4.3899999999999997</v>
      </c>
      <c r="AL434" s="28">
        <v>-5.49239627623587</v>
      </c>
      <c r="AM434" s="28">
        <f t="shared" si="19"/>
        <v>1.1023962762358703</v>
      </c>
      <c r="AN434" s="28"/>
      <c r="AO434" s="28"/>
    </row>
    <row r="435" spans="1:41" x14ac:dyDescent="0.2">
      <c r="A435" s="28"/>
      <c r="B435" s="28"/>
      <c r="C435" s="28"/>
      <c r="D435" s="28"/>
      <c r="E435" s="28"/>
      <c r="F435" s="28"/>
      <c r="G435" s="28"/>
      <c r="H435" s="28"/>
      <c r="I435" s="28"/>
      <c r="J435" s="28"/>
      <c r="K435" s="28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28"/>
      <c r="Y435" s="28"/>
      <c r="Z435" s="28"/>
      <c r="AA435" s="28"/>
      <c r="AB435" s="28"/>
      <c r="AC435" s="28"/>
      <c r="AD435" s="28"/>
      <c r="AE435" s="28"/>
      <c r="AF435" s="28"/>
      <c r="AG435" s="28"/>
      <c r="AH435" s="28"/>
      <c r="AI435" s="28"/>
      <c r="AJ435" s="27" t="s">
        <v>509</v>
      </c>
      <c r="AK435" s="27">
        <v>-0.53</v>
      </c>
      <c r="AL435" s="28">
        <v>-0.73221404125725897</v>
      </c>
      <c r="AM435" s="28">
        <f t="shared" si="19"/>
        <v>0.20221404125725895</v>
      </c>
      <c r="AN435" s="28"/>
      <c r="AO435" s="28"/>
    </row>
    <row r="436" spans="1:41" x14ac:dyDescent="0.2">
      <c r="A436" s="28"/>
      <c r="B436" s="28"/>
      <c r="C436" s="28"/>
      <c r="D436" s="28"/>
      <c r="E436" s="28"/>
      <c r="F436" s="28"/>
      <c r="G436" s="28"/>
      <c r="H436" s="28"/>
      <c r="I436" s="28"/>
      <c r="J436" s="28"/>
      <c r="K436" s="28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8"/>
      <c r="X436" s="28"/>
      <c r="Y436" s="28"/>
      <c r="Z436" s="28"/>
      <c r="AA436" s="28"/>
      <c r="AB436" s="28"/>
      <c r="AC436" s="28"/>
      <c r="AD436" s="28"/>
      <c r="AE436" s="28"/>
      <c r="AF436" s="28"/>
      <c r="AG436" s="28"/>
      <c r="AH436" s="28"/>
      <c r="AI436" s="28"/>
      <c r="AJ436" s="27" t="s">
        <v>510</v>
      </c>
      <c r="AK436" s="27">
        <v>2.13</v>
      </c>
      <c r="AL436" s="28">
        <v>2.5580241567152999</v>
      </c>
      <c r="AM436" s="28">
        <f t="shared" si="19"/>
        <v>0.42802415671530003</v>
      </c>
      <c r="AN436" s="28"/>
      <c r="AO436" s="28"/>
    </row>
    <row r="437" spans="1:41" x14ac:dyDescent="0.2">
      <c r="A437" s="28"/>
      <c r="B437" s="28"/>
      <c r="C437" s="28"/>
      <c r="D437" s="28"/>
      <c r="E437" s="28"/>
      <c r="F437" s="28"/>
      <c r="G437" s="28"/>
      <c r="H437" s="28"/>
      <c r="I437" s="28"/>
      <c r="J437" s="28"/>
      <c r="K437" s="28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8"/>
      <c r="X437" s="28"/>
      <c r="Y437" s="28"/>
      <c r="Z437" s="28"/>
      <c r="AA437" s="28"/>
      <c r="AB437" s="28"/>
      <c r="AC437" s="28"/>
      <c r="AD437" s="28"/>
      <c r="AE437" s="28"/>
      <c r="AF437" s="28"/>
      <c r="AG437" s="28"/>
      <c r="AH437" s="28"/>
      <c r="AI437" s="28"/>
      <c r="AJ437" s="27" t="s">
        <v>511</v>
      </c>
      <c r="AK437" s="27">
        <v>-101.3</v>
      </c>
      <c r="AL437" s="28">
        <v>-99.926368835324894</v>
      </c>
      <c r="AM437" s="28">
        <f t="shared" si="19"/>
        <v>1.3736311646751034</v>
      </c>
      <c r="AN437" s="28"/>
      <c r="AO437" s="28"/>
    </row>
    <row r="438" spans="1:41" x14ac:dyDescent="0.2">
      <c r="A438" s="28"/>
      <c r="B438" s="28"/>
      <c r="C438" s="28"/>
      <c r="D438" s="28"/>
      <c r="E438" s="28"/>
      <c r="F438" s="28"/>
      <c r="G438" s="28"/>
      <c r="H438" s="28"/>
      <c r="I438" s="28"/>
      <c r="J438" s="28"/>
      <c r="K438" s="28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  <c r="Y438" s="28"/>
      <c r="Z438" s="28"/>
      <c r="AA438" s="28"/>
      <c r="AB438" s="28"/>
      <c r="AC438" s="28"/>
      <c r="AD438" s="28"/>
      <c r="AE438" s="28"/>
      <c r="AF438" s="28"/>
      <c r="AG438" s="28"/>
      <c r="AH438" s="28"/>
      <c r="AI438" s="28"/>
      <c r="AJ438" s="27" t="s">
        <v>512</v>
      </c>
      <c r="AK438" s="27">
        <v>-2.4</v>
      </c>
      <c r="AL438" s="28">
        <v>-3.0897717903590398</v>
      </c>
      <c r="AM438" s="28">
        <f t="shared" si="19"/>
        <v>0.6897717903590399</v>
      </c>
      <c r="AN438" s="28"/>
      <c r="AO438" s="28"/>
    </row>
    <row r="439" spans="1:41" x14ac:dyDescent="0.2">
      <c r="A439" s="28"/>
      <c r="B439" s="28"/>
      <c r="C439" s="28"/>
      <c r="D439" s="28"/>
      <c r="E439" s="28"/>
      <c r="F439" s="28"/>
      <c r="G439" s="28"/>
      <c r="H439" s="28"/>
      <c r="I439" s="28"/>
      <c r="J439" s="28"/>
      <c r="K439" s="28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/>
      <c r="Z439" s="28"/>
      <c r="AA439" s="28"/>
      <c r="AB439" s="28"/>
      <c r="AC439" s="28"/>
      <c r="AD439" s="28"/>
      <c r="AE439" s="28"/>
      <c r="AF439" s="28"/>
      <c r="AG439" s="28"/>
      <c r="AH439" s="28"/>
      <c r="AI439" s="28"/>
      <c r="AJ439" s="27" t="s">
        <v>93</v>
      </c>
      <c r="AK439" s="27">
        <v>-4.12</v>
      </c>
      <c r="AL439" s="28">
        <v>-2.3986301599311601</v>
      </c>
      <c r="AM439" s="28">
        <f t="shared" si="19"/>
        <v>1.72136984006884</v>
      </c>
      <c r="AN439" s="28"/>
      <c r="AO439" s="28"/>
    </row>
    <row r="440" spans="1:41" x14ac:dyDescent="0.2">
      <c r="A440" s="28"/>
      <c r="B440" s="28"/>
      <c r="C440" s="28"/>
      <c r="D440" s="28"/>
      <c r="E440" s="28"/>
      <c r="F440" s="28"/>
      <c r="G440" s="28"/>
      <c r="H440" s="28"/>
      <c r="I440" s="28"/>
      <c r="J440" s="28"/>
      <c r="K440" s="28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28"/>
      <c r="Y440" s="28"/>
      <c r="Z440" s="28"/>
      <c r="AA440" s="28"/>
      <c r="AB440" s="28"/>
      <c r="AC440" s="28"/>
      <c r="AD440" s="28"/>
      <c r="AE440" s="28"/>
      <c r="AF440" s="28"/>
      <c r="AG440" s="28"/>
      <c r="AH440" s="28"/>
      <c r="AI440" s="28"/>
      <c r="AJ440" s="27" t="s">
        <v>25</v>
      </c>
      <c r="AK440" s="27">
        <v>-3.71</v>
      </c>
      <c r="AL440" s="28">
        <v>-1.18044701009277</v>
      </c>
      <c r="AM440" s="28">
        <f t="shared" si="19"/>
        <v>2.5295529899072298</v>
      </c>
      <c r="AN440" s="28"/>
      <c r="AO440" s="28"/>
    </row>
    <row r="441" spans="1:41" x14ac:dyDescent="0.2">
      <c r="A441" s="28"/>
      <c r="B441" s="28"/>
      <c r="C441" s="28"/>
      <c r="D441" s="28"/>
      <c r="E441" s="28"/>
      <c r="F441" s="28"/>
      <c r="G441" s="28"/>
      <c r="H441" s="28"/>
      <c r="I441" s="28"/>
      <c r="J441" s="28"/>
      <c r="K441" s="28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  <c r="Y441" s="28"/>
      <c r="Z441" s="28"/>
      <c r="AA441" s="28"/>
      <c r="AB441" s="28"/>
      <c r="AC441" s="28"/>
      <c r="AD441" s="28"/>
      <c r="AE441" s="28"/>
      <c r="AF441" s="28"/>
      <c r="AG441" s="28"/>
      <c r="AH441" s="28"/>
      <c r="AI441" s="28"/>
      <c r="AJ441" s="27" t="s">
        <v>94</v>
      </c>
      <c r="AK441" s="27">
        <v>-4.0199999999999996</v>
      </c>
      <c r="AL441" s="28">
        <v>-1.5027193145547499</v>
      </c>
      <c r="AM441" s="28">
        <f t="shared" si="19"/>
        <v>2.5172806854452494</v>
      </c>
      <c r="AN441" s="28"/>
      <c r="AO441" s="28"/>
    </row>
    <row r="442" spans="1:41" x14ac:dyDescent="0.2">
      <c r="A442" s="28"/>
      <c r="B442" s="28"/>
      <c r="C442" s="28"/>
      <c r="D442" s="28"/>
      <c r="E442" s="28"/>
      <c r="F442" s="28"/>
      <c r="G442" s="28"/>
      <c r="H442" s="28"/>
      <c r="I442" s="28"/>
      <c r="J442" s="28"/>
      <c r="K442" s="28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  <c r="Y442" s="28"/>
      <c r="Z442" s="28"/>
      <c r="AA442" s="28"/>
      <c r="AB442" s="28"/>
      <c r="AC442" s="28"/>
      <c r="AD442" s="28"/>
      <c r="AE442" s="28"/>
      <c r="AF442" s="28"/>
      <c r="AG442" s="28"/>
      <c r="AH442" s="28"/>
      <c r="AI442" s="28"/>
      <c r="AJ442" s="27" t="s">
        <v>513</v>
      </c>
      <c r="AK442" s="27">
        <v>-11.01</v>
      </c>
      <c r="AL442" s="28">
        <v>-10.8255577442145</v>
      </c>
      <c r="AM442" s="28">
        <f t="shared" si="19"/>
        <v>0.18444225578550011</v>
      </c>
      <c r="AN442" s="28"/>
      <c r="AO442" s="28"/>
    </row>
    <row r="443" spans="1:41" x14ac:dyDescent="0.2">
      <c r="A443" s="28"/>
      <c r="B443" s="28"/>
      <c r="C443" s="28"/>
      <c r="D443" s="28"/>
      <c r="E443" s="28"/>
      <c r="F443" s="28"/>
      <c r="G443" s="28"/>
      <c r="H443" s="28"/>
      <c r="I443" s="28"/>
      <c r="J443" s="28"/>
      <c r="K443" s="28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  <c r="Y443" s="28"/>
      <c r="Z443" s="28"/>
      <c r="AA443" s="28"/>
      <c r="AB443" s="28"/>
      <c r="AC443" s="28"/>
      <c r="AD443" s="28"/>
      <c r="AE443" s="28"/>
      <c r="AF443" s="28"/>
      <c r="AG443" s="28"/>
      <c r="AH443" s="28"/>
      <c r="AI443" s="28"/>
      <c r="AJ443" s="27" t="s">
        <v>514</v>
      </c>
      <c r="AK443" s="27">
        <v>-9.76</v>
      </c>
      <c r="AL443" s="28">
        <v>-11.5805138568813</v>
      </c>
      <c r="AM443" s="28">
        <f t="shared" si="19"/>
        <v>1.8205138568813002</v>
      </c>
      <c r="AN443" s="28"/>
      <c r="AO443" s="28"/>
    </row>
    <row r="444" spans="1:41" x14ac:dyDescent="0.2">
      <c r="A444" s="28"/>
      <c r="B444" s="28"/>
      <c r="C444" s="28"/>
      <c r="D444" s="28"/>
      <c r="E444" s="28"/>
      <c r="F444" s="28"/>
      <c r="G444" s="28"/>
      <c r="H444" s="28"/>
      <c r="I444" s="28"/>
      <c r="J444" s="28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  <c r="Z444" s="28"/>
      <c r="AA444" s="28"/>
      <c r="AB444" s="28"/>
      <c r="AC444" s="28"/>
      <c r="AD444" s="28"/>
      <c r="AE444" s="28"/>
      <c r="AF444" s="28"/>
      <c r="AG444" s="28"/>
      <c r="AH444" s="28"/>
      <c r="AI444" s="28"/>
      <c r="AJ444" s="27" t="s">
        <v>515</v>
      </c>
      <c r="AK444" s="27">
        <v>-11.95</v>
      </c>
      <c r="AL444" s="28">
        <v>-4.8322835156290198</v>
      </c>
      <c r="AM444" s="28">
        <f t="shared" si="19"/>
        <v>7.1177164843709795</v>
      </c>
      <c r="AN444" s="28"/>
      <c r="AO444" s="28"/>
    </row>
    <row r="445" spans="1:41" x14ac:dyDescent="0.2">
      <c r="A445" s="28"/>
      <c r="B445" s="28"/>
      <c r="C445" s="28"/>
      <c r="D445" s="28"/>
      <c r="E445" s="28"/>
      <c r="F445" s="28"/>
      <c r="G445" s="28"/>
      <c r="H445" s="28"/>
      <c r="I445" s="28"/>
      <c r="J445" s="28"/>
      <c r="K445" s="28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  <c r="Y445" s="28"/>
      <c r="Z445" s="28"/>
      <c r="AA445" s="28"/>
      <c r="AB445" s="28"/>
      <c r="AC445" s="28"/>
      <c r="AD445" s="28"/>
      <c r="AE445" s="28"/>
      <c r="AF445" s="28"/>
      <c r="AG445" s="28"/>
      <c r="AH445" s="28"/>
      <c r="AI445" s="28"/>
      <c r="AJ445" s="27" t="s">
        <v>516</v>
      </c>
      <c r="AK445" s="27">
        <v>-3.45</v>
      </c>
      <c r="AL445" s="28">
        <v>-11.4557157254582</v>
      </c>
      <c r="AM445" s="28">
        <f t="shared" si="19"/>
        <v>8.0057157254581988</v>
      </c>
      <c r="AN445" s="28"/>
      <c r="AO445" s="28"/>
    </row>
    <row r="446" spans="1:41" x14ac:dyDescent="0.2">
      <c r="A446" s="28"/>
      <c r="B446" s="28"/>
      <c r="C446" s="28"/>
      <c r="D446" s="28"/>
      <c r="E446" s="28"/>
      <c r="F446" s="28"/>
      <c r="G446" s="28"/>
      <c r="H446" s="28"/>
      <c r="I446" s="28"/>
      <c r="J446" s="28"/>
      <c r="K446" s="28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8"/>
      <c r="X446" s="28"/>
      <c r="Y446" s="28"/>
      <c r="Z446" s="28"/>
      <c r="AA446" s="28"/>
      <c r="AB446" s="28"/>
      <c r="AC446" s="28"/>
      <c r="AD446" s="28"/>
      <c r="AE446" s="28"/>
      <c r="AF446" s="28"/>
      <c r="AG446" s="28"/>
      <c r="AH446" s="28"/>
      <c r="AI446" s="28"/>
      <c r="AJ446" s="27" t="s">
        <v>517</v>
      </c>
      <c r="AK446" s="27">
        <v>-7.81</v>
      </c>
      <c r="AL446" s="28">
        <v>-8.8786461816289908</v>
      </c>
      <c r="AM446" s="28">
        <f t="shared" si="19"/>
        <v>1.0686461816289912</v>
      </c>
      <c r="AN446" s="28"/>
      <c r="AO446" s="28"/>
    </row>
    <row r="447" spans="1:41" x14ac:dyDescent="0.2">
      <c r="A447" s="28"/>
      <c r="B447" s="28"/>
      <c r="C447" s="28"/>
      <c r="D447" s="28"/>
      <c r="E447" s="28"/>
      <c r="F447" s="28"/>
      <c r="G447" s="28"/>
      <c r="H447" s="28"/>
      <c r="I447" s="28"/>
      <c r="J447" s="28"/>
      <c r="K447" s="28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  <c r="Y447" s="28"/>
      <c r="Z447" s="28"/>
      <c r="AA447" s="28"/>
      <c r="AB447" s="28"/>
      <c r="AC447" s="28"/>
      <c r="AD447" s="28"/>
      <c r="AE447" s="28"/>
      <c r="AF447" s="28"/>
      <c r="AG447" s="28"/>
      <c r="AH447" s="28"/>
      <c r="AI447" s="28"/>
      <c r="AJ447" s="27" t="s">
        <v>518</v>
      </c>
      <c r="AK447" s="27">
        <v>2.06</v>
      </c>
      <c r="AL447" s="28">
        <v>2.0918200377759599</v>
      </c>
      <c r="AM447" s="28">
        <f t="shared" si="19"/>
        <v>3.1820037775959875E-2</v>
      </c>
      <c r="AN447" s="28"/>
      <c r="AO447" s="28"/>
    </row>
    <row r="448" spans="1:41" x14ac:dyDescent="0.2">
      <c r="A448" s="28"/>
      <c r="B448" s="28"/>
      <c r="C448" s="28"/>
      <c r="D448" s="28"/>
      <c r="E448" s="28"/>
      <c r="F448" s="28"/>
      <c r="G448" s="28"/>
      <c r="H448" s="28"/>
      <c r="I448" s="28"/>
      <c r="J448" s="28"/>
      <c r="K448" s="28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  <c r="Y448" s="28"/>
      <c r="Z448" s="28"/>
      <c r="AA448" s="28"/>
      <c r="AB448" s="28"/>
      <c r="AC448" s="28"/>
      <c r="AD448" s="28"/>
      <c r="AE448" s="28"/>
      <c r="AF448" s="28"/>
      <c r="AG448" s="28"/>
      <c r="AH448" s="28"/>
      <c r="AI448" s="28"/>
      <c r="AJ448" s="27" t="s">
        <v>519</v>
      </c>
      <c r="AK448" s="27">
        <v>-3.88</v>
      </c>
      <c r="AL448" s="28">
        <v>-5.3849829139772103</v>
      </c>
      <c r="AM448" s="28">
        <f t="shared" si="19"/>
        <v>1.5049829139772104</v>
      </c>
      <c r="AN448" s="28"/>
      <c r="AO448" s="28"/>
    </row>
    <row r="449" spans="1:41" x14ac:dyDescent="0.2">
      <c r="A449" s="28"/>
      <c r="B449" s="28"/>
      <c r="C449" s="28"/>
      <c r="D449" s="28"/>
      <c r="E449" s="28"/>
      <c r="F449" s="28"/>
      <c r="G449" s="28"/>
      <c r="H449" s="28"/>
      <c r="I449" s="28"/>
      <c r="J449" s="28"/>
      <c r="K449" s="28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/>
      <c r="Z449" s="28"/>
      <c r="AA449" s="28"/>
      <c r="AB449" s="28"/>
      <c r="AC449" s="28"/>
      <c r="AD449" s="28"/>
      <c r="AE449" s="28"/>
      <c r="AF449" s="28"/>
      <c r="AG449" s="28"/>
      <c r="AH449" s="28"/>
      <c r="AI449" s="28"/>
      <c r="AJ449" s="27" t="s">
        <v>520</v>
      </c>
      <c r="AK449" s="27">
        <v>-2.4900000000000002</v>
      </c>
      <c r="AL449" s="28">
        <v>-4.43711252883491</v>
      </c>
      <c r="AM449" s="28">
        <f t="shared" si="19"/>
        <v>1.9471125288349098</v>
      </c>
      <c r="AN449" s="28"/>
      <c r="AO449" s="28"/>
    </row>
    <row r="450" spans="1:41" x14ac:dyDescent="0.2">
      <c r="A450" s="28"/>
      <c r="B450" s="28"/>
      <c r="C450" s="28"/>
      <c r="D450" s="28"/>
      <c r="E450" s="28"/>
      <c r="F450" s="28"/>
      <c r="G450" s="28"/>
      <c r="H450" s="28"/>
      <c r="I450" s="28"/>
      <c r="J450" s="28"/>
      <c r="K450" s="28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/>
      <c r="Z450" s="28"/>
      <c r="AA450" s="28"/>
      <c r="AB450" s="28"/>
      <c r="AC450" s="28"/>
      <c r="AD450" s="28"/>
      <c r="AE450" s="28"/>
      <c r="AF450" s="28"/>
      <c r="AG450" s="28"/>
      <c r="AH450" s="28"/>
      <c r="AI450" s="28"/>
      <c r="AJ450" s="27" t="s">
        <v>521</v>
      </c>
      <c r="AK450" s="27">
        <v>-2.64</v>
      </c>
      <c r="AL450" s="28">
        <v>-4.1486686399547397</v>
      </c>
      <c r="AM450" s="28">
        <f t="shared" si="19"/>
        <v>1.5086686399547395</v>
      </c>
      <c r="AN450" s="28"/>
      <c r="AO450" s="28"/>
    </row>
    <row r="451" spans="1:41" x14ac:dyDescent="0.2">
      <c r="A451" s="28"/>
      <c r="B451" s="28"/>
      <c r="C451" s="28"/>
      <c r="D451" s="28"/>
      <c r="E451" s="28"/>
      <c r="F451" s="28"/>
      <c r="G451" s="28"/>
      <c r="H451" s="28"/>
      <c r="I451" s="28"/>
      <c r="J451" s="28"/>
      <c r="K451" s="28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/>
      <c r="Z451" s="28"/>
      <c r="AA451" s="28"/>
      <c r="AB451" s="28"/>
      <c r="AC451" s="28"/>
      <c r="AD451" s="28"/>
      <c r="AE451" s="28"/>
      <c r="AF451" s="28"/>
      <c r="AG451" s="28"/>
      <c r="AH451" s="28"/>
      <c r="AI451" s="28"/>
      <c r="AJ451" s="27" t="s">
        <v>522</v>
      </c>
      <c r="AK451" s="27">
        <v>-2.0699999999999998</v>
      </c>
      <c r="AL451" s="28">
        <v>-4.5265500333055204</v>
      </c>
      <c r="AM451" s="28">
        <f t="shared" si="19"/>
        <v>2.4565500333055206</v>
      </c>
      <c r="AN451" s="28"/>
      <c r="AO451" s="28"/>
    </row>
    <row r="452" spans="1:41" x14ac:dyDescent="0.2">
      <c r="A452" s="28"/>
      <c r="B452" s="28"/>
      <c r="C452" s="28"/>
      <c r="D452" s="28"/>
      <c r="E452" s="28"/>
      <c r="F452" s="28"/>
      <c r="G452" s="28"/>
      <c r="H452" s="28"/>
      <c r="I452" s="28"/>
      <c r="J452" s="28"/>
      <c r="K452" s="28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/>
      <c r="Z452" s="28"/>
      <c r="AA452" s="28"/>
      <c r="AB452" s="28"/>
      <c r="AC452" s="28"/>
      <c r="AD452" s="28"/>
      <c r="AE452" s="28"/>
      <c r="AF452" s="28"/>
      <c r="AG452" s="28"/>
      <c r="AH452" s="28"/>
      <c r="AI452" s="28"/>
      <c r="AJ452" s="27" t="s">
        <v>152</v>
      </c>
      <c r="AK452" s="27">
        <v>-5.87</v>
      </c>
      <c r="AL452" s="28">
        <v>-6.2737698227076901</v>
      </c>
      <c r="AM452" s="28">
        <f t="shared" si="19"/>
        <v>0.40376982270769002</v>
      </c>
      <c r="AN452" s="28"/>
      <c r="AO452" s="28"/>
    </row>
    <row r="453" spans="1:41" x14ac:dyDescent="0.2">
      <c r="A453" s="28"/>
      <c r="B453" s="28"/>
      <c r="C453" s="28"/>
      <c r="D453" s="28"/>
      <c r="E453" s="28"/>
      <c r="F453" s="28"/>
      <c r="G453" s="28"/>
      <c r="H453" s="28"/>
      <c r="I453" s="28"/>
      <c r="J453" s="28"/>
      <c r="K453" s="28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  <c r="Z453" s="28"/>
      <c r="AA453" s="28"/>
      <c r="AB453" s="28"/>
      <c r="AC453" s="28"/>
      <c r="AD453" s="28"/>
      <c r="AE453" s="28"/>
      <c r="AF453" s="28"/>
      <c r="AG453" s="28"/>
      <c r="AH453" s="28"/>
      <c r="AI453" s="28"/>
      <c r="AJ453" s="27" t="s">
        <v>523</v>
      </c>
      <c r="AK453" s="27">
        <v>-5.53</v>
      </c>
      <c r="AL453" s="28">
        <v>-6.4748095129448897</v>
      </c>
      <c r="AM453" s="28">
        <f t="shared" si="19"/>
        <v>0.94480951294488946</v>
      </c>
      <c r="AN453" s="28"/>
      <c r="AO453" s="28"/>
    </row>
    <row r="454" spans="1:41" x14ac:dyDescent="0.2">
      <c r="A454" s="28"/>
      <c r="B454" s="28"/>
      <c r="C454" s="28"/>
      <c r="D454" s="28"/>
      <c r="E454" s="28"/>
      <c r="F454" s="28"/>
      <c r="G454" s="28"/>
      <c r="H454" s="28"/>
      <c r="I454" s="28"/>
      <c r="J454" s="28"/>
      <c r="K454" s="28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/>
      <c r="Z454" s="28"/>
      <c r="AA454" s="28"/>
      <c r="AB454" s="28"/>
      <c r="AC454" s="28"/>
      <c r="AD454" s="28"/>
      <c r="AE454" s="28"/>
      <c r="AF454" s="28"/>
      <c r="AG454" s="28"/>
      <c r="AH454" s="28"/>
      <c r="AI454" s="28"/>
      <c r="AJ454" s="27" t="s">
        <v>524</v>
      </c>
      <c r="AK454" s="27">
        <v>-0.9</v>
      </c>
      <c r="AL454" s="28">
        <v>-0.78427369169551697</v>
      </c>
      <c r="AM454" s="28">
        <f t="shared" si="19"/>
        <v>0.11572630830448305</v>
      </c>
      <c r="AN454" s="28"/>
      <c r="AO454" s="28"/>
    </row>
    <row r="455" spans="1:41" x14ac:dyDescent="0.2">
      <c r="A455" s="28"/>
      <c r="B455" s="28"/>
      <c r="C455" s="28"/>
      <c r="D455" s="28"/>
      <c r="E455" s="28"/>
      <c r="F455" s="28"/>
      <c r="G455" s="28"/>
      <c r="H455" s="28"/>
      <c r="I455" s="28"/>
      <c r="J455" s="28"/>
      <c r="K455" s="28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  <c r="Z455" s="28"/>
      <c r="AA455" s="28"/>
      <c r="AB455" s="28"/>
      <c r="AC455" s="28"/>
      <c r="AD455" s="28"/>
      <c r="AE455" s="28"/>
      <c r="AF455" s="28"/>
      <c r="AG455" s="28"/>
      <c r="AH455" s="28"/>
      <c r="AI455" s="28"/>
      <c r="AJ455" s="27" t="s">
        <v>525</v>
      </c>
      <c r="AK455" s="27">
        <v>1.92</v>
      </c>
      <c r="AL455" s="28">
        <v>2.0158579969787298</v>
      </c>
      <c r="AM455" s="28">
        <f t="shared" si="19"/>
        <v>9.5857996978729876E-2</v>
      </c>
      <c r="AN455" s="28"/>
      <c r="AO455" s="28"/>
    </row>
    <row r="456" spans="1:41" x14ac:dyDescent="0.2">
      <c r="A456" s="28"/>
      <c r="B456" s="28"/>
      <c r="C456" s="28"/>
      <c r="D456" s="28"/>
      <c r="E456" s="28"/>
      <c r="F456" s="28"/>
      <c r="G456" s="28"/>
      <c r="H456" s="28"/>
      <c r="I456" s="28"/>
      <c r="J456" s="28"/>
      <c r="K456" s="28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8"/>
      <c r="X456" s="28"/>
      <c r="Y456" s="28"/>
      <c r="Z456" s="28"/>
      <c r="AA456" s="28"/>
      <c r="AB456" s="28"/>
      <c r="AC456" s="28"/>
      <c r="AD456" s="28"/>
      <c r="AE456" s="28"/>
      <c r="AF456" s="28"/>
      <c r="AG456" s="28"/>
      <c r="AH456" s="28"/>
      <c r="AI456" s="28"/>
      <c r="AJ456" s="27" t="s">
        <v>526</v>
      </c>
      <c r="AK456" s="27">
        <v>0.71</v>
      </c>
      <c r="AL456" s="28">
        <v>1.3131915405258401</v>
      </c>
      <c r="AM456" s="28">
        <f t="shared" si="19"/>
        <v>0.60319154052584012</v>
      </c>
      <c r="AN456" s="28"/>
      <c r="AO456" s="28"/>
    </row>
    <row r="457" spans="1:41" x14ac:dyDescent="0.2">
      <c r="A457" s="28"/>
      <c r="B457" s="28"/>
      <c r="C457" s="28"/>
      <c r="D457" s="28"/>
      <c r="E457" s="28"/>
      <c r="F457" s="28"/>
      <c r="G457" s="28"/>
      <c r="H457" s="28"/>
      <c r="I457" s="28"/>
      <c r="J457" s="28"/>
      <c r="K457" s="28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  <c r="Y457" s="28"/>
      <c r="Z457" s="28"/>
      <c r="AA457" s="28"/>
      <c r="AB457" s="28"/>
      <c r="AC457" s="28"/>
      <c r="AD457" s="28"/>
      <c r="AE457" s="28"/>
      <c r="AF457" s="28"/>
      <c r="AG457" s="28"/>
      <c r="AH457" s="28"/>
      <c r="AI457" s="28"/>
      <c r="AJ457" s="27" t="s">
        <v>527</v>
      </c>
      <c r="AK457" s="27">
        <v>-4.09</v>
      </c>
      <c r="AL457" s="28">
        <v>-5.95000061695018</v>
      </c>
      <c r="AM457" s="28">
        <f t="shared" si="19"/>
        <v>1.8600006169501802</v>
      </c>
      <c r="AN457" s="28"/>
      <c r="AO457" s="28"/>
    </row>
    <row r="458" spans="1:41" x14ac:dyDescent="0.2">
      <c r="A458" s="28"/>
      <c r="B458" s="28"/>
      <c r="C458" s="28"/>
      <c r="D458" s="28"/>
      <c r="E458" s="28"/>
      <c r="F458" s="28"/>
      <c r="G458" s="28"/>
      <c r="H458" s="28"/>
      <c r="I458" s="28"/>
      <c r="J458" s="28"/>
      <c r="K458" s="28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/>
      <c r="Z458" s="28"/>
      <c r="AA458" s="28"/>
      <c r="AB458" s="28"/>
      <c r="AC458" s="28"/>
      <c r="AD458" s="28"/>
      <c r="AE458" s="28"/>
      <c r="AF458" s="28"/>
      <c r="AG458" s="28"/>
      <c r="AH458" s="28"/>
      <c r="AI458" s="28"/>
      <c r="AJ458" s="27" t="s">
        <v>528</v>
      </c>
      <c r="AK458" s="27">
        <v>-2.88</v>
      </c>
      <c r="AL458" s="28">
        <v>-4.5233053763853901</v>
      </c>
      <c r="AM458" s="28">
        <f t="shared" si="19"/>
        <v>1.6433053763853902</v>
      </c>
      <c r="AN458" s="28"/>
      <c r="AO458" s="28"/>
    </row>
    <row r="459" spans="1:41" x14ac:dyDescent="0.2">
      <c r="A459" s="28"/>
      <c r="B459" s="28"/>
      <c r="C459" s="28"/>
      <c r="D459" s="28"/>
      <c r="E459" s="28"/>
      <c r="F459" s="28"/>
      <c r="G459" s="28"/>
      <c r="H459" s="28"/>
      <c r="I459" s="28"/>
      <c r="J459" s="28"/>
      <c r="K459" s="28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  <c r="Z459" s="28"/>
      <c r="AA459" s="28"/>
      <c r="AB459" s="28"/>
      <c r="AC459" s="28"/>
      <c r="AD459" s="28"/>
      <c r="AE459" s="28"/>
      <c r="AF459" s="28"/>
      <c r="AG459" s="28"/>
      <c r="AH459" s="28"/>
      <c r="AI459" s="28"/>
      <c r="AJ459" s="27" t="s">
        <v>529</v>
      </c>
      <c r="AK459" s="27">
        <v>-2.29</v>
      </c>
      <c r="AL459" s="28">
        <v>-4.76042325638553</v>
      </c>
      <c r="AM459" s="28">
        <f t="shared" si="19"/>
        <v>2.47042325638553</v>
      </c>
      <c r="AN459" s="28"/>
      <c r="AO459" s="28"/>
    </row>
    <row r="460" spans="1:41" x14ac:dyDescent="0.2">
      <c r="A460" s="28"/>
      <c r="B460" s="28"/>
      <c r="C460" s="28"/>
      <c r="D460" s="28"/>
      <c r="E460" s="28"/>
      <c r="F460" s="28"/>
      <c r="G460" s="28"/>
      <c r="H460" s="28"/>
      <c r="I460" s="28"/>
      <c r="J460" s="28"/>
      <c r="K460" s="28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  <c r="Y460" s="28"/>
      <c r="Z460" s="28"/>
      <c r="AA460" s="28"/>
      <c r="AB460" s="28"/>
      <c r="AC460" s="28"/>
      <c r="AD460" s="28"/>
      <c r="AE460" s="28"/>
      <c r="AF460" s="28"/>
      <c r="AG460" s="28"/>
      <c r="AH460" s="28"/>
      <c r="AI460" s="28"/>
      <c r="AJ460" s="27" t="s">
        <v>154</v>
      </c>
      <c r="AK460" s="27">
        <v>-6.13</v>
      </c>
      <c r="AL460" s="28">
        <v>-6.8335830102326698</v>
      </c>
      <c r="AM460" s="28">
        <f t="shared" si="19"/>
        <v>0.70358301023266989</v>
      </c>
      <c r="AN460" s="28"/>
      <c r="AO460" s="28"/>
    </row>
    <row r="461" spans="1:41" x14ac:dyDescent="0.2">
      <c r="A461" s="28"/>
      <c r="B461" s="28"/>
      <c r="C461" s="28"/>
      <c r="D461" s="28"/>
      <c r="E461" s="28"/>
      <c r="F461" s="28"/>
      <c r="G461" s="28"/>
      <c r="H461" s="28"/>
      <c r="I461" s="28"/>
      <c r="J461" s="28"/>
      <c r="K461" s="28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/>
      <c r="Z461" s="28"/>
      <c r="AA461" s="28"/>
      <c r="AB461" s="28"/>
      <c r="AC461" s="28"/>
      <c r="AD461" s="28"/>
      <c r="AE461" s="28"/>
      <c r="AF461" s="28"/>
      <c r="AG461" s="28"/>
      <c r="AH461" s="28"/>
      <c r="AI461" s="28"/>
      <c r="AJ461" s="27" t="s">
        <v>530</v>
      </c>
      <c r="AK461" s="27">
        <v>-2.2999999999999998</v>
      </c>
      <c r="AL461" s="28">
        <v>-6.1508972112857198E-2</v>
      </c>
      <c r="AM461" s="28">
        <f t="shared" si="19"/>
        <v>2.2384910278871426</v>
      </c>
      <c r="AN461" s="28"/>
      <c r="AO461" s="28"/>
    </row>
    <row r="462" spans="1:41" x14ac:dyDescent="0.2">
      <c r="A462" s="28"/>
      <c r="B462" s="28"/>
      <c r="C462" s="28"/>
      <c r="D462" s="28"/>
      <c r="E462" s="28"/>
      <c r="F462" s="28"/>
      <c r="G462" s="28"/>
      <c r="H462" s="28"/>
      <c r="I462" s="28"/>
      <c r="J462" s="28"/>
      <c r="K462" s="28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  <c r="Y462" s="28"/>
      <c r="Z462" s="28"/>
      <c r="AA462" s="28"/>
      <c r="AB462" s="28"/>
      <c r="AC462" s="28"/>
      <c r="AD462" s="28"/>
      <c r="AE462" s="28"/>
      <c r="AF462" s="28"/>
      <c r="AG462" s="28"/>
      <c r="AH462" s="28"/>
      <c r="AI462" s="28"/>
      <c r="AJ462" s="27" t="s">
        <v>531</v>
      </c>
      <c r="AK462" s="27">
        <v>-5.57</v>
      </c>
      <c r="AL462" s="28">
        <v>-6.9098413344759999</v>
      </c>
      <c r="AM462" s="28">
        <f t="shared" ref="AM462:AM524" si="20">ABS(AL462-AK462)</f>
        <v>1.3398413344759996</v>
      </c>
      <c r="AN462" s="28"/>
      <c r="AO462" s="28"/>
    </row>
    <row r="463" spans="1:41" x14ac:dyDescent="0.2">
      <c r="A463" s="28"/>
      <c r="B463" s="28"/>
      <c r="C463" s="28"/>
      <c r="D463" s="28"/>
      <c r="E463" s="28"/>
      <c r="F463" s="28"/>
      <c r="G463" s="28"/>
      <c r="H463" s="28"/>
      <c r="I463" s="28"/>
      <c r="J463" s="28"/>
      <c r="K463" s="28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  <c r="Y463" s="28"/>
      <c r="Z463" s="28"/>
      <c r="AA463" s="28"/>
      <c r="AB463" s="28"/>
      <c r="AC463" s="28"/>
      <c r="AD463" s="28"/>
      <c r="AE463" s="28"/>
      <c r="AF463" s="28"/>
      <c r="AG463" s="28"/>
      <c r="AH463" s="28"/>
      <c r="AI463" s="28"/>
      <c r="AJ463" s="27" t="s">
        <v>532</v>
      </c>
      <c r="AK463" s="27">
        <v>-0.8</v>
      </c>
      <c r="AL463" s="28">
        <v>-0.74666777312159405</v>
      </c>
      <c r="AM463" s="28">
        <f t="shared" si="20"/>
        <v>5.3332226878405997E-2</v>
      </c>
      <c r="AN463" s="28"/>
      <c r="AO463" s="28"/>
    </row>
    <row r="464" spans="1:41" x14ac:dyDescent="0.2">
      <c r="A464" s="28"/>
      <c r="B464" s="28"/>
      <c r="C464" s="28"/>
      <c r="D464" s="28"/>
      <c r="E464" s="28"/>
      <c r="F464" s="28"/>
      <c r="G464" s="28"/>
      <c r="H464" s="28"/>
      <c r="I464" s="28"/>
      <c r="J464" s="28"/>
      <c r="K464" s="28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  <c r="Y464" s="28"/>
      <c r="Z464" s="28"/>
      <c r="AA464" s="28"/>
      <c r="AB464" s="28"/>
      <c r="AC464" s="28"/>
      <c r="AD464" s="28"/>
      <c r="AE464" s="28"/>
      <c r="AF464" s="28"/>
      <c r="AG464" s="28"/>
      <c r="AH464" s="28"/>
      <c r="AI464" s="28"/>
      <c r="AJ464" s="27" t="s">
        <v>533</v>
      </c>
      <c r="AK464" s="27">
        <v>1.68</v>
      </c>
      <c r="AL464" s="28">
        <v>1.7280230209456899</v>
      </c>
      <c r="AM464" s="28">
        <f t="shared" si="20"/>
        <v>4.8023020945689998E-2</v>
      </c>
      <c r="AN464" s="28"/>
      <c r="AO464" s="28"/>
    </row>
    <row r="465" spans="1:41" x14ac:dyDescent="0.2">
      <c r="A465" s="28"/>
      <c r="B465" s="28"/>
      <c r="C465" s="28"/>
      <c r="D465" s="28"/>
      <c r="E465" s="28"/>
      <c r="F465" s="28"/>
      <c r="G465" s="28"/>
      <c r="H465" s="28"/>
      <c r="I465" s="28"/>
      <c r="J465" s="28"/>
      <c r="K465" s="28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/>
      <c r="Z465" s="28"/>
      <c r="AA465" s="28"/>
      <c r="AB465" s="28"/>
      <c r="AC465" s="28"/>
      <c r="AD465" s="28"/>
      <c r="AE465" s="28"/>
      <c r="AF465" s="28"/>
      <c r="AG465" s="28"/>
      <c r="AH465" s="28"/>
      <c r="AI465" s="28"/>
      <c r="AJ465" s="27" t="s">
        <v>534</v>
      </c>
      <c r="AK465" s="27">
        <v>0.01</v>
      </c>
      <c r="AL465" s="28">
        <v>1.02966349494345</v>
      </c>
      <c r="AM465" s="28">
        <f t="shared" si="20"/>
        <v>1.01966349494345</v>
      </c>
      <c r="AN465" s="28"/>
      <c r="AO465" s="28"/>
    </row>
    <row r="466" spans="1:41" x14ac:dyDescent="0.2">
      <c r="A466" s="28"/>
      <c r="B466" s="28"/>
      <c r="C466" s="28"/>
      <c r="D466" s="28"/>
      <c r="E466" s="28"/>
      <c r="F466" s="28"/>
      <c r="G466" s="28"/>
      <c r="H466" s="28"/>
      <c r="I466" s="28"/>
      <c r="J466" s="28"/>
      <c r="K466" s="28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28"/>
      <c r="Y466" s="28"/>
      <c r="Z466" s="28"/>
      <c r="AA466" s="28"/>
      <c r="AB466" s="28"/>
      <c r="AC466" s="28"/>
      <c r="AD466" s="28"/>
      <c r="AE466" s="28"/>
      <c r="AF466" s="28"/>
      <c r="AG466" s="28"/>
      <c r="AH466" s="28"/>
      <c r="AI466" s="28"/>
      <c r="AJ466" s="27" t="s">
        <v>535</v>
      </c>
      <c r="AK466" s="27">
        <v>0.93</v>
      </c>
      <c r="AL466" s="28">
        <v>0.86188564912892096</v>
      </c>
      <c r="AM466" s="28">
        <f t="shared" si="20"/>
        <v>6.8114350871079088E-2</v>
      </c>
      <c r="AN466" s="28"/>
      <c r="AO466" s="28"/>
    </row>
    <row r="467" spans="1:41" x14ac:dyDescent="0.2">
      <c r="A467" s="28"/>
      <c r="B467" s="28"/>
      <c r="C467" s="28"/>
      <c r="D467" s="28"/>
      <c r="E467" s="28"/>
      <c r="F467" s="28"/>
      <c r="G467" s="28"/>
      <c r="H467" s="28"/>
      <c r="I467" s="28"/>
      <c r="J467" s="28"/>
      <c r="K467" s="28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/>
      <c r="Z467" s="28"/>
      <c r="AA467" s="28"/>
      <c r="AB467" s="28"/>
      <c r="AC467" s="28"/>
      <c r="AD467" s="28"/>
      <c r="AE467" s="28"/>
      <c r="AF467" s="28"/>
      <c r="AG467" s="28"/>
      <c r="AH467" s="28"/>
      <c r="AI467" s="28"/>
      <c r="AJ467" s="27" t="s">
        <v>536</v>
      </c>
      <c r="AK467" s="27">
        <v>-1.39</v>
      </c>
      <c r="AL467" s="28">
        <v>0.96240920884264103</v>
      </c>
      <c r="AM467" s="28">
        <f t="shared" si="20"/>
        <v>2.3524092088426407</v>
      </c>
      <c r="AN467" s="28"/>
      <c r="AO467" s="28"/>
    </row>
    <row r="468" spans="1:41" x14ac:dyDescent="0.2">
      <c r="A468" s="28"/>
      <c r="B468" s="28"/>
      <c r="C468" s="28"/>
      <c r="D468" s="28"/>
      <c r="E468" s="28"/>
      <c r="F468" s="28"/>
      <c r="G468" s="28"/>
      <c r="H468" s="28"/>
      <c r="I468" s="28"/>
      <c r="J468" s="28"/>
      <c r="K468" s="28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8"/>
      <c r="X468" s="28"/>
      <c r="Y468" s="28"/>
      <c r="Z468" s="28"/>
      <c r="AA468" s="28"/>
      <c r="AB468" s="28"/>
      <c r="AC468" s="28"/>
      <c r="AD468" s="28"/>
      <c r="AE468" s="28"/>
      <c r="AF468" s="28"/>
      <c r="AG468" s="28"/>
      <c r="AH468" s="28"/>
      <c r="AI468" s="28"/>
      <c r="AJ468" s="27" t="s">
        <v>156</v>
      </c>
      <c r="AK468" s="27">
        <v>-4.57</v>
      </c>
      <c r="AL468" s="28">
        <v>-4.7168135343644204</v>
      </c>
      <c r="AM468" s="28">
        <f t="shared" si="20"/>
        <v>0.14681353436442013</v>
      </c>
      <c r="AN468" s="28"/>
      <c r="AO468" s="28"/>
    </row>
    <row r="469" spans="1:41" x14ac:dyDescent="0.2">
      <c r="A469" s="28"/>
      <c r="B469" s="28"/>
      <c r="C469" s="28"/>
      <c r="D469" s="28"/>
      <c r="E469" s="28"/>
      <c r="F469" s="28"/>
      <c r="G469" s="28"/>
      <c r="H469" s="28"/>
      <c r="I469" s="28"/>
      <c r="J469" s="28"/>
      <c r="K469" s="28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/>
      <c r="Z469" s="28"/>
      <c r="AA469" s="28"/>
      <c r="AB469" s="28"/>
      <c r="AC469" s="28"/>
      <c r="AD469" s="28"/>
      <c r="AE469" s="28"/>
      <c r="AF469" s="28"/>
      <c r="AG469" s="28"/>
      <c r="AH469" s="28"/>
      <c r="AI469" s="28"/>
      <c r="AJ469" s="27" t="s">
        <v>537</v>
      </c>
      <c r="AK469" s="27">
        <v>-4.3899999999999997</v>
      </c>
      <c r="AL469" s="28">
        <v>-4.5646869681062503</v>
      </c>
      <c r="AM469" s="28">
        <f t="shared" si="20"/>
        <v>0.17468696810625062</v>
      </c>
      <c r="AN469" s="28"/>
      <c r="AO469" s="28"/>
    </row>
    <row r="470" spans="1:41" x14ac:dyDescent="0.2">
      <c r="A470" s="28"/>
      <c r="B470" s="28"/>
      <c r="C470" s="28"/>
      <c r="D470" s="28"/>
      <c r="E470" s="28"/>
      <c r="F470" s="28"/>
      <c r="G470" s="28"/>
      <c r="H470" s="28"/>
      <c r="I470" s="28"/>
      <c r="J470" s="28"/>
      <c r="K470" s="28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X470" s="28"/>
      <c r="Y470" s="28"/>
      <c r="Z470" s="28"/>
      <c r="AA470" s="28"/>
      <c r="AB470" s="28"/>
      <c r="AC470" s="28"/>
      <c r="AD470" s="28"/>
      <c r="AE470" s="28"/>
      <c r="AF470" s="28"/>
      <c r="AG470" s="28"/>
      <c r="AH470" s="28"/>
      <c r="AI470" s="28"/>
      <c r="AJ470" s="27" t="s">
        <v>158</v>
      </c>
      <c r="AK470" s="27">
        <v>-3.52</v>
      </c>
      <c r="AL470" s="28">
        <v>-4.9486408620384204</v>
      </c>
      <c r="AM470" s="28">
        <f t="shared" si="20"/>
        <v>1.4286408620384203</v>
      </c>
      <c r="AN470" s="28"/>
      <c r="AO470" s="28"/>
    </row>
    <row r="471" spans="1:41" x14ac:dyDescent="0.2">
      <c r="A471" s="28"/>
      <c r="B471" s="28"/>
      <c r="C471" s="28"/>
      <c r="D471" s="28"/>
      <c r="E471" s="28"/>
      <c r="F471" s="28"/>
      <c r="G471" s="28"/>
      <c r="H471" s="28"/>
      <c r="I471" s="28"/>
      <c r="J471" s="28"/>
      <c r="K471" s="28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  <c r="Z471" s="28"/>
      <c r="AA471" s="28"/>
      <c r="AB471" s="28"/>
      <c r="AC471" s="28"/>
      <c r="AD471" s="28"/>
      <c r="AE471" s="28"/>
      <c r="AF471" s="28"/>
      <c r="AG471" s="28"/>
      <c r="AH471" s="28"/>
      <c r="AI471" s="28"/>
      <c r="AJ471" s="27" t="s">
        <v>538</v>
      </c>
      <c r="AK471" s="27">
        <v>-4.3499999999999996</v>
      </c>
      <c r="AL471" s="28">
        <v>-4.3010536890485698</v>
      </c>
      <c r="AM471" s="28">
        <f t="shared" si="20"/>
        <v>4.8946310951429872E-2</v>
      </c>
      <c r="AN471" s="28"/>
      <c r="AO471" s="28"/>
    </row>
    <row r="472" spans="1:41" x14ac:dyDescent="0.2">
      <c r="A472" s="28"/>
      <c r="B472" s="28"/>
      <c r="C472" s="28"/>
      <c r="D472" s="28"/>
      <c r="E472" s="28"/>
      <c r="F472" s="28"/>
      <c r="G472" s="28"/>
      <c r="H472" s="28"/>
      <c r="I472" s="28"/>
      <c r="J472" s="28"/>
      <c r="K472" s="28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/>
      <c r="Z472" s="28"/>
      <c r="AA472" s="28"/>
      <c r="AB472" s="28"/>
      <c r="AC472" s="28"/>
      <c r="AD472" s="28"/>
      <c r="AE472" s="28"/>
      <c r="AF472" s="28"/>
      <c r="AG472" s="28"/>
      <c r="AH472" s="28"/>
      <c r="AI472" s="28"/>
      <c r="AJ472" s="27" t="s">
        <v>539</v>
      </c>
      <c r="AK472" s="27">
        <v>-3.41</v>
      </c>
      <c r="AL472" s="28">
        <v>-4.5623752841312903</v>
      </c>
      <c r="AM472" s="28">
        <f t="shared" si="20"/>
        <v>1.1523752841312902</v>
      </c>
      <c r="AN472" s="28"/>
      <c r="AO472" s="28"/>
    </row>
    <row r="473" spans="1:41" x14ac:dyDescent="0.2">
      <c r="A473" s="28"/>
      <c r="B473" s="28"/>
      <c r="C473" s="28"/>
      <c r="D473" s="28"/>
      <c r="E473" s="28"/>
      <c r="F473" s="28"/>
      <c r="G473" s="28"/>
      <c r="H473" s="28"/>
      <c r="I473" s="28"/>
      <c r="J473" s="28"/>
      <c r="K473" s="28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  <c r="Z473" s="28"/>
      <c r="AA473" s="28"/>
      <c r="AB473" s="28"/>
      <c r="AC473" s="28"/>
      <c r="AD473" s="28"/>
      <c r="AE473" s="28"/>
      <c r="AF473" s="28"/>
      <c r="AG473" s="28"/>
      <c r="AH473" s="28"/>
      <c r="AI473" s="28"/>
      <c r="AJ473" s="27" t="s">
        <v>540</v>
      </c>
      <c r="AK473" s="27">
        <v>-3.03</v>
      </c>
      <c r="AL473" s="28">
        <v>-4.8729204991106299</v>
      </c>
      <c r="AM473" s="28">
        <f t="shared" si="20"/>
        <v>1.8429204991106301</v>
      </c>
      <c r="AN473" s="28"/>
      <c r="AO473" s="28"/>
    </row>
    <row r="474" spans="1:41" x14ac:dyDescent="0.2">
      <c r="A474" s="28"/>
      <c r="B474" s="28"/>
      <c r="C474" s="28"/>
      <c r="D474" s="28"/>
      <c r="E474" s="28"/>
      <c r="F474" s="28"/>
      <c r="G474" s="28"/>
      <c r="H474" s="28"/>
      <c r="I474" s="28"/>
      <c r="J474" s="28"/>
      <c r="K474" s="28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  <c r="Y474" s="28"/>
      <c r="Z474" s="28"/>
      <c r="AA474" s="28"/>
      <c r="AB474" s="28"/>
      <c r="AC474" s="28"/>
      <c r="AD474" s="28"/>
      <c r="AE474" s="28"/>
      <c r="AF474" s="28"/>
      <c r="AG474" s="28"/>
      <c r="AH474" s="28"/>
      <c r="AI474" s="28"/>
      <c r="AJ474" s="27" t="s">
        <v>541</v>
      </c>
      <c r="AK474" s="27">
        <v>-3.52</v>
      </c>
      <c r="AL474" s="28">
        <v>-2.2371101628124102</v>
      </c>
      <c r="AM474" s="28">
        <f t="shared" si="20"/>
        <v>1.2828898371875899</v>
      </c>
      <c r="AN474" s="28"/>
      <c r="AO474" s="28"/>
    </row>
    <row r="475" spans="1:41" x14ac:dyDescent="0.2">
      <c r="A475" s="28"/>
      <c r="B475" s="28"/>
      <c r="C475" s="28"/>
      <c r="D475" s="28"/>
      <c r="E475" s="28"/>
      <c r="F475" s="28"/>
      <c r="G475" s="28"/>
      <c r="H475" s="28"/>
      <c r="I475" s="28"/>
      <c r="J475" s="28"/>
      <c r="K475" s="28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/>
      <c r="Z475" s="28"/>
      <c r="AA475" s="28"/>
      <c r="AB475" s="28"/>
      <c r="AC475" s="28"/>
      <c r="AD475" s="28"/>
      <c r="AE475" s="28"/>
      <c r="AF475" s="28"/>
      <c r="AG475" s="28"/>
      <c r="AH475" s="28"/>
      <c r="AI475" s="28"/>
      <c r="AJ475" s="27" t="s">
        <v>160</v>
      </c>
      <c r="AK475" s="27">
        <v>-6.16</v>
      </c>
      <c r="AL475" s="28">
        <v>-10.1860633431602</v>
      </c>
      <c r="AM475" s="28">
        <f t="shared" si="20"/>
        <v>4.0260633431601995</v>
      </c>
      <c r="AN475" s="28"/>
      <c r="AO475" s="28"/>
    </row>
    <row r="476" spans="1:41" x14ac:dyDescent="0.2">
      <c r="A476" s="28"/>
      <c r="B476" s="28"/>
      <c r="C476" s="28"/>
      <c r="D476" s="28"/>
      <c r="E476" s="28"/>
      <c r="F476" s="28"/>
      <c r="G476" s="28"/>
      <c r="H476" s="28"/>
      <c r="I476" s="28"/>
      <c r="J476" s="28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  <c r="Z476" s="28"/>
      <c r="AA476" s="28"/>
      <c r="AB476" s="28"/>
      <c r="AC476" s="28"/>
      <c r="AD476" s="28"/>
      <c r="AE476" s="28"/>
      <c r="AF476" s="28"/>
      <c r="AG476" s="28"/>
      <c r="AH476" s="28"/>
      <c r="AI476" s="28"/>
      <c r="AJ476" s="27" t="s">
        <v>542</v>
      </c>
      <c r="AK476" s="27">
        <v>-3.88</v>
      </c>
      <c r="AL476" s="28">
        <v>-4.56018130988679</v>
      </c>
      <c r="AM476" s="28">
        <f t="shared" si="20"/>
        <v>0.68018130988679015</v>
      </c>
      <c r="AN476" s="28"/>
      <c r="AO476" s="28"/>
    </row>
    <row r="477" spans="1:41" x14ac:dyDescent="0.2">
      <c r="A477" s="28"/>
      <c r="B477" s="28"/>
      <c r="C477" s="28"/>
      <c r="D477" s="28"/>
      <c r="E477" s="28"/>
      <c r="F477" s="28"/>
      <c r="G477" s="28"/>
      <c r="H477" s="28"/>
      <c r="I477" s="28"/>
      <c r="J477" s="28"/>
      <c r="K477" s="28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  <c r="Y477" s="28"/>
      <c r="Z477" s="28"/>
      <c r="AA477" s="28"/>
      <c r="AB477" s="28"/>
      <c r="AC477" s="28"/>
      <c r="AD477" s="28"/>
      <c r="AE477" s="28"/>
      <c r="AF477" s="28"/>
      <c r="AG477" s="28"/>
      <c r="AH477" s="28"/>
      <c r="AI477" s="28"/>
      <c r="AJ477" s="27" t="s">
        <v>162</v>
      </c>
      <c r="AK477" s="27">
        <v>-6.61</v>
      </c>
      <c r="AL477" s="28">
        <v>-7.1076954802902801</v>
      </c>
      <c r="AM477" s="28">
        <f t="shared" si="20"/>
        <v>0.49769548029027977</v>
      </c>
      <c r="AN477" s="28"/>
      <c r="AO477" s="28"/>
    </row>
    <row r="478" spans="1:41" x14ac:dyDescent="0.2">
      <c r="A478" s="28"/>
      <c r="B478" s="28"/>
      <c r="C478" s="28"/>
      <c r="D478" s="28"/>
      <c r="E478" s="28"/>
      <c r="F478" s="28"/>
      <c r="G478" s="28"/>
      <c r="H478" s="28"/>
      <c r="I478" s="28"/>
      <c r="J478" s="28"/>
      <c r="K478" s="28"/>
      <c r="L478" s="28"/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8"/>
      <c r="X478" s="28"/>
      <c r="Y478" s="28"/>
      <c r="Z478" s="28"/>
      <c r="AA478" s="28"/>
      <c r="AB478" s="28"/>
      <c r="AC478" s="28"/>
      <c r="AD478" s="28"/>
      <c r="AE478" s="28"/>
      <c r="AF478" s="28"/>
      <c r="AG478" s="28"/>
      <c r="AH478" s="28"/>
      <c r="AI478" s="28"/>
      <c r="AJ478" s="27" t="s">
        <v>543</v>
      </c>
      <c r="AK478" s="27">
        <v>-3.82</v>
      </c>
      <c r="AL478" s="28">
        <v>-7.6024051532301202</v>
      </c>
      <c r="AM478" s="28">
        <f t="shared" si="20"/>
        <v>3.7824051532301204</v>
      </c>
      <c r="AN478" s="28"/>
      <c r="AO478" s="28"/>
    </row>
    <row r="479" spans="1:41" x14ac:dyDescent="0.2">
      <c r="A479" s="28"/>
      <c r="B479" s="28"/>
      <c r="C479" s="28"/>
      <c r="D479" s="28"/>
      <c r="E479" s="28"/>
      <c r="F479" s="28"/>
      <c r="G479" s="28"/>
      <c r="H479" s="28"/>
      <c r="I479" s="28"/>
      <c r="J479" s="28"/>
      <c r="K479" s="28"/>
      <c r="L479" s="28"/>
      <c r="M479" s="28"/>
      <c r="N479" s="28"/>
      <c r="O479" s="28"/>
      <c r="P479" s="28"/>
      <c r="Q479" s="28"/>
      <c r="R479" s="28"/>
      <c r="S479" s="28"/>
      <c r="T479" s="28"/>
      <c r="U479" s="28"/>
      <c r="V479" s="28"/>
      <c r="W479" s="28"/>
      <c r="X479" s="28"/>
      <c r="Y479" s="28"/>
      <c r="Z479" s="28"/>
      <c r="AA479" s="28"/>
      <c r="AB479" s="28"/>
      <c r="AC479" s="28"/>
      <c r="AD479" s="28"/>
      <c r="AE479" s="28"/>
      <c r="AF479" s="28"/>
      <c r="AG479" s="28"/>
      <c r="AH479" s="28"/>
      <c r="AI479" s="28"/>
      <c r="AJ479" s="27" t="s">
        <v>544</v>
      </c>
      <c r="AK479" s="27">
        <v>-2.73</v>
      </c>
      <c r="AL479" s="28">
        <v>-1.7344034362032701</v>
      </c>
      <c r="AM479" s="28">
        <f t="shared" si="20"/>
        <v>0.99559656379672989</v>
      </c>
      <c r="AN479" s="28"/>
      <c r="AO479" s="28"/>
    </row>
    <row r="480" spans="1:41" x14ac:dyDescent="0.2">
      <c r="A480" s="28"/>
      <c r="B480" s="28"/>
      <c r="C480" s="28"/>
      <c r="D480" s="28"/>
      <c r="E480" s="28"/>
      <c r="F480" s="28"/>
      <c r="G480" s="28"/>
      <c r="H480" s="28"/>
      <c r="I480" s="28"/>
      <c r="J480" s="28"/>
      <c r="K480" s="28"/>
      <c r="L480" s="28"/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8"/>
      <c r="X480" s="28"/>
      <c r="Y480" s="28"/>
      <c r="Z480" s="28"/>
      <c r="AA480" s="28"/>
      <c r="AB480" s="28"/>
      <c r="AC480" s="28"/>
      <c r="AD480" s="28"/>
      <c r="AE480" s="28"/>
      <c r="AF480" s="28"/>
      <c r="AG480" s="28"/>
      <c r="AH480" s="28"/>
      <c r="AI480" s="28"/>
      <c r="AJ480" s="27" t="s">
        <v>545</v>
      </c>
      <c r="AK480" s="27">
        <v>-1.29</v>
      </c>
      <c r="AL480" s="28">
        <v>-5.4133053963797604</v>
      </c>
      <c r="AM480" s="28">
        <f t="shared" si="20"/>
        <v>4.1233053963797603</v>
      </c>
      <c r="AN480" s="28"/>
      <c r="AO480" s="28"/>
    </row>
    <row r="481" spans="1:41" x14ac:dyDescent="0.2">
      <c r="A481" s="28"/>
      <c r="B481" s="28"/>
      <c r="C481" s="28"/>
      <c r="D481" s="28"/>
      <c r="E481" s="28"/>
      <c r="F481" s="28"/>
      <c r="G481" s="28"/>
      <c r="H481" s="28"/>
      <c r="I481" s="28"/>
      <c r="J481" s="28"/>
      <c r="K481" s="28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  <c r="Y481" s="28"/>
      <c r="Z481" s="28"/>
      <c r="AA481" s="28"/>
      <c r="AB481" s="28"/>
      <c r="AC481" s="28"/>
      <c r="AD481" s="28"/>
      <c r="AE481" s="28"/>
      <c r="AF481" s="28"/>
      <c r="AG481" s="28"/>
      <c r="AH481" s="28"/>
      <c r="AI481" s="28"/>
      <c r="AJ481" s="27" t="s">
        <v>546</v>
      </c>
      <c r="AK481" s="27">
        <v>-7.4</v>
      </c>
      <c r="AL481" s="28">
        <v>-7.9997412063761502</v>
      </c>
      <c r="AM481" s="28">
        <f t="shared" si="20"/>
        <v>0.5997412063761498</v>
      </c>
      <c r="AN481" s="28"/>
      <c r="AO481" s="28"/>
    </row>
    <row r="482" spans="1:41" x14ac:dyDescent="0.2">
      <c r="A482" s="28"/>
      <c r="B482" s="28"/>
      <c r="C482" s="28"/>
      <c r="D482" s="28"/>
      <c r="E482" s="28"/>
      <c r="F482" s="28"/>
      <c r="G482" s="28"/>
      <c r="H482" s="28"/>
      <c r="I482" s="28"/>
      <c r="J482" s="28"/>
      <c r="K482" s="28"/>
      <c r="L482" s="28"/>
      <c r="M482" s="28"/>
      <c r="N482" s="28"/>
      <c r="O482" s="28"/>
      <c r="P482" s="28"/>
      <c r="Q482" s="28"/>
      <c r="R482" s="28"/>
      <c r="S482" s="28"/>
      <c r="T482" s="28"/>
      <c r="U482" s="28"/>
      <c r="V482" s="28"/>
      <c r="W482" s="28"/>
      <c r="X482" s="28"/>
      <c r="Y482" s="28"/>
      <c r="Z482" s="28"/>
      <c r="AA482" s="28"/>
      <c r="AB482" s="28"/>
      <c r="AC482" s="28"/>
      <c r="AD482" s="28"/>
      <c r="AE482" s="28"/>
      <c r="AF482" s="28"/>
      <c r="AG482" s="28"/>
      <c r="AH482" s="28"/>
      <c r="AI482" s="28"/>
      <c r="AJ482" s="27" t="s">
        <v>164</v>
      </c>
      <c r="AK482" s="27">
        <v>-5.1100000000000003</v>
      </c>
      <c r="AL482" s="28">
        <v>-3.7658220961812998</v>
      </c>
      <c r="AM482" s="28">
        <f t="shared" si="20"/>
        <v>1.3441779038187005</v>
      </c>
      <c r="AN482" s="28"/>
      <c r="AO482" s="28"/>
    </row>
    <row r="483" spans="1:41" x14ac:dyDescent="0.2">
      <c r="A483" s="28"/>
      <c r="B483" s="28"/>
      <c r="C483" s="28"/>
      <c r="D483" s="28"/>
      <c r="E483" s="28"/>
      <c r="F483" s="28"/>
      <c r="G483" s="28"/>
      <c r="H483" s="28"/>
      <c r="I483" s="28"/>
      <c r="J483" s="28"/>
      <c r="K483" s="28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8"/>
      <c r="X483" s="28"/>
      <c r="Y483" s="28"/>
      <c r="Z483" s="28"/>
      <c r="AA483" s="28"/>
      <c r="AB483" s="28"/>
      <c r="AC483" s="28"/>
      <c r="AD483" s="28"/>
      <c r="AE483" s="28"/>
      <c r="AF483" s="28"/>
      <c r="AG483" s="28"/>
      <c r="AH483" s="28"/>
      <c r="AI483" s="28"/>
      <c r="AJ483" s="27" t="s">
        <v>547</v>
      </c>
      <c r="AK483" s="27">
        <v>-5.03</v>
      </c>
      <c r="AL483" s="28">
        <v>-5.29635290654383</v>
      </c>
      <c r="AM483" s="28">
        <f t="shared" si="20"/>
        <v>0.2663529065438297</v>
      </c>
      <c r="AN483" s="28"/>
      <c r="AO483" s="28"/>
    </row>
    <row r="484" spans="1:41" x14ac:dyDescent="0.2">
      <c r="A484" s="28"/>
      <c r="B484" s="28"/>
      <c r="C484" s="28"/>
      <c r="D484" s="28"/>
      <c r="E484" s="28"/>
      <c r="F484" s="28"/>
      <c r="G484" s="28"/>
      <c r="H484" s="28"/>
      <c r="I484" s="28"/>
      <c r="J484" s="28"/>
      <c r="K484" s="28"/>
      <c r="L484" s="28"/>
      <c r="M484" s="28"/>
      <c r="N484" s="28"/>
      <c r="O484" s="28"/>
      <c r="P484" s="28"/>
      <c r="Q484" s="28"/>
      <c r="R484" s="28"/>
      <c r="S484" s="28"/>
      <c r="T484" s="28"/>
      <c r="U484" s="28"/>
      <c r="V484" s="28"/>
      <c r="W484" s="28"/>
      <c r="X484" s="28"/>
      <c r="Y484" s="28"/>
      <c r="Z484" s="28"/>
      <c r="AA484" s="28"/>
      <c r="AB484" s="28"/>
      <c r="AC484" s="28"/>
      <c r="AD484" s="28"/>
      <c r="AE484" s="28"/>
      <c r="AF484" s="28"/>
      <c r="AG484" s="28"/>
      <c r="AH484" s="28"/>
      <c r="AI484" s="28"/>
      <c r="AJ484" s="27" t="s">
        <v>166</v>
      </c>
      <c r="AK484" s="27">
        <v>-4.8499999999999996</v>
      </c>
      <c r="AL484" s="28">
        <v>-5.1199401031824596</v>
      </c>
      <c r="AM484" s="28">
        <f t="shared" si="20"/>
        <v>0.26994010318245998</v>
      </c>
      <c r="AN484" s="28"/>
      <c r="AO484" s="28"/>
    </row>
    <row r="485" spans="1:41" x14ac:dyDescent="0.2">
      <c r="A485" s="28"/>
      <c r="B485" s="28"/>
      <c r="C485" s="28"/>
      <c r="D485" s="28"/>
      <c r="E485" s="28"/>
      <c r="F485" s="28"/>
      <c r="G485" s="28"/>
      <c r="H485" s="28"/>
      <c r="I485" s="28"/>
      <c r="J485" s="28"/>
      <c r="K485" s="28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28"/>
      <c r="Y485" s="28"/>
      <c r="Z485" s="28"/>
      <c r="AA485" s="28"/>
      <c r="AB485" s="28"/>
      <c r="AC485" s="28"/>
      <c r="AD485" s="28"/>
      <c r="AE485" s="28"/>
      <c r="AF485" s="28"/>
      <c r="AG485" s="28"/>
      <c r="AH485" s="28"/>
      <c r="AI485" s="28"/>
      <c r="AJ485" s="27" t="s">
        <v>548</v>
      </c>
      <c r="AK485" s="27">
        <v>-4.74</v>
      </c>
      <c r="AL485" s="28">
        <v>-4.9348569296364504</v>
      </c>
      <c r="AM485" s="28">
        <f t="shared" si="20"/>
        <v>0.19485692963645018</v>
      </c>
      <c r="AN485" s="28"/>
      <c r="AO485" s="28"/>
    </row>
    <row r="486" spans="1:41" x14ac:dyDescent="0.2">
      <c r="A486" s="28"/>
      <c r="B486" s="28"/>
      <c r="C486" s="28"/>
      <c r="D486" s="28"/>
      <c r="E486" s="28"/>
      <c r="F486" s="28"/>
      <c r="G486" s="28"/>
      <c r="H486" s="28"/>
      <c r="I486" s="28"/>
      <c r="J486" s="28"/>
      <c r="K486" s="28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  <c r="Y486" s="28"/>
      <c r="Z486" s="28"/>
      <c r="AA486" s="28"/>
      <c r="AB486" s="28"/>
      <c r="AC486" s="28"/>
      <c r="AD486" s="28"/>
      <c r="AE486" s="28"/>
      <c r="AF486" s="28"/>
      <c r="AG486" s="28"/>
      <c r="AH486" s="28"/>
      <c r="AI486" s="28"/>
      <c r="AJ486" s="27" t="s">
        <v>549</v>
      </c>
      <c r="AK486" s="27">
        <v>1.96</v>
      </c>
      <c r="AL486" s="28">
        <v>2.2475532833707699</v>
      </c>
      <c r="AM486" s="28">
        <f t="shared" si="20"/>
        <v>0.28755328337076991</v>
      </c>
      <c r="AN486" s="28"/>
      <c r="AO486" s="28"/>
    </row>
    <row r="487" spans="1:41" x14ac:dyDescent="0.2">
      <c r="A487" s="28"/>
      <c r="B487" s="28"/>
      <c r="C487" s="28"/>
      <c r="D487" s="28"/>
      <c r="E487" s="28"/>
      <c r="F487" s="28"/>
      <c r="G487" s="28"/>
      <c r="H487" s="28"/>
      <c r="I487" s="28"/>
      <c r="J487" s="28"/>
      <c r="K487" s="28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8"/>
      <c r="X487" s="28"/>
      <c r="Y487" s="28"/>
      <c r="Z487" s="28"/>
      <c r="AA487" s="28"/>
      <c r="AB487" s="28"/>
      <c r="AC487" s="28"/>
      <c r="AD487" s="28"/>
      <c r="AE487" s="28"/>
      <c r="AF487" s="28"/>
      <c r="AG487" s="28"/>
      <c r="AH487" s="28"/>
      <c r="AI487" s="28"/>
      <c r="AJ487" s="27" t="s">
        <v>550</v>
      </c>
      <c r="AK487" s="27">
        <v>-3.84</v>
      </c>
      <c r="AL487" s="28">
        <v>-2.5274114609585898</v>
      </c>
      <c r="AM487" s="28">
        <f t="shared" si="20"/>
        <v>1.31258853904141</v>
      </c>
      <c r="AN487" s="28"/>
      <c r="AO487" s="28"/>
    </row>
    <row r="488" spans="1:41" x14ac:dyDescent="0.2">
      <c r="A488" s="28"/>
      <c r="B488" s="28"/>
      <c r="C488" s="28"/>
      <c r="D488" s="28"/>
      <c r="E488" s="28"/>
      <c r="F488" s="28"/>
      <c r="G488" s="28"/>
      <c r="H488" s="28"/>
      <c r="I488" s="28"/>
      <c r="J488" s="28"/>
      <c r="K488" s="28"/>
      <c r="L488" s="28"/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  <c r="Y488" s="28"/>
      <c r="Z488" s="28"/>
      <c r="AA488" s="28"/>
      <c r="AB488" s="28"/>
      <c r="AC488" s="28"/>
      <c r="AD488" s="28"/>
      <c r="AE488" s="28"/>
      <c r="AF488" s="28"/>
      <c r="AG488" s="28"/>
      <c r="AH488" s="28"/>
      <c r="AI488" s="28"/>
      <c r="AJ488" s="27" t="s">
        <v>168</v>
      </c>
      <c r="AK488" s="27">
        <v>-6.46</v>
      </c>
      <c r="AL488" s="28">
        <v>-11.249984035552099</v>
      </c>
      <c r="AM488" s="28">
        <f t="shared" si="20"/>
        <v>4.7899840355520995</v>
      </c>
      <c r="AN488" s="28"/>
      <c r="AO488" s="28"/>
    </row>
    <row r="489" spans="1:41" x14ac:dyDescent="0.2">
      <c r="A489" s="28"/>
      <c r="B489" s="28"/>
      <c r="C489" s="28"/>
      <c r="D489" s="28"/>
      <c r="E489" s="28"/>
      <c r="F489" s="28"/>
      <c r="G489" s="28"/>
      <c r="H489" s="28"/>
      <c r="I489" s="28"/>
      <c r="J489" s="28"/>
      <c r="K489" s="28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8"/>
      <c r="X489" s="28"/>
      <c r="Y489" s="28"/>
      <c r="Z489" s="28"/>
      <c r="AA489" s="28"/>
      <c r="AB489" s="28"/>
      <c r="AC489" s="28"/>
      <c r="AD489" s="28"/>
      <c r="AE489" s="28"/>
      <c r="AF489" s="28"/>
      <c r="AG489" s="28"/>
      <c r="AH489" s="28"/>
      <c r="AI489" s="28"/>
      <c r="AJ489" s="27" t="s">
        <v>83</v>
      </c>
      <c r="AK489" s="27">
        <v>-3.8</v>
      </c>
      <c r="AL489" s="28">
        <v>-5.2182724545608501</v>
      </c>
      <c r="AM489" s="28">
        <f t="shared" si="20"/>
        <v>1.4182724545608503</v>
      </c>
      <c r="AN489" s="28"/>
      <c r="AO489" s="28"/>
    </row>
    <row r="490" spans="1:41" x14ac:dyDescent="0.2">
      <c r="A490" s="28"/>
      <c r="B490" s="28"/>
      <c r="C490" s="28"/>
      <c r="D490" s="28"/>
      <c r="E490" s="28"/>
      <c r="F490" s="28"/>
      <c r="G490" s="28"/>
      <c r="H490" s="28"/>
      <c r="I490" s="28"/>
      <c r="J490" s="28"/>
      <c r="K490" s="28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  <c r="Y490" s="28"/>
      <c r="Z490" s="28"/>
      <c r="AA490" s="28"/>
      <c r="AB490" s="28"/>
      <c r="AC490" s="28"/>
      <c r="AD490" s="28"/>
      <c r="AE490" s="28"/>
      <c r="AF490" s="28"/>
      <c r="AG490" s="28"/>
      <c r="AH490" s="28"/>
      <c r="AI490" s="28"/>
      <c r="AJ490" s="27" t="s">
        <v>551</v>
      </c>
      <c r="AK490" s="27">
        <v>1.32</v>
      </c>
      <c r="AL490" s="28">
        <v>1.4532811496928499</v>
      </c>
      <c r="AM490" s="28">
        <f t="shared" si="20"/>
        <v>0.13328114969284988</v>
      </c>
      <c r="AN490" s="28"/>
      <c r="AO490" s="28"/>
    </row>
    <row r="491" spans="1:41" x14ac:dyDescent="0.2">
      <c r="A491" s="28"/>
      <c r="B491" s="28"/>
      <c r="C491" s="28"/>
      <c r="D491" s="28"/>
      <c r="E491" s="28"/>
      <c r="F491" s="28"/>
      <c r="G491" s="28"/>
      <c r="H491" s="28"/>
      <c r="I491" s="28"/>
      <c r="J491" s="28"/>
      <c r="K491" s="28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8"/>
      <c r="X491" s="28"/>
      <c r="Y491" s="28"/>
      <c r="Z491" s="28"/>
      <c r="AA491" s="28"/>
      <c r="AB491" s="28"/>
      <c r="AC491" s="28"/>
      <c r="AD491" s="28"/>
      <c r="AE491" s="28"/>
      <c r="AF491" s="28"/>
      <c r="AG491" s="28"/>
      <c r="AH491" s="28"/>
      <c r="AI491" s="28"/>
      <c r="AJ491" s="27" t="s">
        <v>552</v>
      </c>
      <c r="AK491" s="27">
        <v>-3.43</v>
      </c>
      <c r="AL491" s="28">
        <v>-5.0098017171584202</v>
      </c>
      <c r="AM491" s="28">
        <f t="shared" si="20"/>
        <v>1.57980171715842</v>
      </c>
      <c r="AN491" s="28"/>
      <c r="AO491" s="28"/>
    </row>
    <row r="492" spans="1:41" x14ac:dyDescent="0.2">
      <c r="A492" s="28"/>
      <c r="B492" s="28"/>
      <c r="C492" s="28"/>
      <c r="D492" s="28"/>
      <c r="E492" s="28"/>
      <c r="F492" s="28"/>
      <c r="G492" s="28"/>
      <c r="H492" s="28"/>
      <c r="I492" s="28"/>
      <c r="J492" s="28"/>
      <c r="K492" s="28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  <c r="Y492" s="28"/>
      <c r="Z492" s="28"/>
      <c r="AA492" s="28"/>
      <c r="AB492" s="28"/>
      <c r="AC492" s="28"/>
      <c r="AD492" s="28"/>
      <c r="AE492" s="28"/>
      <c r="AF492" s="28"/>
      <c r="AG492" s="28"/>
      <c r="AH492" s="28"/>
      <c r="AI492" s="28"/>
      <c r="AJ492" s="27" t="s">
        <v>553</v>
      </c>
      <c r="AK492" s="27">
        <v>-0.48</v>
      </c>
      <c r="AL492" s="28">
        <v>0.67837412968453104</v>
      </c>
      <c r="AM492" s="28">
        <f t="shared" si="20"/>
        <v>1.1583741296845309</v>
      </c>
      <c r="AN492" s="28"/>
      <c r="AO492" s="28"/>
    </row>
    <row r="493" spans="1:41" x14ac:dyDescent="0.2">
      <c r="A493" s="28"/>
      <c r="B493" s="28"/>
      <c r="C493" s="28"/>
      <c r="D493" s="28"/>
      <c r="E493" s="28"/>
      <c r="F493" s="28"/>
      <c r="G493" s="28"/>
      <c r="H493" s="28"/>
      <c r="I493" s="28"/>
      <c r="J493" s="28"/>
      <c r="K493" s="28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  <c r="Y493" s="28"/>
      <c r="Z493" s="28"/>
      <c r="AA493" s="28"/>
      <c r="AB493" s="28"/>
      <c r="AC493" s="28"/>
      <c r="AD493" s="28"/>
      <c r="AE493" s="28"/>
      <c r="AF493" s="28"/>
      <c r="AG493" s="28"/>
      <c r="AH493" s="28"/>
      <c r="AI493" s="28"/>
      <c r="AJ493" s="27" t="s">
        <v>554</v>
      </c>
      <c r="AK493" s="27">
        <v>-4.5199999999999996</v>
      </c>
      <c r="AL493" s="28">
        <v>-5.3940576200794101</v>
      </c>
      <c r="AM493" s="28">
        <f t="shared" si="20"/>
        <v>0.87405762007941057</v>
      </c>
      <c r="AN493" s="28"/>
      <c r="AO493" s="28"/>
    </row>
    <row r="494" spans="1:41" x14ac:dyDescent="0.2">
      <c r="A494" s="28"/>
      <c r="B494" s="28"/>
      <c r="C494" s="28"/>
      <c r="D494" s="28"/>
      <c r="E494" s="28"/>
      <c r="F494" s="28"/>
      <c r="G494" s="28"/>
      <c r="H494" s="28"/>
      <c r="I494" s="28"/>
      <c r="J494" s="28"/>
      <c r="K494" s="28"/>
      <c r="L494" s="28"/>
      <c r="M494" s="28"/>
      <c r="N494" s="28"/>
      <c r="O494" s="28"/>
      <c r="P494" s="28"/>
      <c r="Q494" s="28"/>
      <c r="R494" s="28"/>
      <c r="S494" s="28"/>
      <c r="T494" s="28"/>
      <c r="U494" s="28"/>
      <c r="V494" s="28"/>
      <c r="W494" s="28"/>
      <c r="X494" s="28"/>
      <c r="Y494" s="28"/>
      <c r="Z494" s="28"/>
      <c r="AA494" s="28"/>
      <c r="AB494" s="28"/>
      <c r="AC494" s="28"/>
      <c r="AD494" s="28"/>
      <c r="AE494" s="28"/>
      <c r="AF494" s="28"/>
      <c r="AG494" s="28"/>
      <c r="AH494" s="28"/>
      <c r="AI494" s="28"/>
      <c r="AJ494" s="27" t="s">
        <v>171</v>
      </c>
      <c r="AK494" s="27">
        <v>-4.6900000000000004</v>
      </c>
      <c r="AL494" s="28">
        <v>-4.6325913059083597</v>
      </c>
      <c r="AM494" s="28">
        <f t="shared" si="20"/>
        <v>5.7408694091640733E-2</v>
      </c>
      <c r="AN494" s="28"/>
      <c r="AO494" s="28"/>
    </row>
    <row r="495" spans="1:41" x14ac:dyDescent="0.2">
      <c r="A495" s="28"/>
      <c r="B495" s="28"/>
      <c r="C495" s="28"/>
      <c r="D495" s="28"/>
      <c r="E495" s="28"/>
      <c r="F495" s="28"/>
      <c r="G495" s="28"/>
      <c r="H495" s="28"/>
      <c r="I495" s="28"/>
      <c r="J495" s="28"/>
      <c r="K495" s="28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/>
      <c r="Z495" s="28"/>
      <c r="AA495" s="28"/>
      <c r="AB495" s="28"/>
      <c r="AC495" s="28"/>
      <c r="AD495" s="28"/>
      <c r="AE495" s="28"/>
      <c r="AF495" s="28"/>
      <c r="AG495" s="28"/>
      <c r="AH495" s="28"/>
      <c r="AI495" s="28"/>
      <c r="AJ495" s="27" t="s">
        <v>555</v>
      </c>
      <c r="AK495" s="27">
        <v>-4.78</v>
      </c>
      <c r="AL495" s="28">
        <v>-5.0716286466129903</v>
      </c>
      <c r="AM495" s="28">
        <f t="shared" si="20"/>
        <v>0.29162864661299004</v>
      </c>
      <c r="AN495" s="28"/>
      <c r="AO495" s="28"/>
    </row>
    <row r="496" spans="1:41" x14ac:dyDescent="0.2">
      <c r="A496" s="28"/>
      <c r="B496" s="28"/>
      <c r="C496" s="28"/>
      <c r="D496" s="28"/>
      <c r="E496" s="28"/>
      <c r="F496" s="28"/>
      <c r="G496" s="28"/>
      <c r="H496" s="28"/>
      <c r="I496" s="28"/>
      <c r="J496" s="28"/>
      <c r="K496" s="28"/>
      <c r="L496" s="28"/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  <c r="Y496" s="28"/>
      <c r="Z496" s="28"/>
      <c r="AA496" s="28"/>
      <c r="AB496" s="28"/>
      <c r="AC496" s="28"/>
      <c r="AD496" s="28"/>
      <c r="AE496" s="28"/>
      <c r="AF496" s="28"/>
      <c r="AG496" s="28"/>
      <c r="AH496" s="28"/>
      <c r="AI496" s="28"/>
      <c r="AJ496" s="27" t="s">
        <v>556</v>
      </c>
      <c r="AK496" s="27">
        <v>-5.48</v>
      </c>
      <c r="AL496" s="28">
        <v>-5.5272857576791701</v>
      </c>
      <c r="AM496" s="28">
        <f t="shared" si="20"/>
        <v>4.7285757679169649E-2</v>
      </c>
      <c r="AN496" s="28"/>
      <c r="AO496" s="28"/>
    </row>
    <row r="497" spans="1:41" x14ac:dyDescent="0.2">
      <c r="A497" s="28"/>
      <c r="B497" s="28"/>
      <c r="C497" s="28"/>
      <c r="D497" s="28"/>
      <c r="E497" s="28"/>
      <c r="F497" s="28"/>
      <c r="G497" s="28"/>
      <c r="H497" s="28"/>
      <c r="I497" s="28"/>
      <c r="J497" s="28"/>
      <c r="K497" s="28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/>
      <c r="Z497" s="28"/>
      <c r="AA497" s="28"/>
      <c r="AB497" s="28"/>
      <c r="AC497" s="28"/>
      <c r="AD497" s="28"/>
      <c r="AE497" s="28"/>
      <c r="AF497" s="28"/>
      <c r="AG497" s="28"/>
      <c r="AH497" s="28"/>
      <c r="AI497" s="28"/>
      <c r="AJ497" s="27" t="s">
        <v>557</v>
      </c>
      <c r="AK497" s="27">
        <v>-5.72</v>
      </c>
      <c r="AL497" s="28">
        <v>-5.39547418618693</v>
      </c>
      <c r="AM497" s="28">
        <f t="shared" si="20"/>
        <v>0.32452581381306977</v>
      </c>
      <c r="AN497" s="28"/>
      <c r="AO497" s="28"/>
    </row>
    <row r="498" spans="1:41" x14ac:dyDescent="0.2">
      <c r="A498" s="28"/>
      <c r="B498" s="28"/>
      <c r="C498" s="28"/>
      <c r="D498" s="28"/>
      <c r="E498" s="28"/>
      <c r="F498" s="28"/>
      <c r="G498" s="28"/>
      <c r="H498" s="28"/>
      <c r="I498" s="28"/>
      <c r="J498" s="28"/>
      <c r="K498" s="28"/>
      <c r="L498" s="28"/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8"/>
      <c r="X498" s="28"/>
      <c r="Y498" s="28"/>
      <c r="Z498" s="28"/>
      <c r="AA498" s="28"/>
      <c r="AB498" s="28"/>
      <c r="AC498" s="28"/>
      <c r="AD498" s="28"/>
      <c r="AE498" s="28"/>
      <c r="AF498" s="28"/>
      <c r="AG498" s="28"/>
      <c r="AH498" s="28"/>
      <c r="AI498" s="28"/>
      <c r="AJ498" s="27" t="s">
        <v>558</v>
      </c>
      <c r="AK498" s="27">
        <v>-78.599999999999994</v>
      </c>
      <c r="AL498" s="28">
        <v>-81.514048513288401</v>
      </c>
      <c r="AM498" s="28">
        <f t="shared" si="20"/>
        <v>2.9140485132884066</v>
      </c>
      <c r="AN498" s="28"/>
      <c r="AO498" s="28"/>
    </row>
    <row r="499" spans="1:41" x14ac:dyDescent="0.2">
      <c r="A499" s="28"/>
      <c r="B499" s="28"/>
      <c r="C499" s="28"/>
      <c r="D499" s="28"/>
      <c r="E499" s="28"/>
      <c r="F499" s="28"/>
      <c r="G499" s="28"/>
      <c r="H499" s="28"/>
      <c r="I499" s="28"/>
      <c r="J499" s="28"/>
      <c r="K499" s="28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  <c r="Y499" s="28"/>
      <c r="Z499" s="28"/>
      <c r="AA499" s="28"/>
      <c r="AB499" s="28"/>
      <c r="AC499" s="28"/>
      <c r="AD499" s="28"/>
      <c r="AE499" s="28"/>
      <c r="AF499" s="28"/>
      <c r="AG499" s="28"/>
      <c r="AH499" s="28"/>
      <c r="AI499" s="28"/>
      <c r="AJ499" s="27" t="s">
        <v>559</v>
      </c>
      <c r="AK499" s="27">
        <v>-0.45</v>
      </c>
      <c r="AL499" s="28">
        <v>-0.54821981564047895</v>
      </c>
      <c r="AM499" s="28">
        <f t="shared" si="20"/>
        <v>9.8219815640478936E-2</v>
      </c>
      <c r="AN499" s="28"/>
      <c r="AO499" s="28"/>
    </row>
    <row r="500" spans="1:41" x14ac:dyDescent="0.2">
      <c r="A500" s="28"/>
      <c r="B500" s="28"/>
      <c r="C500" s="28"/>
      <c r="D500" s="28"/>
      <c r="E500" s="28"/>
      <c r="F500" s="28"/>
      <c r="G500" s="28"/>
      <c r="H500" s="28"/>
      <c r="I500" s="28"/>
      <c r="J500" s="28"/>
      <c r="K500" s="28"/>
      <c r="L500" s="28"/>
      <c r="M500" s="28"/>
      <c r="N500" s="28"/>
      <c r="O500" s="28"/>
      <c r="P500" s="28"/>
      <c r="Q500" s="28"/>
      <c r="R500" s="28"/>
      <c r="S500" s="28"/>
      <c r="T500" s="28"/>
      <c r="U500" s="28"/>
      <c r="V500" s="28"/>
      <c r="W500" s="28"/>
      <c r="X500" s="28"/>
      <c r="Y500" s="28"/>
      <c r="Z500" s="28"/>
      <c r="AA500" s="28"/>
      <c r="AB500" s="28"/>
      <c r="AC500" s="28"/>
      <c r="AD500" s="28"/>
      <c r="AE500" s="28"/>
      <c r="AF500" s="28"/>
      <c r="AG500" s="28"/>
      <c r="AH500" s="28"/>
      <c r="AI500" s="28"/>
      <c r="AJ500" s="27" t="s">
        <v>560</v>
      </c>
      <c r="AK500" s="27">
        <v>-1.24</v>
      </c>
      <c r="AL500" s="28">
        <v>-1.7565669317466699</v>
      </c>
      <c r="AM500" s="28">
        <f t="shared" si="20"/>
        <v>0.5165669317466699</v>
      </c>
      <c r="AN500" s="28"/>
      <c r="AO500" s="28"/>
    </row>
    <row r="501" spans="1:41" x14ac:dyDescent="0.2">
      <c r="A501" s="28"/>
      <c r="B501" s="28"/>
      <c r="C501" s="28"/>
      <c r="D501" s="28"/>
      <c r="E501" s="28"/>
      <c r="F501" s="28"/>
      <c r="G501" s="28"/>
      <c r="H501" s="28"/>
      <c r="I501" s="28"/>
      <c r="J501" s="28"/>
      <c r="K501" s="28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8"/>
      <c r="X501" s="28"/>
      <c r="Y501" s="28"/>
      <c r="Z501" s="28"/>
      <c r="AA501" s="28"/>
      <c r="AB501" s="28"/>
      <c r="AC501" s="28"/>
      <c r="AD501" s="28"/>
      <c r="AE501" s="28"/>
      <c r="AF501" s="28"/>
      <c r="AG501" s="28"/>
      <c r="AH501" s="28"/>
      <c r="AI501" s="28"/>
      <c r="AJ501" s="27" t="s">
        <v>561</v>
      </c>
      <c r="AK501" s="27">
        <v>0.5</v>
      </c>
      <c r="AL501" s="28">
        <v>-0.44424855556367598</v>
      </c>
      <c r="AM501" s="28">
        <f t="shared" si="20"/>
        <v>0.94424855556367593</v>
      </c>
      <c r="AN501" s="28"/>
      <c r="AO501" s="28"/>
    </row>
    <row r="502" spans="1:41" x14ac:dyDescent="0.2">
      <c r="A502" s="28"/>
      <c r="B502" s="28"/>
      <c r="C502" s="28"/>
      <c r="D502" s="28"/>
      <c r="E502" s="28"/>
      <c r="F502" s="28"/>
      <c r="G502" s="28"/>
      <c r="H502" s="28"/>
      <c r="I502" s="28"/>
      <c r="J502" s="28"/>
      <c r="K502" s="28"/>
      <c r="L502" s="28"/>
      <c r="M502" s="28"/>
      <c r="N502" s="28"/>
      <c r="O502" s="28"/>
      <c r="P502" s="28"/>
      <c r="Q502" s="28"/>
      <c r="R502" s="28"/>
      <c r="S502" s="28"/>
      <c r="T502" s="28"/>
      <c r="U502" s="28"/>
      <c r="V502" s="28"/>
      <c r="W502" s="28"/>
      <c r="X502" s="28"/>
      <c r="Y502" s="28"/>
      <c r="Z502" s="28"/>
      <c r="AA502" s="28"/>
      <c r="AB502" s="28"/>
      <c r="AC502" s="28"/>
      <c r="AD502" s="28"/>
      <c r="AE502" s="28"/>
      <c r="AF502" s="28"/>
      <c r="AG502" s="28"/>
      <c r="AH502" s="28"/>
      <c r="AI502" s="28"/>
      <c r="AJ502" s="27" t="s">
        <v>562</v>
      </c>
      <c r="AK502" s="27">
        <v>-0.44</v>
      </c>
      <c r="AL502" s="28">
        <v>-0.73638668486962899</v>
      </c>
      <c r="AM502" s="28">
        <f t="shared" si="20"/>
        <v>0.29638668486962899</v>
      </c>
      <c r="AN502" s="28"/>
      <c r="AO502" s="28"/>
    </row>
    <row r="503" spans="1:41" x14ac:dyDescent="0.2">
      <c r="A503" s="28"/>
      <c r="B503" s="28"/>
      <c r="C503" s="28"/>
      <c r="D503" s="28"/>
      <c r="E503" s="28"/>
      <c r="F503" s="28"/>
      <c r="G503" s="28"/>
      <c r="H503" s="28"/>
      <c r="I503" s="28"/>
      <c r="J503" s="28"/>
      <c r="K503" s="28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/>
      <c r="Z503" s="28"/>
      <c r="AA503" s="28"/>
      <c r="AB503" s="28"/>
      <c r="AC503" s="28"/>
      <c r="AD503" s="28"/>
      <c r="AE503" s="28"/>
      <c r="AF503" s="28"/>
      <c r="AG503" s="28"/>
      <c r="AH503" s="28"/>
      <c r="AI503" s="28"/>
      <c r="AJ503" s="27" t="s">
        <v>10</v>
      </c>
      <c r="AK503" s="27">
        <v>0.1</v>
      </c>
      <c r="AL503" s="28">
        <v>2.2952182746509302</v>
      </c>
      <c r="AM503" s="28">
        <f t="shared" si="20"/>
        <v>2.1952182746509301</v>
      </c>
      <c r="AN503" s="28"/>
      <c r="AO503" s="28"/>
    </row>
    <row r="504" spans="1:41" x14ac:dyDescent="0.2">
      <c r="A504" s="28"/>
      <c r="B504" s="28"/>
      <c r="C504" s="28"/>
      <c r="D504" s="28"/>
      <c r="E504" s="28"/>
      <c r="F504" s="28"/>
      <c r="G504" s="28"/>
      <c r="H504" s="28"/>
      <c r="I504" s="28"/>
      <c r="J504" s="28"/>
      <c r="K504" s="28"/>
      <c r="L504" s="28"/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8"/>
      <c r="X504" s="28"/>
      <c r="Y504" s="28"/>
      <c r="Z504" s="28"/>
      <c r="AA504" s="28"/>
      <c r="AB504" s="28"/>
      <c r="AC504" s="28"/>
      <c r="AD504" s="28"/>
      <c r="AE504" s="28"/>
      <c r="AF504" s="28"/>
      <c r="AG504" s="28"/>
      <c r="AH504" s="28"/>
      <c r="AI504" s="28"/>
      <c r="AJ504" s="27" t="s">
        <v>563</v>
      </c>
      <c r="AK504" s="27">
        <v>0.08</v>
      </c>
      <c r="AL504" s="28">
        <v>2.1336048110810402</v>
      </c>
      <c r="AM504" s="28">
        <f t="shared" si="20"/>
        <v>2.0536048110810401</v>
      </c>
      <c r="AN504" s="28"/>
      <c r="AO504" s="28"/>
    </row>
    <row r="505" spans="1:41" x14ac:dyDescent="0.2">
      <c r="A505" s="28"/>
      <c r="B505" s="28"/>
      <c r="C505" s="28"/>
      <c r="D505" s="28"/>
      <c r="E505" s="28"/>
      <c r="F505" s="28"/>
      <c r="G505" s="28"/>
      <c r="H505" s="28"/>
      <c r="I505" s="28"/>
      <c r="J505" s="28"/>
      <c r="K505" s="28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  <c r="Y505" s="28"/>
      <c r="Z505" s="28"/>
      <c r="AA505" s="28"/>
      <c r="AB505" s="28"/>
      <c r="AC505" s="28"/>
      <c r="AD505" s="28"/>
      <c r="AE505" s="28"/>
      <c r="AF505" s="28"/>
      <c r="AG505" s="28"/>
      <c r="AH505" s="28"/>
      <c r="AI505" s="28"/>
      <c r="AJ505" s="27" t="s">
        <v>564</v>
      </c>
      <c r="AK505" s="27">
        <v>3.12</v>
      </c>
      <c r="AL505" s="28">
        <v>1.4095846678928601</v>
      </c>
      <c r="AM505" s="28">
        <f t="shared" si="20"/>
        <v>1.71041533210714</v>
      </c>
      <c r="AN505" s="28"/>
      <c r="AO505" s="28"/>
    </row>
    <row r="506" spans="1:41" x14ac:dyDescent="0.2">
      <c r="A506" s="28"/>
      <c r="B506" s="28"/>
      <c r="C506" s="28"/>
      <c r="D506" s="28"/>
      <c r="E506" s="28"/>
      <c r="F506" s="28"/>
      <c r="G506" s="28"/>
      <c r="H506" s="28"/>
      <c r="I506" s="28"/>
      <c r="J506" s="28"/>
      <c r="K506" s="28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  <c r="Y506" s="28"/>
      <c r="Z506" s="28"/>
      <c r="AA506" s="28"/>
      <c r="AB506" s="28"/>
      <c r="AC506" s="28"/>
      <c r="AD506" s="28"/>
      <c r="AE506" s="28"/>
      <c r="AF506" s="28"/>
      <c r="AG506" s="28"/>
      <c r="AH506" s="28"/>
      <c r="AI506" s="28"/>
      <c r="AJ506" s="27" t="s">
        <v>9</v>
      </c>
      <c r="AK506" s="27">
        <v>-3.47</v>
      </c>
      <c r="AL506" s="28">
        <v>-2.4471250938834501</v>
      </c>
      <c r="AM506" s="28">
        <f t="shared" si="20"/>
        <v>1.0228749061165501</v>
      </c>
      <c r="AN506" s="28"/>
      <c r="AO506" s="28"/>
    </row>
    <row r="507" spans="1:41" x14ac:dyDescent="0.2">
      <c r="A507" s="28"/>
      <c r="B507" s="28"/>
      <c r="C507" s="28"/>
      <c r="D507" s="28"/>
      <c r="E507" s="28"/>
      <c r="F507" s="28"/>
      <c r="G507" s="28"/>
      <c r="H507" s="28"/>
      <c r="I507" s="28"/>
      <c r="J507" s="28"/>
      <c r="K507" s="28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/>
      <c r="Z507" s="28"/>
      <c r="AA507" s="28"/>
      <c r="AB507" s="28"/>
      <c r="AC507" s="28"/>
      <c r="AD507" s="28"/>
      <c r="AE507" s="28"/>
      <c r="AF507" s="28"/>
      <c r="AG507" s="28"/>
      <c r="AH507" s="28"/>
      <c r="AI507" s="28"/>
      <c r="AJ507" s="27" t="s">
        <v>565</v>
      </c>
      <c r="AK507" s="27">
        <v>-3.12</v>
      </c>
      <c r="AL507" s="28">
        <v>-1.5270454032851699</v>
      </c>
      <c r="AM507" s="28">
        <f t="shared" si="20"/>
        <v>1.5929545967148302</v>
      </c>
      <c r="AN507" s="28"/>
      <c r="AO507" s="28"/>
    </row>
    <row r="508" spans="1:41" x14ac:dyDescent="0.2">
      <c r="A508" s="28"/>
      <c r="B508" s="28"/>
      <c r="C508" s="28"/>
      <c r="D508" s="28"/>
      <c r="E508" s="28"/>
      <c r="F508" s="28"/>
      <c r="G508" s="28"/>
      <c r="H508" s="28"/>
      <c r="I508" s="28"/>
      <c r="J508" s="28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  <c r="Z508" s="28"/>
      <c r="AA508" s="28"/>
      <c r="AB508" s="28"/>
      <c r="AC508" s="28"/>
      <c r="AD508" s="28"/>
      <c r="AE508" s="28"/>
      <c r="AF508" s="28"/>
      <c r="AG508" s="28"/>
      <c r="AH508" s="28"/>
      <c r="AI508" s="28"/>
      <c r="AJ508" s="27" t="s">
        <v>566</v>
      </c>
      <c r="AK508" s="27">
        <v>-1.42</v>
      </c>
      <c r="AL508" s="28">
        <v>-0.63236617054880995</v>
      </c>
      <c r="AM508" s="28">
        <f t="shared" si="20"/>
        <v>0.78763382945118998</v>
      </c>
      <c r="AN508" s="28"/>
      <c r="AO508" s="28"/>
    </row>
    <row r="509" spans="1:41" x14ac:dyDescent="0.2">
      <c r="A509" s="28"/>
      <c r="B509" s="28"/>
      <c r="C509" s="28"/>
      <c r="D509" s="28"/>
      <c r="E509" s="28"/>
      <c r="F509" s="28"/>
      <c r="G509" s="28"/>
      <c r="H509" s="28"/>
      <c r="I509" s="28"/>
      <c r="J509" s="28"/>
      <c r="K509" s="28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  <c r="Y509" s="28"/>
      <c r="Z509" s="28"/>
      <c r="AA509" s="28"/>
      <c r="AB509" s="28"/>
      <c r="AC509" s="28"/>
      <c r="AD509" s="28"/>
      <c r="AE509" s="28"/>
      <c r="AF509" s="28"/>
      <c r="AG509" s="28"/>
      <c r="AH509" s="28"/>
      <c r="AI509" s="28"/>
      <c r="AJ509" s="27" t="s">
        <v>567</v>
      </c>
      <c r="AK509" s="27">
        <v>-2.5499999999999998</v>
      </c>
      <c r="AL509" s="28">
        <v>-2.7025561945243601</v>
      </c>
      <c r="AM509" s="28">
        <f t="shared" si="20"/>
        <v>0.15255619452436031</v>
      </c>
      <c r="AN509" s="28"/>
      <c r="AO509" s="28"/>
    </row>
    <row r="510" spans="1:41" x14ac:dyDescent="0.2">
      <c r="A510" s="28"/>
      <c r="B510" s="28"/>
      <c r="C510" s="28"/>
      <c r="D510" s="28"/>
      <c r="E510" s="28"/>
      <c r="F510" s="28"/>
      <c r="G510" s="28"/>
      <c r="H510" s="28"/>
      <c r="I510" s="28"/>
      <c r="J510" s="28"/>
      <c r="K510" s="28"/>
      <c r="L510" s="28"/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8"/>
      <c r="X510" s="28"/>
      <c r="Y510" s="28"/>
      <c r="Z510" s="28"/>
      <c r="AA510" s="28"/>
      <c r="AB510" s="28"/>
      <c r="AC510" s="28"/>
      <c r="AD510" s="28"/>
      <c r="AE510" s="28"/>
      <c r="AF510" s="28"/>
      <c r="AG510" s="28"/>
      <c r="AH510" s="28"/>
      <c r="AI510" s="28"/>
      <c r="AJ510" s="27" t="s">
        <v>71</v>
      </c>
      <c r="AK510" s="27">
        <v>-0.89</v>
      </c>
      <c r="AL510" s="28">
        <v>-1.01024612698178</v>
      </c>
      <c r="AM510" s="28">
        <f t="shared" si="20"/>
        <v>0.12024612698177994</v>
      </c>
      <c r="AN510" s="28"/>
      <c r="AO510" s="28"/>
    </row>
    <row r="511" spans="1:41" x14ac:dyDescent="0.2">
      <c r="A511" s="28"/>
      <c r="B511" s="28"/>
      <c r="C511" s="28"/>
      <c r="D511" s="28"/>
      <c r="E511" s="28"/>
      <c r="F511" s="28"/>
      <c r="G511" s="28"/>
      <c r="H511" s="28"/>
      <c r="I511" s="28"/>
      <c r="J511" s="28"/>
      <c r="K511" s="28"/>
      <c r="L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8"/>
      <c r="X511" s="28"/>
      <c r="Y511" s="28"/>
      <c r="Z511" s="28"/>
      <c r="AA511" s="28"/>
      <c r="AB511" s="28"/>
      <c r="AC511" s="28"/>
      <c r="AD511" s="28"/>
      <c r="AE511" s="28"/>
      <c r="AF511" s="28"/>
      <c r="AG511" s="28"/>
      <c r="AH511" s="28"/>
      <c r="AI511" s="28"/>
      <c r="AJ511" s="27" t="s">
        <v>568</v>
      </c>
      <c r="AK511" s="27">
        <v>2.11</v>
      </c>
      <c r="AL511" s="28">
        <v>2.5512352442980699</v>
      </c>
      <c r="AM511" s="28">
        <f t="shared" si="20"/>
        <v>0.44123524429807004</v>
      </c>
      <c r="AN511" s="28"/>
      <c r="AO511" s="28"/>
    </row>
    <row r="512" spans="1:41" x14ac:dyDescent="0.2">
      <c r="A512" s="28"/>
      <c r="B512" s="28"/>
      <c r="C512" s="28"/>
      <c r="D512" s="28"/>
      <c r="E512" s="28"/>
      <c r="F512" s="28"/>
      <c r="G512" s="28"/>
      <c r="H512" s="28"/>
      <c r="I512" s="28"/>
      <c r="J512" s="28"/>
      <c r="K512" s="28"/>
      <c r="L512" s="28"/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8"/>
      <c r="X512" s="28"/>
      <c r="Y512" s="28"/>
      <c r="Z512" s="28"/>
      <c r="AA512" s="28"/>
      <c r="AB512" s="28"/>
      <c r="AC512" s="28"/>
      <c r="AD512" s="28"/>
      <c r="AE512" s="28"/>
      <c r="AF512" s="28"/>
      <c r="AG512" s="28"/>
      <c r="AH512" s="28"/>
      <c r="AI512" s="28"/>
      <c r="AJ512" s="27" t="s">
        <v>569</v>
      </c>
      <c r="AK512" s="27">
        <v>-8.84</v>
      </c>
      <c r="AL512" s="28">
        <v>-18.4629648448289</v>
      </c>
      <c r="AM512" s="28">
        <f t="shared" si="20"/>
        <v>9.6229648448288998</v>
      </c>
      <c r="AN512" s="28"/>
      <c r="AO512" s="28"/>
    </row>
    <row r="513" spans="1:41" x14ac:dyDescent="0.2">
      <c r="A513" s="28"/>
      <c r="B513" s="28"/>
      <c r="C513" s="28"/>
      <c r="D513" s="28"/>
      <c r="E513" s="28"/>
      <c r="F513" s="28"/>
      <c r="G513" s="28"/>
      <c r="H513" s="28"/>
      <c r="I513" s="28"/>
      <c r="J513" s="28"/>
      <c r="K513" s="28"/>
      <c r="L513" s="28"/>
      <c r="M513" s="28"/>
      <c r="N513" s="28"/>
      <c r="O513" s="28"/>
      <c r="P513" s="28"/>
      <c r="Q513" s="28"/>
      <c r="R513" s="28"/>
      <c r="S513" s="28"/>
      <c r="T513" s="28"/>
      <c r="U513" s="28"/>
      <c r="V513" s="28"/>
      <c r="W513" s="28"/>
      <c r="X513" s="28"/>
      <c r="Y513" s="28"/>
      <c r="Z513" s="28"/>
      <c r="AA513" s="28"/>
      <c r="AB513" s="28"/>
      <c r="AC513" s="28"/>
      <c r="AD513" s="28"/>
      <c r="AE513" s="28"/>
      <c r="AF513" s="28"/>
      <c r="AG513" s="28"/>
      <c r="AH513" s="28"/>
      <c r="AI513" s="28"/>
      <c r="AJ513" s="27" t="s">
        <v>570</v>
      </c>
      <c r="AK513" s="27">
        <v>-2.13</v>
      </c>
      <c r="AL513" s="28">
        <v>1.2678542300883799</v>
      </c>
      <c r="AM513" s="28">
        <f t="shared" si="20"/>
        <v>3.3978542300883801</v>
      </c>
      <c r="AN513" s="28"/>
      <c r="AO513" s="28"/>
    </row>
    <row r="514" spans="1:41" x14ac:dyDescent="0.2">
      <c r="A514" s="28"/>
      <c r="B514" s="28"/>
      <c r="C514" s="28"/>
      <c r="D514" s="28"/>
      <c r="E514" s="28"/>
      <c r="F514" s="28"/>
      <c r="G514" s="28"/>
      <c r="H514" s="28"/>
      <c r="I514" s="28"/>
      <c r="J514" s="28"/>
      <c r="K514" s="28"/>
      <c r="L514" s="28"/>
      <c r="M514" s="28"/>
      <c r="N514" s="28"/>
      <c r="O514" s="28"/>
      <c r="P514" s="28"/>
      <c r="Q514" s="28"/>
      <c r="R514" s="28"/>
      <c r="S514" s="28"/>
      <c r="T514" s="28"/>
      <c r="U514" s="28"/>
      <c r="V514" s="28"/>
      <c r="W514" s="28"/>
      <c r="X514" s="28"/>
      <c r="Y514" s="28"/>
      <c r="Z514" s="28"/>
      <c r="AA514" s="28"/>
      <c r="AB514" s="28"/>
      <c r="AC514" s="28"/>
      <c r="AD514" s="28"/>
      <c r="AE514" s="28"/>
      <c r="AF514" s="28"/>
      <c r="AG514" s="28"/>
      <c r="AH514" s="28"/>
      <c r="AI514" s="28"/>
      <c r="AJ514" s="27" t="s">
        <v>571</v>
      </c>
      <c r="AK514" s="27">
        <v>-0.44</v>
      </c>
      <c r="AL514" s="28">
        <v>1.1947654688508</v>
      </c>
      <c r="AM514" s="28">
        <f t="shared" si="20"/>
        <v>1.6347654688508</v>
      </c>
      <c r="AN514" s="28"/>
      <c r="AO514" s="28"/>
    </row>
    <row r="515" spans="1:41" x14ac:dyDescent="0.2">
      <c r="A515" s="28"/>
      <c r="B515" s="28"/>
      <c r="C515" s="28"/>
      <c r="D515" s="28"/>
      <c r="E515" s="28"/>
      <c r="F515" s="28"/>
      <c r="G515" s="28"/>
      <c r="H515" s="28"/>
      <c r="I515" s="28"/>
      <c r="J515" s="28"/>
      <c r="K515" s="28"/>
      <c r="L515" s="28"/>
      <c r="M515" s="28"/>
      <c r="N515" s="28"/>
      <c r="O515" s="28"/>
      <c r="P515" s="28"/>
      <c r="Q515" s="28"/>
      <c r="R515" s="28"/>
      <c r="S515" s="28"/>
      <c r="T515" s="28"/>
      <c r="U515" s="28"/>
      <c r="V515" s="28"/>
      <c r="W515" s="28"/>
      <c r="X515" s="28"/>
      <c r="Y515" s="28"/>
      <c r="Z515" s="28"/>
      <c r="AA515" s="28"/>
      <c r="AB515" s="28"/>
      <c r="AC515" s="28"/>
      <c r="AD515" s="28"/>
      <c r="AE515" s="28"/>
      <c r="AF515" s="28"/>
      <c r="AG515" s="28"/>
      <c r="AH515" s="28"/>
      <c r="AI515" s="28"/>
      <c r="AJ515" s="27" t="s">
        <v>572</v>
      </c>
      <c r="AK515" s="27">
        <v>-1.08</v>
      </c>
      <c r="AL515" s="28">
        <v>0.451816345081687</v>
      </c>
      <c r="AM515" s="28">
        <f t="shared" si="20"/>
        <v>1.5318163450816871</v>
      </c>
      <c r="AN515" s="28"/>
      <c r="AO515" s="28"/>
    </row>
    <row r="516" spans="1:41" x14ac:dyDescent="0.2">
      <c r="A516" s="28"/>
      <c r="B516" s="28"/>
      <c r="C516" s="28"/>
      <c r="D516" s="28"/>
      <c r="E516" s="28"/>
      <c r="F516" s="28"/>
      <c r="G516" s="28"/>
      <c r="H516" s="28"/>
      <c r="I516" s="28"/>
      <c r="J516" s="28"/>
      <c r="K516" s="28"/>
      <c r="L516" s="28"/>
      <c r="M516" s="28"/>
      <c r="N516" s="28"/>
      <c r="O516" s="28"/>
      <c r="P516" s="28"/>
      <c r="Q516" s="28"/>
      <c r="R516" s="28"/>
      <c r="S516" s="28"/>
      <c r="T516" s="28"/>
      <c r="U516" s="28"/>
      <c r="V516" s="28"/>
      <c r="W516" s="28"/>
      <c r="X516" s="28"/>
      <c r="Y516" s="28"/>
      <c r="Z516" s="28"/>
      <c r="AA516" s="28"/>
      <c r="AB516" s="28"/>
      <c r="AC516" s="28"/>
      <c r="AD516" s="28"/>
      <c r="AE516" s="28"/>
      <c r="AF516" s="28"/>
      <c r="AG516" s="28"/>
      <c r="AH516" s="28"/>
      <c r="AI516" s="28"/>
      <c r="AJ516" s="27" t="s">
        <v>573</v>
      </c>
      <c r="AK516" s="27">
        <v>-7.54</v>
      </c>
      <c r="AL516" s="28">
        <v>-15.5106918458251</v>
      </c>
      <c r="AM516" s="28">
        <f t="shared" si="20"/>
        <v>7.9706918458251002</v>
      </c>
      <c r="AN516" s="28"/>
      <c r="AO516" s="28"/>
    </row>
    <row r="517" spans="1:41" x14ac:dyDescent="0.2">
      <c r="A517" s="28"/>
      <c r="B517" s="28"/>
      <c r="C517" s="28"/>
      <c r="D517" s="28"/>
      <c r="E517" s="28"/>
      <c r="F517" s="28"/>
      <c r="G517" s="28"/>
      <c r="H517" s="28"/>
      <c r="I517" s="28"/>
      <c r="J517" s="28"/>
      <c r="K517" s="28"/>
      <c r="L517" s="28"/>
      <c r="M517" s="28"/>
      <c r="N517" s="28"/>
      <c r="O517" s="28"/>
      <c r="P517" s="28"/>
      <c r="Q517" s="28"/>
      <c r="R517" s="28"/>
      <c r="S517" s="28"/>
      <c r="T517" s="28"/>
      <c r="U517" s="28"/>
      <c r="V517" s="28"/>
      <c r="W517" s="28"/>
      <c r="X517" s="28"/>
      <c r="Y517" s="28"/>
      <c r="Z517" s="28"/>
      <c r="AA517" s="28"/>
      <c r="AB517" s="28"/>
      <c r="AC517" s="28"/>
      <c r="AD517" s="28"/>
      <c r="AE517" s="28"/>
      <c r="AF517" s="28"/>
      <c r="AG517" s="28"/>
      <c r="AH517" s="28"/>
      <c r="AI517" s="28"/>
      <c r="AJ517" s="27" t="s">
        <v>4</v>
      </c>
      <c r="AK517" s="27">
        <v>-3.22</v>
      </c>
      <c r="AL517" s="28">
        <v>-3.23239079623063</v>
      </c>
      <c r="AM517" s="28">
        <f t="shared" si="20"/>
        <v>1.2390796230629775E-2</v>
      </c>
      <c r="AN517" s="28"/>
      <c r="AO517" s="28"/>
    </row>
    <row r="518" spans="1:41" x14ac:dyDescent="0.2">
      <c r="A518" s="28"/>
      <c r="B518" s="28"/>
      <c r="C518" s="28"/>
      <c r="D518" s="28"/>
      <c r="E518" s="28"/>
      <c r="F518" s="28"/>
      <c r="G518" s="28"/>
      <c r="H518" s="28"/>
      <c r="I518" s="28"/>
      <c r="J518" s="28"/>
      <c r="K518" s="28"/>
      <c r="L518" s="28"/>
      <c r="M518" s="28"/>
      <c r="N518" s="28"/>
      <c r="O518" s="28"/>
      <c r="P518" s="28"/>
      <c r="Q518" s="28"/>
      <c r="R518" s="28"/>
      <c r="S518" s="28"/>
      <c r="T518" s="28"/>
      <c r="U518" s="28"/>
      <c r="V518" s="28"/>
      <c r="W518" s="28"/>
      <c r="X518" s="28"/>
      <c r="Y518" s="28"/>
      <c r="Z518" s="28"/>
      <c r="AA518" s="28"/>
      <c r="AB518" s="28"/>
      <c r="AC518" s="28"/>
      <c r="AD518" s="28"/>
      <c r="AE518" s="28"/>
      <c r="AF518" s="28"/>
      <c r="AG518" s="28"/>
      <c r="AH518" s="28"/>
      <c r="AI518" s="28"/>
      <c r="AJ518" s="27" t="s">
        <v>574</v>
      </c>
      <c r="AK518" s="27">
        <v>-4.42</v>
      </c>
      <c r="AL518" s="28">
        <v>-6.2217844151417099</v>
      </c>
      <c r="AM518" s="28">
        <f t="shared" si="20"/>
        <v>1.8017844151417099</v>
      </c>
      <c r="AN518" s="28"/>
      <c r="AO518" s="28"/>
    </row>
    <row r="519" spans="1:41" x14ac:dyDescent="0.2">
      <c r="A519" s="28"/>
      <c r="B519" s="28"/>
      <c r="C519" s="28"/>
      <c r="D519" s="28"/>
      <c r="E519" s="28"/>
      <c r="F519" s="28"/>
      <c r="G519" s="28"/>
      <c r="H519" s="28"/>
      <c r="I519" s="28"/>
      <c r="J519" s="28"/>
      <c r="K519" s="28"/>
      <c r="L519" s="28"/>
      <c r="M519" s="28"/>
      <c r="N519" s="28"/>
      <c r="O519" s="28"/>
      <c r="P519" s="28"/>
      <c r="Q519" s="28"/>
      <c r="R519" s="28"/>
      <c r="S519" s="28"/>
      <c r="T519" s="28"/>
      <c r="U519" s="28"/>
      <c r="V519" s="28"/>
      <c r="W519" s="28"/>
      <c r="X519" s="28"/>
      <c r="Y519" s="28"/>
      <c r="Z519" s="28"/>
      <c r="AA519" s="28"/>
      <c r="AB519" s="28"/>
      <c r="AC519" s="28"/>
      <c r="AD519" s="28"/>
      <c r="AE519" s="28"/>
      <c r="AF519" s="28"/>
      <c r="AG519" s="28"/>
      <c r="AH519" s="28"/>
      <c r="AI519" s="28"/>
      <c r="AJ519" s="27" t="s">
        <v>575</v>
      </c>
      <c r="AK519" s="27">
        <v>-4.04</v>
      </c>
      <c r="AL519" s="28">
        <v>-8.2435653502522808</v>
      </c>
      <c r="AM519" s="28">
        <f t="shared" si="20"/>
        <v>4.2035653502522807</v>
      </c>
      <c r="AN519" s="28"/>
      <c r="AO519" s="28"/>
    </row>
    <row r="520" spans="1:41" x14ac:dyDescent="0.2">
      <c r="A520" s="28"/>
      <c r="B520" s="28"/>
      <c r="C520" s="28"/>
      <c r="D520" s="28"/>
      <c r="E520" s="28"/>
      <c r="F520" s="28"/>
      <c r="G520" s="28"/>
      <c r="H520" s="28"/>
      <c r="I520" s="28"/>
      <c r="J520" s="28"/>
      <c r="K520" s="28"/>
      <c r="L520" s="28"/>
      <c r="M520" s="28"/>
      <c r="N520" s="28"/>
      <c r="O520" s="28"/>
      <c r="P520" s="28"/>
      <c r="Q520" s="28"/>
      <c r="R520" s="28"/>
      <c r="S520" s="28"/>
      <c r="T520" s="28"/>
      <c r="U520" s="28"/>
      <c r="V520" s="28"/>
      <c r="W520" s="28"/>
      <c r="X520" s="28"/>
      <c r="Y520" s="28"/>
      <c r="Z520" s="28"/>
      <c r="AA520" s="28"/>
      <c r="AB520" s="28"/>
      <c r="AC520" s="28"/>
      <c r="AD520" s="28"/>
      <c r="AE520" s="28"/>
      <c r="AF520" s="28"/>
      <c r="AG520" s="28"/>
      <c r="AH520" s="28"/>
      <c r="AI520" s="28"/>
      <c r="AJ520" s="27" t="s">
        <v>576</v>
      </c>
      <c r="AK520" s="27">
        <v>-8.6999999999999993</v>
      </c>
      <c r="AL520" s="28">
        <v>-15.995682440106901</v>
      </c>
      <c r="AM520" s="28">
        <f t="shared" si="20"/>
        <v>7.2956824401069014</v>
      </c>
      <c r="AN520" s="28"/>
      <c r="AO520" s="28"/>
    </row>
    <row r="521" spans="1:41" x14ac:dyDescent="0.2">
      <c r="A521" s="28"/>
      <c r="B521" s="28"/>
      <c r="C521" s="28"/>
      <c r="D521" s="28"/>
      <c r="E521" s="28"/>
      <c r="F521" s="28"/>
      <c r="G521" s="28"/>
      <c r="H521" s="28"/>
      <c r="I521" s="28"/>
      <c r="J521" s="28"/>
      <c r="K521" s="28"/>
      <c r="L521" s="28"/>
      <c r="M521" s="28"/>
      <c r="N521" s="28"/>
      <c r="O521" s="28"/>
      <c r="P521" s="28"/>
      <c r="Q521" s="28"/>
      <c r="R521" s="28"/>
      <c r="S521" s="28"/>
      <c r="T521" s="28"/>
      <c r="U521" s="28"/>
      <c r="V521" s="28"/>
      <c r="W521" s="28"/>
      <c r="X521" s="28"/>
      <c r="Y521" s="28"/>
      <c r="Z521" s="28"/>
      <c r="AA521" s="28"/>
      <c r="AB521" s="28"/>
      <c r="AC521" s="28"/>
      <c r="AD521" s="28"/>
      <c r="AE521" s="28"/>
      <c r="AF521" s="28"/>
      <c r="AG521" s="28"/>
      <c r="AH521" s="28"/>
      <c r="AI521" s="28"/>
      <c r="AJ521" s="27" t="s">
        <v>174</v>
      </c>
      <c r="AK521" s="27">
        <v>-3.2</v>
      </c>
      <c r="AL521" s="28">
        <v>-3.9251298910945098</v>
      </c>
      <c r="AM521" s="28">
        <f t="shared" si="20"/>
        <v>0.72512989109450965</v>
      </c>
      <c r="AN521" s="28"/>
      <c r="AO521" s="28"/>
    </row>
    <row r="522" spans="1:41" x14ac:dyDescent="0.2">
      <c r="A522" s="28"/>
      <c r="B522" s="28"/>
      <c r="C522" s="28"/>
      <c r="D522" s="28"/>
      <c r="E522" s="28"/>
      <c r="F522" s="28"/>
      <c r="G522" s="28"/>
      <c r="H522" s="28"/>
      <c r="I522" s="28"/>
      <c r="J522" s="28"/>
      <c r="K522" s="28"/>
      <c r="L522" s="28"/>
      <c r="M522" s="28"/>
      <c r="N522" s="28"/>
      <c r="O522" s="28"/>
      <c r="P522" s="28"/>
      <c r="Q522" s="28"/>
      <c r="R522" s="28"/>
      <c r="S522" s="28"/>
      <c r="T522" s="28"/>
      <c r="U522" s="28"/>
      <c r="V522" s="28"/>
      <c r="W522" s="28"/>
      <c r="X522" s="28"/>
      <c r="Y522" s="28"/>
      <c r="Z522" s="28"/>
      <c r="AA522" s="28"/>
      <c r="AB522" s="28"/>
      <c r="AC522" s="28"/>
      <c r="AD522" s="28"/>
      <c r="AE522" s="28"/>
      <c r="AF522" s="28"/>
      <c r="AG522" s="28"/>
      <c r="AH522" s="28"/>
      <c r="AI522" s="28"/>
      <c r="AJ522" s="27" t="s">
        <v>577</v>
      </c>
      <c r="AK522" s="27">
        <v>-2.15</v>
      </c>
      <c r="AL522" s="28">
        <v>-4.6479758305201404</v>
      </c>
      <c r="AM522" s="28">
        <f t="shared" si="20"/>
        <v>2.4979758305201405</v>
      </c>
      <c r="AN522" s="28"/>
      <c r="AO522" s="28"/>
    </row>
    <row r="523" spans="1:41" x14ac:dyDescent="0.2">
      <c r="A523" s="28"/>
      <c r="B523" s="28"/>
      <c r="C523" s="28"/>
      <c r="D523" s="28"/>
      <c r="E523" s="28"/>
      <c r="F523" s="28"/>
      <c r="G523" s="28"/>
      <c r="H523" s="28"/>
      <c r="I523" s="28"/>
      <c r="J523" s="28"/>
      <c r="K523" s="28"/>
      <c r="L523" s="28"/>
      <c r="M523" s="28"/>
      <c r="N523" s="28"/>
      <c r="O523" s="28"/>
      <c r="P523" s="28"/>
      <c r="Q523" s="28"/>
      <c r="R523" s="28"/>
      <c r="S523" s="28"/>
      <c r="T523" s="28"/>
      <c r="U523" s="28"/>
      <c r="V523" s="28"/>
      <c r="W523" s="28"/>
      <c r="X523" s="28"/>
      <c r="Y523" s="28"/>
      <c r="Z523" s="28"/>
      <c r="AA523" s="28"/>
      <c r="AB523" s="28"/>
      <c r="AC523" s="28"/>
      <c r="AD523" s="28"/>
      <c r="AE523" s="28"/>
      <c r="AF523" s="28"/>
      <c r="AG523" s="28"/>
      <c r="AH523" s="28"/>
      <c r="AI523" s="28"/>
      <c r="AJ523" s="27" t="s">
        <v>578</v>
      </c>
      <c r="AK523" s="27">
        <v>-1.17</v>
      </c>
      <c r="AL523" s="28">
        <v>-7.6115420385325802E-2</v>
      </c>
      <c r="AM523" s="28">
        <f t="shared" si="20"/>
        <v>1.0938845796146741</v>
      </c>
      <c r="AN523" s="28"/>
      <c r="AO523" s="28"/>
    </row>
    <row r="524" spans="1:41" x14ac:dyDescent="0.2">
      <c r="A524" s="28"/>
      <c r="B524" s="28"/>
      <c r="C524" s="28"/>
      <c r="D524" s="28"/>
      <c r="E524" s="28"/>
      <c r="F524" s="28"/>
      <c r="G524" s="28"/>
      <c r="H524" s="28"/>
      <c r="I524" s="28"/>
      <c r="J524" s="28"/>
      <c r="K524" s="28"/>
      <c r="L524" s="28"/>
      <c r="M524" s="28"/>
      <c r="N524" s="28"/>
      <c r="O524" s="28"/>
      <c r="P524" s="28"/>
      <c r="Q524" s="28"/>
      <c r="R524" s="28"/>
      <c r="S524" s="28"/>
      <c r="T524" s="28"/>
      <c r="U524" s="28"/>
      <c r="V524" s="28"/>
      <c r="W524" s="28"/>
      <c r="X524" s="28"/>
      <c r="Y524" s="28"/>
      <c r="Z524" s="28"/>
      <c r="AA524" s="28"/>
      <c r="AB524" s="28"/>
      <c r="AC524" s="28"/>
      <c r="AD524" s="28"/>
      <c r="AE524" s="28"/>
      <c r="AF524" s="28"/>
      <c r="AG524" s="28"/>
      <c r="AH524" s="28"/>
      <c r="AI524" s="28"/>
      <c r="AJ524" s="27" t="s">
        <v>579</v>
      </c>
      <c r="AK524" s="27">
        <v>1.31</v>
      </c>
      <c r="AL524" s="28">
        <v>1.67212446002647</v>
      </c>
      <c r="AM524" s="28">
        <f t="shared" si="20"/>
        <v>0.36212446002646992</v>
      </c>
      <c r="AN524" s="28"/>
      <c r="AO524" s="28"/>
    </row>
    <row r="525" spans="1:41" x14ac:dyDescent="0.2">
      <c r="AJ525" s="1"/>
      <c r="AK525" s="1"/>
    </row>
  </sheetData>
  <mergeCells count="6">
    <mergeCell ref="AC10:AF11"/>
    <mergeCell ref="AJ10:AM11"/>
    <mergeCell ref="A10:D11"/>
    <mergeCell ref="H10:K11"/>
    <mergeCell ref="O10:R11"/>
    <mergeCell ref="V10:Y11"/>
  </mergeCell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524"/>
  <sheetViews>
    <sheetView topLeftCell="A9" zoomScale="114" workbookViewId="0">
      <selection activeCell="AB6" sqref="AB6"/>
    </sheetView>
  </sheetViews>
  <sheetFormatPr baseColWidth="10" defaultRowHeight="16" x14ac:dyDescent="0.2"/>
  <cols>
    <col min="1" max="10" width="10.83203125" style="31"/>
    <col min="11" max="11" width="18.6640625" style="31" customWidth="1"/>
    <col min="12" max="16384" width="10.83203125" style="31"/>
  </cols>
  <sheetData>
    <row r="1" spans="1:42" x14ac:dyDescent="0.2">
      <c r="A1" s="31" t="s">
        <v>587</v>
      </c>
      <c r="B1" s="31" t="s">
        <v>588</v>
      </c>
      <c r="C1" s="31" t="s">
        <v>589</v>
      </c>
      <c r="D1" s="31" t="s">
        <v>590</v>
      </c>
      <c r="E1" s="31" t="s">
        <v>591</v>
      </c>
      <c r="F1" s="31" t="s">
        <v>592</v>
      </c>
      <c r="G1" s="31" t="s">
        <v>593</v>
      </c>
      <c r="H1" s="31" t="s">
        <v>643</v>
      </c>
      <c r="I1" s="31" t="s">
        <v>594</v>
      </c>
      <c r="J1" s="31" t="s">
        <v>596</v>
      </c>
      <c r="K1" s="31" t="s">
        <v>613</v>
      </c>
    </row>
    <row r="2" spans="1:42" ht="53" customHeight="1" x14ac:dyDescent="0.2">
      <c r="A2" s="31" t="s">
        <v>642</v>
      </c>
      <c r="B2" s="31">
        <v>0.66254951617406999</v>
      </c>
      <c r="C2" s="31">
        <v>-37.320259119644597</v>
      </c>
      <c r="D2" s="31">
        <v>1.42463042743101E-2</v>
      </c>
      <c r="E2" s="31">
        <v>-0.108712015676777</v>
      </c>
      <c r="F2" s="31">
        <v>-1.89041024355285</v>
      </c>
      <c r="G2" s="31">
        <v>4.2602709140008299E-3</v>
      </c>
      <c r="H2" s="31">
        <v>1.2323806922325899</v>
      </c>
      <c r="I2" s="31">
        <v>1.8043</v>
      </c>
      <c r="J2" s="31">
        <v>78.36</v>
      </c>
      <c r="L2">
        <f>AVERAGE(Alkanols!AF2:AF19)</f>
        <v>308.5747777777778</v>
      </c>
      <c r="M2"/>
    </row>
    <row r="3" spans="1:42" ht="53" customHeight="1" x14ac:dyDescent="0.2">
      <c r="A3" s="31" t="s">
        <v>638</v>
      </c>
      <c r="B3" s="31">
        <v>0.61841673803235897</v>
      </c>
      <c r="C3" s="31">
        <v>-12.4926971370303</v>
      </c>
      <c r="D3" s="31">
        <v>0.150007193287542</v>
      </c>
      <c r="E3" s="31">
        <v>-9.7535164694212001E-2</v>
      </c>
      <c r="F3" s="31">
        <v>3.44090333337844</v>
      </c>
      <c r="G3" s="31">
        <v>-2.1392403977113401E-2</v>
      </c>
      <c r="H3" s="31">
        <v>4.7517664561520903</v>
      </c>
      <c r="I3" s="31">
        <v>1.7696000000000001</v>
      </c>
      <c r="J3" s="31">
        <v>32.613</v>
      </c>
    </row>
    <row r="4" spans="1:42" ht="53" customHeight="1" x14ac:dyDescent="0.2">
      <c r="A4" s="31" t="s">
        <v>639</v>
      </c>
      <c r="B4" s="31">
        <v>0.59397718588250503</v>
      </c>
      <c r="C4" s="31">
        <v>-11.941283456106399</v>
      </c>
      <c r="D4" s="31">
        <v>0.13744748040219501</v>
      </c>
      <c r="E4" s="31">
        <v>-0.13912741223011299</v>
      </c>
      <c r="F4" s="31">
        <v>3.2587427121577699</v>
      </c>
      <c r="G4" s="31">
        <v>-2.2679571532938401E-2</v>
      </c>
      <c r="H4" s="31">
        <v>4.9445229873100702</v>
      </c>
      <c r="I4" s="31">
        <v>1.4158999999999999</v>
      </c>
      <c r="J4" s="31">
        <v>24.852</v>
      </c>
    </row>
    <row r="5" spans="1:42" ht="53" customHeight="1" x14ac:dyDescent="0.2">
      <c r="A5" s="31" t="s">
        <v>640</v>
      </c>
      <c r="B5" s="31">
        <v>0.56286444813247805</v>
      </c>
      <c r="C5" s="31">
        <v>-15.826764827558801</v>
      </c>
      <c r="D5" s="31">
        <v>0.230147535909064</v>
      </c>
      <c r="E5" s="31">
        <v>-9.1823391267654E-2</v>
      </c>
      <c r="F5" s="31">
        <v>2.2986219216611099</v>
      </c>
      <c r="G5" s="31">
        <v>-2.2245385033105601E-2</v>
      </c>
      <c r="H5" s="31">
        <v>4.9612961684464496</v>
      </c>
      <c r="I5" s="31">
        <v>1.4349000000000001</v>
      </c>
      <c r="J5" s="31">
        <v>20.523700000000002</v>
      </c>
    </row>
    <row r="6" spans="1:42" ht="53" customHeight="1" x14ac:dyDescent="0.2">
      <c r="A6" s="31" t="s">
        <v>614</v>
      </c>
      <c r="B6" s="31">
        <v>0.31629938514893902</v>
      </c>
      <c r="C6" s="31">
        <v>-92.718118766794902</v>
      </c>
      <c r="D6" s="31">
        <v>0.37652917238656602</v>
      </c>
      <c r="E6" s="31">
        <v>-0.18668289830430199</v>
      </c>
      <c r="F6" s="31">
        <v>0.31278375586125201</v>
      </c>
      <c r="G6" s="31">
        <v>-2.1303917187005E-2</v>
      </c>
      <c r="H6" s="31">
        <v>4.6985901225622797</v>
      </c>
      <c r="I6" s="31">
        <v>2.3271000000000002</v>
      </c>
      <c r="J6" s="31">
        <v>17.3323</v>
      </c>
    </row>
    <row r="7" spans="1:42" ht="53" customHeight="1" x14ac:dyDescent="0.2">
      <c r="A7" s="31" t="s">
        <v>641</v>
      </c>
      <c r="B7" s="31">
        <v>0.38854326399331002</v>
      </c>
      <c r="C7" s="31">
        <v>-15.8534854065459</v>
      </c>
      <c r="D7" s="31">
        <v>-0.36437783686049802</v>
      </c>
      <c r="E7" s="31">
        <v>-0.17735158348560801</v>
      </c>
      <c r="F7" s="31">
        <v>4.0380417243024596</v>
      </c>
      <c r="G7" s="31">
        <v>-2.3109627629921699E-2</v>
      </c>
      <c r="H7" s="31">
        <v>5.7556469687838696</v>
      </c>
      <c r="I7" s="31">
        <v>2.3883999999999999</v>
      </c>
      <c r="J7" s="31">
        <v>10.3</v>
      </c>
    </row>
    <row r="8" spans="1:42" x14ac:dyDescent="0.2">
      <c r="I8" s="31">
        <f>(512*I2+60*I3+45*I4+37*I5+47*I6+195*I7)/(512+60+35+45+47+195)</f>
        <v>1.926058277404922</v>
      </c>
    </row>
    <row r="10" spans="1:42" x14ac:dyDescent="0.2">
      <c r="A10" s="63" t="s">
        <v>641</v>
      </c>
      <c r="B10" s="63"/>
      <c r="C10" s="63"/>
      <c r="D10" s="63"/>
      <c r="H10" s="63" t="s">
        <v>640</v>
      </c>
      <c r="I10" s="63"/>
      <c r="J10" s="63"/>
      <c r="K10" s="63"/>
      <c r="O10" s="63" t="s">
        <v>638</v>
      </c>
      <c r="P10" s="63"/>
      <c r="Q10" s="63"/>
      <c r="R10" s="63"/>
      <c r="V10" s="63" t="s">
        <v>639</v>
      </c>
      <c r="W10" s="63"/>
      <c r="X10" s="63"/>
      <c r="Y10" s="63"/>
      <c r="AC10" s="63" t="s">
        <v>614</v>
      </c>
      <c r="AD10" s="63"/>
      <c r="AE10" s="63"/>
      <c r="AF10" s="63"/>
      <c r="AJ10" s="63" t="s">
        <v>642</v>
      </c>
      <c r="AK10" s="63"/>
      <c r="AL10" s="63"/>
      <c r="AM10" s="63"/>
    </row>
    <row r="11" spans="1:42" x14ac:dyDescent="0.2">
      <c r="A11" s="63"/>
      <c r="B11" s="63"/>
      <c r="C11" s="63"/>
      <c r="D11" s="63"/>
      <c r="H11" s="63"/>
      <c r="I11" s="63"/>
      <c r="J11" s="63"/>
      <c r="K11" s="63"/>
      <c r="O11" s="63"/>
      <c r="P11" s="63"/>
      <c r="Q11" s="63"/>
      <c r="R11" s="63"/>
      <c r="V11" s="63"/>
      <c r="W11" s="63"/>
      <c r="X11" s="63"/>
      <c r="Y11" s="63"/>
      <c r="AC11" s="63"/>
      <c r="AD11" s="63"/>
      <c r="AE11" s="63"/>
      <c r="AF11" s="63"/>
      <c r="AJ11" s="63"/>
      <c r="AK11" s="63"/>
      <c r="AL11" s="63"/>
      <c r="AM11" s="63"/>
    </row>
    <row r="12" spans="1:42" x14ac:dyDescent="0.2">
      <c r="A12" s="31" t="s">
        <v>648</v>
      </c>
      <c r="B12" s="31" t="s">
        <v>650</v>
      </c>
      <c r="C12" s="31" t="s">
        <v>649</v>
      </c>
      <c r="D12" s="31" t="s">
        <v>651</v>
      </c>
      <c r="E12" s="31" t="s">
        <v>652</v>
      </c>
      <c r="H12" s="31" t="s">
        <v>648</v>
      </c>
      <c r="I12" s="31" t="s">
        <v>650</v>
      </c>
      <c r="J12" s="31" t="s">
        <v>649</v>
      </c>
      <c r="K12" s="31" t="s">
        <v>651</v>
      </c>
      <c r="L12" s="31" t="s">
        <v>652</v>
      </c>
      <c r="O12" s="31" t="s">
        <v>648</v>
      </c>
      <c r="P12" s="31" t="s">
        <v>650</v>
      </c>
      <c r="Q12" s="31" t="s">
        <v>649</v>
      </c>
      <c r="R12" s="31" t="s">
        <v>651</v>
      </c>
      <c r="S12" s="31" t="s">
        <v>652</v>
      </c>
      <c r="V12" s="31" t="s">
        <v>648</v>
      </c>
      <c r="W12" s="31" t="s">
        <v>650</v>
      </c>
      <c r="X12" s="31" t="s">
        <v>649</v>
      </c>
      <c r="Y12" s="31" t="s">
        <v>651</v>
      </c>
      <c r="Z12" s="31" t="s">
        <v>652</v>
      </c>
      <c r="AC12" s="31" t="s">
        <v>648</v>
      </c>
      <c r="AD12" s="31" t="s">
        <v>650</v>
      </c>
      <c r="AE12" s="31" t="s">
        <v>649</v>
      </c>
      <c r="AF12" s="31" t="s">
        <v>651</v>
      </c>
      <c r="AG12" s="31" t="s">
        <v>652</v>
      </c>
      <c r="AJ12" s="31" t="s">
        <v>648</v>
      </c>
      <c r="AK12" s="31" t="s">
        <v>650</v>
      </c>
      <c r="AL12" s="31" t="s">
        <v>649</v>
      </c>
      <c r="AM12" s="31" t="s">
        <v>651</v>
      </c>
      <c r="AN12" s="31" t="s">
        <v>652</v>
      </c>
    </row>
    <row r="13" spans="1:42" x14ac:dyDescent="0.2">
      <c r="A13" s="31" t="s">
        <v>100</v>
      </c>
      <c r="B13" s="31">
        <v>-4.16</v>
      </c>
      <c r="C13" s="39">
        <v>-2.3604331876770401</v>
      </c>
      <c r="D13" s="31">
        <f>ABS(C13-B13)</f>
        <v>1.79956681232296</v>
      </c>
      <c r="E13" s="31" t="s">
        <v>346</v>
      </c>
      <c r="F13" s="31">
        <f>VLOOKUP(E$13:E$30,A$13:D$512,4,FALSE)</f>
        <v>6.8519145282998295E-2</v>
      </c>
      <c r="H13" s="31" t="s">
        <v>96</v>
      </c>
      <c r="I13" s="31">
        <v>-4.6100000000000003</v>
      </c>
      <c r="J13" s="39">
        <v>-5.7761094166107796</v>
      </c>
      <c r="K13" s="31">
        <f>ABS(J13-I13)</f>
        <v>1.1661094166107793</v>
      </c>
      <c r="L13" s="31" t="s">
        <v>346</v>
      </c>
      <c r="M13" s="31">
        <f>VLOOKUP(AG$13:AG$30,H$13:K$512,4,FALSE)</f>
        <v>0.13677506396550143</v>
      </c>
      <c r="O13" s="31" t="s">
        <v>194</v>
      </c>
      <c r="P13" s="31">
        <v>-5.78</v>
      </c>
      <c r="Q13" s="39">
        <v>-3.9669660633097301</v>
      </c>
      <c r="R13" s="31">
        <f>ABS(Q13-P13)</f>
        <v>1.8130339366902701</v>
      </c>
      <c r="S13" s="31" t="s">
        <v>346</v>
      </c>
      <c r="T13" s="31">
        <f>VLOOKUP(AN$13:AN$30,O$13:R$512,4,FALSE)</f>
        <v>0.36808266008920043</v>
      </c>
      <c r="V13" s="31" t="s">
        <v>153</v>
      </c>
      <c r="W13" s="31">
        <v>-3.24</v>
      </c>
      <c r="X13" s="39">
        <v>-1.37038066944754</v>
      </c>
      <c r="Y13" s="31">
        <f>ABS(X13-W13)</f>
        <v>1.8696193305524602</v>
      </c>
      <c r="Z13" s="31" t="s">
        <v>346</v>
      </c>
      <c r="AA13" s="31">
        <f>VLOOKUP(AN$13:AN$30,V$13:Y$512,4,FALSE)</f>
        <v>0.4365921547496967</v>
      </c>
      <c r="AC13" s="31" t="s">
        <v>181</v>
      </c>
      <c r="AD13" s="31">
        <v>-8.69</v>
      </c>
      <c r="AE13" s="39">
        <v>-14.6047941610663</v>
      </c>
      <c r="AF13" s="31">
        <f>ABS(AE13-AD13)</f>
        <v>5.9147941610663004</v>
      </c>
      <c r="AG13" s="31" t="s">
        <v>346</v>
      </c>
      <c r="AH13" s="31">
        <f>VLOOKUP(AG$13:AG$30,AC$13:AF$512,4,FALSE)</f>
        <v>4.9603909276200397E-2</v>
      </c>
      <c r="AJ13" s="31" t="s">
        <v>95</v>
      </c>
      <c r="AK13" s="31">
        <v>-1.95</v>
      </c>
      <c r="AL13" s="39">
        <v>0.147755531666143</v>
      </c>
      <c r="AM13" s="31">
        <f>ABS(AL13-AK13)</f>
        <v>2.0977555316661429</v>
      </c>
      <c r="AN13" s="31" t="s">
        <v>346</v>
      </c>
      <c r="AO13" s="31">
        <f>VLOOKUP(AN$13:AN$30,AJ$13:AM$512,4,FALSE)</f>
        <v>0.66861841277840028</v>
      </c>
      <c r="AP13" s="31">
        <v>0</v>
      </c>
    </row>
    <row r="14" spans="1:42" x14ac:dyDescent="0.2">
      <c r="A14" s="31" t="s">
        <v>107</v>
      </c>
      <c r="B14" s="31">
        <v>-4.68</v>
      </c>
      <c r="C14" s="39">
        <v>-3.0990839881444501</v>
      </c>
      <c r="D14" s="31">
        <f t="shared" ref="D14:D77" si="0">ABS(C14-B14)</f>
        <v>1.5809160118555496</v>
      </c>
      <c r="E14" s="35" t="s">
        <v>361</v>
      </c>
      <c r="F14" s="35">
        <f t="shared" ref="F14:F30" si="1">VLOOKUP(E$13:E$30,A$13:D$512,4,FALSE)</f>
        <v>3.1568902647127999</v>
      </c>
      <c r="G14" s="38"/>
      <c r="H14" s="38" t="s">
        <v>329</v>
      </c>
      <c r="I14" s="38">
        <v>-12.63</v>
      </c>
      <c r="J14" s="38">
        <v>-12.7700132533634</v>
      </c>
      <c r="K14" s="38">
        <f t="shared" ref="K14:K49" si="2">ABS(J14-I14)</f>
        <v>0.14001325336339931</v>
      </c>
      <c r="L14" s="35" t="s">
        <v>361</v>
      </c>
      <c r="M14" s="35">
        <f t="shared" ref="M14:M30" si="3">VLOOKUP(AG$13:AG$30,H$13:K$512,4,FALSE)</f>
        <v>2.9952880004250986</v>
      </c>
      <c r="N14" s="38"/>
      <c r="O14" s="38" t="s">
        <v>241</v>
      </c>
      <c r="P14" s="38">
        <v>-10.14</v>
      </c>
      <c r="Q14" s="38">
        <v>-13.2725943518347</v>
      </c>
      <c r="R14" s="38">
        <f t="shared" ref="R14:R72" si="4">ABS(Q14-P14)</f>
        <v>3.1325943518346993</v>
      </c>
      <c r="S14" s="35" t="s">
        <v>361</v>
      </c>
      <c r="T14" s="35">
        <f t="shared" ref="T14:T30" si="5">VLOOKUP(AN$13:AN$30,O$13:R$512,4,FALSE)</f>
        <v>2.9987087030384032</v>
      </c>
      <c r="U14" s="38"/>
      <c r="V14" s="38" t="s">
        <v>96</v>
      </c>
      <c r="W14" s="38">
        <v>-4.68</v>
      </c>
      <c r="X14" s="38">
        <v>-5.8859745713339802</v>
      </c>
      <c r="Y14" s="38">
        <f t="shared" ref="Y14:Y57" si="6">ABS(X14-W14)</f>
        <v>1.2059745713339804</v>
      </c>
      <c r="Z14" s="35" t="s">
        <v>361</v>
      </c>
      <c r="AA14" s="35">
        <f t="shared" ref="AA14:AA30" si="7">VLOOKUP(AN$13:AN$30,V$13:Y$512,4,FALSE)</f>
        <v>3.022319532328595</v>
      </c>
      <c r="AB14" s="38"/>
      <c r="AC14" s="38" t="s">
        <v>329</v>
      </c>
      <c r="AD14" s="38">
        <v>-12.44</v>
      </c>
      <c r="AE14" s="38">
        <v>-12.5760540072341</v>
      </c>
      <c r="AF14" s="38">
        <f t="shared" ref="AF14:AF59" si="8">ABS(AE14-AD14)</f>
        <v>0.13605400723410099</v>
      </c>
      <c r="AG14" s="35" t="s">
        <v>361</v>
      </c>
      <c r="AH14" s="35">
        <f t="shared" ref="AH14:AH30" si="9">VLOOKUP(AG$13:AG$30,AC$13:AF$512,4,FALSE)</f>
        <v>1.0493809257231987</v>
      </c>
      <c r="AI14" s="38"/>
      <c r="AJ14" s="38" t="s">
        <v>98</v>
      </c>
      <c r="AK14" s="38">
        <v>-0.03</v>
      </c>
      <c r="AL14" s="38">
        <v>0.98972199107714598</v>
      </c>
      <c r="AM14" s="38">
        <f t="shared" ref="AM14:AM77" si="10">ABS(AL14-AK14)</f>
        <v>1.019721991077146</v>
      </c>
      <c r="AN14" s="35" t="s">
        <v>361</v>
      </c>
      <c r="AO14" s="35">
        <f t="shared" ref="AO14:AO29" si="11">VLOOKUP(AN$13:AN$30,AJ$13:AM$512,4,FALSE)</f>
        <v>2.4492736809805962</v>
      </c>
      <c r="AP14" s="31">
        <v>6</v>
      </c>
    </row>
    <row r="15" spans="1:42" x14ac:dyDescent="0.2">
      <c r="A15" s="31" t="s">
        <v>109</v>
      </c>
      <c r="B15" s="31">
        <v>-3.42</v>
      </c>
      <c r="C15" s="39">
        <v>-1.6056903838360901</v>
      </c>
      <c r="D15" s="31">
        <f t="shared" si="0"/>
        <v>1.8143096161639098</v>
      </c>
      <c r="E15" s="35" t="s">
        <v>431</v>
      </c>
      <c r="F15" s="35">
        <f t="shared" si="1"/>
        <v>2.5390859533977945</v>
      </c>
      <c r="G15" s="38"/>
      <c r="H15" s="38" t="s">
        <v>336</v>
      </c>
      <c r="I15" s="38">
        <v>-9.85</v>
      </c>
      <c r="J15" s="38">
        <v>-9.3711038893407608</v>
      </c>
      <c r="K15" s="38">
        <f t="shared" si="2"/>
        <v>0.47889611065923887</v>
      </c>
      <c r="L15" s="35" t="s">
        <v>431</v>
      </c>
      <c r="M15" s="35">
        <f t="shared" si="3"/>
        <v>2.5366579355960042</v>
      </c>
      <c r="N15" s="38"/>
      <c r="O15" s="38" t="s">
        <v>252</v>
      </c>
      <c r="P15" s="38">
        <v>-5.72</v>
      </c>
      <c r="Q15" s="38">
        <v>-9.4837590760856703</v>
      </c>
      <c r="R15" s="38">
        <f t="shared" si="4"/>
        <v>3.7637590760856705</v>
      </c>
      <c r="S15" s="35" t="s">
        <v>431</v>
      </c>
      <c r="T15" s="35">
        <f t="shared" si="5"/>
        <v>2.367906682159699</v>
      </c>
      <c r="U15" s="38"/>
      <c r="V15" s="38" t="s">
        <v>329</v>
      </c>
      <c r="W15" s="38">
        <v>-12.93</v>
      </c>
      <c r="X15" s="38">
        <v>-13.0319251356776</v>
      </c>
      <c r="Y15" s="38">
        <f t="shared" si="6"/>
        <v>0.10192513567760031</v>
      </c>
      <c r="Z15" s="35" t="s">
        <v>431</v>
      </c>
      <c r="AA15" s="35">
        <f t="shared" si="7"/>
        <v>2.3181606842248001</v>
      </c>
      <c r="AB15" s="38"/>
      <c r="AC15" s="38" t="s">
        <v>103</v>
      </c>
      <c r="AD15" s="38">
        <v>-6.81</v>
      </c>
      <c r="AE15" s="38">
        <v>-11.602195678479401</v>
      </c>
      <c r="AF15" s="38">
        <f t="shared" si="8"/>
        <v>4.7921956784794011</v>
      </c>
      <c r="AG15" s="35" t="s">
        <v>431</v>
      </c>
      <c r="AH15" s="35">
        <f t="shared" si="9"/>
        <v>1.8383800838423028</v>
      </c>
      <c r="AI15" s="38"/>
      <c r="AJ15" s="38" t="s">
        <v>100</v>
      </c>
      <c r="AK15" s="38">
        <v>-0.4</v>
      </c>
      <c r="AL15" s="38">
        <v>0.99028769085283996</v>
      </c>
      <c r="AM15" s="38">
        <f t="shared" si="10"/>
        <v>1.3902876908528401</v>
      </c>
      <c r="AN15" s="35" t="s">
        <v>431</v>
      </c>
      <c r="AO15" s="35">
        <f t="shared" si="11"/>
        <v>1.5772492916648986</v>
      </c>
      <c r="AP15" s="31">
        <v>5</v>
      </c>
    </row>
    <row r="16" spans="1:42" x14ac:dyDescent="0.2">
      <c r="A16" s="31" t="s">
        <v>119</v>
      </c>
      <c r="B16" s="31">
        <v>-3.06</v>
      </c>
      <c r="C16" s="39">
        <v>-1.5097244717539799</v>
      </c>
      <c r="D16" s="31">
        <f t="shared" si="0"/>
        <v>1.5502755282460201</v>
      </c>
      <c r="E16" s="38" t="s">
        <v>446</v>
      </c>
      <c r="F16" s="38">
        <f t="shared" si="1"/>
        <v>0.30003363261270977</v>
      </c>
      <c r="G16" s="38"/>
      <c r="H16" s="38" t="s">
        <v>88</v>
      </c>
      <c r="I16" s="38">
        <v>-3.79</v>
      </c>
      <c r="J16" s="38">
        <v>-3.4420070718803699</v>
      </c>
      <c r="K16" s="38">
        <f t="shared" si="2"/>
        <v>0.34799292811963012</v>
      </c>
      <c r="L16" s="38" t="s">
        <v>446</v>
      </c>
      <c r="M16" s="38">
        <f t="shared" si="3"/>
        <v>0.23896660031400074</v>
      </c>
      <c r="N16" s="38"/>
      <c r="O16" s="38" t="s">
        <v>329</v>
      </c>
      <c r="P16" s="38">
        <v>-13.21</v>
      </c>
      <c r="Q16" s="38">
        <v>-13.2135260083195</v>
      </c>
      <c r="R16" s="38">
        <f t="shared" si="4"/>
        <v>3.5260083194987857E-3</v>
      </c>
      <c r="S16" s="38" t="s">
        <v>446</v>
      </c>
      <c r="T16" s="38">
        <f t="shared" si="5"/>
        <v>0.15514895416900742</v>
      </c>
      <c r="U16" s="38"/>
      <c r="V16" s="38" t="s">
        <v>81</v>
      </c>
      <c r="W16" s="38">
        <v>-3.95</v>
      </c>
      <c r="X16" s="38">
        <v>-3.6635971690492601</v>
      </c>
      <c r="Y16" s="38">
        <f t="shared" si="6"/>
        <v>0.28640283095074004</v>
      </c>
      <c r="Z16" s="38" t="s">
        <v>446</v>
      </c>
      <c r="AA16" s="38">
        <f t="shared" si="7"/>
        <v>0.2700593174922119</v>
      </c>
      <c r="AB16" s="38"/>
      <c r="AC16" s="38" t="s">
        <v>81</v>
      </c>
      <c r="AD16" s="38">
        <v>-3.54</v>
      </c>
      <c r="AE16" s="38">
        <v>-3.5407775274855902</v>
      </c>
      <c r="AF16" s="38">
        <f t="shared" si="8"/>
        <v>7.7752748559012375E-4</v>
      </c>
      <c r="AG16" s="35" t="s">
        <v>446</v>
      </c>
      <c r="AH16" s="35">
        <f t="shared" si="9"/>
        <v>0.98927010446030295</v>
      </c>
      <c r="AI16" s="38"/>
      <c r="AJ16" s="38" t="s">
        <v>102</v>
      </c>
      <c r="AK16" s="38">
        <v>0.34</v>
      </c>
      <c r="AL16" s="38">
        <v>1.41373993715852</v>
      </c>
      <c r="AM16" s="38">
        <f t="shared" si="10"/>
        <v>1.0737399371585199</v>
      </c>
      <c r="AN16" s="35" t="s">
        <v>446</v>
      </c>
      <c r="AO16" s="35">
        <f t="shared" si="11"/>
        <v>1.2020454519252013</v>
      </c>
      <c r="AP16" s="31">
        <v>1</v>
      </c>
    </row>
    <row r="17" spans="1:42" x14ac:dyDescent="0.2">
      <c r="A17" s="31" t="s">
        <v>123</v>
      </c>
      <c r="B17" s="31">
        <v>-4.4400000000000004</v>
      </c>
      <c r="C17" s="39">
        <v>-3.7382743848736699</v>
      </c>
      <c r="D17" s="31">
        <f t="shared" si="0"/>
        <v>0.70172561512633047</v>
      </c>
      <c r="E17" s="38" t="s">
        <v>447</v>
      </c>
      <c r="F17" s="38">
        <f t="shared" si="1"/>
        <v>0.30115501007099965</v>
      </c>
      <c r="G17" s="38"/>
      <c r="H17" s="38" t="s">
        <v>346</v>
      </c>
      <c r="I17" s="38">
        <v>-61.17</v>
      </c>
      <c r="J17" s="38">
        <v>-61.306775063965503</v>
      </c>
      <c r="K17" s="38">
        <f t="shared" si="2"/>
        <v>0.13677506396550143</v>
      </c>
      <c r="L17" s="35" t="s">
        <v>447</v>
      </c>
      <c r="M17" s="35">
        <f t="shared" si="3"/>
        <v>1.7928255208201023</v>
      </c>
      <c r="N17" s="38"/>
      <c r="O17" s="38" t="s">
        <v>81</v>
      </c>
      <c r="P17" s="38">
        <v>-4.0199999999999996</v>
      </c>
      <c r="Q17" s="38">
        <v>-3.7804765449975499</v>
      </c>
      <c r="R17" s="38">
        <f t="shared" si="4"/>
        <v>0.23952345500244965</v>
      </c>
      <c r="S17" s="38" t="s">
        <v>447</v>
      </c>
      <c r="T17" s="38">
        <f t="shared" si="5"/>
        <v>3.4714769792998368E-2</v>
      </c>
      <c r="U17" s="38"/>
      <c r="V17" s="38" t="s">
        <v>64</v>
      </c>
      <c r="W17" s="38">
        <v>-7.19</v>
      </c>
      <c r="X17" s="38">
        <v>-9.6993349274515008</v>
      </c>
      <c r="Y17" s="38">
        <f t="shared" si="6"/>
        <v>2.5093349274515004</v>
      </c>
      <c r="Z17" s="38" t="s">
        <v>447</v>
      </c>
      <c r="AA17" s="38">
        <f t="shared" si="7"/>
        <v>3.7620625117995132E-2</v>
      </c>
      <c r="AB17" s="38"/>
      <c r="AC17" s="38" t="s">
        <v>336</v>
      </c>
      <c r="AD17" s="38">
        <v>-9.7899999999999991</v>
      </c>
      <c r="AE17" s="38">
        <v>-8.9488036355917409</v>
      </c>
      <c r="AF17" s="38">
        <f t="shared" si="8"/>
        <v>0.84119636440825829</v>
      </c>
      <c r="AG17" s="38" t="s">
        <v>558</v>
      </c>
      <c r="AH17" s="38">
        <f t="shared" si="9"/>
        <v>0.7712785555868038</v>
      </c>
      <c r="AI17" s="38"/>
      <c r="AJ17" s="38" t="s">
        <v>104</v>
      </c>
      <c r="AK17" s="38">
        <v>0.18</v>
      </c>
      <c r="AL17" s="38">
        <v>1.3015288147414501</v>
      </c>
      <c r="AM17" s="38">
        <f t="shared" si="10"/>
        <v>1.1215288147414502</v>
      </c>
      <c r="AN17" s="38" t="s">
        <v>447</v>
      </c>
      <c r="AO17" s="38">
        <f t="shared" si="11"/>
        <v>0.4193614358599973</v>
      </c>
      <c r="AP17" s="31">
        <v>3</v>
      </c>
    </row>
    <row r="18" spans="1:42" x14ac:dyDescent="0.2">
      <c r="A18" s="31" t="s">
        <v>131</v>
      </c>
      <c r="B18" s="31">
        <v>-3.99</v>
      </c>
      <c r="C18" s="39">
        <v>-2.9946559665344799</v>
      </c>
      <c r="D18" s="31">
        <f t="shared" si="0"/>
        <v>0.99534403346552036</v>
      </c>
      <c r="E18" s="38" t="s">
        <v>511</v>
      </c>
      <c r="F18" s="38">
        <f t="shared" si="1"/>
        <v>9.3806476913798065E-2</v>
      </c>
      <c r="G18" s="38"/>
      <c r="H18" s="38" t="s">
        <v>106</v>
      </c>
      <c r="I18" s="38">
        <v>-6.1</v>
      </c>
      <c r="J18" s="38">
        <v>-7.1309860739639896</v>
      </c>
      <c r="K18" s="38">
        <f t="shared" si="2"/>
        <v>1.03098607396399</v>
      </c>
      <c r="L18" s="38" t="s">
        <v>511</v>
      </c>
      <c r="M18" s="38">
        <f t="shared" si="3"/>
        <v>0.40269072739249623</v>
      </c>
      <c r="N18" s="38"/>
      <c r="O18" s="38" t="s">
        <v>65</v>
      </c>
      <c r="P18" s="38">
        <v>-6.92</v>
      </c>
      <c r="Q18" s="38">
        <v>-9.2866477405904995</v>
      </c>
      <c r="R18" s="38">
        <f t="shared" si="4"/>
        <v>2.3666477405904995</v>
      </c>
      <c r="S18" s="38" t="s">
        <v>511</v>
      </c>
      <c r="T18" s="38">
        <f t="shared" si="5"/>
        <v>0.29610313646560371</v>
      </c>
      <c r="U18" s="38"/>
      <c r="V18" s="38" t="s">
        <v>336</v>
      </c>
      <c r="W18" s="38">
        <v>-10.199999999999999</v>
      </c>
      <c r="X18" s="38">
        <v>-9.5949293216813398</v>
      </c>
      <c r="Y18" s="38">
        <f t="shared" si="6"/>
        <v>0.60507067831865946</v>
      </c>
      <c r="Z18" s="38" t="s">
        <v>511</v>
      </c>
      <c r="AA18" s="38">
        <f t="shared" si="7"/>
        <v>0.38931444737939103</v>
      </c>
      <c r="AB18" s="38"/>
      <c r="AC18" s="38" t="s">
        <v>88</v>
      </c>
      <c r="AD18" s="38">
        <v>-3.39</v>
      </c>
      <c r="AE18" s="38">
        <v>-3.3675121888103599</v>
      </c>
      <c r="AF18" s="38">
        <f t="shared" si="8"/>
        <v>2.2487811189640272E-2</v>
      </c>
      <c r="AG18" s="38" t="s">
        <v>511</v>
      </c>
      <c r="AH18" s="38">
        <f t="shared" si="9"/>
        <v>1.8582081481611112E-2</v>
      </c>
      <c r="AI18" s="38"/>
      <c r="AJ18" s="38" t="s">
        <v>105</v>
      </c>
      <c r="AK18" s="38">
        <v>0.52</v>
      </c>
      <c r="AL18" s="38">
        <v>1.5597780079697501</v>
      </c>
      <c r="AM18" s="38">
        <f t="shared" si="10"/>
        <v>1.0397780079697501</v>
      </c>
      <c r="AN18" s="35" t="s">
        <v>511</v>
      </c>
      <c r="AO18" s="35">
        <f t="shared" si="11"/>
        <v>1.2660209843639905</v>
      </c>
      <c r="AP18" s="31">
        <v>2</v>
      </c>
    </row>
    <row r="19" spans="1:42" x14ac:dyDescent="0.2">
      <c r="A19" s="31" t="s">
        <v>142</v>
      </c>
      <c r="B19" s="31">
        <v>-10.34</v>
      </c>
      <c r="C19" s="39">
        <v>-12.9806348315786</v>
      </c>
      <c r="D19" s="31">
        <f t="shared" si="0"/>
        <v>2.6406348315786001</v>
      </c>
      <c r="E19" s="27" t="s">
        <v>336</v>
      </c>
      <c r="F19" s="38">
        <f t="shared" si="1"/>
        <v>0.6308483303986403</v>
      </c>
      <c r="G19" s="38"/>
      <c r="H19" s="38" t="s">
        <v>57</v>
      </c>
      <c r="I19" s="38">
        <v>-4.1500000000000004</v>
      </c>
      <c r="J19" s="38">
        <v>-6.2506441872766203</v>
      </c>
      <c r="K19" s="38">
        <f t="shared" si="2"/>
        <v>2.1006441872766199</v>
      </c>
      <c r="L19" s="27" t="s">
        <v>336</v>
      </c>
      <c r="M19" s="38">
        <f t="shared" si="3"/>
        <v>0.47889611065923887</v>
      </c>
      <c r="N19" s="38"/>
      <c r="O19" s="38" t="s">
        <v>64</v>
      </c>
      <c r="P19" s="38">
        <v>-7.48</v>
      </c>
      <c r="Q19" s="38">
        <v>-9.89572144477407</v>
      </c>
      <c r="R19" s="38">
        <f t="shared" si="4"/>
        <v>2.4157214447740696</v>
      </c>
      <c r="S19" s="27" t="s">
        <v>336</v>
      </c>
      <c r="T19" s="38">
        <f t="shared" si="5"/>
        <v>0.89024886684438975</v>
      </c>
      <c r="U19" s="38"/>
      <c r="V19" s="38" t="s">
        <v>88</v>
      </c>
      <c r="W19" s="38">
        <v>-3.79</v>
      </c>
      <c r="X19" s="38">
        <v>-3.5831318598862598</v>
      </c>
      <c r="Y19" s="38">
        <f t="shared" si="6"/>
        <v>0.20686814011374022</v>
      </c>
      <c r="Z19" s="27" t="s">
        <v>336</v>
      </c>
      <c r="AA19" s="38">
        <f t="shared" si="7"/>
        <v>0.60507067831865946</v>
      </c>
      <c r="AB19" s="38"/>
      <c r="AC19" s="38" t="s">
        <v>346</v>
      </c>
      <c r="AD19" s="38">
        <v>-60.75</v>
      </c>
      <c r="AE19" s="38">
        <v>-60.7003960907238</v>
      </c>
      <c r="AF19" s="38">
        <f t="shared" si="8"/>
        <v>4.9603909276200397E-2</v>
      </c>
      <c r="AG19" s="27" t="s">
        <v>336</v>
      </c>
      <c r="AH19" s="38">
        <f t="shared" si="9"/>
        <v>0.84119636440825829</v>
      </c>
      <c r="AI19" s="38"/>
      <c r="AJ19" s="38" t="s">
        <v>107</v>
      </c>
      <c r="AK19" s="38">
        <v>-0.1</v>
      </c>
      <c r="AL19" s="38">
        <v>1.1645806860383401</v>
      </c>
      <c r="AM19" s="38">
        <f t="shared" si="10"/>
        <v>1.2645806860383402</v>
      </c>
      <c r="AN19" s="27" t="s">
        <v>336</v>
      </c>
      <c r="AO19" s="38">
        <f t="shared" si="11"/>
        <v>0.20521141468920945</v>
      </c>
      <c r="AP19" s="31">
        <v>1</v>
      </c>
    </row>
    <row r="20" spans="1:42" x14ac:dyDescent="0.2">
      <c r="A20" s="31" t="s">
        <v>144</v>
      </c>
      <c r="B20" s="31">
        <v>-5.1100000000000003</v>
      </c>
      <c r="C20" s="39">
        <v>-4.2603336425196403</v>
      </c>
      <c r="D20" s="31">
        <f t="shared" si="0"/>
        <v>0.84966635748036001</v>
      </c>
      <c r="E20" s="27" t="s">
        <v>88</v>
      </c>
      <c r="F20" s="38">
        <f t="shared" si="1"/>
        <v>0.42151135702371034</v>
      </c>
      <c r="G20" s="38"/>
      <c r="H20" s="38" t="s">
        <v>361</v>
      </c>
      <c r="I20" s="38">
        <v>-66.61</v>
      </c>
      <c r="J20" s="38">
        <v>-63.614711999574901</v>
      </c>
      <c r="K20" s="38">
        <f t="shared" si="2"/>
        <v>2.9952880004250986</v>
      </c>
      <c r="L20" s="27" t="s">
        <v>88</v>
      </c>
      <c r="M20" s="38">
        <f t="shared" si="3"/>
        <v>0.34799292811963012</v>
      </c>
      <c r="N20" s="38"/>
      <c r="O20" s="38" t="s">
        <v>335</v>
      </c>
      <c r="P20" s="38">
        <v>-5.62</v>
      </c>
      <c r="Q20" s="38">
        <v>-6.3026712270141099</v>
      </c>
      <c r="R20" s="38">
        <f t="shared" si="4"/>
        <v>0.68267122701410976</v>
      </c>
      <c r="S20" s="27" t="s">
        <v>88</v>
      </c>
      <c r="T20" s="38">
        <f t="shared" si="5"/>
        <v>0.16643219833646983</v>
      </c>
      <c r="U20" s="38"/>
      <c r="V20" s="38" t="s">
        <v>344</v>
      </c>
      <c r="W20" s="38">
        <v>-8.2899999999999991</v>
      </c>
      <c r="X20" s="38">
        <v>-8.0567218017317099</v>
      </c>
      <c r="Y20" s="38">
        <f t="shared" si="6"/>
        <v>0.23327819826828922</v>
      </c>
      <c r="Z20" s="27" t="s">
        <v>88</v>
      </c>
      <c r="AA20" s="38">
        <f t="shared" si="7"/>
        <v>0.20686814011374022</v>
      </c>
      <c r="AB20" s="38"/>
      <c r="AC20" s="38" t="s">
        <v>106</v>
      </c>
      <c r="AD20" s="38">
        <v>-6.03</v>
      </c>
      <c r="AE20" s="38">
        <v>-7.3240272101618</v>
      </c>
      <c r="AF20" s="38">
        <f t="shared" si="8"/>
        <v>1.2940272101617998</v>
      </c>
      <c r="AG20" s="27" t="s">
        <v>88</v>
      </c>
      <c r="AH20" s="38">
        <f t="shared" si="9"/>
        <v>2.2487811189640272E-2</v>
      </c>
      <c r="AI20" s="38"/>
      <c r="AJ20" s="38" t="s">
        <v>109</v>
      </c>
      <c r="AK20" s="38">
        <v>-0.56000000000000005</v>
      </c>
      <c r="AL20" s="38">
        <v>0.85563738553754198</v>
      </c>
      <c r="AM20" s="38">
        <f t="shared" si="10"/>
        <v>1.4156373855375421</v>
      </c>
      <c r="AN20" s="27" t="s">
        <v>88</v>
      </c>
      <c r="AO20" s="38">
        <f t="shared" si="11"/>
        <v>0.28759927104380012</v>
      </c>
      <c r="AP20" s="31">
        <v>1</v>
      </c>
    </row>
    <row r="21" spans="1:42" x14ac:dyDescent="0.2">
      <c r="A21" s="31" t="s">
        <v>148</v>
      </c>
      <c r="B21" s="31">
        <v>-4.4400000000000004</v>
      </c>
      <c r="C21" s="39">
        <v>-3.5531944767982702</v>
      </c>
      <c r="D21" s="31">
        <f t="shared" si="0"/>
        <v>0.88680552320173023</v>
      </c>
      <c r="E21" s="25" t="s">
        <v>106</v>
      </c>
      <c r="F21" s="35">
        <f t="shared" si="1"/>
        <v>1.6641131357445298</v>
      </c>
      <c r="G21" s="38"/>
      <c r="H21" s="38" t="s">
        <v>362</v>
      </c>
      <c r="I21" s="38">
        <v>-68.930000000000007</v>
      </c>
      <c r="J21" s="38">
        <v>-70.036798819298497</v>
      </c>
      <c r="K21" s="38">
        <f t="shared" si="2"/>
        <v>1.1067988192984899</v>
      </c>
      <c r="L21" s="25" t="s">
        <v>106</v>
      </c>
      <c r="M21" s="35">
        <f t="shared" si="3"/>
        <v>1.03098607396399</v>
      </c>
      <c r="N21" s="38"/>
      <c r="O21" s="38" t="s">
        <v>336</v>
      </c>
      <c r="P21" s="38">
        <v>-10.48</v>
      </c>
      <c r="Q21" s="38">
        <v>-9.5897511331556107</v>
      </c>
      <c r="R21" s="38">
        <f t="shared" si="4"/>
        <v>0.89024886684438975</v>
      </c>
      <c r="S21" s="25" t="s">
        <v>106</v>
      </c>
      <c r="T21" s="35">
        <f t="shared" si="5"/>
        <v>1.1927020332687599</v>
      </c>
      <c r="U21" s="38"/>
      <c r="V21" s="38" t="s">
        <v>346</v>
      </c>
      <c r="W21" s="38">
        <v>-62.09</v>
      </c>
      <c r="X21" s="38">
        <v>-62.5265921547497</v>
      </c>
      <c r="Y21" s="38">
        <f t="shared" si="6"/>
        <v>0.4365921547496967</v>
      </c>
      <c r="Z21" s="27" t="s">
        <v>106</v>
      </c>
      <c r="AA21" s="38">
        <f t="shared" si="7"/>
        <v>0.9436052434952602</v>
      </c>
      <c r="AB21" s="38"/>
      <c r="AC21" s="38" t="s">
        <v>108</v>
      </c>
      <c r="AD21" s="38">
        <v>-7.66</v>
      </c>
      <c r="AE21" s="38">
        <v>-12.5888489525386</v>
      </c>
      <c r="AF21" s="38">
        <f t="shared" si="8"/>
        <v>4.9288489525385994</v>
      </c>
      <c r="AG21" s="25" t="s">
        <v>106</v>
      </c>
      <c r="AH21" s="35">
        <f t="shared" si="9"/>
        <v>1.2940272101617998</v>
      </c>
      <c r="AI21" s="38"/>
      <c r="AJ21" s="38" t="s">
        <v>110</v>
      </c>
      <c r="AK21" s="38">
        <v>0.06</v>
      </c>
      <c r="AL21" s="38">
        <v>-0.80718273324443601</v>
      </c>
      <c r="AM21" s="38">
        <f t="shared" si="10"/>
        <v>0.86718273324443595</v>
      </c>
      <c r="AN21" s="27" t="s">
        <v>106</v>
      </c>
      <c r="AO21" s="38">
        <f t="shared" si="11"/>
        <v>0.13757804287499997</v>
      </c>
      <c r="AP21" s="31">
        <v>5</v>
      </c>
    </row>
    <row r="22" spans="1:42" x14ac:dyDescent="0.2">
      <c r="A22" s="31" t="s">
        <v>157</v>
      </c>
      <c r="B22" s="31">
        <v>-1.1299999999999999</v>
      </c>
      <c r="C22" s="39">
        <v>-2.2495083244730498</v>
      </c>
      <c r="D22" s="31">
        <f t="shared" si="0"/>
        <v>1.1195083244730499</v>
      </c>
      <c r="E22" s="25" t="s">
        <v>57</v>
      </c>
      <c r="F22" s="35">
        <f t="shared" si="1"/>
        <v>2.5288461386149401</v>
      </c>
      <c r="G22" s="38"/>
      <c r="H22" s="38" t="s">
        <v>84</v>
      </c>
      <c r="I22" s="38">
        <v>-3.47</v>
      </c>
      <c r="J22" s="38">
        <v>-1.51656512919825</v>
      </c>
      <c r="K22" s="38">
        <f t="shared" si="2"/>
        <v>1.9534348708017502</v>
      </c>
      <c r="L22" s="25" t="s">
        <v>57</v>
      </c>
      <c r="M22" s="35">
        <f t="shared" si="3"/>
        <v>2.1006441872766199</v>
      </c>
      <c r="N22" s="38"/>
      <c r="O22" s="38" t="s">
        <v>339</v>
      </c>
      <c r="P22" s="38">
        <v>-10.09</v>
      </c>
      <c r="Q22" s="38">
        <v>-14.7114849024303</v>
      </c>
      <c r="R22" s="38">
        <f t="shared" si="4"/>
        <v>4.6214849024303</v>
      </c>
      <c r="S22" s="25" t="s">
        <v>57</v>
      </c>
      <c r="T22" s="35">
        <f t="shared" si="5"/>
        <v>1.9401050447988402</v>
      </c>
      <c r="U22" s="38"/>
      <c r="V22" s="38" t="s">
        <v>60</v>
      </c>
      <c r="W22" s="38">
        <v>-3.03</v>
      </c>
      <c r="X22" s="38">
        <v>-1.4704191243507301</v>
      </c>
      <c r="Y22" s="38">
        <f t="shared" si="6"/>
        <v>1.5595808756492697</v>
      </c>
      <c r="Z22" s="25" t="s">
        <v>57</v>
      </c>
      <c r="AA22" s="35">
        <f t="shared" si="7"/>
        <v>2.0419911521516898</v>
      </c>
      <c r="AB22" s="38"/>
      <c r="AC22" s="38" t="s">
        <v>57</v>
      </c>
      <c r="AD22" s="38">
        <v>-4.12</v>
      </c>
      <c r="AE22" s="38">
        <v>-6.5295802066653099</v>
      </c>
      <c r="AF22" s="38">
        <f t="shared" si="8"/>
        <v>2.4095802066653098</v>
      </c>
      <c r="AG22" s="25" t="s">
        <v>57</v>
      </c>
      <c r="AH22" s="35">
        <f t="shared" si="9"/>
        <v>2.4095802066653098</v>
      </c>
      <c r="AI22" s="38"/>
      <c r="AJ22" s="38" t="s">
        <v>112</v>
      </c>
      <c r="AK22" s="38">
        <v>-0.16</v>
      </c>
      <c r="AL22" s="38">
        <v>0.80727880448502198</v>
      </c>
      <c r="AM22" s="38">
        <f t="shared" si="10"/>
        <v>0.96727880448502201</v>
      </c>
      <c r="AN22" s="25" t="s">
        <v>57</v>
      </c>
      <c r="AO22" s="35">
        <f t="shared" si="11"/>
        <v>1.1401404702537103</v>
      </c>
      <c r="AP22" s="31">
        <v>6</v>
      </c>
    </row>
    <row r="23" spans="1:42" x14ac:dyDescent="0.2">
      <c r="A23" s="31" t="s">
        <v>159</v>
      </c>
      <c r="B23" s="31">
        <v>-3.69</v>
      </c>
      <c r="C23" s="39">
        <v>-1.7109589936496099</v>
      </c>
      <c r="D23" s="31">
        <f t="shared" si="0"/>
        <v>1.97904100635039</v>
      </c>
      <c r="E23" s="25" t="s">
        <v>405</v>
      </c>
      <c r="F23" s="35">
        <f t="shared" si="1"/>
        <v>1.7806632956089201</v>
      </c>
      <c r="G23" s="38"/>
      <c r="H23" s="38" t="s">
        <v>111</v>
      </c>
      <c r="I23" s="38">
        <v>-5.62</v>
      </c>
      <c r="J23" s="38">
        <v>-5.3398106711355497</v>
      </c>
      <c r="K23" s="38">
        <f t="shared" si="2"/>
        <v>0.28018932886445036</v>
      </c>
      <c r="L23" s="25" t="s">
        <v>405</v>
      </c>
      <c r="M23" s="35">
        <f t="shared" si="3"/>
        <v>1.1316309387885721</v>
      </c>
      <c r="N23" s="38"/>
      <c r="O23" s="38" t="s">
        <v>88</v>
      </c>
      <c r="P23" s="38">
        <v>-3.76</v>
      </c>
      <c r="Q23" s="38">
        <v>-3.59356780166353</v>
      </c>
      <c r="R23" s="38">
        <f t="shared" si="4"/>
        <v>0.16643219833646983</v>
      </c>
      <c r="S23" s="25" t="s">
        <v>405</v>
      </c>
      <c r="T23" s="35">
        <f t="shared" si="5"/>
        <v>1.0001410260827241</v>
      </c>
      <c r="U23" s="38"/>
      <c r="V23" s="38" t="s">
        <v>106</v>
      </c>
      <c r="W23" s="38">
        <v>-6.35</v>
      </c>
      <c r="X23" s="38">
        <v>-7.2936052434952598</v>
      </c>
      <c r="Y23" s="38">
        <f t="shared" si="6"/>
        <v>0.9436052434952602</v>
      </c>
      <c r="Z23" s="25" t="s">
        <v>405</v>
      </c>
      <c r="AA23" s="35">
        <f t="shared" si="7"/>
        <v>1.008221946552855</v>
      </c>
      <c r="AB23" s="38"/>
      <c r="AC23" s="38" t="s">
        <v>361</v>
      </c>
      <c r="AD23" s="38">
        <v>-65.73</v>
      </c>
      <c r="AE23" s="38">
        <v>-64.680619074276805</v>
      </c>
      <c r="AF23" s="38">
        <f t="shared" si="8"/>
        <v>1.0493809257231987</v>
      </c>
      <c r="AG23" s="25" t="s">
        <v>405</v>
      </c>
      <c r="AH23" s="35">
        <f t="shared" si="9"/>
        <v>1.028158780664634</v>
      </c>
      <c r="AI23" s="38"/>
      <c r="AJ23" s="38" t="s">
        <v>114</v>
      </c>
      <c r="AK23" s="38">
        <v>0.28999999999999998</v>
      </c>
      <c r="AL23" s="38">
        <v>1.2208112573224701</v>
      </c>
      <c r="AM23" s="38">
        <f t="shared" si="10"/>
        <v>0.93081125732247005</v>
      </c>
      <c r="AN23" s="27" t="s">
        <v>405</v>
      </c>
      <c r="AO23" s="38">
        <f t="shared" si="11"/>
        <v>0.22569041655945998</v>
      </c>
      <c r="AP23" s="31">
        <v>3</v>
      </c>
    </row>
    <row r="24" spans="1:42" x14ac:dyDescent="0.2">
      <c r="A24" s="31" t="s">
        <v>163</v>
      </c>
      <c r="B24" s="31">
        <v>-5.12</v>
      </c>
      <c r="C24" s="39">
        <v>-10.7718101093144</v>
      </c>
      <c r="D24" s="31">
        <f t="shared" si="0"/>
        <v>5.6518101093143995</v>
      </c>
      <c r="E24" s="25" t="s">
        <v>76</v>
      </c>
      <c r="F24" s="35">
        <f t="shared" si="1"/>
        <v>2.1702559681469999</v>
      </c>
      <c r="G24" s="38"/>
      <c r="H24" s="38" t="s">
        <v>113</v>
      </c>
      <c r="I24" s="38">
        <v>-2.98</v>
      </c>
      <c r="J24" s="38">
        <v>-5.0254089633134997</v>
      </c>
      <c r="K24" s="38">
        <f t="shared" si="2"/>
        <v>2.0454089633134998</v>
      </c>
      <c r="L24" s="25" t="s">
        <v>76</v>
      </c>
      <c r="M24" s="35">
        <f t="shared" si="3"/>
        <v>1.5212732288448203</v>
      </c>
      <c r="N24" s="38"/>
      <c r="O24" s="38" t="s">
        <v>341</v>
      </c>
      <c r="P24" s="38">
        <v>-7.54</v>
      </c>
      <c r="Q24" s="38">
        <v>-9.7313255558618295</v>
      </c>
      <c r="R24" s="38">
        <f t="shared" si="4"/>
        <v>2.1913255558618294</v>
      </c>
      <c r="S24" s="25" t="s">
        <v>76</v>
      </c>
      <c r="T24" s="35">
        <f t="shared" si="5"/>
        <v>1.2655486792927801</v>
      </c>
      <c r="U24" s="38"/>
      <c r="V24" s="38" t="s">
        <v>57</v>
      </c>
      <c r="W24" s="38">
        <v>-4.32</v>
      </c>
      <c r="X24" s="38">
        <v>-6.3619911521516901</v>
      </c>
      <c r="Y24" s="38">
        <f t="shared" si="6"/>
        <v>2.0419911521516898</v>
      </c>
      <c r="Z24" s="25" t="s">
        <v>76</v>
      </c>
      <c r="AA24" s="35">
        <f t="shared" si="7"/>
        <v>1.2992618013227402</v>
      </c>
      <c r="AB24" s="38"/>
      <c r="AC24" s="38" t="s">
        <v>362</v>
      </c>
      <c r="AD24" s="38">
        <v>-68.67</v>
      </c>
      <c r="AE24" s="38">
        <v>-68.276059805876599</v>
      </c>
      <c r="AF24" s="38">
        <f t="shared" si="8"/>
        <v>0.39394019412340242</v>
      </c>
      <c r="AG24" s="25" t="s">
        <v>76</v>
      </c>
      <c r="AH24" s="35">
        <f t="shared" si="9"/>
        <v>1.5908783252790597</v>
      </c>
      <c r="AI24" s="38"/>
      <c r="AJ24" s="38" t="s">
        <v>115</v>
      </c>
      <c r="AK24" s="38">
        <v>0</v>
      </c>
      <c r="AL24" s="38">
        <v>1.01839173671214</v>
      </c>
      <c r="AM24" s="38">
        <f t="shared" si="10"/>
        <v>1.01839173671214</v>
      </c>
      <c r="AN24" s="25" t="s">
        <v>76</v>
      </c>
      <c r="AO24" s="35">
        <f t="shared" si="11"/>
        <v>1.1172980135400303</v>
      </c>
      <c r="AP24" s="31">
        <v>6</v>
      </c>
    </row>
    <row r="25" spans="1:42" x14ac:dyDescent="0.2">
      <c r="A25" s="31" t="s">
        <v>169</v>
      </c>
      <c r="B25" s="31">
        <v>-2.54</v>
      </c>
      <c r="C25" s="39">
        <v>-1.3089754285550399</v>
      </c>
      <c r="D25" s="31">
        <f t="shared" si="0"/>
        <v>1.2310245714449601</v>
      </c>
      <c r="E25" s="25" t="s">
        <v>485</v>
      </c>
      <c r="F25" s="35">
        <f t="shared" si="1"/>
        <v>1.0564302438227604</v>
      </c>
      <c r="G25" s="38"/>
      <c r="H25" s="38" t="s">
        <v>405</v>
      </c>
      <c r="I25" s="38">
        <v>-0.61</v>
      </c>
      <c r="J25" s="38">
        <v>0.52163093878857203</v>
      </c>
      <c r="K25" s="38">
        <f t="shared" si="2"/>
        <v>1.1316309387885721</v>
      </c>
      <c r="L25" s="27" t="s">
        <v>485</v>
      </c>
      <c r="M25" s="38">
        <f t="shared" si="3"/>
        <v>0.5748358186224598</v>
      </c>
      <c r="N25" s="38"/>
      <c r="O25" s="38" t="s">
        <v>344</v>
      </c>
      <c r="P25" s="38">
        <v>-7.87</v>
      </c>
      <c r="Q25" s="38">
        <v>-7.9902046185353601</v>
      </c>
      <c r="R25" s="38">
        <f t="shared" si="4"/>
        <v>0.12020461853536002</v>
      </c>
      <c r="S25" s="27" t="s">
        <v>485</v>
      </c>
      <c r="T25" s="38">
        <f t="shared" si="5"/>
        <v>0.29094802529270991</v>
      </c>
      <c r="U25" s="38"/>
      <c r="V25" s="38" t="s">
        <v>53</v>
      </c>
      <c r="W25" s="38">
        <v>-3.3</v>
      </c>
      <c r="X25" s="38">
        <v>-3.8991219306649501</v>
      </c>
      <c r="Y25" s="38">
        <f t="shared" si="6"/>
        <v>0.59912193066495023</v>
      </c>
      <c r="Z25" s="27" t="s">
        <v>485</v>
      </c>
      <c r="AA25" s="38">
        <f t="shared" si="7"/>
        <v>0.35987537938417979</v>
      </c>
      <c r="AB25" s="38"/>
      <c r="AC25" s="38" t="s">
        <v>84</v>
      </c>
      <c r="AD25" s="38">
        <v>-3.5</v>
      </c>
      <c r="AE25" s="38">
        <v>-1.50302820849885</v>
      </c>
      <c r="AF25" s="38">
        <f t="shared" si="8"/>
        <v>1.99697179150115</v>
      </c>
      <c r="AG25" s="27" t="s">
        <v>485</v>
      </c>
      <c r="AH25" s="38">
        <f t="shared" si="9"/>
        <v>0.79885385624924998</v>
      </c>
      <c r="AI25" s="38"/>
      <c r="AJ25" s="38" t="s">
        <v>117</v>
      </c>
      <c r="AK25" s="38">
        <v>-7.0000000000000007E-2</v>
      </c>
      <c r="AL25" s="38">
        <v>0.87244054058373699</v>
      </c>
      <c r="AM25" s="38">
        <f t="shared" si="10"/>
        <v>0.94244054058373705</v>
      </c>
      <c r="AN25" s="27" t="s">
        <v>485</v>
      </c>
      <c r="AO25" s="38">
        <f t="shared" si="11"/>
        <v>4.5813564688950148E-2</v>
      </c>
      <c r="AP25" s="31">
        <v>1</v>
      </c>
    </row>
    <row r="26" spans="1:42" x14ac:dyDescent="0.2">
      <c r="A26" s="31" t="s">
        <v>170</v>
      </c>
      <c r="B26" s="31">
        <v>-4.53</v>
      </c>
      <c r="C26" s="39">
        <v>-3.9695236955630002</v>
      </c>
      <c r="D26" s="31">
        <f t="shared" si="0"/>
        <v>0.56047630443700003</v>
      </c>
      <c r="E26" s="25" t="s">
        <v>499</v>
      </c>
      <c r="F26" s="35">
        <f t="shared" si="1"/>
        <v>1.3002645433149802</v>
      </c>
      <c r="G26" s="38"/>
      <c r="H26" s="38" t="s">
        <v>77</v>
      </c>
      <c r="I26" s="38">
        <v>-5.01</v>
      </c>
      <c r="J26" s="38">
        <v>-6.4221706491728598</v>
      </c>
      <c r="K26" s="38">
        <f t="shared" si="2"/>
        <v>1.4121706491728601</v>
      </c>
      <c r="L26" s="27" t="s">
        <v>499</v>
      </c>
      <c r="M26" s="38">
        <f t="shared" si="3"/>
        <v>0.78002586091027992</v>
      </c>
      <c r="N26" s="38"/>
      <c r="O26" s="38" t="s">
        <v>346</v>
      </c>
      <c r="P26" s="38">
        <v>-63.814999999999998</v>
      </c>
      <c r="Q26" s="38">
        <v>-64.183082660089198</v>
      </c>
      <c r="R26" s="38">
        <f t="shared" si="4"/>
        <v>0.36808266008920043</v>
      </c>
      <c r="S26" s="27" t="s">
        <v>499</v>
      </c>
      <c r="T26" s="38">
        <f t="shared" si="5"/>
        <v>0.63056865571083009</v>
      </c>
      <c r="U26" s="38"/>
      <c r="V26" s="38" t="s">
        <v>361</v>
      </c>
      <c r="W26" s="38">
        <v>-67.83</v>
      </c>
      <c r="X26" s="38">
        <v>-64.807680467671403</v>
      </c>
      <c r="Y26" s="38">
        <f t="shared" si="6"/>
        <v>3.022319532328595</v>
      </c>
      <c r="Z26" s="27" t="s">
        <v>499</v>
      </c>
      <c r="AA26" s="38">
        <f t="shared" si="7"/>
        <v>0.59366122899260998</v>
      </c>
      <c r="AB26" s="38"/>
      <c r="AC26" s="38" t="s">
        <v>70</v>
      </c>
      <c r="AD26" s="38">
        <v>-3.39</v>
      </c>
      <c r="AE26" s="38">
        <v>-1.4639733268989199</v>
      </c>
      <c r="AF26" s="38">
        <f t="shared" si="8"/>
        <v>1.9260266731010802</v>
      </c>
      <c r="AG26" s="25" t="s">
        <v>499</v>
      </c>
      <c r="AH26" s="35">
        <f t="shared" si="9"/>
        <v>1.0612122937879902</v>
      </c>
      <c r="AI26" s="38"/>
      <c r="AJ26" s="38" t="s">
        <v>119</v>
      </c>
      <c r="AK26" s="38">
        <v>-0.33</v>
      </c>
      <c r="AL26" s="38">
        <v>0.70571791461852496</v>
      </c>
      <c r="AM26" s="38">
        <f t="shared" si="10"/>
        <v>1.0357179146185249</v>
      </c>
      <c r="AN26" s="25" t="s">
        <v>499</v>
      </c>
      <c r="AO26" s="35">
        <f t="shared" si="11"/>
        <v>0.12866445463356024</v>
      </c>
      <c r="AP26" s="31">
        <v>1</v>
      </c>
    </row>
    <row r="27" spans="1:42" x14ac:dyDescent="0.2">
      <c r="A27" s="31" t="s">
        <v>176</v>
      </c>
      <c r="B27" s="31">
        <v>-6.01</v>
      </c>
      <c r="C27" s="39">
        <v>-3.7937274035424702</v>
      </c>
      <c r="D27" s="31">
        <f t="shared" si="0"/>
        <v>2.2162725964575296</v>
      </c>
      <c r="E27" s="25" t="s">
        <v>94</v>
      </c>
      <c r="F27" s="35">
        <f t="shared" si="1"/>
        <v>1.1587672496039598</v>
      </c>
      <c r="G27" s="38"/>
      <c r="H27" s="38" t="s">
        <v>431</v>
      </c>
      <c r="I27" s="38">
        <v>-53.51</v>
      </c>
      <c r="J27" s="38">
        <v>-56.046657935596002</v>
      </c>
      <c r="K27" s="38">
        <f t="shared" si="2"/>
        <v>2.5366579355960042</v>
      </c>
      <c r="L27" s="25" t="s">
        <v>94</v>
      </c>
      <c r="M27" s="35">
        <f t="shared" si="3"/>
        <v>1.47143947354445</v>
      </c>
      <c r="N27" s="38"/>
      <c r="O27" s="38" t="s">
        <v>106</v>
      </c>
      <c r="P27" s="38">
        <v>-6.21</v>
      </c>
      <c r="Q27" s="38">
        <v>-7.4027020332687599</v>
      </c>
      <c r="R27" s="38">
        <f t="shared" si="4"/>
        <v>1.1927020332687599</v>
      </c>
      <c r="S27" s="25" t="s">
        <v>94</v>
      </c>
      <c r="T27" s="35">
        <f t="shared" si="5"/>
        <v>2.0381333133020196</v>
      </c>
      <c r="U27" s="38"/>
      <c r="V27" s="38" t="s">
        <v>362</v>
      </c>
      <c r="W27" s="38">
        <v>-69.55</v>
      </c>
      <c r="X27" s="38">
        <v>-70.154839880977704</v>
      </c>
      <c r="Y27" s="38">
        <f t="shared" si="6"/>
        <v>0.60483988097770691</v>
      </c>
      <c r="Z27" s="25" t="s">
        <v>94</v>
      </c>
      <c r="AA27" s="35">
        <f t="shared" si="7"/>
        <v>1.6465803417160498</v>
      </c>
      <c r="AB27" s="38"/>
      <c r="AC27" s="38" t="s">
        <v>385</v>
      </c>
      <c r="AD27" s="38">
        <v>-2.91</v>
      </c>
      <c r="AE27" s="38">
        <v>-3.95141258568938</v>
      </c>
      <c r="AF27" s="38">
        <f t="shared" si="8"/>
        <v>1.0414125856893799</v>
      </c>
      <c r="AG27" s="25" t="s">
        <v>94</v>
      </c>
      <c r="AH27" s="35">
        <f t="shared" si="9"/>
        <v>1.4801864749482601</v>
      </c>
      <c r="AI27" s="38"/>
      <c r="AJ27" s="38" t="s">
        <v>121</v>
      </c>
      <c r="AK27" s="38">
        <v>-2.4</v>
      </c>
      <c r="AL27" s="38">
        <v>-2.3736953051175602</v>
      </c>
      <c r="AM27" s="38">
        <f t="shared" si="10"/>
        <v>2.6304694882439694E-2</v>
      </c>
      <c r="AN27" s="25" t="s">
        <v>94</v>
      </c>
      <c r="AO27" s="35">
        <f t="shared" si="11"/>
        <v>2.4679430900700998</v>
      </c>
      <c r="AP27" s="31">
        <v>6</v>
      </c>
    </row>
    <row r="28" spans="1:42" x14ac:dyDescent="0.2">
      <c r="A28" s="31" t="s">
        <v>177</v>
      </c>
      <c r="B28" s="31">
        <v>-3.81</v>
      </c>
      <c r="C28" s="39">
        <v>-3.0701410430058198</v>
      </c>
      <c r="D28" s="31">
        <f t="shared" si="0"/>
        <v>0.73985895699418025</v>
      </c>
      <c r="E28" s="25" t="s">
        <v>166</v>
      </c>
      <c r="F28" s="35">
        <f t="shared" si="1"/>
        <v>1.6242139121698305</v>
      </c>
      <c r="G28" s="38"/>
      <c r="H28" s="38" t="s">
        <v>434</v>
      </c>
      <c r="I28" s="38">
        <v>-3.49</v>
      </c>
      <c r="J28" s="38">
        <v>-2.67005180707819</v>
      </c>
      <c r="K28" s="38">
        <f t="shared" si="2"/>
        <v>0.8199481929218102</v>
      </c>
      <c r="L28" s="25" t="s">
        <v>166</v>
      </c>
      <c r="M28" s="35">
        <f t="shared" si="3"/>
        <v>1.0445969927382004</v>
      </c>
      <c r="N28" s="38"/>
      <c r="O28" s="38" t="s">
        <v>57</v>
      </c>
      <c r="P28" s="38">
        <v>-4.55</v>
      </c>
      <c r="Q28" s="38">
        <v>-6.49010504479884</v>
      </c>
      <c r="R28" s="38">
        <f t="shared" si="4"/>
        <v>1.9401050447988402</v>
      </c>
      <c r="S28" s="27" t="s">
        <v>166</v>
      </c>
      <c r="T28" s="38">
        <f t="shared" si="5"/>
        <v>0.68457120497988022</v>
      </c>
      <c r="U28" s="38"/>
      <c r="V28" s="38" t="s">
        <v>84</v>
      </c>
      <c r="W28" s="38">
        <v>-3.47</v>
      </c>
      <c r="X28" s="38">
        <v>-1.65935853255969</v>
      </c>
      <c r="Y28" s="38">
        <f t="shared" si="6"/>
        <v>1.8106414674403102</v>
      </c>
      <c r="Z28" s="27" t="s">
        <v>166</v>
      </c>
      <c r="AA28" s="38">
        <f t="shared" si="7"/>
        <v>0.78614938844323046</v>
      </c>
      <c r="AB28" s="38"/>
      <c r="AC28" s="38" t="s">
        <v>111</v>
      </c>
      <c r="AD28" s="38">
        <v>-5.15</v>
      </c>
      <c r="AE28" s="38">
        <v>-5.6055233024511102</v>
      </c>
      <c r="AF28" s="38">
        <f t="shared" si="8"/>
        <v>0.45552330245110983</v>
      </c>
      <c r="AG28" s="25" t="s">
        <v>166</v>
      </c>
      <c r="AH28" s="35">
        <f t="shared" si="9"/>
        <v>1.1055392280321907</v>
      </c>
      <c r="AI28" s="38"/>
      <c r="AJ28" s="38" t="s">
        <v>123</v>
      </c>
      <c r="AK28" s="38">
        <v>-0.25</v>
      </c>
      <c r="AL28" s="38">
        <v>-0.186217258296699</v>
      </c>
      <c r="AM28" s="38">
        <f t="shared" si="10"/>
        <v>6.3782741703301005E-2</v>
      </c>
      <c r="AN28" s="27" t="s">
        <v>166</v>
      </c>
      <c r="AO28" s="38">
        <f t="shared" si="11"/>
        <v>7.5528588656520235E-2</v>
      </c>
      <c r="AP28" s="31">
        <v>3</v>
      </c>
    </row>
    <row r="29" spans="1:42" x14ac:dyDescent="0.2">
      <c r="A29" s="31" t="s">
        <v>180</v>
      </c>
      <c r="B29" s="31">
        <v>-4.55</v>
      </c>
      <c r="C29" s="39">
        <v>-7.89915712996262</v>
      </c>
      <c r="D29" s="31">
        <f t="shared" si="0"/>
        <v>3.3491571299626202</v>
      </c>
      <c r="E29" s="27" t="s">
        <v>171</v>
      </c>
      <c r="F29" s="38">
        <f t="shared" si="1"/>
        <v>0.18513510881887996</v>
      </c>
      <c r="G29" s="38"/>
      <c r="H29" s="38" t="s">
        <v>446</v>
      </c>
      <c r="I29" s="38">
        <v>-79.86</v>
      </c>
      <c r="J29" s="38">
        <v>-80.098966600314</v>
      </c>
      <c r="K29" s="38">
        <f t="shared" si="2"/>
        <v>0.23896660031400074</v>
      </c>
      <c r="L29" s="27" t="s">
        <v>171</v>
      </c>
      <c r="M29" s="38">
        <f t="shared" si="3"/>
        <v>4.5859885353420005E-2</v>
      </c>
      <c r="N29" s="38"/>
      <c r="O29" s="38" t="s">
        <v>53</v>
      </c>
      <c r="P29" s="38">
        <v>-5.1100000000000003</v>
      </c>
      <c r="Q29" s="38">
        <v>-3.8552937433316199</v>
      </c>
      <c r="R29" s="38">
        <f t="shared" si="4"/>
        <v>1.2547062566683804</v>
      </c>
      <c r="S29" s="27" t="s">
        <v>171</v>
      </c>
      <c r="T29" s="38">
        <f t="shared" si="5"/>
        <v>0.58272137778137978</v>
      </c>
      <c r="U29" s="38"/>
      <c r="V29" s="38" t="s">
        <v>113</v>
      </c>
      <c r="W29" s="38">
        <v>-3.27</v>
      </c>
      <c r="X29" s="38">
        <v>-5.1151940220636503</v>
      </c>
      <c r="Y29" s="38">
        <f t="shared" si="6"/>
        <v>1.8451940220636502</v>
      </c>
      <c r="Z29" s="27" t="s">
        <v>171</v>
      </c>
      <c r="AA29" s="38">
        <f t="shared" si="7"/>
        <v>0.10259922828102042</v>
      </c>
      <c r="AB29" s="38"/>
      <c r="AC29" s="38" t="s">
        <v>405</v>
      </c>
      <c r="AD29" s="38">
        <v>-0.57999999999999996</v>
      </c>
      <c r="AE29" s="38">
        <v>0.44815878066463399</v>
      </c>
      <c r="AF29" s="38">
        <f t="shared" si="8"/>
        <v>1.028158780664634</v>
      </c>
      <c r="AG29" s="27" t="s">
        <v>171</v>
      </c>
      <c r="AH29" s="38">
        <f t="shared" si="9"/>
        <v>0.19696736159643979</v>
      </c>
      <c r="AI29" s="38"/>
      <c r="AJ29" s="38" t="s">
        <v>125</v>
      </c>
      <c r="AK29" s="38">
        <v>0.27</v>
      </c>
      <c r="AL29" s="38">
        <v>0.27836060351050701</v>
      </c>
      <c r="AM29" s="38">
        <f t="shared" si="10"/>
        <v>8.360603510506992E-3</v>
      </c>
      <c r="AN29" s="27" t="s">
        <v>171</v>
      </c>
      <c r="AO29" s="38">
        <f t="shared" si="11"/>
        <v>0.31250777180888001</v>
      </c>
      <c r="AP29" s="31">
        <v>1</v>
      </c>
    </row>
    <row r="30" spans="1:42" x14ac:dyDescent="0.2">
      <c r="A30" s="31" t="s">
        <v>181</v>
      </c>
      <c r="B30" s="31">
        <v>-7.44</v>
      </c>
      <c r="C30" s="39">
        <v>-14.7261264791769</v>
      </c>
      <c r="D30" s="31">
        <f t="shared" si="0"/>
        <v>7.2861264791768994</v>
      </c>
      <c r="E30" s="27" t="s">
        <v>71</v>
      </c>
      <c r="F30" s="38">
        <f t="shared" si="1"/>
        <v>0.62696677425922998</v>
      </c>
      <c r="G30" s="38"/>
      <c r="H30" s="38" t="s">
        <v>447</v>
      </c>
      <c r="I30" s="38">
        <v>-123.7</v>
      </c>
      <c r="J30" s="38">
        <v>-123.73448950085999</v>
      </c>
      <c r="K30" s="38">
        <f t="shared" si="2"/>
        <v>3.4489500859990585E-2</v>
      </c>
      <c r="L30" s="27" t="s">
        <v>71</v>
      </c>
      <c r="M30" s="38">
        <f t="shared" si="3"/>
        <v>0.41928289779342975</v>
      </c>
      <c r="N30" s="38"/>
      <c r="O30" s="38" t="s">
        <v>361</v>
      </c>
      <c r="P30" s="38">
        <v>-69.551000000000002</v>
      </c>
      <c r="Q30" s="38">
        <v>-66.552291296961599</v>
      </c>
      <c r="R30" s="38">
        <f t="shared" si="4"/>
        <v>2.9987087030384032</v>
      </c>
      <c r="S30" s="27" t="s">
        <v>71</v>
      </c>
      <c r="T30" s="38">
        <f t="shared" si="5"/>
        <v>0.40040954707523024</v>
      </c>
      <c r="U30" s="38"/>
      <c r="V30" s="38" t="s">
        <v>405</v>
      </c>
      <c r="W30" s="38">
        <v>-0.59</v>
      </c>
      <c r="X30" s="38">
        <v>0.418221946552855</v>
      </c>
      <c r="Y30" s="38">
        <f t="shared" si="6"/>
        <v>1.008221946552855</v>
      </c>
      <c r="Z30" s="27" t="s">
        <v>71</v>
      </c>
      <c r="AA30" s="38">
        <f t="shared" si="7"/>
        <v>0.36479053614982071</v>
      </c>
      <c r="AB30" s="38"/>
      <c r="AC30" s="38" t="s">
        <v>77</v>
      </c>
      <c r="AD30" s="38">
        <v>-5.0199999999999996</v>
      </c>
      <c r="AE30" s="38">
        <v>-6.8764451305881904</v>
      </c>
      <c r="AF30" s="38">
        <f t="shared" si="8"/>
        <v>1.8564451305881908</v>
      </c>
      <c r="AG30" s="27" t="s">
        <v>71</v>
      </c>
      <c r="AH30" s="38">
        <f t="shared" si="9"/>
        <v>0.54725247676379984</v>
      </c>
      <c r="AI30" s="38"/>
      <c r="AJ30" s="38" t="s">
        <v>127</v>
      </c>
      <c r="AK30" s="38">
        <v>0.08</v>
      </c>
      <c r="AL30" s="38">
        <v>0.149105567677326</v>
      </c>
      <c r="AM30" s="38">
        <f t="shared" si="10"/>
        <v>6.9105567677325994E-2</v>
      </c>
      <c r="AN30" s="27" t="s">
        <v>71</v>
      </c>
      <c r="AO30" s="38">
        <v>0.63039999999999996</v>
      </c>
      <c r="AP30" s="31">
        <v>1</v>
      </c>
    </row>
    <row r="31" spans="1:42" x14ac:dyDescent="0.2">
      <c r="A31" s="31" t="s">
        <v>188</v>
      </c>
      <c r="B31" s="31">
        <v>-7.61</v>
      </c>
      <c r="C31" s="39">
        <v>-3.5129104995727798</v>
      </c>
      <c r="D31" s="31">
        <f t="shared" si="0"/>
        <v>4.0970895004272201</v>
      </c>
      <c r="E31" s="38"/>
      <c r="F31" s="38"/>
      <c r="G31" s="38"/>
      <c r="H31" s="38" t="s">
        <v>76</v>
      </c>
      <c r="I31" s="38">
        <v>-4.3</v>
      </c>
      <c r="J31" s="38">
        <v>-5.8212732288448201</v>
      </c>
      <c r="K31" s="38">
        <f t="shared" si="2"/>
        <v>1.5212732288448203</v>
      </c>
      <c r="L31" s="38"/>
      <c r="M31" s="38"/>
      <c r="N31" s="38"/>
      <c r="O31" s="38" t="s">
        <v>362</v>
      </c>
      <c r="P31" s="38">
        <v>-70.984999999999999</v>
      </c>
      <c r="Q31" s="38">
        <v>-71.4383674516573</v>
      </c>
      <c r="R31" s="38">
        <f t="shared" si="4"/>
        <v>0.45336745165730008</v>
      </c>
      <c r="S31" s="38"/>
      <c r="T31" s="38"/>
      <c r="U31" s="38"/>
      <c r="V31" s="38" t="s">
        <v>77</v>
      </c>
      <c r="W31" s="38">
        <v>-5.04</v>
      </c>
      <c r="X31" s="38">
        <v>-6.5312347586944197</v>
      </c>
      <c r="Y31" s="38">
        <f t="shared" si="6"/>
        <v>1.4912347586944197</v>
      </c>
      <c r="Z31" s="38"/>
      <c r="AA31" s="38"/>
      <c r="AB31" s="38"/>
      <c r="AC31" s="38" t="s">
        <v>116</v>
      </c>
      <c r="AD31" s="38">
        <v>-3.83</v>
      </c>
      <c r="AE31" s="38">
        <v>-7.2090268747724</v>
      </c>
      <c r="AF31" s="38">
        <f t="shared" si="8"/>
        <v>3.3790268747723999</v>
      </c>
      <c r="AG31" s="38"/>
      <c r="AH31" s="38"/>
      <c r="AI31" s="38"/>
      <c r="AJ31" s="38" t="s">
        <v>129</v>
      </c>
      <c r="AK31" s="38">
        <v>-0.14000000000000001</v>
      </c>
      <c r="AL31" s="38">
        <v>-7.0919780933449399E-3</v>
      </c>
      <c r="AM31" s="38">
        <f t="shared" si="10"/>
        <v>0.13290802190665507</v>
      </c>
      <c r="AN31" s="38"/>
      <c r="AO31" s="38"/>
    </row>
    <row r="32" spans="1:42" x14ac:dyDescent="0.2">
      <c r="A32" s="31" t="s">
        <v>194</v>
      </c>
      <c r="B32" s="31">
        <v>-5.67</v>
      </c>
      <c r="C32" s="39">
        <v>-3.6904341131744798</v>
      </c>
      <c r="D32" s="31">
        <f t="shared" si="0"/>
        <v>1.9795658868255201</v>
      </c>
      <c r="H32" s="31" t="s">
        <v>479</v>
      </c>
      <c r="I32" s="31">
        <v>-1.98</v>
      </c>
      <c r="J32" s="39">
        <v>-0.94830343564054598</v>
      </c>
      <c r="K32" s="31">
        <f t="shared" si="2"/>
        <v>1.031696564359454</v>
      </c>
      <c r="O32" s="31" t="s">
        <v>84</v>
      </c>
      <c r="P32" s="31">
        <v>-3.16</v>
      </c>
      <c r="Q32" s="39">
        <v>-1.48177756399018</v>
      </c>
      <c r="R32" s="31">
        <f t="shared" si="4"/>
        <v>1.6782224360098201</v>
      </c>
      <c r="V32" s="31" t="s">
        <v>431</v>
      </c>
      <c r="W32" s="31">
        <v>-55</v>
      </c>
      <c r="X32" s="39">
        <v>-57.3181606842248</v>
      </c>
      <c r="Y32" s="31">
        <f t="shared" si="6"/>
        <v>2.3181606842248001</v>
      </c>
      <c r="AC32" s="31" t="s">
        <v>118</v>
      </c>
      <c r="AD32" s="31">
        <v>-4.5</v>
      </c>
      <c r="AE32" s="39">
        <v>-5.9655510800032996</v>
      </c>
      <c r="AF32" s="31">
        <f t="shared" si="8"/>
        <v>1.4655510800032996</v>
      </c>
      <c r="AJ32" s="31" t="s">
        <v>131</v>
      </c>
      <c r="AK32" s="31">
        <v>-0.53</v>
      </c>
      <c r="AL32" s="39">
        <v>-0.33392663612829399</v>
      </c>
      <c r="AM32" s="31">
        <f t="shared" si="10"/>
        <v>0.19607336387170604</v>
      </c>
    </row>
    <row r="33" spans="1:39" x14ac:dyDescent="0.2">
      <c r="A33" s="31" t="s">
        <v>96</v>
      </c>
      <c r="B33" s="31">
        <v>-4.8899999999999997</v>
      </c>
      <c r="C33" s="39">
        <v>-5.8620748300698597</v>
      </c>
      <c r="D33" s="31">
        <f t="shared" si="0"/>
        <v>0.97207483006986006</v>
      </c>
      <c r="H33" s="31" t="s">
        <v>485</v>
      </c>
      <c r="I33" s="31">
        <v>-3.73</v>
      </c>
      <c r="J33" s="39">
        <v>-3.1551641813775402</v>
      </c>
      <c r="K33" s="31">
        <f t="shared" si="2"/>
        <v>0.5748358186224598</v>
      </c>
      <c r="O33" s="31" t="s">
        <v>70</v>
      </c>
      <c r="P33" s="31">
        <v>-3.42</v>
      </c>
      <c r="Q33" s="39">
        <v>-1.7607248292335</v>
      </c>
      <c r="R33" s="31">
        <f t="shared" si="4"/>
        <v>1.6592751707664999</v>
      </c>
      <c r="V33" s="31" t="s">
        <v>434</v>
      </c>
      <c r="W33" s="31">
        <v>-3.53</v>
      </c>
      <c r="X33" s="39">
        <v>-2.8047366144388199</v>
      </c>
      <c r="Y33" s="31">
        <f t="shared" si="6"/>
        <v>0.72526338556117986</v>
      </c>
      <c r="AC33" s="31" t="s">
        <v>417</v>
      </c>
      <c r="AD33" s="31">
        <v>-3.49</v>
      </c>
      <c r="AE33" s="39">
        <v>-4.4235137602240204</v>
      </c>
      <c r="AF33" s="31">
        <f t="shared" si="8"/>
        <v>0.93351376022402022</v>
      </c>
      <c r="AJ33" s="31" t="s">
        <v>132</v>
      </c>
      <c r="AK33" s="31">
        <v>-8.41</v>
      </c>
      <c r="AL33" s="39">
        <v>-6.6232598084478997</v>
      </c>
      <c r="AM33" s="31">
        <f t="shared" si="10"/>
        <v>1.7867401915521004</v>
      </c>
    </row>
    <row r="34" spans="1:39" x14ac:dyDescent="0.2">
      <c r="A34" s="31" t="s">
        <v>199</v>
      </c>
      <c r="B34" s="31">
        <v>-3.4</v>
      </c>
      <c r="C34" s="39">
        <v>-1.75750648563835</v>
      </c>
      <c r="D34" s="31">
        <f t="shared" si="0"/>
        <v>1.6424935143616499</v>
      </c>
      <c r="H34" s="31" t="s">
        <v>487</v>
      </c>
      <c r="I34" s="31">
        <v>-3.1</v>
      </c>
      <c r="J34" s="39">
        <v>-2.4056705751305199</v>
      </c>
      <c r="K34" s="31">
        <f t="shared" si="2"/>
        <v>0.69432942486948024</v>
      </c>
      <c r="O34" s="31" t="s">
        <v>385</v>
      </c>
      <c r="P34" s="31">
        <v>-3.1</v>
      </c>
      <c r="Q34" s="39">
        <v>-3.9245040098847102</v>
      </c>
      <c r="R34" s="31">
        <f t="shared" si="4"/>
        <v>0.82450400988471007</v>
      </c>
      <c r="V34" s="31" t="s">
        <v>435</v>
      </c>
      <c r="W34" s="31">
        <v>-2.99</v>
      </c>
      <c r="X34" s="39">
        <v>-2.0554696979773901</v>
      </c>
      <c r="Y34" s="31">
        <f t="shared" si="6"/>
        <v>0.93453030202261012</v>
      </c>
      <c r="AC34" s="31" t="s">
        <v>128</v>
      </c>
      <c r="AD34" s="31">
        <v>-8.75</v>
      </c>
      <c r="AE34" s="39">
        <v>-13.638498902466701</v>
      </c>
      <c r="AF34" s="31">
        <f t="shared" si="8"/>
        <v>4.8884989024667007</v>
      </c>
      <c r="AJ34" s="31" t="s">
        <v>134</v>
      </c>
      <c r="AK34" s="31">
        <v>-2.89</v>
      </c>
      <c r="AL34" s="39">
        <v>-2.5077625160179502</v>
      </c>
      <c r="AM34" s="31">
        <f t="shared" si="10"/>
        <v>0.38223748398204993</v>
      </c>
    </row>
    <row r="35" spans="1:39" x14ac:dyDescent="0.2">
      <c r="A35" s="31" t="s">
        <v>205</v>
      </c>
      <c r="B35" s="31">
        <v>-7.48</v>
      </c>
      <c r="C35" s="39">
        <v>-7.8394054075494797</v>
      </c>
      <c r="D35" s="31">
        <f t="shared" si="0"/>
        <v>0.35940540754947925</v>
      </c>
      <c r="H35" s="31" t="s">
        <v>145</v>
      </c>
      <c r="I35" s="31">
        <v>-4.3899999999999997</v>
      </c>
      <c r="J35" s="39">
        <v>-3.8837424653909198</v>
      </c>
      <c r="K35" s="31">
        <f t="shared" si="2"/>
        <v>0.50625753460907985</v>
      </c>
      <c r="O35" s="31" t="s">
        <v>111</v>
      </c>
      <c r="P35" s="31">
        <v>-5.09</v>
      </c>
      <c r="Q35" s="39">
        <v>-5.52022831742668</v>
      </c>
      <c r="R35" s="31">
        <f t="shared" si="4"/>
        <v>0.43022831742668011</v>
      </c>
      <c r="V35" s="31" t="s">
        <v>446</v>
      </c>
      <c r="W35" s="31">
        <v>-80.209999999999994</v>
      </c>
      <c r="X35" s="39">
        <v>-80.480059317492206</v>
      </c>
      <c r="Y35" s="31">
        <f t="shared" si="6"/>
        <v>0.2700593174922119</v>
      </c>
      <c r="AC35" s="31" t="s">
        <v>431</v>
      </c>
      <c r="AD35" s="31">
        <v>-52.83</v>
      </c>
      <c r="AE35" s="39">
        <v>-54.668380083842301</v>
      </c>
      <c r="AF35" s="31">
        <f t="shared" si="8"/>
        <v>1.8383800838423028</v>
      </c>
      <c r="AJ35" s="31" t="s">
        <v>136</v>
      </c>
      <c r="AK35" s="31">
        <v>0.67</v>
      </c>
      <c r="AL35" s="39">
        <v>1.7050743820297301</v>
      </c>
      <c r="AM35" s="31">
        <f t="shared" si="10"/>
        <v>1.0350743820297299</v>
      </c>
    </row>
    <row r="36" spans="1:39" x14ac:dyDescent="0.2">
      <c r="A36" s="31" t="s">
        <v>206</v>
      </c>
      <c r="B36" s="31">
        <v>-2.84</v>
      </c>
      <c r="C36" s="39">
        <v>-1.73868234286365</v>
      </c>
      <c r="D36" s="31">
        <f t="shared" si="0"/>
        <v>1.1013176571363499</v>
      </c>
      <c r="H36" s="31" t="s">
        <v>499</v>
      </c>
      <c r="I36" s="31">
        <v>-2.46</v>
      </c>
      <c r="J36" s="39">
        <v>-1.67997413908972</v>
      </c>
      <c r="K36" s="31">
        <f t="shared" si="2"/>
        <v>0.78002586091027992</v>
      </c>
      <c r="O36" s="31" t="s">
        <v>113</v>
      </c>
      <c r="P36" s="31">
        <v>-3.5</v>
      </c>
      <c r="Q36" s="39">
        <v>-5.3021104305075504</v>
      </c>
      <c r="R36" s="31">
        <f t="shared" si="4"/>
        <v>1.8021104305075504</v>
      </c>
      <c r="V36" s="31" t="s">
        <v>447</v>
      </c>
      <c r="W36" s="31">
        <v>-123.81</v>
      </c>
      <c r="X36" s="39">
        <v>-123.847620625118</v>
      </c>
      <c r="Y36" s="31">
        <f t="shared" si="6"/>
        <v>3.7620625117995132E-2</v>
      </c>
      <c r="AC36" s="31" t="s">
        <v>446</v>
      </c>
      <c r="AD36" s="31">
        <v>-79.37</v>
      </c>
      <c r="AE36" s="39">
        <v>-78.380729895539702</v>
      </c>
      <c r="AF36" s="31">
        <f t="shared" si="8"/>
        <v>0.98927010446030295</v>
      </c>
      <c r="AJ36" s="31" t="s">
        <v>138</v>
      </c>
      <c r="AK36" s="31">
        <v>-2.44</v>
      </c>
      <c r="AL36" s="39">
        <v>-2.5709167938380202</v>
      </c>
      <c r="AM36" s="31">
        <f t="shared" si="10"/>
        <v>0.13091679383802024</v>
      </c>
    </row>
    <row r="37" spans="1:39" x14ac:dyDescent="0.2">
      <c r="A37" s="31" t="s">
        <v>208</v>
      </c>
      <c r="B37" s="31">
        <v>-5.8</v>
      </c>
      <c r="C37" s="39">
        <v>-4.0648766033861703</v>
      </c>
      <c r="D37" s="31">
        <f t="shared" si="0"/>
        <v>1.7351233966138295</v>
      </c>
      <c r="H37" s="31" t="s">
        <v>511</v>
      </c>
      <c r="I37" s="31">
        <v>-97.28</v>
      </c>
      <c r="J37" s="39">
        <v>-96.877309272607505</v>
      </c>
      <c r="K37" s="31">
        <f t="shared" si="2"/>
        <v>0.40269072739249623</v>
      </c>
      <c r="O37" s="31" t="s">
        <v>405</v>
      </c>
      <c r="P37" s="31">
        <v>-0.52</v>
      </c>
      <c r="Q37" s="39">
        <v>0.48014102608272402</v>
      </c>
      <c r="R37" s="31">
        <f t="shared" si="4"/>
        <v>1.0001410260827241</v>
      </c>
      <c r="V37" s="31" t="s">
        <v>76</v>
      </c>
      <c r="W37" s="31">
        <v>-4.6399999999999997</v>
      </c>
      <c r="X37" s="39">
        <v>-5.9392618013227398</v>
      </c>
      <c r="Y37" s="31">
        <f t="shared" si="6"/>
        <v>1.2992618013227402</v>
      </c>
      <c r="AC37" s="31" t="s">
        <v>76</v>
      </c>
      <c r="AD37" s="31">
        <v>-4.7300000000000004</v>
      </c>
      <c r="AE37" s="39">
        <v>-6.3208783252790601</v>
      </c>
      <c r="AF37" s="31">
        <f t="shared" si="8"/>
        <v>1.5908783252790597</v>
      </c>
      <c r="AJ37" s="31" t="s">
        <v>140</v>
      </c>
      <c r="AK37" s="31">
        <v>-7.67</v>
      </c>
      <c r="AL37" s="39">
        <v>-8.7995110845767002</v>
      </c>
      <c r="AM37" s="31">
        <f t="shared" si="10"/>
        <v>1.1295110845767002</v>
      </c>
    </row>
    <row r="38" spans="1:39" x14ac:dyDescent="0.2">
      <c r="A38" s="31" t="s">
        <v>210</v>
      </c>
      <c r="B38" s="31">
        <v>-6.4</v>
      </c>
      <c r="C38" s="39">
        <v>-8.9380866311381606</v>
      </c>
      <c r="D38" s="31">
        <f t="shared" si="0"/>
        <v>2.5380866311381602</v>
      </c>
      <c r="H38" s="31" t="s">
        <v>512</v>
      </c>
      <c r="I38" s="31">
        <v>-7.11</v>
      </c>
      <c r="J38" s="39">
        <v>-6.5711066293133404</v>
      </c>
      <c r="K38" s="31">
        <f t="shared" si="2"/>
        <v>0.53889337068665988</v>
      </c>
      <c r="O38" s="31" t="s">
        <v>77</v>
      </c>
      <c r="P38" s="31">
        <v>-5.27</v>
      </c>
      <c r="Q38" s="39">
        <v>-6.7252947469076396</v>
      </c>
      <c r="R38" s="31">
        <f t="shared" si="4"/>
        <v>1.45529474690764</v>
      </c>
      <c r="V38" s="31" t="s">
        <v>479</v>
      </c>
      <c r="W38" s="31">
        <v>-1.91</v>
      </c>
      <c r="X38" s="39">
        <v>-1.08009191716512</v>
      </c>
      <c r="Y38" s="31">
        <f t="shared" si="6"/>
        <v>0.82990808283487993</v>
      </c>
      <c r="AC38" s="31" t="s">
        <v>141</v>
      </c>
      <c r="AD38" s="31">
        <v>-2.89</v>
      </c>
      <c r="AE38" s="39">
        <v>-5.7727491571373299</v>
      </c>
      <c r="AF38" s="31">
        <f t="shared" si="8"/>
        <v>2.8827491571373298</v>
      </c>
      <c r="AJ38" s="31" t="s">
        <v>142</v>
      </c>
      <c r="AK38" s="31">
        <v>-7.28</v>
      </c>
      <c r="AL38" s="39">
        <v>-8.0014424255820096</v>
      </c>
      <c r="AM38" s="31">
        <f t="shared" si="10"/>
        <v>0.72144242558200933</v>
      </c>
    </row>
    <row r="39" spans="1:39" x14ac:dyDescent="0.2">
      <c r="A39" s="31" t="s">
        <v>213</v>
      </c>
      <c r="B39" s="31">
        <v>-7.62</v>
      </c>
      <c r="C39" s="39">
        <v>-7.7952131791602799</v>
      </c>
      <c r="D39" s="31">
        <f t="shared" si="0"/>
        <v>0.17521317916027979</v>
      </c>
      <c r="H39" s="31" t="s">
        <v>94</v>
      </c>
      <c r="I39" s="31">
        <v>-4.04</v>
      </c>
      <c r="J39" s="39">
        <v>-2.56856052645555</v>
      </c>
      <c r="K39" s="31">
        <f t="shared" si="2"/>
        <v>1.47143947354445</v>
      </c>
      <c r="O39" s="31" t="s">
        <v>431</v>
      </c>
      <c r="P39" s="31">
        <v>-56.405000000000001</v>
      </c>
      <c r="Q39" s="39">
        <v>-58.7729066821597</v>
      </c>
      <c r="R39" s="31">
        <f t="shared" si="4"/>
        <v>2.367906682159699</v>
      </c>
      <c r="V39" s="31" t="s">
        <v>485</v>
      </c>
      <c r="W39" s="31">
        <v>-3.69</v>
      </c>
      <c r="X39" s="39">
        <v>-3.3301246206158202</v>
      </c>
      <c r="Y39" s="31">
        <f t="shared" si="6"/>
        <v>0.35987537938417979</v>
      </c>
      <c r="AC39" s="31" t="s">
        <v>479</v>
      </c>
      <c r="AD39" s="31">
        <v>-1.96</v>
      </c>
      <c r="AE39" s="39">
        <v>-0.95925909299666601</v>
      </c>
      <c r="AF39" s="31">
        <f t="shared" si="8"/>
        <v>1.000740907003334</v>
      </c>
      <c r="AJ39" s="31" t="s">
        <v>144</v>
      </c>
      <c r="AK39" s="31">
        <v>-3.09</v>
      </c>
      <c r="AL39" s="39">
        <v>-0.74269228501944895</v>
      </c>
      <c r="AM39" s="31">
        <f t="shared" si="10"/>
        <v>2.347307714980551</v>
      </c>
    </row>
    <row r="40" spans="1:39" x14ac:dyDescent="0.2">
      <c r="A40" s="31" t="s">
        <v>214</v>
      </c>
      <c r="B40" s="31">
        <v>-9.81</v>
      </c>
      <c r="C40" s="39">
        <v>-7.5397629242748296</v>
      </c>
      <c r="D40" s="31">
        <f t="shared" si="0"/>
        <v>2.2702370757251709</v>
      </c>
      <c r="H40" s="31" t="s">
        <v>542</v>
      </c>
      <c r="I40" s="31">
        <v>-10.01</v>
      </c>
      <c r="J40" s="39">
        <v>-9.3239632259464909</v>
      </c>
      <c r="K40" s="31">
        <f t="shared" si="2"/>
        <v>0.68603677405350894</v>
      </c>
      <c r="O40" s="31" t="s">
        <v>34</v>
      </c>
      <c r="P40" s="31">
        <v>-6.15</v>
      </c>
      <c r="Q40" s="39">
        <v>-4.3152377388915797</v>
      </c>
      <c r="R40" s="31">
        <f t="shared" si="4"/>
        <v>1.8347622611084207</v>
      </c>
      <c r="V40" s="31" t="s">
        <v>487</v>
      </c>
      <c r="W40" s="31">
        <v>-3.05</v>
      </c>
      <c r="X40" s="39">
        <v>-2.5654247993556201</v>
      </c>
      <c r="Y40" s="31">
        <f t="shared" si="6"/>
        <v>0.48457520064437976</v>
      </c>
      <c r="AC40" s="31" t="s">
        <v>485</v>
      </c>
      <c r="AD40" s="31">
        <v>-3.87</v>
      </c>
      <c r="AE40" s="39">
        <v>-3.0711461437507501</v>
      </c>
      <c r="AF40" s="31">
        <f t="shared" si="8"/>
        <v>0.79885385624924998</v>
      </c>
      <c r="AJ40" s="31" t="s">
        <v>146</v>
      </c>
      <c r="AK40" s="31">
        <v>-2.82</v>
      </c>
      <c r="AL40" s="39">
        <v>-0.56391016413315898</v>
      </c>
      <c r="AM40" s="31">
        <f t="shared" si="10"/>
        <v>2.2560898358668409</v>
      </c>
    </row>
    <row r="41" spans="1:39" x14ac:dyDescent="0.2">
      <c r="A41" s="31" t="s">
        <v>215</v>
      </c>
      <c r="B41" s="31">
        <v>-4.4000000000000004</v>
      </c>
      <c r="C41" s="39">
        <v>-3.0247399164232101</v>
      </c>
      <c r="D41" s="31">
        <f t="shared" si="0"/>
        <v>1.3752600835767903</v>
      </c>
      <c r="H41" s="31" t="s">
        <v>166</v>
      </c>
      <c r="I41" s="31">
        <v>-5.29</v>
      </c>
      <c r="J41" s="39">
        <v>-6.3345969927382004</v>
      </c>
      <c r="K41" s="31">
        <f t="shared" si="2"/>
        <v>1.0445969927382004</v>
      </c>
      <c r="O41" s="31" t="s">
        <v>434</v>
      </c>
      <c r="P41" s="31">
        <v>-3.59</v>
      </c>
      <c r="Q41" s="39">
        <v>-2.8014820292899998</v>
      </c>
      <c r="R41" s="31">
        <f t="shared" si="4"/>
        <v>0.78851797071000007</v>
      </c>
      <c r="V41" s="31" t="s">
        <v>145</v>
      </c>
      <c r="W41" s="31">
        <v>-4.2300000000000004</v>
      </c>
      <c r="X41" s="39">
        <v>-4.0725851373580602</v>
      </c>
      <c r="Y41" s="31">
        <f t="shared" si="6"/>
        <v>0.15741486264194027</v>
      </c>
      <c r="AC41" s="31" t="s">
        <v>487</v>
      </c>
      <c r="AD41" s="31">
        <v>-3.31</v>
      </c>
      <c r="AE41" s="39">
        <v>-2.3550357012952601</v>
      </c>
      <c r="AF41" s="31">
        <f t="shared" si="8"/>
        <v>0.95496429870473998</v>
      </c>
      <c r="AJ41" s="31" t="s">
        <v>148</v>
      </c>
      <c r="AK41" s="31">
        <v>-3.34</v>
      </c>
      <c r="AL41" s="39">
        <v>-0.92684588609619001</v>
      </c>
      <c r="AM41" s="31">
        <f t="shared" si="10"/>
        <v>2.41315411390381</v>
      </c>
    </row>
    <row r="42" spans="1:39" x14ac:dyDescent="0.2">
      <c r="A42" s="31" t="s">
        <v>220</v>
      </c>
      <c r="B42" s="31">
        <v>-5.83</v>
      </c>
      <c r="C42" s="39">
        <v>-12.2247886428282</v>
      </c>
      <c r="D42" s="31">
        <f t="shared" si="0"/>
        <v>6.3947886428281997</v>
      </c>
      <c r="H42" s="31" t="s">
        <v>554</v>
      </c>
      <c r="I42" s="31">
        <v>-11.19</v>
      </c>
      <c r="J42" s="39">
        <v>-10.409125342574301</v>
      </c>
      <c r="K42" s="31">
        <f t="shared" si="2"/>
        <v>0.78087465742569862</v>
      </c>
      <c r="O42" s="31" t="s">
        <v>435</v>
      </c>
      <c r="P42" s="31">
        <v>-3.2</v>
      </c>
      <c r="Q42" s="39">
        <v>-2.1012479918867601</v>
      </c>
      <c r="R42" s="31">
        <f t="shared" si="4"/>
        <v>1.09875200811324</v>
      </c>
      <c r="V42" s="31" t="s">
        <v>499</v>
      </c>
      <c r="W42" s="31">
        <v>-2.42</v>
      </c>
      <c r="X42" s="39">
        <v>-1.8263387710073899</v>
      </c>
      <c r="Y42" s="31">
        <f t="shared" si="6"/>
        <v>0.59366122899260998</v>
      </c>
      <c r="AC42" s="31" t="s">
        <v>145</v>
      </c>
      <c r="AD42" s="31">
        <v>-4.45</v>
      </c>
      <c r="AE42" s="39">
        <v>-3.7690456999541002</v>
      </c>
      <c r="AF42" s="31">
        <f t="shared" si="8"/>
        <v>0.68095430004589996</v>
      </c>
      <c r="AJ42" s="31" t="s">
        <v>150</v>
      </c>
      <c r="AK42" s="31">
        <v>-4.97</v>
      </c>
      <c r="AL42" s="39">
        <v>-10.779858119724301</v>
      </c>
      <c r="AM42" s="31">
        <f t="shared" si="10"/>
        <v>5.8098581197243009</v>
      </c>
    </row>
    <row r="43" spans="1:39" x14ac:dyDescent="0.2">
      <c r="A43" s="31" t="s">
        <v>234</v>
      </c>
      <c r="B43" s="31">
        <v>-4.78</v>
      </c>
      <c r="C43" s="39">
        <v>-6.50380748269846</v>
      </c>
      <c r="D43" s="31">
        <f t="shared" si="0"/>
        <v>1.7238074826984597</v>
      </c>
      <c r="H43" s="31" t="s">
        <v>171</v>
      </c>
      <c r="I43" s="31">
        <v>-5.44</v>
      </c>
      <c r="J43" s="39">
        <v>-5.4858598853534204</v>
      </c>
      <c r="K43" s="31">
        <f t="shared" si="2"/>
        <v>4.5859885353420005E-2</v>
      </c>
      <c r="O43" s="31" t="s">
        <v>446</v>
      </c>
      <c r="P43" s="31">
        <v>-81.739999999999995</v>
      </c>
      <c r="Q43" s="39">
        <v>-81.895148954169002</v>
      </c>
      <c r="R43" s="31">
        <f t="shared" si="4"/>
        <v>0.15514895416900742</v>
      </c>
      <c r="V43" s="31" t="s">
        <v>511</v>
      </c>
      <c r="W43" s="31">
        <v>-97.99</v>
      </c>
      <c r="X43" s="39">
        <v>-97.600685552620604</v>
      </c>
      <c r="Y43" s="31">
        <f t="shared" si="6"/>
        <v>0.38931444737939103</v>
      </c>
      <c r="AC43" s="31" t="s">
        <v>499</v>
      </c>
      <c r="AD43" s="31">
        <v>-2.72</v>
      </c>
      <c r="AE43" s="39">
        <v>-1.65878770621201</v>
      </c>
      <c r="AF43" s="31">
        <f t="shared" si="8"/>
        <v>1.0612122937879902</v>
      </c>
      <c r="AJ43" s="31" t="s">
        <v>151</v>
      </c>
      <c r="AK43" s="31">
        <v>-0.84</v>
      </c>
      <c r="AL43" s="39">
        <v>-1.2807312229675899E-2</v>
      </c>
      <c r="AM43" s="31">
        <f t="shared" si="10"/>
        <v>0.82719268777032406</v>
      </c>
    </row>
    <row r="44" spans="1:39" x14ac:dyDescent="0.2">
      <c r="A44" s="31" t="s">
        <v>235</v>
      </c>
      <c r="B44" s="31">
        <v>-1.45</v>
      </c>
      <c r="C44" s="39">
        <v>-0.24836419275117999</v>
      </c>
      <c r="D44" s="31">
        <f t="shared" si="0"/>
        <v>1.20163580724882</v>
      </c>
      <c r="H44" s="31" t="s">
        <v>558</v>
      </c>
      <c r="I44" s="31">
        <v>-73.98</v>
      </c>
      <c r="J44" s="39">
        <v>-75.772825520820106</v>
      </c>
      <c r="K44" s="31">
        <f t="shared" si="2"/>
        <v>1.7928255208201023</v>
      </c>
      <c r="O44" s="31" t="s">
        <v>447</v>
      </c>
      <c r="P44" s="31">
        <v>-125.47799999999999</v>
      </c>
      <c r="Q44" s="39">
        <v>-125.443285230207</v>
      </c>
      <c r="R44" s="31">
        <f t="shared" si="4"/>
        <v>3.4714769792998368E-2</v>
      </c>
      <c r="V44" s="31" t="s">
        <v>512</v>
      </c>
      <c r="W44" s="31">
        <v>-7.14</v>
      </c>
      <c r="X44" s="39">
        <v>-6.75378285225921</v>
      </c>
      <c r="Y44" s="31">
        <f t="shared" si="6"/>
        <v>0.38621714774078963</v>
      </c>
      <c r="AC44" s="31" t="s">
        <v>149</v>
      </c>
      <c r="AD44" s="31">
        <v>-5.04</v>
      </c>
      <c r="AE44" s="39">
        <v>-6.6294080353850902</v>
      </c>
      <c r="AF44" s="31">
        <f t="shared" si="8"/>
        <v>1.5894080353850901</v>
      </c>
      <c r="AJ44" s="31" t="s">
        <v>153</v>
      </c>
      <c r="AK44" s="31">
        <v>0.25</v>
      </c>
      <c r="AL44" s="39">
        <v>0.99031544386591797</v>
      </c>
      <c r="AM44" s="31">
        <f t="shared" si="10"/>
        <v>0.74031544386591797</v>
      </c>
    </row>
    <row r="45" spans="1:39" x14ac:dyDescent="0.2">
      <c r="A45" s="31" t="s">
        <v>236</v>
      </c>
      <c r="B45" s="31">
        <v>-2.0299999999999998</v>
      </c>
      <c r="C45" s="39">
        <v>-0.70962088339709495</v>
      </c>
      <c r="D45" s="31">
        <f t="shared" si="0"/>
        <v>1.3203791166029049</v>
      </c>
      <c r="H45" s="31" t="s">
        <v>563</v>
      </c>
      <c r="I45" s="31">
        <v>-3.75</v>
      </c>
      <c r="J45" s="39">
        <v>-0.77389297545538505</v>
      </c>
      <c r="K45" s="31">
        <f t="shared" si="2"/>
        <v>2.9761070245446151</v>
      </c>
      <c r="O45" s="31" t="s">
        <v>130</v>
      </c>
      <c r="P45" s="31">
        <v>-6.6</v>
      </c>
      <c r="Q45" s="39">
        <v>-9.9996293087040193</v>
      </c>
      <c r="R45" s="31">
        <f t="shared" si="4"/>
        <v>3.3996293087040197</v>
      </c>
      <c r="V45" s="31" t="s">
        <v>94</v>
      </c>
      <c r="W45" s="31">
        <v>-4.34</v>
      </c>
      <c r="X45" s="39">
        <v>-2.69341965828395</v>
      </c>
      <c r="Y45" s="31">
        <f t="shared" si="6"/>
        <v>1.6465803417160498</v>
      </c>
      <c r="AC45" s="31" t="s">
        <v>511</v>
      </c>
      <c r="AD45" s="31">
        <v>-96.57</v>
      </c>
      <c r="AE45" s="39">
        <v>-96.588582081481604</v>
      </c>
      <c r="AF45" s="31">
        <f t="shared" si="8"/>
        <v>1.8582081481611112E-2</v>
      </c>
      <c r="AJ45" s="31" t="s">
        <v>155</v>
      </c>
      <c r="AK45" s="31">
        <v>-3.28</v>
      </c>
      <c r="AL45" s="39">
        <v>-4.0184407907291897</v>
      </c>
      <c r="AM45" s="31">
        <f t="shared" si="10"/>
        <v>0.73844079072918989</v>
      </c>
    </row>
    <row r="46" spans="1:39" x14ac:dyDescent="0.2">
      <c r="A46" s="31" t="s">
        <v>237</v>
      </c>
      <c r="B46" s="31">
        <v>-5.87</v>
      </c>
      <c r="C46" s="39">
        <v>-8.4975731017970695</v>
      </c>
      <c r="D46" s="31">
        <f t="shared" si="0"/>
        <v>2.6275731017970694</v>
      </c>
      <c r="H46" s="31" t="s">
        <v>564</v>
      </c>
      <c r="I46" s="31">
        <v>1.04</v>
      </c>
      <c r="J46" s="39">
        <v>-0.123349911616062</v>
      </c>
      <c r="K46" s="31">
        <f t="shared" si="2"/>
        <v>1.1633499116160619</v>
      </c>
      <c r="O46" s="31" t="s">
        <v>76</v>
      </c>
      <c r="P46" s="31">
        <v>-4.93</v>
      </c>
      <c r="Q46" s="39">
        <v>-6.1955486792927799</v>
      </c>
      <c r="R46" s="31">
        <f t="shared" si="4"/>
        <v>1.2655486792927801</v>
      </c>
      <c r="V46" s="31" t="s">
        <v>532</v>
      </c>
      <c r="W46" s="31">
        <v>-5.08</v>
      </c>
      <c r="X46" s="39">
        <v>-4.8166270406417402</v>
      </c>
      <c r="Y46" s="31">
        <f t="shared" si="6"/>
        <v>0.26337295935825988</v>
      </c>
      <c r="AC46" s="31" t="s">
        <v>94</v>
      </c>
      <c r="AD46" s="31">
        <v>-3.93</v>
      </c>
      <c r="AE46" s="39">
        <v>-2.4498135250517401</v>
      </c>
      <c r="AF46" s="31">
        <f t="shared" si="8"/>
        <v>1.4801864749482601</v>
      </c>
      <c r="AJ46" s="31" t="s">
        <v>157</v>
      </c>
      <c r="AK46" s="31">
        <v>-0.11</v>
      </c>
      <c r="AL46" s="39">
        <v>-1.0384956402624601</v>
      </c>
      <c r="AM46" s="31">
        <f t="shared" si="10"/>
        <v>0.92849564026246012</v>
      </c>
    </row>
    <row r="47" spans="1:39" x14ac:dyDescent="0.2">
      <c r="A47" s="31" t="s">
        <v>238</v>
      </c>
      <c r="B47" s="31">
        <v>-6.14</v>
      </c>
      <c r="C47" s="39">
        <v>-6.00572911493036</v>
      </c>
      <c r="D47" s="31">
        <f t="shared" si="0"/>
        <v>0.13427088506963969</v>
      </c>
      <c r="H47" s="31" t="s">
        <v>71</v>
      </c>
      <c r="I47" s="31">
        <v>-4.47</v>
      </c>
      <c r="J47" s="39">
        <v>-4.05071710220657</v>
      </c>
      <c r="K47" s="31">
        <f t="shared" si="2"/>
        <v>0.41928289779342975</v>
      </c>
      <c r="O47" s="31" t="s">
        <v>133</v>
      </c>
      <c r="P47" s="31">
        <v>-3.8</v>
      </c>
      <c r="Q47" s="39">
        <v>-6.9762504400474601</v>
      </c>
      <c r="R47" s="31">
        <f t="shared" si="4"/>
        <v>3.1762504400474603</v>
      </c>
      <c r="V47" s="31" t="s">
        <v>542</v>
      </c>
      <c r="W47" s="31">
        <v>-10.09</v>
      </c>
      <c r="X47" s="39">
        <v>-9.5464021455211405</v>
      </c>
      <c r="Y47" s="31">
        <f t="shared" si="6"/>
        <v>0.54359785447885933</v>
      </c>
      <c r="AC47" s="31" t="s">
        <v>160</v>
      </c>
      <c r="AD47" s="31">
        <v>-8.02</v>
      </c>
      <c r="AE47" s="39">
        <v>-13.246213017155799</v>
      </c>
      <c r="AF47" s="31">
        <f t="shared" si="8"/>
        <v>5.2262130171557999</v>
      </c>
      <c r="AJ47" s="31" t="s">
        <v>159</v>
      </c>
      <c r="AK47" s="31">
        <v>-0.19</v>
      </c>
      <c r="AL47" s="39">
        <v>0.87136453208490605</v>
      </c>
      <c r="AM47" s="31">
        <f t="shared" si="10"/>
        <v>1.0613645320849061</v>
      </c>
    </row>
    <row r="48" spans="1:39" x14ac:dyDescent="0.2">
      <c r="A48" s="31" t="s">
        <v>241</v>
      </c>
      <c r="B48" s="31">
        <v>-11.78</v>
      </c>
      <c r="C48" s="39">
        <v>-13.812186590731701</v>
      </c>
      <c r="D48" s="31">
        <f t="shared" si="0"/>
        <v>2.0321865907317012</v>
      </c>
      <c r="H48" s="31" t="s">
        <v>4</v>
      </c>
      <c r="I48" s="31">
        <v>-4.96</v>
      </c>
      <c r="J48" s="39">
        <v>-4.7924280095512097</v>
      </c>
      <c r="K48" s="31">
        <f t="shared" si="2"/>
        <v>0.16757199044879023</v>
      </c>
      <c r="O48" s="31" t="s">
        <v>479</v>
      </c>
      <c r="P48" s="31">
        <v>-1.74</v>
      </c>
      <c r="Q48" s="39">
        <v>-0.93452109260425897</v>
      </c>
      <c r="R48" s="31">
        <f t="shared" si="4"/>
        <v>0.80547890739574102</v>
      </c>
      <c r="V48" s="31" t="s">
        <v>166</v>
      </c>
      <c r="W48" s="31">
        <v>-5.72</v>
      </c>
      <c r="X48" s="39">
        <v>-6.5061493884432302</v>
      </c>
      <c r="Y48" s="31">
        <f t="shared" si="6"/>
        <v>0.78614938844323046</v>
      </c>
      <c r="AC48" s="31" t="s">
        <v>542</v>
      </c>
      <c r="AD48" s="31">
        <v>-9.6999999999999993</v>
      </c>
      <c r="AE48" s="39">
        <v>-8.8986400683754994</v>
      </c>
      <c r="AF48" s="31">
        <f t="shared" si="8"/>
        <v>0.80135993162449992</v>
      </c>
      <c r="AJ48" s="31" t="s">
        <v>161</v>
      </c>
      <c r="AK48" s="31">
        <v>-0.8</v>
      </c>
      <c r="AL48" s="39">
        <v>-3.8440586785536799</v>
      </c>
      <c r="AM48" s="31">
        <f t="shared" si="10"/>
        <v>3.0440586785536796</v>
      </c>
    </row>
    <row r="49" spans="1:39" x14ac:dyDescent="0.2">
      <c r="A49" s="31" t="s">
        <v>242</v>
      </c>
      <c r="B49" s="31">
        <v>-10.57</v>
      </c>
      <c r="C49" s="39">
        <v>-13.444138767123601</v>
      </c>
      <c r="D49" s="31">
        <f t="shared" si="0"/>
        <v>2.8741387671236005</v>
      </c>
      <c r="H49" s="31" t="s">
        <v>174</v>
      </c>
      <c r="I49" s="31">
        <v>0.28999999999999998</v>
      </c>
      <c r="J49" s="39">
        <v>-3.8047164971532399</v>
      </c>
      <c r="K49" s="31">
        <f t="shared" si="2"/>
        <v>4.0947164971532395</v>
      </c>
      <c r="O49" s="31" t="s">
        <v>143</v>
      </c>
      <c r="P49" s="31">
        <v>-5.44</v>
      </c>
      <c r="Q49" s="39">
        <v>-8.7142049190002098</v>
      </c>
      <c r="R49" s="31">
        <f t="shared" si="4"/>
        <v>3.2742049190002094</v>
      </c>
      <c r="V49" s="31" t="s">
        <v>83</v>
      </c>
      <c r="W49" s="31">
        <v>-3.77</v>
      </c>
      <c r="X49" s="39">
        <v>-5.5853034918969504</v>
      </c>
      <c r="Y49" s="31">
        <f t="shared" si="6"/>
        <v>1.8153034918969504</v>
      </c>
      <c r="AC49" s="31" t="s">
        <v>162</v>
      </c>
      <c r="AD49" s="31">
        <v>-8.16</v>
      </c>
      <c r="AE49" s="39">
        <v>-9.1808137052677807</v>
      </c>
      <c r="AF49" s="31">
        <f t="shared" si="8"/>
        <v>1.0208137052677806</v>
      </c>
      <c r="AJ49" s="31" t="s">
        <v>163</v>
      </c>
      <c r="AK49" s="31">
        <v>-4.16</v>
      </c>
      <c r="AL49" s="39">
        <v>-7.6803489363914297</v>
      </c>
      <c r="AM49" s="31">
        <f t="shared" si="10"/>
        <v>3.5203489363914295</v>
      </c>
    </row>
    <row r="50" spans="1:39" x14ac:dyDescent="0.2">
      <c r="A50" s="31" t="s">
        <v>245</v>
      </c>
      <c r="B50" s="31">
        <v>-4.2300000000000004</v>
      </c>
      <c r="C50" s="39">
        <v>-3.46192272990718</v>
      </c>
      <c r="D50" s="31">
        <f t="shared" si="0"/>
        <v>0.76807727009282045</v>
      </c>
      <c r="O50" s="31" t="s">
        <v>485</v>
      </c>
      <c r="P50" s="31">
        <v>-3.35</v>
      </c>
      <c r="Q50" s="39">
        <v>-3.0590519747072902</v>
      </c>
      <c r="R50" s="31">
        <f t="shared" si="4"/>
        <v>0.29094802529270991</v>
      </c>
      <c r="V50" s="31" t="s">
        <v>554</v>
      </c>
      <c r="W50" s="31">
        <v>-11.29</v>
      </c>
      <c r="X50" s="39">
        <v>-10.645440404851</v>
      </c>
      <c r="Y50" s="31">
        <f t="shared" si="6"/>
        <v>0.64455959514899952</v>
      </c>
      <c r="AC50" s="31" t="s">
        <v>166</v>
      </c>
      <c r="AD50" s="31">
        <v>-5.27</v>
      </c>
      <c r="AE50" s="39">
        <v>-6.3755392280321903</v>
      </c>
      <c r="AF50" s="31">
        <f t="shared" si="8"/>
        <v>1.1055392280321907</v>
      </c>
      <c r="AJ50" s="31" t="s">
        <v>165</v>
      </c>
      <c r="AK50" s="31">
        <v>-4.42</v>
      </c>
      <c r="AL50" s="39">
        <v>-5.2821493363574596</v>
      </c>
      <c r="AM50" s="31">
        <f t="shared" si="10"/>
        <v>0.86214933635745972</v>
      </c>
    </row>
    <row r="51" spans="1:39" x14ac:dyDescent="0.2">
      <c r="A51" s="31" t="s">
        <v>251</v>
      </c>
      <c r="B51" s="31">
        <v>-1.74</v>
      </c>
      <c r="C51" s="39">
        <v>-0.758182635330517</v>
      </c>
      <c r="D51" s="31">
        <f t="shared" si="0"/>
        <v>0.98181736466948299</v>
      </c>
      <c r="O51" s="31" t="s">
        <v>487</v>
      </c>
      <c r="P51" s="31">
        <v>-2.8</v>
      </c>
      <c r="Q51" s="39">
        <v>-2.3367584529669601</v>
      </c>
      <c r="R51" s="31">
        <f t="shared" si="4"/>
        <v>0.46324154703303977</v>
      </c>
      <c r="V51" s="31" t="s">
        <v>171</v>
      </c>
      <c r="W51" s="31">
        <v>-5.7</v>
      </c>
      <c r="X51" s="39">
        <v>-5.5974007717189798</v>
      </c>
      <c r="Y51" s="31">
        <f t="shared" si="6"/>
        <v>0.10259922828102042</v>
      </c>
      <c r="AC51" s="31" t="s">
        <v>549</v>
      </c>
      <c r="AD51" s="31">
        <v>-1.38</v>
      </c>
      <c r="AE51" s="39">
        <v>-0.25992388792252502</v>
      </c>
      <c r="AF51" s="31">
        <f t="shared" si="8"/>
        <v>1.1200761120774749</v>
      </c>
      <c r="AJ51" s="31" t="s">
        <v>167</v>
      </c>
      <c r="AK51" s="31">
        <v>-1.28</v>
      </c>
      <c r="AL51" s="39">
        <v>0.46155493284831001</v>
      </c>
      <c r="AM51" s="31">
        <f t="shared" si="10"/>
        <v>1.74155493284831</v>
      </c>
    </row>
    <row r="52" spans="1:39" x14ac:dyDescent="0.2">
      <c r="A52" s="31" t="s">
        <v>252</v>
      </c>
      <c r="B52" s="31">
        <v>-4.8099999999999996</v>
      </c>
      <c r="C52" s="39">
        <v>-9.6412642117100091</v>
      </c>
      <c r="D52" s="31">
        <f t="shared" si="0"/>
        <v>4.8312642117100095</v>
      </c>
      <c r="O52" s="31" t="s">
        <v>145</v>
      </c>
      <c r="P52" s="31">
        <v>-3.77</v>
      </c>
      <c r="Q52" s="39">
        <v>-3.76005547432896</v>
      </c>
      <c r="R52" s="31">
        <f t="shared" si="4"/>
        <v>9.9445256710399832E-3</v>
      </c>
      <c r="V52" s="31" t="s">
        <v>558</v>
      </c>
      <c r="W52" s="31">
        <v>-74.81</v>
      </c>
      <c r="X52" s="39">
        <v>-76.040487284197695</v>
      </c>
      <c r="Y52" s="31">
        <f t="shared" si="6"/>
        <v>1.230487284197693</v>
      </c>
      <c r="AC52" s="31" t="s">
        <v>168</v>
      </c>
      <c r="AD52" s="31">
        <v>-7.17</v>
      </c>
      <c r="AE52" s="39">
        <v>-12.700473398098</v>
      </c>
      <c r="AF52" s="31">
        <f t="shared" si="8"/>
        <v>5.5304733980979996</v>
      </c>
      <c r="AJ52" s="31" t="s">
        <v>169</v>
      </c>
      <c r="AK52" s="31">
        <v>1.77</v>
      </c>
      <c r="AL52" s="39">
        <v>1.8067299105997301</v>
      </c>
      <c r="AM52" s="31">
        <f t="shared" si="10"/>
        <v>3.6729910599730076E-2</v>
      </c>
    </row>
    <row r="53" spans="1:39" x14ac:dyDescent="0.2">
      <c r="A53" s="31" t="s">
        <v>275</v>
      </c>
      <c r="B53" s="31">
        <v>-10.02</v>
      </c>
      <c r="C53" s="39">
        <v>-9.7624044725238903</v>
      </c>
      <c r="D53" s="31">
        <f t="shared" si="0"/>
        <v>0.25759552747610925</v>
      </c>
      <c r="O53" s="31" t="s">
        <v>499</v>
      </c>
      <c r="P53" s="31">
        <v>-2.27</v>
      </c>
      <c r="Q53" s="39">
        <v>-1.6394313442891699</v>
      </c>
      <c r="R53" s="31">
        <f t="shared" si="4"/>
        <v>0.63056865571083009</v>
      </c>
      <c r="V53" s="31" t="s">
        <v>563</v>
      </c>
      <c r="W53" s="31">
        <v>-3.75</v>
      </c>
      <c r="X53" s="39">
        <v>-0.90103089735011899</v>
      </c>
      <c r="Y53" s="31">
        <f t="shared" si="6"/>
        <v>2.8489691026498809</v>
      </c>
      <c r="AC53" s="31" t="s">
        <v>83</v>
      </c>
      <c r="AD53" s="31">
        <v>-3.5</v>
      </c>
      <c r="AE53" s="39">
        <v>-5.8781899366685</v>
      </c>
      <c r="AF53" s="31">
        <f t="shared" si="8"/>
        <v>2.3781899366685</v>
      </c>
      <c r="AJ53" s="31" t="s">
        <v>170</v>
      </c>
      <c r="AK53" s="31">
        <v>-1.99</v>
      </c>
      <c r="AL53" s="39">
        <v>-1.3320615336972701</v>
      </c>
      <c r="AM53" s="31">
        <f t="shared" si="10"/>
        <v>0.6579384663027299</v>
      </c>
    </row>
    <row r="54" spans="1:39" x14ac:dyDescent="0.2">
      <c r="A54" s="31" t="s">
        <v>277</v>
      </c>
      <c r="B54" s="31">
        <v>-5.82</v>
      </c>
      <c r="C54" s="39">
        <v>-5.2597677048539504</v>
      </c>
      <c r="D54" s="31">
        <f t="shared" si="0"/>
        <v>0.56023229514604989</v>
      </c>
      <c r="O54" s="31" t="s">
        <v>511</v>
      </c>
      <c r="P54" s="31">
        <v>-99.426000000000002</v>
      </c>
      <c r="Q54" s="39">
        <v>-99.129896863534398</v>
      </c>
      <c r="R54" s="31">
        <f t="shared" si="4"/>
        <v>0.29610313646560371</v>
      </c>
      <c r="V54" s="31" t="s">
        <v>71</v>
      </c>
      <c r="W54" s="31">
        <v>-4.57</v>
      </c>
      <c r="X54" s="39">
        <v>-4.2052094638501796</v>
      </c>
      <c r="Y54" s="31">
        <f t="shared" si="6"/>
        <v>0.36479053614982071</v>
      </c>
      <c r="AC54" s="31" t="s">
        <v>554</v>
      </c>
      <c r="AD54" s="31">
        <v>-11.55</v>
      </c>
      <c r="AE54" s="39">
        <v>-9.90321752002321</v>
      </c>
      <c r="AF54" s="31">
        <f t="shared" si="8"/>
        <v>1.6467824799767907</v>
      </c>
      <c r="AJ54" s="31" t="s">
        <v>172</v>
      </c>
      <c r="AK54" s="31">
        <v>-2.4700000000000002</v>
      </c>
      <c r="AL54" s="39">
        <v>-0.54167928090487005</v>
      </c>
      <c r="AM54" s="31">
        <f t="shared" si="10"/>
        <v>1.9283207190951301</v>
      </c>
    </row>
    <row r="55" spans="1:39" x14ac:dyDescent="0.2">
      <c r="A55" s="31" t="s">
        <v>295</v>
      </c>
      <c r="B55" s="31">
        <v>-6.4</v>
      </c>
      <c r="C55" s="39">
        <v>-5.9466734264879602</v>
      </c>
      <c r="D55" s="31">
        <f t="shared" si="0"/>
        <v>0.4533265735120402</v>
      </c>
      <c r="O55" s="31" t="s">
        <v>512</v>
      </c>
      <c r="P55" s="31">
        <v>-7.01</v>
      </c>
      <c r="Q55" s="39">
        <v>-6.7655592690079303</v>
      </c>
      <c r="R55" s="31">
        <f t="shared" si="4"/>
        <v>0.24444073099206953</v>
      </c>
      <c r="V55" s="31" t="s">
        <v>572</v>
      </c>
      <c r="W55" s="31">
        <v>-4.17</v>
      </c>
      <c r="X55" s="39">
        <v>-1.97604350265336</v>
      </c>
      <c r="Y55" s="31">
        <f t="shared" si="6"/>
        <v>2.1939564973466399</v>
      </c>
      <c r="AC55" s="31" t="s">
        <v>171</v>
      </c>
      <c r="AD55" s="31">
        <v>-5.51</v>
      </c>
      <c r="AE55" s="39">
        <v>-5.7069673615964396</v>
      </c>
      <c r="AF55" s="31">
        <f t="shared" si="8"/>
        <v>0.19696736159643979</v>
      </c>
      <c r="AJ55" s="31" t="s">
        <v>173</v>
      </c>
      <c r="AK55" s="31">
        <v>-6.34</v>
      </c>
      <c r="AL55" s="39">
        <v>-12.5247759744134</v>
      </c>
      <c r="AM55" s="31">
        <f t="shared" si="10"/>
        <v>6.1847759744133999</v>
      </c>
    </row>
    <row r="56" spans="1:39" x14ac:dyDescent="0.2">
      <c r="A56" s="31" t="s">
        <v>296</v>
      </c>
      <c r="B56" s="31">
        <v>-10.71</v>
      </c>
      <c r="C56" s="39">
        <v>-12.5122110332085</v>
      </c>
      <c r="D56" s="31">
        <f t="shared" si="0"/>
        <v>1.8022110332084988</v>
      </c>
      <c r="O56" s="31" t="s">
        <v>93</v>
      </c>
      <c r="P56" s="31">
        <v>-6.76</v>
      </c>
      <c r="Q56" s="39">
        <v>-5.7519718427914697</v>
      </c>
      <c r="R56" s="31">
        <f t="shared" si="4"/>
        <v>1.0080281572085301</v>
      </c>
      <c r="V56" s="31" t="s">
        <v>4</v>
      </c>
      <c r="W56" s="31">
        <v>-4.87</v>
      </c>
      <c r="X56" s="39">
        <v>-4.9265745541290702</v>
      </c>
      <c r="Y56" s="31">
        <f t="shared" si="6"/>
        <v>5.6574554129070087E-2</v>
      </c>
      <c r="AC56" s="31" t="s">
        <v>558</v>
      </c>
      <c r="AD56" s="31">
        <v>-73.19</v>
      </c>
      <c r="AE56" s="39">
        <v>-73.961278555586802</v>
      </c>
      <c r="AF56" s="31">
        <f t="shared" si="8"/>
        <v>0.7712785555868038</v>
      </c>
      <c r="AJ56" s="31" t="s">
        <v>175</v>
      </c>
      <c r="AK56" s="31">
        <v>-2.33</v>
      </c>
      <c r="AL56" s="39">
        <v>0.26279578524272501</v>
      </c>
      <c r="AM56" s="31">
        <f t="shared" si="10"/>
        <v>2.5927957852427252</v>
      </c>
    </row>
    <row r="57" spans="1:39" x14ac:dyDescent="0.2">
      <c r="A57" s="31" t="s">
        <v>297</v>
      </c>
      <c r="B57" s="31">
        <v>-12.34</v>
      </c>
      <c r="C57" s="39">
        <v>-11.8897956486736</v>
      </c>
      <c r="D57" s="31">
        <f t="shared" si="0"/>
        <v>0.45020435132640024</v>
      </c>
      <c r="O57" s="31" t="s">
        <v>94</v>
      </c>
      <c r="P57" s="31">
        <v>-4.8</v>
      </c>
      <c r="Q57" s="39">
        <v>-2.7618666866979802</v>
      </c>
      <c r="R57" s="31">
        <f t="shared" si="4"/>
        <v>2.0381333133020196</v>
      </c>
      <c r="V57" s="31" t="s">
        <v>174</v>
      </c>
      <c r="W57" s="31">
        <v>0.44</v>
      </c>
      <c r="X57" s="39">
        <v>-3.8820395864133501</v>
      </c>
      <c r="Y57" s="31">
        <f t="shared" si="6"/>
        <v>4.3220395864133501</v>
      </c>
      <c r="AC57" s="31" t="s">
        <v>71</v>
      </c>
      <c r="AD57" s="31">
        <v>-4.5</v>
      </c>
      <c r="AE57" s="39">
        <v>-3.9527475232362002</v>
      </c>
      <c r="AF57" s="31">
        <f t="shared" si="8"/>
        <v>0.54725247676379984</v>
      </c>
      <c r="AJ57" s="31" t="s">
        <v>176</v>
      </c>
      <c r="AK57" s="31">
        <v>-1.36</v>
      </c>
      <c r="AL57" s="39">
        <v>-0.13591257137781901</v>
      </c>
      <c r="AM57" s="31">
        <f t="shared" si="10"/>
        <v>1.224087428622181</v>
      </c>
    </row>
    <row r="58" spans="1:39" x14ac:dyDescent="0.2">
      <c r="A58" s="31" t="s">
        <v>99</v>
      </c>
      <c r="B58" s="31">
        <v>-4.53</v>
      </c>
      <c r="C58" s="39">
        <v>-6.6026757105933402</v>
      </c>
      <c r="D58" s="31">
        <f t="shared" si="0"/>
        <v>2.07267571059334</v>
      </c>
      <c r="O58" s="31" t="s">
        <v>154</v>
      </c>
      <c r="P58" s="31">
        <v>-6.76</v>
      </c>
      <c r="Q58" s="39">
        <v>-10.292481010440699</v>
      </c>
      <c r="R58" s="31">
        <f t="shared" si="4"/>
        <v>3.5324810104406996</v>
      </c>
      <c r="AC58" s="31" t="s">
        <v>4</v>
      </c>
      <c r="AD58" s="31">
        <v>-5.05</v>
      </c>
      <c r="AE58" s="39">
        <v>-4.9901802281423402</v>
      </c>
      <c r="AF58" s="31">
        <f t="shared" si="8"/>
        <v>5.9819771857659632E-2</v>
      </c>
      <c r="AJ58" s="31" t="s">
        <v>177</v>
      </c>
      <c r="AK58" s="31">
        <v>-1.79</v>
      </c>
      <c r="AL58" s="39">
        <v>-1.14011271032136</v>
      </c>
      <c r="AM58" s="31">
        <f t="shared" si="10"/>
        <v>0.64988728967864007</v>
      </c>
    </row>
    <row r="59" spans="1:39" x14ac:dyDescent="0.2">
      <c r="A59" s="31" t="s">
        <v>101</v>
      </c>
      <c r="B59" s="31">
        <v>-10.59</v>
      </c>
      <c r="C59" s="39">
        <v>-10.401228238397399</v>
      </c>
      <c r="D59" s="31">
        <f t="shared" si="0"/>
        <v>0.18877176160260056</v>
      </c>
      <c r="O59" s="31" t="s">
        <v>532</v>
      </c>
      <c r="P59" s="31">
        <v>-5.08</v>
      </c>
      <c r="Q59" s="39">
        <v>-4.7343964105143801</v>
      </c>
      <c r="R59" s="31">
        <f t="shared" si="4"/>
        <v>0.34560358948561998</v>
      </c>
      <c r="AC59" s="31" t="s">
        <v>174</v>
      </c>
      <c r="AD59" s="31">
        <v>-0.33</v>
      </c>
      <c r="AE59" s="39">
        <v>-4.2754615870837096</v>
      </c>
      <c r="AF59" s="31">
        <f t="shared" si="8"/>
        <v>3.9454615870837095</v>
      </c>
      <c r="AJ59" s="31" t="s">
        <v>178</v>
      </c>
      <c r="AK59" s="31">
        <v>-1.27</v>
      </c>
      <c r="AL59" s="39">
        <v>-0.86012318682572897</v>
      </c>
      <c r="AM59" s="31">
        <f t="shared" si="10"/>
        <v>0.40987681317427105</v>
      </c>
    </row>
    <row r="60" spans="1:39" x14ac:dyDescent="0.2">
      <c r="A60" s="31" t="s">
        <v>307</v>
      </c>
      <c r="B60" s="31">
        <v>-6.16</v>
      </c>
      <c r="C60" s="39">
        <v>-4.3996033321499599</v>
      </c>
      <c r="D60" s="31">
        <f t="shared" si="0"/>
        <v>1.7603966678500402</v>
      </c>
      <c r="O60" s="31" t="s">
        <v>542</v>
      </c>
      <c r="P60" s="31">
        <v>-9.68</v>
      </c>
      <c r="Q60" s="39">
        <v>-9.5493923232061597</v>
      </c>
      <c r="R60" s="31">
        <f t="shared" si="4"/>
        <v>0.13060767679384</v>
      </c>
      <c r="AJ60" s="31" t="s">
        <v>179</v>
      </c>
      <c r="AK60" s="31">
        <v>-3.54</v>
      </c>
      <c r="AL60" s="39">
        <v>-4.8903672788353303</v>
      </c>
      <c r="AM60" s="31">
        <f t="shared" si="10"/>
        <v>1.3503672788353303</v>
      </c>
    </row>
    <row r="61" spans="1:39" x14ac:dyDescent="0.2">
      <c r="A61" s="31" t="s">
        <v>310</v>
      </c>
      <c r="B61" s="31">
        <v>-10.3</v>
      </c>
      <c r="C61" s="39">
        <v>-10.193016949487401</v>
      </c>
      <c r="D61" s="31">
        <f t="shared" si="0"/>
        <v>0.10698305051259993</v>
      </c>
      <c r="O61" s="31" t="s">
        <v>162</v>
      </c>
      <c r="P61" s="31">
        <v>-7.11</v>
      </c>
      <c r="Q61" s="39">
        <v>-9.7589850155987499</v>
      </c>
      <c r="R61" s="31">
        <f t="shared" si="4"/>
        <v>2.6489850155987495</v>
      </c>
      <c r="AJ61" s="31" t="s">
        <v>180</v>
      </c>
      <c r="AK61" s="31">
        <v>-4.84</v>
      </c>
      <c r="AL61" s="39">
        <v>-6.3528772424425997</v>
      </c>
      <c r="AM61" s="31">
        <f t="shared" si="10"/>
        <v>1.5128772424425998</v>
      </c>
    </row>
    <row r="62" spans="1:39" x14ac:dyDescent="0.2">
      <c r="A62" s="31" t="s">
        <v>314</v>
      </c>
      <c r="B62" s="31">
        <v>-7.8</v>
      </c>
      <c r="C62" s="39">
        <v>-6.7247886273948403</v>
      </c>
      <c r="D62" s="31">
        <f t="shared" si="0"/>
        <v>1.0752113726051595</v>
      </c>
      <c r="O62" s="31" t="s">
        <v>166</v>
      </c>
      <c r="P62" s="31">
        <v>-5.99</v>
      </c>
      <c r="Q62" s="39">
        <v>-6.6745712049798804</v>
      </c>
      <c r="R62" s="31">
        <f t="shared" si="4"/>
        <v>0.68457120497988022</v>
      </c>
      <c r="AJ62" s="31" t="s">
        <v>181</v>
      </c>
      <c r="AK62" s="31">
        <v>-9.3000000000000007</v>
      </c>
      <c r="AL62" s="39">
        <v>-13.9763241321478</v>
      </c>
      <c r="AM62" s="31">
        <f t="shared" si="10"/>
        <v>4.6763241321477995</v>
      </c>
    </row>
    <row r="63" spans="1:39" x14ac:dyDescent="0.2">
      <c r="A63" s="31" t="s">
        <v>316</v>
      </c>
      <c r="B63" s="31">
        <v>-8.6</v>
      </c>
      <c r="C63" s="39">
        <v>-9.9265128418467103</v>
      </c>
      <c r="D63" s="31">
        <f t="shared" si="0"/>
        <v>1.3265128418467107</v>
      </c>
      <c r="O63" s="31" t="s">
        <v>549</v>
      </c>
      <c r="P63" s="31">
        <v>-1.1399999999999999</v>
      </c>
      <c r="Q63" s="39">
        <v>-0.231371832839664</v>
      </c>
      <c r="R63" s="31">
        <f t="shared" si="4"/>
        <v>0.9086281671603359</v>
      </c>
      <c r="AJ63" s="31" t="s">
        <v>182</v>
      </c>
      <c r="AK63" s="31">
        <v>-1.24</v>
      </c>
      <c r="AL63" s="39">
        <v>0.41394078848014099</v>
      </c>
      <c r="AM63" s="31">
        <f t="shared" si="10"/>
        <v>1.6539407884801409</v>
      </c>
    </row>
    <row r="64" spans="1:39" x14ac:dyDescent="0.2">
      <c r="A64" s="31" t="s">
        <v>318</v>
      </c>
      <c r="B64" s="31">
        <v>-12.36</v>
      </c>
      <c r="C64" s="39">
        <v>-15.799848931678801</v>
      </c>
      <c r="D64" s="31">
        <f t="shared" si="0"/>
        <v>3.4398489316788012</v>
      </c>
      <c r="O64" s="31" t="s">
        <v>83</v>
      </c>
      <c r="P64" s="31">
        <v>-3.94</v>
      </c>
      <c r="Q64" s="39">
        <v>-5.7458458307192197</v>
      </c>
      <c r="R64" s="31">
        <f t="shared" si="4"/>
        <v>1.8058458307192198</v>
      </c>
      <c r="AJ64" s="31" t="s">
        <v>183</v>
      </c>
      <c r="AK64" s="31">
        <v>-1.21</v>
      </c>
      <c r="AL64" s="39">
        <v>-0.39563492865001498</v>
      </c>
      <c r="AM64" s="31">
        <f t="shared" si="10"/>
        <v>0.81436507134998504</v>
      </c>
    </row>
    <row r="65" spans="1:39" x14ac:dyDescent="0.2">
      <c r="A65" s="31" t="s">
        <v>327</v>
      </c>
      <c r="B65" s="31">
        <v>-6.6</v>
      </c>
      <c r="C65" s="39">
        <v>-6.0994251915581801</v>
      </c>
      <c r="D65" s="31">
        <f t="shared" si="0"/>
        <v>0.50057480844181956</v>
      </c>
      <c r="O65" s="31" t="s">
        <v>554</v>
      </c>
      <c r="P65" s="31">
        <v>-11.18</v>
      </c>
      <c r="Q65" s="39">
        <v>-10.665110696782801</v>
      </c>
      <c r="R65" s="31">
        <f t="shared" si="4"/>
        <v>0.51488930321719906</v>
      </c>
      <c r="AJ65" s="31" t="s">
        <v>184</v>
      </c>
      <c r="AK65" s="31">
        <v>-1.34</v>
      </c>
      <c r="AL65" s="39">
        <v>1.07426477758451</v>
      </c>
      <c r="AM65" s="31">
        <f t="shared" si="10"/>
        <v>2.4142647775845099</v>
      </c>
    </row>
    <row r="66" spans="1:39" x14ac:dyDescent="0.2">
      <c r="A66" s="31" t="s">
        <v>329</v>
      </c>
      <c r="B66" s="31">
        <v>-11.35</v>
      </c>
      <c r="C66" s="39">
        <v>-13.708693880527999</v>
      </c>
      <c r="D66" s="31">
        <f t="shared" si="0"/>
        <v>2.3586938805279996</v>
      </c>
      <c r="O66" s="31" t="s">
        <v>171</v>
      </c>
      <c r="P66" s="31">
        <v>-5.15</v>
      </c>
      <c r="Q66" s="39">
        <v>-5.7327213777813801</v>
      </c>
      <c r="R66" s="31">
        <f t="shared" si="4"/>
        <v>0.58272137778137978</v>
      </c>
      <c r="AJ66" s="31" t="s">
        <v>185</v>
      </c>
      <c r="AK66" s="31">
        <v>-1.62</v>
      </c>
      <c r="AL66" s="39">
        <v>1.3876236311480901</v>
      </c>
      <c r="AM66" s="31">
        <f t="shared" si="10"/>
        <v>3.0076236311480899</v>
      </c>
    </row>
    <row r="67" spans="1:39" x14ac:dyDescent="0.2">
      <c r="A67" s="31" t="s">
        <v>103</v>
      </c>
      <c r="B67" s="31">
        <v>-6.35</v>
      </c>
      <c r="C67" s="39">
        <v>-11.4784876135018</v>
      </c>
      <c r="D67" s="31">
        <f t="shared" si="0"/>
        <v>5.1284876135018003</v>
      </c>
      <c r="O67" s="31" t="s">
        <v>558</v>
      </c>
      <c r="P67" s="31">
        <v>-76.242999999999995</v>
      </c>
      <c r="Q67" s="39">
        <v>-77.405443066534204</v>
      </c>
      <c r="R67" s="31">
        <f t="shared" si="4"/>
        <v>1.1624430665342089</v>
      </c>
      <c r="AJ67" s="31" t="s">
        <v>186</v>
      </c>
      <c r="AK67" s="31">
        <v>-1.1200000000000001</v>
      </c>
      <c r="AL67" s="39">
        <v>0.62802394193244104</v>
      </c>
      <c r="AM67" s="31">
        <f t="shared" si="10"/>
        <v>1.7480239419324413</v>
      </c>
    </row>
    <row r="68" spans="1:39" x14ac:dyDescent="0.2">
      <c r="A68" s="31" t="s">
        <v>81</v>
      </c>
      <c r="B68" s="31">
        <v>-3.15</v>
      </c>
      <c r="C68" s="39">
        <v>-3.4118732380797701</v>
      </c>
      <c r="D68" s="31">
        <f t="shared" si="0"/>
        <v>0.26187323807977014</v>
      </c>
      <c r="O68" s="31" t="s">
        <v>563</v>
      </c>
      <c r="P68" s="31">
        <v>-3.64</v>
      </c>
      <c r="Q68" s="39">
        <v>-0.78055047688659596</v>
      </c>
      <c r="R68" s="31">
        <f t="shared" si="4"/>
        <v>2.8594495231134043</v>
      </c>
      <c r="AJ68" s="31" t="s">
        <v>187</v>
      </c>
      <c r="AK68" s="31">
        <v>-0.86</v>
      </c>
      <c r="AL68" s="39">
        <v>-0.32638441855671502</v>
      </c>
      <c r="AM68" s="31">
        <f t="shared" si="10"/>
        <v>0.53361558144328503</v>
      </c>
    </row>
    <row r="69" spans="1:39" x14ac:dyDescent="0.2">
      <c r="A69" s="31" t="s">
        <v>65</v>
      </c>
      <c r="B69" s="31">
        <v>-6.74</v>
      </c>
      <c r="C69" s="39">
        <v>-9.3341122364735707</v>
      </c>
      <c r="D69" s="31">
        <f t="shared" si="0"/>
        <v>2.5941122364735705</v>
      </c>
      <c r="O69" s="31" t="s">
        <v>564</v>
      </c>
      <c r="P69" s="31">
        <v>0.95</v>
      </c>
      <c r="Q69" s="39">
        <v>-0.20667161534283601</v>
      </c>
      <c r="R69" s="31">
        <f t="shared" si="4"/>
        <v>1.156671615342836</v>
      </c>
      <c r="AJ69" s="31" t="s">
        <v>188</v>
      </c>
      <c r="AK69" s="31">
        <v>-1.34</v>
      </c>
      <c r="AL69" s="39">
        <v>1.33515914890625</v>
      </c>
      <c r="AM69" s="31">
        <f t="shared" si="10"/>
        <v>2.6751591489062498</v>
      </c>
    </row>
    <row r="70" spans="1:39" x14ac:dyDescent="0.2">
      <c r="A70" s="31" t="s">
        <v>64</v>
      </c>
      <c r="B70" s="31">
        <v>-6.71</v>
      </c>
      <c r="C70" s="39">
        <v>-10.1808747300168</v>
      </c>
      <c r="D70" s="31">
        <f t="shared" si="0"/>
        <v>3.4708747300168001</v>
      </c>
      <c r="O70" s="31" t="s">
        <v>71</v>
      </c>
      <c r="P70" s="31">
        <v>-4.57</v>
      </c>
      <c r="Q70" s="39">
        <v>-4.16959045292477</v>
      </c>
      <c r="R70" s="31">
        <f t="shared" si="4"/>
        <v>0.40040954707523024</v>
      </c>
      <c r="AJ70" s="31" t="s">
        <v>189</v>
      </c>
      <c r="AK70" s="31">
        <v>-0.98</v>
      </c>
      <c r="AL70" s="39">
        <v>0.124785789423682</v>
      </c>
      <c r="AM70" s="31">
        <f t="shared" si="10"/>
        <v>1.1047857894236819</v>
      </c>
    </row>
    <row r="71" spans="1:39" x14ac:dyDescent="0.2">
      <c r="A71" s="31" t="s">
        <v>335</v>
      </c>
      <c r="B71" s="31">
        <v>-5.47</v>
      </c>
      <c r="C71" s="39">
        <v>-6.21991182866243</v>
      </c>
      <c r="D71" s="31">
        <f t="shared" si="0"/>
        <v>0.74991182866243022</v>
      </c>
      <c r="O71" s="31" t="s">
        <v>572</v>
      </c>
      <c r="P71" s="31">
        <v>-4.2300000000000004</v>
      </c>
      <c r="Q71" s="39">
        <v>-1.94943166658921</v>
      </c>
      <c r="R71" s="31">
        <f t="shared" si="4"/>
        <v>2.2805683334107902</v>
      </c>
      <c r="AJ71" s="31" t="s">
        <v>190</v>
      </c>
      <c r="AK71" s="31">
        <v>-1.89</v>
      </c>
      <c r="AL71" s="39">
        <v>-0.65873202246543505</v>
      </c>
      <c r="AM71" s="31">
        <f t="shared" si="10"/>
        <v>1.2312679775345647</v>
      </c>
    </row>
    <row r="72" spans="1:39" x14ac:dyDescent="0.2">
      <c r="A72" s="31" t="s">
        <v>336</v>
      </c>
      <c r="B72" s="31">
        <v>-10.47</v>
      </c>
      <c r="C72" s="39">
        <v>-9.8391516696013603</v>
      </c>
      <c r="D72" s="31">
        <f t="shared" si="0"/>
        <v>0.6308483303986403</v>
      </c>
      <c r="O72" s="31" t="s">
        <v>4</v>
      </c>
      <c r="P72" s="31">
        <v>-5.42</v>
      </c>
      <c r="Q72" s="39">
        <v>-4.8719090912859704</v>
      </c>
      <c r="R72" s="31">
        <f t="shared" si="4"/>
        <v>0.54809090871402955</v>
      </c>
      <c r="AJ72" s="31" t="s">
        <v>191</v>
      </c>
      <c r="AK72" s="31">
        <v>-2.4700000000000002</v>
      </c>
      <c r="AL72" s="39">
        <v>-2.18496811141851</v>
      </c>
      <c r="AM72" s="31">
        <f t="shared" si="10"/>
        <v>0.2850318885814902</v>
      </c>
    </row>
    <row r="73" spans="1:39" x14ac:dyDescent="0.2">
      <c r="A73" s="31" t="s">
        <v>338</v>
      </c>
      <c r="B73" s="31">
        <v>-6.13</v>
      </c>
      <c r="C73" s="39">
        <v>-8.7764201073737897</v>
      </c>
      <c r="D73" s="31">
        <f t="shared" si="0"/>
        <v>2.6464201073737899</v>
      </c>
      <c r="AJ73" s="31" t="s">
        <v>192</v>
      </c>
      <c r="AK73" s="31">
        <v>-0.78</v>
      </c>
      <c r="AL73" s="39">
        <v>0.99312662887605097</v>
      </c>
      <c r="AM73" s="31">
        <f t="shared" si="10"/>
        <v>1.773126628876051</v>
      </c>
    </row>
    <row r="74" spans="1:39" x14ac:dyDescent="0.2">
      <c r="A74" s="31" t="s">
        <v>339</v>
      </c>
      <c r="B74" s="31">
        <v>-11.77</v>
      </c>
      <c r="C74" s="39">
        <v>-15.168813196150399</v>
      </c>
      <c r="D74" s="31">
        <f t="shared" si="0"/>
        <v>3.3988131961503996</v>
      </c>
      <c r="AJ74" s="31" t="s">
        <v>193</v>
      </c>
      <c r="AK74" s="31">
        <v>-0.9</v>
      </c>
      <c r="AL74" s="39">
        <v>-0.23840400123222699</v>
      </c>
      <c r="AM74" s="31">
        <f t="shared" si="10"/>
        <v>0.66159599876777309</v>
      </c>
    </row>
    <row r="75" spans="1:39" x14ac:dyDescent="0.2">
      <c r="A75" s="31" t="s">
        <v>88</v>
      </c>
      <c r="B75" s="31">
        <v>-3.72</v>
      </c>
      <c r="C75" s="39">
        <v>-3.2984886429762899</v>
      </c>
      <c r="D75" s="31">
        <f t="shared" si="0"/>
        <v>0.42151135702371034</v>
      </c>
      <c r="AJ75" s="31" t="s">
        <v>194</v>
      </c>
      <c r="AK75" s="31">
        <v>-1.01</v>
      </c>
      <c r="AL75" s="39">
        <v>5.4574738886741303E-2</v>
      </c>
      <c r="AM75" s="31">
        <f t="shared" si="10"/>
        <v>1.0645747388867413</v>
      </c>
    </row>
    <row r="76" spans="1:39" x14ac:dyDescent="0.2">
      <c r="A76" s="31" t="s">
        <v>63</v>
      </c>
      <c r="B76" s="31">
        <v>-6.09</v>
      </c>
      <c r="C76" s="39">
        <v>-6.4018171717183598</v>
      </c>
      <c r="D76" s="31">
        <f t="shared" si="0"/>
        <v>0.31181717171835999</v>
      </c>
      <c r="AJ76" s="31" t="s">
        <v>195</v>
      </c>
      <c r="AK76" s="31">
        <v>-2.3199999999999998</v>
      </c>
      <c r="AL76" s="39">
        <v>-0.83533080393902004</v>
      </c>
      <c r="AM76" s="31">
        <f t="shared" si="10"/>
        <v>1.4846691960609797</v>
      </c>
    </row>
    <row r="77" spans="1:39" x14ac:dyDescent="0.2">
      <c r="A77" s="31" t="s">
        <v>341</v>
      </c>
      <c r="B77" s="31">
        <v>-8.1199999999999992</v>
      </c>
      <c r="C77" s="39">
        <v>-9.9285616916667401</v>
      </c>
      <c r="D77" s="31">
        <f t="shared" si="0"/>
        <v>1.8085616916667409</v>
      </c>
      <c r="AJ77" s="31" t="s">
        <v>196</v>
      </c>
      <c r="AK77" s="31">
        <v>-7.58</v>
      </c>
      <c r="AL77" s="39">
        <v>-5.85014519713563</v>
      </c>
      <c r="AM77" s="31">
        <f t="shared" si="10"/>
        <v>1.7298548028643701</v>
      </c>
    </row>
    <row r="78" spans="1:39" x14ac:dyDescent="0.2">
      <c r="A78" s="31" t="s">
        <v>344</v>
      </c>
      <c r="B78" s="31">
        <v>-8.18</v>
      </c>
      <c r="C78" s="39">
        <v>-8.0728071861184496</v>
      </c>
      <c r="D78" s="31">
        <f t="shared" ref="D78:D141" si="12">ABS(C78-B78)</f>
        <v>0.10719281388155011</v>
      </c>
      <c r="AJ78" s="31" t="s">
        <v>197</v>
      </c>
      <c r="AK78" s="31">
        <v>-2.82</v>
      </c>
      <c r="AL78" s="39">
        <v>-2.2441061341640798</v>
      </c>
      <c r="AM78" s="31">
        <f t="shared" ref="AM78:AM141" si="13">ABS(AL78-AK78)</f>
        <v>0.57589386583592006</v>
      </c>
    </row>
    <row r="79" spans="1:39" x14ac:dyDescent="0.2">
      <c r="A79" s="31" t="s">
        <v>346</v>
      </c>
      <c r="B79" s="31">
        <v>-62.61</v>
      </c>
      <c r="C79" s="39">
        <v>-62.678519145282998</v>
      </c>
      <c r="D79" s="31">
        <f t="shared" si="12"/>
        <v>6.8519145282998295E-2</v>
      </c>
      <c r="AJ79" s="31" t="s">
        <v>96</v>
      </c>
      <c r="AK79" s="31">
        <v>-5.0599999999999996</v>
      </c>
      <c r="AL79" s="39">
        <v>-4.7617561775160002</v>
      </c>
      <c r="AM79" s="31">
        <f t="shared" si="13"/>
        <v>0.29824382248399939</v>
      </c>
    </row>
    <row r="80" spans="1:39" x14ac:dyDescent="0.2">
      <c r="A80" s="31" t="s">
        <v>61</v>
      </c>
      <c r="B80" s="31">
        <v>-5.46</v>
      </c>
      <c r="C80" s="39">
        <v>-3.8029334027189101</v>
      </c>
      <c r="D80" s="31">
        <f t="shared" si="12"/>
        <v>1.6570665972810898</v>
      </c>
      <c r="AJ80" s="31" t="s">
        <v>198</v>
      </c>
      <c r="AK80" s="31">
        <v>0.84</v>
      </c>
      <c r="AL80" s="39">
        <v>0.60473362023520505</v>
      </c>
      <c r="AM80" s="31">
        <f t="shared" si="13"/>
        <v>0.23526637976479492</v>
      </c>
    </row>
    <row r="81" spans="1:39" x14ac:dyDescent="0.2">
      <c r="A81" s="31" t="s">
        <v>60</v>
      </c>
      <c r="B81" s="31">
        <v>-2.9</v>
      </c>
      <c r="C81" s="39">
        <v>-0.92104807260155397</v>
      </c>
      <c r="D81" s="31">
        <f t="shared" si="12"/>
        <v>1.9789519273984459</v>
      </c>
      <c r="AJ81" s="31" t="s">
        <v>199</v>
      </c>
      <c r="AK81" s="31">
        <v>-0.48</v>
      </c>
      <c r="AL81" s="39">
        <v>0.59609329419394197</v>
      </c>
      <c r="AM81" s="31">
        <f t="shared" si="13"/>
        <v>1.0760932941939418</v>
      </c>
    </row>
    <row r="82" spans="1:39" x14ac:dyDescent="0.2">
      <c r="A82" s="31" t="s">
        <v>60</v>
      </c>
      <c r="B82" s="31">
        <v>-2.9</v>
      </c>
      <c r="C82" s="39">
        <v>-0.92104807260155397</v>
      </c>
      <c r="D82" s="31">
        <f t="shared" si="12"/>
        <v>1.9789519273984459</v>
      </c>
      <c r="AJ82" s="31" t="s">
        <v>200</v>
      </c>
      <c r="AK82" s="31">
        <v>-6.25</v>
      </c>
      <c r="AL82" s="39">
        <v>-5.4177138278224302</v>
      </c>
      <c r="AM82" s="31">
        <f t="shared" si="13"/>
        <v>0.83228617217756984</v>
      </c>
    </row>
    <row r="83" spans="1:39" x14ac:dyDescent="0.2">
      <c r="A83" s="31" t="s">
        <v>347</v>
      </c>
      <c r="B83" s="31">
        <v>-2.4300000000000002</v>
      </c>
      <c r="C83" s="39">
        <v>2.25932812176157E-2</v>
      </c>
      <c r="D83" s="31">
        <f t="shared" si="12"/>
        <v>2.4525932812176157</v>
      </c>
      <c r="AJ83" s="31" t="s">
        <v>201</v>
      </c>
      <c r="AK83" s="31">
        <v>-4.59</v>
      </c>
      <c r="AL83" s="39">
        <v>-6.8536799232082597</v>
      </c>
      <c r="AM83" s="31">
        <f t="shared" si="13"/>
        <v>2.2636799232082598</v>
      </c>
    </row>
    <row r="84" spans="1:39" x14ac:dyDescent="0.2">
      <c r="A84" s="31" t="s">
        <v>348</v>
      </c>
      <c r="B84" s="31">
        <v>-0.75</v>
      </c>
      <c r="C84" s="39">
        <v>-3.90762125882562E-2</v>
      </c>
      <c r="D84" s="31">
        <f t="shared" si="12"/>
        <v>0.71092378741174378</v>
      </c>
      <c r="AJ84" s="31" t="s">
        <v>202</v>
      </c>
      <c r="AK84" s="31">
        <v>1.0900000000000001</v>
      </c>
      <c r="AL84" s="39">
        <v>0.52687323943159003</v>
      </c>
      <c r="AM84" s="31">
        <f t="shared" si="13"/>
        <v>0.56312676056841005</v>
      </c>
    </row>
    <row r="85" spans="1:39" x14ac:dyDescent="0.2">
      <c r="A85" s="31" t="s">
        <v>349</v>
      </c>
      <c r="B85" s="31">
        <v>-1.89</v>
      </c>
      <c r="C85" s="39">
        <v>-0.70541713780572601</v>
      </c>
      <c r="D85" s="31">
        <f t="shared" si="12"/>
        <v>1.184582862194274</v>
      </c>
      <c r="AJ85" s="31" t="s">
        <v>203</v>
      </c>
      <c r="AK85" s="31">
        <v>-4.91</v>
      </c>
      <c r="AL85" s="39">
        <v>-5.8157059714144603</v>
      </c>
      <c r="AM85" s="31">
        <f t="shared" si="13"/>
        <v>0.90570597141446019</v>
      </c>
    </row>
    <row r="86" spans="1:39" x14ac:dyDescent="0.2">
      <c r="A86" s="31" t="s">
        <v>350</v>
      </c>
      <c r="B86" s="31">
        <v>-2.15</v>
      </c>
      <c r="C86" s="39">
        <v>-1.22483306617748</v>
      </c>
      <c r="D86" s="31">
        <f t="shared" si="12"/>
        <v>0.92516693382251991</v>
      </c>
      <c r="AJ86" s="31" t="s">
        <v>204</v>
      </c>
      <c r="AK86" s="31">
        <v>0</v>
      </c>
      <c r="AL86" s="39">
        <v>0.67283877478637399</v>
      </c>
      <c r="AM86" s="31">
        <f t="shared" si="13"/>
        <v>0.67283877478637399</v>
      </c>
    </row>
    <row r="87" spans="1:39" x14ac:dyDescent="0.2">
      <c r="A87" s="31" t="s">
        <v>106</v>
      </c>
      <c r="B87" s="31">
        <v>-5.71</v>
      </c>
      <c r="C87" s="39">
        <v>-7.3741131357445298</v>
      </c>
      <c r="D87" s="31">
        <f t="shared" si="12"/>
        <v>1.6641131357445298</v>
      </c>
      <c r="AJ87" s="31" t="s">
        <v>205</v>
      </c>
      <c r="AK87" s="31">
        <v>-4.55</v>
      </c>
      <c r="AL87" s="39">
        <v>-4.1360526512116103</v>
      </c>
      <c r="AM87" s="31">
        <f t="shared" si="13"/>
        <v>0.41394734878838957</v>
      </c>
    </row>
    <row r="88" spans="1:39" x14ac:dyDescent="0.2">
      <c r="A88" s="31" t="s">
        <v>353</v>
      </c>
      <c r="B88" s="31">
        <v>-4.25</v>
      </c>
      <c r="C88" s="39">
        <v>-4.5538746450173697</v>
      </c>
      <c r="D88" s="31">
        <f t="shared" si="12"/>
        <v>0.30387464501736972</v>
      </c>
      <c r="AJ88" s="31" t="s">
        <v>206</v>
      </c>
      <c r="AK88" s="31">
        <v>-0.25</v>
      </c>
      <c r="AL88" s="39">
        <v>0.45009831243298398</v>
      </c>
      <c r="AM88" s="31">
        <f t="shared" si="13"/>
        <v>0.70009831243298404</v>
      </c>
    </row>
    <row r="89" spans="1:39" x14ac:dyDescent="0.2">
      <c r="A89" s="31" t="s">
        <v>108</v>
      </c>
      <c r="B89" s="31">
        <v>-7.58</v>
      </c>
      <c r="C89" s="39">
        <v>-12.4657355912317</v>
      </c>
      <c r="D89" s="31">
        <f t="shared" si="12"/>
        <v>4.8857355912317004</v>
      </c>
      <c r="AJ89" s="31" t="s">
        <v>207</v>
      </c>
      <c r="AK89" s="31">
        <v>-4.3899999999999997</v>
      </c>
      <c r="AL89" s="39">
        <v>-4.1140046799478602</v>
      </c>
      <c r="AM89" s="31">
        <f t="shared" si="13"/>
        <v>0.27599532005213945</v>
      </c>
    </row>
    <row r="90" spans="1:39" x14ac:dyDescent="0.2">
      <c r="A90" s="31" t="s">
        <v>57</v>
      </c>
      <c r="B90" s="31">
        <v>-3.78</v>
      </c>
      <c r="C90" s="39">
        <v>-6.3088461386149399</v>
      </c>
      <c r="D90" s="31">
        <f t="shared" si="12"/>
        <v>2.5288461386149401</v>
      </c>
      <c r="AJ90" s="31" t="s">
        <v>208</v>
      </c>
      <c r="AK90" s="31">
        <v>-1.1399999999999999</v>
      </c>
      <c r="AL90" s="39">
        <v>-0.32612721956889201</v>
      </c>
      <c r="AM90" s="31">
        <f t="shared" si="13"/>
        <v>0.81387278043110789</v>
      </c>
    </row>
    <row r="91" spans="1:39" x14ac:dyDescent="0.2">
      <c r="A91" s="31" t="s">
        <v>354</v>
      </c>
      <c r="B91" s="31">
        <v>-4.62</v>
      </c>
      <c r="C91" s="39">
        <v>-6.3088461386149399</v>
      </c>
      <c r="D91" s="31">
        <f t="shared" si="12"/>
        <v>1.6888461386149398</v>
      </c>
      <c r="AJ91" s="31" t="s">
        <v>209</v>
      </c>
      <c r="AK91" s="31">
        <v>-6.69</v>
      </c>
      <c r="AL91" s="39">
        <v>-11.4801669096755</v>
      </c>
      <c r="AM91" s="31">
        <f t="shared" si="13"/>
        <v>4.7901669096754995</v>
      </c>
    </row>
    <row r="92" spans="1:39" x14ac:dyDescent="0.2">
      <c r="A92" s="31" t="s">
        <v>53</v>
      </c>
      <c r="B92" s="31">
        <v>-5</v>
      </c>
      <c r="C92" s="39">
        <v>-3.5749722349875599</v>
      </c>
      <c r="D92" s="31">
        <f t="shared" si="12"/>
        <v>1.4250277650124401</v>
      </c>
      <c r="AJ92" s="31" t="s">
        <v>210</v>
      </c>
      <c r="AK92" s="31">
        <v>-5.45</v>
      </c>
      <c r="AL92" s="39">
        <v>-6.5556272165763101</v>
      </c>
      <c r="AM92" s="31">
        <f t="shared" si="13"/>
        <v>1.1056272165763099</v>
      </c>
    </row>
    <row r="93" spans="1:39" x14ac:dyDescent="0.2">
      <c r="A93" s="31" t="s">
        <v>356</v>
      </c>
      <c r="B93" s="31">
        <v>-2.58</v>
      </c>
      <c r="C93" s="39">
        <v>-0.98585807206184795</v>
      </c>
      <c r="D93" s="31">
        <f t="shared" si="12"/>
        <v>1.5941419279381521</v>
      </c>
      <c r="AJ93" s="31" t="s">
        <v>211</v>
      </c>
      <c r="AK93" s="31">
        <v>-4.33</v>
      </c>
      <c r="AL93" s="39">
        <v>-3.5400280799632</v>
      </c>
      <c r="AM93" s="31">
        <f t="shared" si="13"/>
        <v>0.78997192003680006</v>
      </c>
    </row>
    <row r="94" spans="1:39" x14ac:dyDescent="0.2">
      <c r="A94" s="31" t="s">
        <v>357</v>
      </c>
      <c r="B94" s="31">
        <v>-2.66</v>
      </c>
      <c r="C94" s="39">
        <v>-0.585949020181179</v>
      </c>
      <c r="D94" s="31">
        <f t="shared" si="12"/>
        <v>2.0740509798188214</v>
      </c>
      <c r="AJ94" s="31" t="s">
        <v>212</v>
      </c>
      <c r="AK94" s="31">
        <v>-1.04</v>
      </c>
      <c r="AL94" s="39">
        <v>-0.46331698298983898</v>
      </c>
      <c r="AM94" s="31">
        <f t="shared" si="13"/>
        <v>0.57668301701016111</v>
      </c>
    </row>
    <row r="95" spans="1:39" x14ac:dyDescent="0.2">
      <c r="A95" s="31" t="s">
        <v>359</v>
      </c>
      <c r="B95" s="31">
        <v>-1.79</v>
      </c>
      <c r="C95" s="39">
        <v>-5.2803656285972403E-2</v>
      </c>
      <c r="D95" s="31">
        <f t="shared" si="12"/>
        <v>1.7371963437140276</v>
      </c>
      <c r="AJ95" s="31" t="s">
        <v>213</v>
      </c>
      <c r="AK95" s="31">
        <v>-5.29</v>
      </c>
      <c r="AL95" s="39">
        <v>-4.4257251300670397</v>
      </c>
      <c r="AM95" s="31">
        <f t="shared" si="13"/>
        <v>0.86427486993296032</v>
      </c>
    </row>
    <row r="96" spans="1:39" x14ac:dyDescent="0.2">
      <c r="A96" s="31" t="s">
        <v>361</v>
      </c>
      <c r="B96" s="31">
        <v>-68.19</v>
      </c>
      <c r="C96" s="39">
        <v>-65.033109735287198</v>
      </c>
      <c r="D96" s="31">
        <f t="shared" si="12"/>
        <v>3.1568902647127999</v>
      </c>
      <c r="AJ96" s="31" t="s">
        <v>214</v>
      </c>
      <c r="AK96" s="31">
        <v>-6.2</v>
      </c>
      <c r="AL96" s="39">
        <v>-3.4877091599052199</v>
      </c>
      <c r="AM96" s="31">
        <f t="shared" si="13"/>
        <v>2.7122908400947803</v>
      </c>
    </row>
    <row r="97" spans="1:39" x14ac:dyDescent="0.2">
      <c r="A97" s="31" t="s">
        <v>84</v>
      </c>
      <c r="B97" s="31">
        <v>-3.46</v>
      </c>
      <c r="C97" s="39">
        <v>-0.97907243689819301</v>
      </c>
      <c r="D97" s="31">
        <f t="shared" si="12"/>
        <v>2.4809275631018068</v>
      </c>
      <c r="AJ97" s="31" t="s">
        <v>215</v>
      </c>
      <c r="AK97" s="31">
        <v>-0.46</v>
      </c>
      <c r="AL97" s="39">
        <v>-0.49947976086402202</v>
      </c>
      <c r="AM97" s="31">
        <f t="shared" si="13"/>
        <v>3.9479760864021995E-2</v>
      </c>
    </row>
    <row r="98" spans="1:39" x14ac:dyDescent="0.2">
      <c r="A98" s="31" t="s">
        <v>369</v>
      </c>
      <c r="B98" s="31">
        <v>-2.65</v>
      </c>
      <c r="C98" s="39">
        <v>-0.46497621318358601</v>
      </c>
      <c r="D98" s="31">
        <f t="shared" si="12"/>
        <v>2.185023786816414</v>
      </c>
      <c r="AJ98" s="31" t="s">
        <v>216</v>
      </c>
      <c r="AK98" s="31">
        <v>-5.04</v>
      </c>
      <c r="AL98" s="39">
        <v>-5.8621621448138903</v>
      </c>
      <c r="AM98" s="31">
        <f t="shared" si="13"/>
        <v>0.82216214481389027</v>
      </c>
    </row>
    <row r="99" spans="1:39" x14ac:dyDescent="0.2">
      <c r="A99" s="31" t="s">
        <v>371</v>
      </c>
      <c r="B99" s="31">
        <v>-5.01</v>
      </c>
      <c r="C99" s="39">
        <v>-5.9614885076099098</v>
      </c>
      <c r="D99" s="31">
        <f t="shared" si="12"/>
        <v>0.95148850760990999</v>
      </c>
      <c r="AJ99" s="31" t="s">
        <v>217</v>
      </c>
      <c r="AK99" s="31">
        <v>-5.73</v>
      </c>
      <c r="AL99" s="39">
        <v>-10.2397310552193</v>
      </c>
      <c r="AM99" s="31">
        <f t="shared" si="13"/>
        <v>4.5097310552192997</v>
      </c>
    </row>
    <row r="100" spans="1:39" x14ac:dyDescent="0.2">
      <c r="A100" s="31" t="s">
        <v>373</v>
      </c>
      <c r="B100" s="31">
        <v>-1.6</v>
      </c>
      <c r="C100" s="39">
        <v>0.61169463512190003</v>
      </c>
      <c r="D100" s="31">
        <f t="shared" si="12"/>
        <v>2.2116946351219</v>
      </c>
      <c r="AJ100" s="31" t="s">
        <v>218</v>
      </c>
      <c r="AK100" s="31">
        <v>-6.12</v>
      </c>
      <c r="AL100" s="39">
        <v>-8.0187314573152992</v>
      </c>
      <c r="AM100" s="31">
        <f t="shared" si="13"/>
        <v>1.8987314573152991</v>
      </c>
    </row>
    <row r="101" spans="1:39" x14ac:dyDescent="0.2">
      <c r="A101" s="31" t="s">
        <v>374</v>
      </c>
      <c r="B101" s="31">
        <v>-9.8800000000000008</v>
      </c>
      <c r="C101" s="39">
        <v>-12.4427658733564</v>
      </c>
      <c r="D101" s="31">
        <f t="shared" si="12"/>
        <v>2.5627658733563994</v>
      </c>
      <c r="AJ101" s="31" t="s">
        <v>219</v>
      </c>
      <c r="AK101" s="31">
        <v>-6.55</v>
      </c>
      <c r="AL101" s="39">
        <v>-8.5852794525983196</v>
      </c>
      <c r="AM101" s="31">
        <f t="shared" si="13"/>
        <v>2.0352794525983198</v>
      </c>
    </row>
    <row r="102" spans="1:39" x14ac:dyDescent="0.2">
      <c r="A102" s="31" t="s">
        <v>382</v>
      </c>
      <c r="B102" s="31">
        <v>-4.18</v>
      </c>
      <c r="C102" s="39">
        <v>-0.97844005846969095</v>
      </c>
      <c r="D102" s="31">
        <f t="shared" si="12"/>
        <v>3.2015599415303089</v>
      </c>
      <c r="AJ102" s="31" t="s">
        <v>220</v>
      </c>
      <c r="AK102" s="31">
        <v>-6.76</v>
      </c>
      <c r="AL102" s="39">
        <v>-11.2743876078921</v>
      </c>
      <c r="AM102" s="31">
        <f t="shared" si="13"/>
        <v>4.5143876078921004</v>
      </c>
    </row>
    <row r="103" spans="1:39" x14ac:dyDescent="0.2">
      <c r="A103" s="31" t="s">
        <v>70</v>
      </c>
      <c r="B103" s="31">
        <v>-3.07</v>
      </c>
      <c r="C103" s="39">
        <v>-1.2971603778049701</v>
      </c>
      <c r="D103" s="31">
        <f t="shared" si="12"/>
        <v>1.7728396221950298</v>
      </c>
      <c r="AJ103" s="31" t="s">
        <v>221</v>
      </c>
      <c r="AK103" s="31">
        <v>-5.57</v>
      </c>
      <c r="AL103" s="39">
        <v>-6.4202144491678199</v>
      </c>
      <c r="AM103" s="31">
        <f t="shared" si="13"/>
        <v>0.85021444916781963</v>
      </c>
    </row>
    <row r="104" spans="1:39" x14ac:dyDescent="0.2">
      <c r="A104" s="31" t="s">
        <v>384</v>
      </c>
      <c r="B104" s="31">
        <v>-5.45</v>
      </c>
      <c r="C104" s="39">
        <v>-4.8710773444051103</v>
      </c>
      <c r="D104" s="31">
        <f t="shared" si="12"/>
        <v>0.57892265559488987</v>
      </c>
      <c r="AJ104" s="31" t="s">
        <v>222</v>
      </c>
      <c r="AK104" s="31">
        <v>1.31</v>
      </c>
      <c r="AL104" s="39">
        <v>1.5897165294526201</v>
      </c>
      <c r="AM104" s="31">
        <f t="shared" si="13"/>
        <v>0.27971652945262004</v>
      </c>
    </row>
    <row r="105" spans="1:39" x14ac:dyDescent="0.2">
      <c r="A105" s="31" t="s">
        <v>385</v>
      </c>
      <c r="B105" s="31">
        <v>-2.89</v>
      </c>
      <c r="C105" s="39">
        <v>-3.6206473234558598</v>
      </c>
      <c r="D105" s="31">
        <f t="shared" si="12"/>
        <v>0.7306473234558597</v>
      </c>
      <c r="AJ105" s="31" t="s">
        <v>223</v>
      </c>
      <c r="AK105" s="31">
        <v>1.31</v>
      </c>
      <c r="AL105" s="39">
        <v>1.5897165294526201</v>
      </c>
      <c r="AM105" s="31">
        <f t="shared" si="13"/>
        <v>0.27971652945262004</v>
      </c>
    </row>
    <row r="106" spans="1:39" x14ac:dyDescent="0.2">
      <c r="A106" s="31" t="s">
        <v>388</v>
      </c>
      <c r="B106" s="31">
        <v>-4.09</v>
      </c>
      <c r="C106" s="39">
        <v>-3.6449234922979401</v>
      </c>
      <c r="D106" s="31">
        <f t="shared" si="12"/>
        <v>0.44507650770205975</v>
      </c>
      <c r="AJ106" s="31" t="s">
        <v>224</v>
      </c>
      <c r="AK106" s="31">
        <v>0.68</v>
      </c>
      <c r="AL106" s="39">
        <v>0.722635350855516</v>
      </c>
      <c r="AM106" s="31">
        <f t="shared" si="13"/>
        <v>4.2635350855515952E-2</v>
      </c>
    </row>
    <row r="107" spans="1:39" x14ac:dyDescent="0.2">
      <c r="A107" s="31" t="s">
        <v>111</v>
      </c>
      <c r="B107" s="31">
        <v>-4.75</v>
      </c>
      <c r="C107" s="39">
        <v>-5.3529719877558604</v>
      </c>
      <c r="D107" s="31">
        <f t="shared" si="12"/>
        <v>0.60297198775586036</v>
      </c>
      <c r="AJ107" s="31" t="s">
        <v>225</v>
      </c>
      <c r="AK107" s="31">
        <v>-4.42</v>
      </c>
      <c r="AL107" s="39">
        <v>-4.1782229681425296</v>
      </c>
      <c r="AM107" s="31">
        <f t="shared" si="13"/>
        <v>0.24177703185747035</v>
      </c>
    </row>
    <row r="108" spans="1:39" x14ac:dyDescent="0.2">
      <c r="A108" s="31" t="s">
        <v>389</v>
      </c>
      <c r="B108" s="31">
        <v>-5.63</v>
      </c>
      <c r="C108" s="39">
        <v>-3.4377461054120801</v>
      </c>
      <c r="D108" s="31">
        <f t="shared" si="12"/>
        <v>2.1922538945879197</v>
      </c>
      <c r="AJ108" s="31" t="s">
        <v>226</v>
      </c>
      <c r="AK108" s="31">
        <v>-4.43</v>
      </c>
      <c r="AL108" s="39">
        <v>-3.43579872322444</v>
      </c>
      <c r="AM108" s="31">
        <f t="shared" si="13"/>
        <v>0.99420127677555969</v>
      </c>
    </row>
    <row r="109" spans="1:39" x14ac:dyDescent="0.2">
      <c r="A109" s="31" t="s">
        <v>393</v>
      </c>
      <c r="B109" s="31">
        <v>-4.24</v>
      </c>
      <c r="C109" s="39">
        <v>-1.13074090413701</v>
      </c>
      <c r="D109" s="31">
        <f t="shared" si="12"/>
        <v>3.1092590958629902</v>
      </c>
      <c r="AJ109" s="31" t="s">
        <v>227</v>
      </c>
      <c r="AK109" s="31">
        <v>2.38</v>
      </c>
      <c r="AL109" s="39">
        <v>2.39025628830111</v>
      </c>
      <c r="AM109" s="31">
        <f t="shared" si="13"/>
        <v>1.0256288301110139E-2</v>
      </c>
    </row>
    <row r="110" spans="1:39" x14ac:dyDescent="0.2">
      <c r="A110" s="31" t="s">
        <v>394</v>
      </c>
      <c r="B110" s="31">
        <v>-2.06</v>
      </c>
      <c r="C110" s="39">
        <v>-2.3132938795260598</v>
      </c>
      <c r="D110" s="31">
        <f t="shared" si="12"/>
        <v>0.25329387952605975</v>
      </c>
      <c r="AJ110" s="31" t="s">
        <v>228</v>
      </c>
      <c r="AK110" s="31">
        <v>2.93</v>
      </c>
      <c r="AL110" s="39">
        <v>2.6494874671545801</v>
      </c>
      <c r="AM110" s="31">
        <f t="shared" si="13"/>
        <v>0.2805125328454201</v>
      </c>
    </row>
    <row r="111" spans="1:39" x14ac:dyDescent="0.2">
      <c r="A111" s="31" t="s">
        <v>113</v>
      </c>
      <c r="B111" s="31">
        <v>-2.72</v>
      </c>
      <c r="C111" s="39">
        <v>-5.0683434515914598</v>
      </c>
      <c r="D111" s="31">
        <f t="shared" si="12"/>
        <v>2.3483434515914596</v>
      </c>
      <c r="AJ111" s="31" t="s">
        <v>229</v>
      </c>
      <c r="AK111" s="31">
        <v>1.47</v>
      </c>
      <c r="AL111" s="39">
        <v>1.8194589264852801</v>
      </c>
      <c r="AM111" s="31">
        <f t="shared" si="13"/>
        <v>0.3494589264852801</v>
      </c>
    </row>
    <row r="112" spans="1:39" x14ac:dyDescent="0.2">
      <c r="A112" s="31" t="s">
        <v>405</v>
      </c>
      <c r="B112" s="31">
        <v>-0.64</v>
      </c>
      <c r="C112" s="39">
        <v>1.14066329560892</v>
      </c>
      <c r="D112" s="31">
        <f t="shared" si="12"/>
        <v>1.7806632956089201</v>
      </c>
      <c r="AJ112" s="31" t="s">
        <v>230</v>
      </c>
      <c r="AK112" s="31">
        <v>-3.92</v>
      </c>
      <c r="AL112" s="39">
        <v>-3.8634185586395899</v>
      </c>
      <c r="AM112" s="31">
        <f t="shared" si="13"/>
        <v>5.658144136040999E-2</v>
      </c>
    </row>
    <row r="113" spans="1:39" x14ac:dyDescent="0.2">
      <c r="A113" s="31" t="s">
        <v>77</v>
      </c>
      <c r="B113" s="31">
        <v>-4.3600000000000003</v>
      </c>
      <c r="C113" s="39">
        <v>-6.6107707427164204</v>
      </c>
      <c r="D113" s="31">
        <f t="shared" si="12"/>
        <v>2.2507707427164201</v>
      </c>
      <c r="AJ113" s="31" t="s">
        <v>231</v>
      </c>
      <c r="AK113" s="31">
        <v>-3.88</v>
      </c>
      <c r="AL113" s="39">
        <v>-2.5813365203549399</v>
      </c>
      <c r="AM113" s="31">
        <f t="shared" si="13"/>
        <v>1.29866347964506</v>
      </c>
    </row>
    <row r="114" spans="1:39" x14ac:dyDescent="0.2">
      <c r="A114" s="31" t="s">
        <v>407</v>
      </c>
      <c r="B114" s="31">
        <v>-0.27</v>
      </c>
      <c r="C114" s="39">
        <v>0.92472486180339997</v>
      </c>
      <c r="D114" s="31">
        <f t="shared" si="12"/>
        <v>1.1947248618034001</v>
      </c>
      <c r="AJ114" s="31" t="s">
        <v>232</v>
      </c>
      <c r="AK114" s="31">
        <v>2.5099999999999998</v>
      </c>
      <c r="AL114" s="39">
        <v>2.5353706022801301</v>
      </c>
      <c r="AM114" s="31">
        <f t="shared" si="13"/>
        <v>2.5370602280130328E-2</v>
      </c>
    </row>
    <row r="115" spans="1:39" x14ac:dyDescent="0.2">
      <c r="A115" s="31" t="s">
        <v>116</v>
      </c>
      <c r="B115" s="31">
        <v>-4.0599999999999996</v>
      </c>
      <c r="C115" s="39">
        <v>-6.9356739903360998</v>
      </c>
      <c r="D115" s="31">
        <f t="shared" si="12"/>
        <v>2.8756739903361002</v>
      </c>
      <c r="AJ115" s="31" t="s">
        <v>233</v>
      </c>
      <c r="AK115" s="31">
        <v>-4.5</v>
      </c>
      <c r="AL115" s="39">
        <v>-4.88392259712003</v>
      </c>
      <c r="AM115" s="31">
        <f t="shared" si="13"/>
        <v>0.38392259712002996</v>
      </c>
    </row>
    <row r="116" spans="1:39" x14ac:dyDescent="0.2">
      <c r="A116" s="31" t="s">
        <v>408</v>
      </c>
      <c r="B116" s="31">
        <v>-7.24</v>
      </c>
      <c r="C116" s="39">
        <v>-10.247212394082799</v>
      </c>
      <c r="D116" s="31">
        <f t="shared" si="12"/>
        <v>3.0072123940827993</v>
      </c>
      <c r="AJ116" s="31" t="s">
        <v>234</v>
      </c>
      <c r="AK116" s="31">
        <v>-4.47</v>
      </c>
      <c r="AL116" s="39">
        <v>-4.3931477245543</v>
      </c>
      <c r="AM116" s="31">
        <f t="shared" si="13"/>
        <v>7.6852275445699725E-2</v>
      </c>
    </row>
    <row r="117" spans="1:39" x14ac:dyDescent="0.2">
      <c r="A117" s="31" t="s">
        <v>413</v>
      </c>
      <c r="B117" s="31">
        <v>-5.65</v>
      </c>
      <c r="C117" s="39">
        <v>-6.8077724708369702</v>
      </c>
      <c r="D117" s="31">
        <f t="shared" si="12"/>
        <v>1.1577724708369699</v>
      </c>
      <c r="AJ117" s="31" t="s">
        <v>235</v>
      </c>
      <c r="AK117" s="31">
        <v>2.3199999999999998</v>
      </c>
      <c r="AL117" s="39">
        <v>2.2960958361277801</v>
      </c>
      <c r="AM117" s="31">
        <f t="shared" si="13"/>
        <v>2.3904163872219719E-2</v>
      </c>
    </row>
    <row r="118" spans="1:39" x14ac:dyDescent="0.2">
      <c r="A118" s="31" t="s">
        <v>118</v>
      </c>
      <c r="B118" s="31">
        <v>-4.09</v>
      </c>
      <c r="C118" s="39">
        <v>-5.7315913106463698</v>
      </c>
      <c r="D118" s="31">
        <f t="shared" si="12"/>
        <v>1.64159131064637</v>
      </c>
      <c r="AJ118" s="31" t="s">
        <v>236</v>
      </c>
      <c r="AK118" s="31">
        <v>1.1599999999999999</v>
      </c>
      <c r="AL118" s="39">
        <v>1.5043487648239899</v>
      </c>
      <c r="AM118" s="31">
        <f t="shared" si="13"/>
        <v>0.34434876482399002</v>
      </c>
    </row>
    <row r="119" spans="1:39" x14ac:dyDescent="0.2">
      <c r="A119" s="31" t="s">
        <v>42</v>
      </c>
      <c r="B119" s="31">
        <v>-5.08</v>
      </c>
      <c r="C119" s="39">
        <v>-4.5623785911560599</v>
      </c>
      <c r="D119" s="31">
        <f t="shared" si="12"/>
        <v>0.51762140884394015</v>
      </c>
      <c r="AJ119" s="31" t="s">
        <v>237</v>
      </c>
      <c r="AK119" s="31">
        <v>-5.51</v>
      </c>
      <c r="AL119" s="39">
        <v>-6.9653783646021301</v>
      </c>
      <c r="AM119" s="31">
        <f t="shared" si="13"/>
        <v>1.4553783646021303</v>
      </c>
    </row>
    <row r="120" spans="1:39" x14ac:dyDescent="0.2">
      <c r="A120" s="31" t="s">
        <v>41</v>
      </c>
      <c r="B120" s="31">
        <v>-3.87</v>
      </c>
      <c r="C120" s="39">
        <v>-3.2958228660850302</v>
      </c>
      <c r="D120" s="31">
        <f t="shared" si="12"/>
        <v>0.57417713391496994</v>
      </c>
      <c r="AJ120" s="31" t="s">
        <v>238</v>
      </c>
      <c r="AK120" s="31">
        <v>-4.63</v>
      </c>
      <c r="AL120" s="39">
        <v>-3.9889197020485399</v>
      </c>
      <c r="AM120" s="31">
        <f t="shared" si="13"/>
        <v>0.64108029795146004</v>
      </c>
    </row>
    <row r="121" spans="1:39" x14ac:dyDescent="0.2">
      <c r="A121" s="31" t="s">
        <v>417</v>
      </c>
      <c r="B121" s="31">
        <v>-3.23</v>
      </c>
      <c r="C121" s="39">
        <v>-4.2634399825746199</v>
      </c>
      <c r="D121" s="31">
        <f t="shared" si="12"/>
        <v>1.0334399825746199</v>
      </c>
      <c r="AJ121" s="31" t="s">
        <v>239</v>
      </c>
      <c r="AK121" s="31">
        <v>-3.3</v>
      </c>
      <c r="AL121" s="39">
        <v>-1.6174256897929</v>
      </c>
      <c r="AM121" s="31">
        <f t="shared" si="13"/>
        <v>1.6825743102070998</v>
      </c>
    </row>
    <row r="122" spans="1:39" x14ac:dyDescent="0.2">
      <c r="A122" s="31" t="s">
        <v>120</v>
      </c>
      <c r="B122" s="31">
        <v>-7.75</v>
      </c>
      <c r="C122" s="39">
        <v>-9.4122605726033406</v>
      </c>
      <c r="D122" s="31">
        <f t="shared" si="12"/>
        <v>1.6622605726033406</v>
      </c>
      <c r="AJ122" s="31" t="s">
        <v>240</v>
      </c>
      <c r="AK122" s="31">
        <v>-1.38</v>
      </c>
      <c r="AL122" s="39">
        <v>-0.29230531301589202</v>
      </c>
      <c r="AM122" s="31">
        <f t="shared" si="13"/>
        <v>1.0876946869841078</v>
      </c>
    </row>
    <row r="123" spans="1:39" x14ac:dyDescent="0.2">
      <c r="A123" s="31" t="s">
        <v>122</v>
      </c>
      <c r="B123" s="31">
        <v>-5.65</v>
      </c>
      <c r="C123" s="39">
        <v>-8.2090987683730603</v>
      </c>
      <c r="D123" s="31">
        <f t="shared" si="12"/>
        <v>2.5590987683730599</v>
      </c>
      <c r="AJ123" s="31" t="s">
        <v>241</v>
      </c>
      <c r="AK123" s="31">
        <v>-8.11</v>
      </c>
      <c r="AL123" s="39">
        <v>-8.8816785636920095</v>
      </c>
      <c r="AM123" s="31">
        <f t="shared" si="13"/>
        <v>0.77167856369201004</v>
      </c>
    </row>
    <row r="124" spans="1:39" x14ac:dyDescent="0.2">
      <c r="A124" s="31" t="s">
        <v>423</v>
      </c>
      <c r="B124" s="31">
        <v>-2.94</v>
      </c>
      <c r="C124" s="39">
        <v>-2.2506453076213999</v>
      </c>
      <c r="D124" s="31">
        <f t="shared" si="12"/>
        <v>0.68935469237860003</v>
      </c>
      <c r="AJ124" s="31" t="s">
        <v>242</v>
      </c>
      <c r="AK124" s="31">
        <v>-7.47</v>
      </c>
      <c r="AL124" s="39">
        <v>-8.3437659804628392</v>
      </c>
      <c r="AM124" s="31">
        <f t="shared" si="13"/>
        <v>0.87376598046283949</v>
      </c>
    </row>
    <row r="125" spans="1:39" x14ac:dyDescent="0.2">
      <c r="A125" s="31" t="s">
        <v>424</v>
      </c>
      <c r="B125" s="31">
        <v>-3.43</v>
      </c>
      <c r="C125" s="39">
        <v>-2.69989289144337</v>
      </c>
      <c r="D125" s="31">
        <f t="shared" si="12"/>
        <v>0.73010710855663019</v>
      </c>
      <c r="AJ125" s="31" t="s">
        <v>243</v>
      </c>
      <c r="AK125" s="31">
        <v>-7.37</v>
      </c>
      <c r="AL125" s="39">
        <v>-6.2361800184247498</v>
      </c>
      <c r="AM125" s="31">
        <f t="shared" si="13"/>
        <v>1.1338199815752503</v>
      </c>
    </row>
    <row r="126" spans="1:39" x14ac:dyDescent="0.2">
      <c r="A126" s="31" t="s">
        <v>124</v>
      </c>
      <c r="B126" s="31">
        <v>-7.06</v>
      </c>
      <c r="C126" s="39">
        <v>-8.5932315825731695</v>
      </c>
      <c r="D126" s="31">
        <f t="shared" si="12"/>
        <v>1.5332315825731699</v>
      </c>
      <c r="AJ126" s="31" t="s">
        <v>244</v>
      </c>
      <c r="AK126" s="31">
        <v>-4.58</v>
      </c>
      <c r="AL126" s="39">
        <v>-8.5452076007018007</v>
      </c>
      <c r="AM126" s="31">
        <f t="shared" si="13"/>
        <v>3.9652076007018007</v>
      </c>
    </row>
    <row r="127" spans="1:39" x14ac:dyDescent="0.2">
      <c r="A127" s="31" t="s">
        <v>126</v>
      </c>
      <c r="B127" s="31">
        <v>-5.0199999999999996</v>
      </c>
      <c r="C127" s="39">
        <v>-7.4636609101510203</v>
      </c>
      <c r="D127" s="31">
        <f t="shared" si="12"/>
        <v>2.4436609101510207</v>
      </c>
      <c r="AJ127" s="31" t="s">
        <v>245</v>
      </c>
      <c r="AK127" s="31">
        <v>-3.13</v>
      </c>
      <c r="AL127" s="39">
        <v>-1.0076670004000801</v>
      </c>
      <c r="AM127" s="31">
        <f t="shared" si="13"/>
        <v>2.1223329995999198</v>
      </c>
    </row>
    <row r="128" spans="1:39" x14ac:dyDescent="0.2">
      <c r="A128" s="31" t="s">
        <v>128</v>
      </c>
      <c r="B128" s="31">
        <v>-8.82</v>
      </c>
      <c r="C128" s="39">
        <v>-13.8183341841402</v>
      </c>
      <c r="D128" s="31">
        <f t="shared" si="12"/>
        <v>4.9983341841401998</v>
      </c>
      <c r="AJ128" s="31" t="s">
        <v>246</v>
      </c>
      <c r="AK128" s="31">
        <v>-3.58</v>
      </c>
      <c r="AL128" s="39">
        <v>-1.71518255951514</v>
      </c>
      <c r="AM128" s="31">
        <f t="shared" si="13"/>
        <v>1.8648174404848601</v>
      </c>
    </row>
    <row r="129" spans="1:39" x14ac:dyDescent="0.2">
      <c r="A129" s="31" t="s">
        <v>429</v>
      </c>
      <c r="B129" s="31">
        <v>-3.44</v>
      </c>
      <c r="C129" s="39">
        <v>-13.120569223948699</v>
      </c>
      <c r="D129" s="31">
        <f t="shared" si="12"/>
        <v>9.6805692239486998</v>
      </c>
      <c r="AJ129" s="31" t="s">
        <v>247</v>
      </c>
      <c r="AK129" s="31">
        <v>-6.79</v>
      </c>
      <c r="AL129" s="39">
        <v>-7.4685058773117898</v>
      </c>
      <c r="AM129" s="31">
        <f t="shared" si="13"/>
        <v>0.6785058773117898</v>
      </c>
    </row>
    <row r="130" spans="1:39" x14ac:dyDescent="0.2">
      <c r="A130" s="31" t="s">
        <v>431</v>
      </c>
      <c r="B130" s="31">
        <v>-54.77</v>
      </c>
      <c r="C130" s="39">
        <v>-57.309085953397798</v>
      </c>
      <c r="D130" s="31">
        <f t="shared" si="12"/>
        <v>2.5390859533977945</v>
      </c>
      <c r="AJ130" s="31" t="s">
        <v>248</v>
      </c>
      <c r="AK130" s="31">
        <v>-6.4</v>
      </c>
      <c r="AL130" s="39">
        <v>-12.092948606854399</v>
      </c>
      <c r="AM130" s="31">
        <f t="shared" si="13"/>
        <v>5.6929486068543991</v>
      </c>
    </row>
    <row r="131" spans="1:39" x14ac:dyDescent="0.2">
      <c r="A131" s="31" t="s">
        <v>34</v>
      </c>
      <c r="B131" s="31">
        <v>-6.18</v>
      </c>
      <c r="C131" s="39">
        <v>-4.0659312849342504</v>
      </c>
      <c r="D131" s="31">
        <f t="shared" si="12"/>
        <v>2.1140687150657493</v>
      </c>
      <c r="AJ131" s="31" t="s">
        <v>249</v>
      </c>
      <c r="AK131" s="31">
        <v>2.5099999999999998</v>
      </c>
      <c r="AL131" s="39">
        <v>2.4842098860680299</v>
      </c>
      <c r="AM131" s="31">
        <f t="shared" si="13"/>
        <v>2.5790113931969838E-2</v>
      </c>
    </row>
    <row r="132" spans="1:39" x14ac:dyDescent="0.2">
      <c r="A132" s="31" t="s">
        <v>434</v>
      </c>
      <c r="B132" s="31">
        <v>-3.45</v>
      </c>
      <c r="C132" s="39">
        <v>-2.3958419930005399</v>
      </c>
      <c r="D132" s="31">
        <f t="shared" si="12"/>
        <v>1.0541580069994603</v>
      </c>
      <c r="AJ132" s="31" t="s">
        <v>250</v>
      </c>
      <c r="AK132" s="31">
        <v>2.88</v>
      </c>
      <c r="AL132" s="39">
        <v>2.6170822291167202</v>
      </c>
      <c r="AM132" s="31">
        <f t="shared" si="13"/>
        <v>0.26291777088327972</v>
      </c>
    </row>
    <row r="133" spans="1:39" x14ac:dyDescent="0.2">
      <c r="A133" s="31" t="s">
        <v>434</v>
      </c>
      <c r="B133" s="31">
        <v>-3.45</v>
      </c>
      <c r="C133" s="39">
        <v>-2.3958419930005399</v>
      </c>
      <c r="D133" s="31">
        <f t="shared" si="12"/>
        <v>1.0541580069994603</v>
      </c>
      <c r="AJ133" s="31" t="s">
        <v>251</v>
      </c>
      <c r="AK133" s="31">
        <v>2.5099999999999998</v>
      </c>
      <c r="AL133" s="39">
        <v>2.3903228018824998</v>
      </c>
      <c r="AM133" s="31">
        <f t="shared" si="13"/>
        <v>0.11967719811749999</v>
      </c>
    </row>
    <row r="134" spans="1:39" x14ac:dyDescent="0.2">
      <c r="A134" s="31" t="s">
        <v>435</v>
      </c>
      <c r="B134" s="31">
        <v>-3.07</v>
      </c>
      <c r="C134" s="39">
        <v>-1.6403350342134999</v>
      </c>
      <c r="D134" s="31">
        <f t="shared" si="12"/>
        <v>1.4296649657864999</v>
      </c>
      <c r="AJ134" s="31" t="s">
        <v>252</v>
      </c>
      <c r="AK134" s="31">
        <v>-4.3099999999999996</v>
      </c>
      <c r="AL134" s="39">
        <v>-7.1880325756403298</v>
      </c>
      <c r="AM134" s="31">
        <f t="shared" si="13"/>
        <v>2.8780325756403302</v>
      </c>
    </row>
    <row r="135" spans="1:39" x14ac:dyDescent="0.2">
      <c r="A135" s="31" t="s">
        <v>446</v>
      </c>
      <c r="B135" s="31">
        <v>-80.930000000000007</v>
      </c>
      <c r="C135" s="39">
        <v>-80.629966367387297</v>
      </c>
      <c r="D135" s="31">
        <f t="shared" si="12"/>
        <v>0.30003363261270977</v>
      </c>
      <c r="AJ135" s="31" t="s">
        <v>253</v>
      </c>
      <c r="AK135" s="31">
        <v>2.89</v>
      </c>
      <c r="AL135" s="39">
        <v>2.6715664075613001</v>
      </c>
      <c r="AM135" s="31">
        <f t="shared" si="13"/>
        <v>0.21843359243869997</v>
      </c>
    </row>
    <row r="136" spans="1:39" x14ac:dyDescent="0.2">
      <c r="A136" s="31" t="s">
        <v>447</v>
      </c>
      <c r="B136" s="31">
        <v>-123.89</v>
      </c>
      <c r="C136" s="39">
        <v>-124.191155010071</v>
      </c>
      <c r="D136" s="31">
        <f t="shared" si="12"/>
        <v>0.30115501007099965</v>
      </c>
      <c r="AJ136" s="31" t="s">
        <v>254</v>
      </c>
      <c r="AK136" s="31">
        <v>2.93</v>
      </c>
      <c r="AL136" s="39">
        <v>2.8111677178558798</v>
      </c>
      <c r="AM136" s="31">
        <f t="shared" si="13"/>
        <v>0.11883228214412034</v>
      </c>
    </row>
    <row r="137" spans="1:39" x14ac:dyDescent="0.2">
      <c r="A137" s="31" t="s">
        <v>130</v>
      </c>
      <c r="B137" s="31">
        <v>-8.1999999999999993</v>
      </c>
      <c r="C137" s="39">
        <v>-10.287132134146001</v>
      </c>
      <c r="D137" s="31">
        <f t="shared" si="12"/>
        <v>2.0871321341460014</v>
      </c>
      <c r="AJ137" s="31" t="s">
        <v>255</v>
      </c>
      <c r="AK137" s="31">
        <v>0.4</v>
      </c>
      <c r="AL137" s="39">
        <v>0.79350721893538501</v>
      </c>
      <c r="AM137" s="31">
        <f t="shared" si="13"/>
        <v>0.39350721893538498</v>
      </c>
    </row>
    <row r="138" spans="1:39" x14ac:dyDescent="0.2">
      <c r="A138" s="31" t="s">
        <v>449</v>
      </c>
      <c r="B138" s="31">
        <v>-5.25</v>
      </c>
      <c r="C138" s="39">
        <v>-4.5102529418299602</v>
      </c>
      <c r="D138" s="31">
        <f t="shared" si="12"/>
        <v>0.73974705817003983</v>
      </c>
      <c r="AJ138" s="31" t="s">
        <v>256</v>
      </c>
      <c r="AK138" s="31">
        <v>2.34</v>
      </c>
      <c r="AL138" s="39">
        <v>2.4893271790289799</v>
      </c>
      <c r="AM138" s="31">
        <f t="shared" si="13"/>
        <v>0.14932717902898007</v>
      </c>
    </row>
    <row r="139" spans="1:39" x14ac:dyDescent="0.2">
      <c r="A139" s="31" t="s">
        <v>450</v>
      </c>
      <c r="B139" s="31">
        <v>0.51</v>
      </c>
      <c r="C139" s="39">
        <v>2.0832163762104301</v>
      </c>
      <c r="D139" s="31">
        <f t="shared" si="12"/>
        <v>1.5732163762104301</v>
      </c>
      <c r="AJ139" s="31" t="s">
        <v>257</v>
      </c>
      <c r="AK139" s="31">
        <v>-2.78</v>
      </c>
      <c r="AL139" s="39">
        <v>-2.20538398108607</v>
      </c>
      <c r="AM139" s="31">
        <f t="shared" si="13"/>
        <v>0.57461601891392977</v>
      </c>
    </row>
    <row r="140" spans="1:39" x14ac:dyDescent="0.2">
      <c r="A140" s="31" t="s">
        <v>76</v>
      </c>
      <c r="B140" s="31">
        <v>-3.87</v>
      </c>
      <c r="C140" s="39">
        <v>-6.0402559681470001</v>
      </c>
      <c r="D140" s="31">
        <f t="shared" si="12"/>
        <v>2.1702559681469999</v>
      </c>
      <c r="AJ140" s="31" t="s">
        <v>258</v>
      </c>
      <c r="AK140" s="31">
        <v>2.52</v>
      </c>
      <c r="AL140" s="39">
        <v>2.5970449613222701</v>
      </c>
      <c r="AM140" s="31">
        <f t="shared" si="13"/>
        <v>7.7044961322270122E-2</v>
      </c>
    </row>
    <row r="141" spans="1:39" x14ac:dyDescent="0.2">
      <c r="A141" s="31" t="s">
        <v>133</v>
      </c>
      <c r="B141" s="31">
        <v>-3.54</v>
      </c>
      <c r="C141" s="39">
        <v>-6.8008142548547497</v>
      </c>
      <c r="D141" s="31">
        <f t="shared" si="12"/>
        <v>3.2608142548547496</v>
      </c>
      <c r="AJ141" s="31" t="s">
        <v>259</v>
      </c>
      <c r="AK141" s="31">
        <v>-6.16</v>
      </c>
      <c r="AL141" s="39">
        <v>-5.8328108533691703</v>
      </c>
      <c r="AM141" s="31">
        <f t="shared" si="13"/>
        <v>0.32718914663082987</v>
      </c>
    </row>
    <row r="142" spans="1:39" x14ac:dyDescent="0.2">
      <c r="A142" s="31" t="s">
        <v>454</v>
      </c>
      <c r="B142" s="31">
        <v>-7.26</v>
      </c>
      <c r="C142" s="39">
        <v>-9.7715306613477502</v>
      </c>
      <c r="D142" s="31">
        <f t="shared" ref="D142:D205" si="14">ABS(C142-B142)</f>
        <v>2.5115306613477504</v>
      </c>
      <c r="AJ142" s="31" t="s">
        <v>260</v>
      </c>
      <c r="AK142" s="31">
        <v>-4.82</v>
      </c>
      <c r="AL142" s="39">
        <v>-3.6458574250861902</v>
      </c>
      <c r="AM142" s="31">
        <f t="shared" ref="AM142:AM205" si="15">ABS(AL142-AK142)</f>
        <v>1.1741425749138101</v>
      </c>
    </row>
    <row r="143" spans="1:39" x14ac:dyDescent="0.2">
      <c r="A143" s="31" t="s">
        <v>455</v>
      </c>
      <c r="B143" s="31">
        <v>-4.59</v>
      </c>
      <c r="C143" s="39">
        <v>-7.5214660016524402</v>
      </c>
      <c r="D143" s="31">
        <f t="shared" si="14"/>
        <v>2.9314660016524403</v>
      </c>
      <c r="AJ143" s="31" t="s">
        <v>261</v>
      </c>
      <c r="AK143" s="31">
        <v>2.56</v>
      </c>
      <c r="AL143" s="39">
        <v>2.6802172656180399</v>
      </c>
      <c r="AM143" s="31">
        <f t="shared" si="15"/>
        <v>0.1202172656180398</v>
      </c>
    </row>
    <row r="144" spans="1:39" x14ac:dyDescent="0.2">
      <c r="A144" s="31" t="s">
        <v>464</v>
      </c>
      <c r="B144" s="31">
        <v>-2.82</v>
      </c>
      <c r="C144" s="39">
        <v>-5.4248235280773596</v>
      </c>
      <c r="D144" s="31">
        <f t="shared" si="14"/>
        <v>2.6048235280773597</v>
      </c>
      <c r="AJ144" s="31" t="s">
        <v>262</v>
      </c>
      <c r="AK144" s="31">
        <v>-2.74</v>
      </c>
      <c r="AL144" s="39">
        <v>-3.9312005068730098</v>
      </c>
      <c r="AM144" s="31">
        <f t="shared" si="15"/>
        <v>1.1912005068730096</v>
      </c>
    </row>
    <row r="145" spans="1:39" x14ac:dyDescent="0.2">
      <c r="A145" s="31" t="s">
        <v>465</v>
      </c>
      <c r="B145" s="31">
        <v>-4.6399999999999997</v>
      </c>
      <c r="C145" s="39">
        <v>-3.34842857935659</v>
      </c>
      <c r="D145" s="31">
        <f t="shared" si="14"/>
        <v>1.2915714206434097</v>
      </c>
      <c r="AJ145" s="31" t="s">
        <v>263</v>
      </c>
      <c r="AK145" s="31">
        <v>2.83</v>
      </c>
      <c r="AL145" s="39">
        <v>2.5778890234462399</v>
      </c>
      <c r="AM145" s="31">
        <f t="shared" si="15"/>
        <v>0.25211097655376014</v>
      </c>
    </row>
    <row r="146" spans="1:39" x14ac:dyDescent="0.2">
      <c r="A146" s="31" t="s">
        <v>137</v>
      </c>
      <c r="B146" s="31">
        <v>-5.13</v>
      </c>
      <c r="C146" s="39">
        <v>-8.4282599094658703</v>
      </c>
      <c r="D146" s="31">
        <f t="shared" si="14"/>
        <v>3.2982599094658704</v>
      </c>
      <c r="AJ146" s="31" t="s">
        <v>264</v>
      </c>
      <c r="AK146" s="31">
        <v>-6.01</v>
      </c>
      <c r="AL146" s="39">
        <v>-5.7724774091327999</v>
      </c>
      <c r="AM146" s="31">
        <f t="shared" si="15"/>
        <v>0.23752259086719985</v>
      </c>
    </row>
    <row r="147" spans="1:39" x14ac:dyDescent="0.2">
      <c r="A147" s="31" t="s">
        <v>139</v>
      </c>
      <c r="B147" s="31">
        <v>-4.0599999999999996</v>
      </c>
      <c r="C147" s="39">
        <v>-7.0664929168312902</v>
      </c>
      <c r="D147" s="31">
        <f t="shared" si="14"/>
        <v>3.0064929168312906</v>
      </c>
      <c r="AJ147" s="31" t="s">
        <v>265</v>
      </c>
      <c r="AK147" s="31">
        <v>-4.8600000000000003</v>
      </c>
      <c r="AL147" s="39">
        <v>-3.7137494840052199</v>
      </c>
      <c r="AM147" s="31">
        <f t="shared" si="15"/>
        <v>1.1462505159947805</v>
      </c>
    </row>
    <row r="148" spans="1:39" x14ac:dyDescent="0.2">
      <c r="A148" s="31" t="s">
        <v>470</v>
      </c>
      <c r="B148" s="31">
        <v>-3.63</v>
      </c>
      <c r="C148" s="39">
        <v>-3.7655450651600302</v>
      </c>
      <c r="D148" s="31">
        <f t="shared" si="14"/>
        <v>0.13554506516003029</v>
      </c>
      <c r="AJ148" s="31" t="s">
        <v>266</v>
      </c>
      <c r="AK148" s="31">
        <v>-5.91</v>
      </c>
      <c r="AL148" s="39">
        <v>-4.2237212894136702</v>
      </c>
      <c r="AM148" s="31">
        <f t="shared" si="15"/>
        <v>1.6862787105863299</v>
      </c>
    </row>
    <row r="149" spans="1:39" x14ac:dyDescent="0.2">
      <c r="A149" s="31" t="s">
        <v>141</v>
      </c>
      <c r="B149" s="31">
        <v>-3.78</v>
      </c>
      <c r="C149" s="39">
        <v>-5.5592470558064999</v>
      </c>
      <c r="D149" s="31">
        <f t="shared" si="14"/>
        <v>1.7792470558065001</v>
      </c>
      <c r="AJ149" s="31" t="s">
        <v>267</v>
      </c>
      <c r="AK149" s="31">
        <v>-4.72</v>
      </c>
      <c r="AL149" s="39">
        <v>-3.57548015233876</v>
      </c>
      <c r="AM149" s="31">
        <f t="shared" si="15"/>
        <v>1.1445198476612397</v>
      </c>
    </row>
    <row r="150" spans="1:39" x14ac:dyDescent="0.2">
      <c r="A150" s="31" t="s">
        <v>477</v>
      </c>
      <c r="B150" s="31">
        <v>-5.99</v>
      </c>
      <c r="C150" s="39">
        <v>-7.8184793189024697</v>
      </c>
      <c r="D150" s="31">
        <f t="shared" si="14"/>
        <v>1.8284793189024695</v>
      </c>
      <c r="AJ150" s="31" t="s">
        <v>268</v>
      </c>
      <c r="AK150" s="31">
        <v>-2.92</v>
      </c>
      <c r="AL150" s="39">
        <v>-1.2998490304869299</v>
      </c>
      <c r="AM150" s="31">
        <f t="shared" si="15"/>
        <v>1.62015096951307</v>
      </c>
    </row>
    <row r="151" spans="1:39" x14ac:dyDescent="0.2">
      <c r="A151" s="31" t="s">
        <v>479</v>
      </c>
      <c r="B151" s="31">
        <v>-1.86</v>
      </c>
      <c r="C151" s="39">
        <v>-0.38784631385764901</v>
      </c>
      <c r="D151" s="31">
        <f t="shared" si="14"/>
        <v>1.472153686142351</v>
      </c>
      <c r="AJ151" s="31" t="s">
        <v>269</v>
      </c>
      <c r="AK151" s="31">
        <v>-5.21</v>
      </c>
      <c r="AL151" s="39">
        <v>-5.0038413819437002</v>
      </c>
      <c r="AM151" s="31">
        <f t="shared" si="15"/>
        <v>0.20615861805629976</v>
      </c>
    </row>
    <row r="152" spans="1:39" x14ac:dyDescent="0.2">
      <c r="A152" s="31" t="s">
        <v>143</v>
      </c>
      <c r="B152" s="31">
        <v>-4.96</v>
      </c>
      <c r="C152" s="39">
        <v>-8.6808361008757604</v>
      </c>
      <c r="D152" s="31">
        <f t="shared" si="14"/>
        <v>3.7208361008757604</v>
      </c>
      <c r="AJ152" s="31" t="s">
        <v>270</v>
      </c>
      <c r="AK152" s="31">
        <v>-2.63</v>
      </c>
      <c r="AL152" s="39">
        <v>-2.1724876822410999</v>
      </c>
      <c r="AM152" s="31">
        <f t="shared" si="15"/>
        <v>0.4575123177589</v>
      </c>
    </row>
    <row r="153" spans="1:39" x14ac:dyDescent="0.2">
      <c r="A153" s="31" t="s">
        <v>482</v>
      </c>
      <c r="B153" s="31">
        <v>-5.33</v>
      </c>
      <c r="C153" s="39">
        <v>-7.4644853106193096</v>
      </c>
      <c r="D153" s="31">
        <f t="shared" si="14"/>
        <v>2.1344853106193096</v>
      </c>
      <c r="AJ153" s="31" t="s">
        <v>271</v>
      </c>
      <c r="AK153" s="31">
        <v>-5.26</v>
      </c>
      <c r="AL153" s="39">
        <v>-4.2762496376508299</v>
      </c>
      <c r="AM153" s="31">
        <f t="shared" si="15"/>
        <v>0.9837503623491699</v>
      </c>
    </row>
    <row r="154" spans="1:39" x14ac:dyDescent="0.2">
      <c r="A154" s="31" t="s">
        <v>485</v>
      </c>
      <c r="B154" s="31">
        <v>-3.74</v>
      </c>
      <c r="C154" s="39">
        <v>-2.6835697561772398</v>
      </c>
      <c r="D154" s="31">
        <f t="shared" si="14"/>
        <v>1.0564302438227604</v>
      </c>
      <c r="AJ154" s="31" t="s">
        <v>272</v>
      </c>
      <c r="AK154" s="31">
        <v>-4.59</v>
      </c>
      <c r="AL154" s="39">
        <v>-3.4380654326854798</v>
      </c>
      <c r="AM154" s="31">
        <f t="shared" si="15"/>
        <v>1.15193456731452</v>
      </c>
    </row>
    <row r="155" spans="1:39" x14ac:dyDescent="0.2">
      <c r="A155" s="31" t="s">
        <v>487</v>
      </c>
      <c r="B155" s="31">
        <v>-3.01</v>
      </c>
      <c r="C155" s="39">
        <v>-1.9028713936185799</v>
      </c>
      <c r="D155" s="31">
        <f t="shared" si="14"/>
        <v>1.1071286063814199</v>
      </c>
      <c r="AJ155" s="31" t="s">
        <v>273</v>
      </c>
      <c r="AK155" s="31">
        <v>-8.26</v>
      </c>
      <c r="AL155" s="39">
        <v>-9.0277042019373006</v>
      </c>
      <c r="AM155" s="31">
        <f t="shared" si="15"/>
        <v>0.76770420193730082</v>
      </c>
    </row>
    <row r="156" spans="1:39" x14ac:dyDescent="0.2">
      <c r="A156" s="31" t="s">
        <v>492</v>
      </c>
      <c r="B156" s="31">
        <v>-8.57</v>
      </c>
      <c r="C156" s="39">
        <v>-11.0748225467464</v>
      </c>
      <c r="D156" s="31">
        <f t="shared" si="14"/>
        <v>2.5048225467464</v>
      </c>
      <c r="AJ156" s="31" t="s">
        <v>274</v>
      </c>
      <c r="AK156" s="31">
        <v>-5.82</v>
      </c>
      <c r="AL156" s="39">
        <v>-5.7330785723166304</v>
      </c>
      <c r="AM156" s="31">
        <f t="shared" si="15"/>
        <v>8.6921427683369856E-2</v>
      </c>
    </row>
    <row r="157" spans="1:39" x14ac:dyDescent="0.2">
      <c r="A157" s="31" t="s">
        <v>493</v>
      </c>
      <c r="B157" s="31">
        <v>-6.94</v>
      </c>
      <c r="C157" s="39">
        <v>-9.6595297836716902</v>
      </c>
      <c r="D157" s="31">
        <f t="shared" si="14"/>
        <v>2.7195297836716898</v>
      </c>
      <c r="AJ157" s="31" t="s">
        <v>275</v>
      </c>
      <c r="AK157" s="31">
        <v>-6.62</v>
      </c>
      <c r="AL157" s="39">
        <v>-5.85876341686527</v>
      </c>
      <c r="AM157" s="31">
        <f t="shared" si="15"/>
        <v>0.76123658313473008</v>
      </c>
    </row>
    <row r="158" spans="1:39" x14ac:dyDescent="0.2">
      <c r="A158" s="31" t="s">
        <v>497</v>
      </c>
      <c r="B158" s="31">
        <v>-4.55</v>
      </c>
      <c r="C158" s="39">
        <v>-4.1992932474332898</v>
      </c>
      <c r="D158" s="31">
        <f t="shared" si="14"/>
        <v>0.35070675256671002</v>
      </c>
      <c r="AJ158" s="31" t="s">
        <v>276</v>
      </c>
      <c r="AK158" s="31">
        <v>-0.56999999999999995</v>
      </c>
      <c r="AL158" s="39">
        <v>-6.2591112382061304E-2</v>
      </c>
      <c r="AM158" s="31">
        <f t="shared" si="15"/>
        <v>0.50740888761793868</v>
      </c>
    </row>
    <row r="159" spans="1:39" x14ac:dyDescent="0.2">
      <c r="A159" s="31" t="s">
        <v>145</v>
      </c>
      <c r="B159" s="31">
        <v>-4.18</v>
      </c>
      <c r="C159" s="39">
        <v>-3.4409673554246698</v>
      </c>
      <c r="D159" s="31">
        <f t="shared" si="14"/>
        <v>0.73903264457532991</v>
      </c>
      <c r="AJ159" s="31" t="s">
        <v>277</v>
      </c>
      <c r="AK159" s="31">
        <v>-4.01</v>
      </c>
      <c r="AL159" s="39">
        <v>-3.1477066417853701</v>
      </c>
      <c r="AM159" s="31">
        <f t="shared" si="15"/>
        <v>0.86229335821462971</v>
      </c>
    </row>
    <row r="160" spans="1:39" x14ac:dyDescent="0.2">
      <c r="A160" s="31" t="s">
        <v>499</v>
      </c>
      <c r="B160" s="31">
        <v>-2.4500000000000002</v>
      </c>
      <c r="C160" s="39">
        <v>-1.14973545668502</v>
      </c>
      <c r="D160" s="31">
        <f t="shared" si="14"/>
        <v>1.3002645433149802</v>
      </c>
      <c r="AJ160" s="31" t="s">
        <v>278</v>
      </c>
      <c r="AK160" s="31">
        <v>-9.65</v>
      </c>
      <c r="AL160" s="39">
        <v>-8.7603204086237003</v>
      </c>
      <c r="AM160" s="31">
        <f t="shared" si="15"/>
        <v>0.88967959137630004</v>
      </c>
    </row>
    <row r="161" spans="1:39" x14ac:dyDescent="0.2">
      <c r="A161" s="31" t="s">
        <v>505</v>
      </c>
      <c r="B161" s="31">
        <v>-3.52</v>
      </c>
      <c r="C161" s="39">
        <v>-4.01583194318812</v>
      </c>
      <c r="D161" s="31">
        <f t="shared" si="14"/>
        <v>0.49583194318811996</v>
      </c>
      <c r="AJ161" s="31" t="s">
        <v>279</v>
      </c>
      <c r="AK161" s="31">
        <v>-6.75</v>
      </c>
      <c r="AL161" s="39">
        <v>-5.8703540009373496</v>
      </c>
      <c r="AM161" s="31">
        <f t="shared" si="15"/>
        <v>0.8796459990626504</v>
      </c>
    </row>
    <row r="162" spans="1:39" x14ac:dyDescent="0.2">
      <c r="A162" s="31" t="s">
        <v>147</v>
      </c>
      <c r="B162" s="31">
        <v>-4.55</v>
      </c>
      <c r="C162" s="39">
        <v>-7.7899507312693403</v>
      </c>
      <c r="D162" s="31">
        <f t="shared" si="14"/>
        <v>3.2399507312693405</v>
      </c>
      <c r="AJ162" s="31" t="s">
        <v>280</v>
      </c>
      <c r="AK162" s="31">
        <v>-6.25</v>
      </c>
      <c r="AL162" s="39">
        <v>-6.1556377898562298</v>
      </c>
      <c r="AM162" s="31">
        <f t="shared" si="15"/>
        <v>9.436221014377022E-2</v>
      </c>
    </row>
    <row r="163" spans="1:39" x14ac:dyDescent="0.2">
      <c r="A163" s="31" t="s">
        <v>149</v>
      </c>
      <c r="B163" s="31">
        <v>-4.7699999999999996</v>
      </c>
      <c r="C163" s="39">
        <v>-6.4797675414188296</v>
      </c>
      <c r="D163" s="31">
        <f t="shared" si="14"/>
        <v>1.70976754141883</v>
      </c>
      <c r="AJ163" s="31" t="s">
        <v>281</v>
      </c>
      <c r="AK163" s="31">
        <v>-4.59</v>
      </c>
      <c r="AL163" s="39">
        <v>-3.6528442891239798</v>
      </c>
      <c r="AM163" s="31">
        <f t="shared" si="15"/>
        <v>0.93715571087602001</v>
      </c>
    </row>
    <row r="164" spans="1:39" x14ac:dyDescent="0.2">
      <c r="A164" s="31" t="s">
        <v>511</v>
      </c>
      <c r="B164" s="31">
        <v>-98.26</v>
      </c>
      <c r="C164" s="39">
        <v>-98.353806476913803</v>
      </c>
      <c r="D164" s="31">
        <f t="shared" si="14"/>
        <v>9.3806476913798065E-2</v>
      </c>
      <c r="AJ164" s="31" t="s">
        <v>282</v>
      </c>
      <c r="AK164" s="31">
        <v>-7.1</v>
      </c>
      <c r="AL164" s="39">
        <v>-9.4637229364076791</v>
      </c>
      <c r="AM164" s="31">
        <f t="shared" si="15"/>
        <v>2.3637229364076795</v>
      </c>
    </row>
    <row r="165" spans="1:39" x14ac:dyDescent="0.2">
      <c r="A165" s="31" t="s">
        <v>512</v>
      </c>
      <c r="B165" s="31">
        <v>-6.97</v>
      </c>
      <c r="C165" s="39">
        <v>-6.7580375429142698</v>
      </c>
      <c r="D165" s="31">
        <f t="shared" si="14"/>
        <v>0.21196245708572992</v>
      </c>
      <c r="AJ165" s="31" t="s">
        <v>283</v>
      </c>
      <c r="AK165" s="31">
        <v>-9.5</v>
      </c>
      <c r="AL165" s="39">
        <v>-11.417232406254501</v>
      </c>
      <c r="AM165" s="31">
        <f t="shared" si="15"/>
        <v>1.9172324062545005</v>
      </c>
    </row>
    <row r="166" spans="1:39" x14ac:dyDescent="0.2">
      <c r="A166" s="31" t="s">
        <v>93</v>
      </c>
      <c r="B166" s="31">
        <v>-6.63</v>
      </c>
      <c r="C166" s="39">
        <v>-5.6153897334622496</v>
      </c>
      <c r="D166" s="31">
        <f t="shared" si="14"/>
        <v>1.0146102665377503</v>
      </c>
      <c r="AJ166" s="31" t="s">
        <v>284</v>
      </c>
      <c r="AK166" s="31">
        <v>-7.29</v>
      </c>
      <c r="AL166" s="39">
        <v>-8.6614347395676994</v>
      </c>
      <c r="AM166" s="31">
        <f t="shared" si="15"/>
        <v>1.3714347395676993</v>
      </c>
    </row>
    <row r="167" spans="1:39" x14ac:dyDescent="0.2">
      <c r="A167" s="31" t="s">
        <v>25</v>
      </c>
      <c r="B167" s="31">
        <v>-3.93</v>
      </c>
      <c r="C167" s="39">
        <v>-2.8949869358284102</v>
      </c>
      <c r="D167" s="31">
        <f t="shared" si="14"/>
        <v>1.03501306417159</v>
      </c>
      <c r="AJ167" s="31" t="s">
        <v>285</v>
      </c>
      <c r="AK167" s="31">
        <v>-7.66</v>
      </c>
      <c r="AL167" s="39">
        <v>-8.7671150373000408</v>
      </c>
      <c r="AM167" s="31">
        <f t="shared" si="15"/>
        <v>1.1071150373000407</v>
      </c>
    </row>
    <row r="168" spans="1:39" x14ac:dyDescent="0.2">
      <c r="A168" s="31" t="s">
        <v>94</v>
      </c>
      <c r="B168" s="31">
        <v>-3.51</v>
      </c>
      <c r="C168" s="39">
        <v>-2.35123275039604</v>
      </c>
      <c r="D168" s="31">
        <f t="shared" si="14"/>
        <v>1.1587672496039598</v>
      </c>
      <c r="AJ168" s="31" t="s">
        <v>286</v>
      </c>
      <c r="AK168" s="31">
        <v>-5.88</v>
      </c>
      <c r="AL168" s="39">
        <v>-6.6496738618612499</v>
      </c>
      <c r="AM168" s="31">
        <f t="shared" si="15"/>
        <v>0.76967386186124997</v>
      </c>
    </row>
    <row r="169" spans="1:39" x14ac:dyDescent="0.2">
      <c r="A169" s="31" t="s">
        <v>517</v>
      </c>
      <c r="B169" s="31">
        <v>-6.14</v>
      </c>
      <c r="C169" s="39">
        <v>-8.5938157715533006</v>
      </c>
      <c r="D169" s="31">
        <f t="shared" si="14"/>
        <v>2.4538157715533009</v>
      </c>
      <c r="AJ169" s="31" t="s">
        <v>287</v>
      </c>
      <c r="AK169" s="31">
        <v>1.83</v>
      </c>
      <c r="AL169" s="39">
        <v>1.7884318967505399</v>
      </c>
      <c r="AM169" s="31">
        <f t="shared" si="15"/>
        <v>4.1568103249460142E-2</v>
      </c>
    </row>
    <row r="170" spans="1:39" x14ac:dyDescent="0.2">
      <c r="A170" s="31" t="s">
        <v>152</v>
      </c>
      <c r="B170" s="31">
        <v>-8.49</v>
      </c>
      <c r="C170" s="39">
        <v>-10.0272085897697</v>
      </c>
      <c r="D170" s="31">
        <f t="shared" si="14"/>
        <v>1.5372085897696994</v>
      </c>
      <c r="AJ170" s="31" t="s">
        <v>288</v>
      </c>
      <c r="AK170" s="31">
        <v>1.82</v>
      </c>
      <c r="AL170" s="39">
        <v>1.7884318967505399</v>
      </c>
      <c r="AM170" s="31">
        <f t="shared" si="15"/>
        <v>3.1568103249460133E-2</v>
      </c>
    </row>
    <row r="171" spans="1:39" x14ac:dyDescent="0.2">
      <c r="A171" s="31" t="s">
        <v>524</v>
      </c>
      <c r="B171" s="31">
        <v>-5.07</v>
      </c>
      <c r="C171" s="39">
        <v>-4.3212099854757904</v>
      </c>
      <c r="D171" s="31">
        <f t="shared" si="14"/>
        <v>0.7487900145242099</v>
      </c>
      <c r="AJ171" s="31" t="s">
        <v>289</v>
      </c>
      <c r="AK171" s="31">
        <v>-4.42</v>
      </c>
      <c r="AL171" s="39">
        <v>-6.0370175557631596</v>
      </c>
      <c r="AM171" s="31">
        <f t="shared" si="15"/>
        <v>1.6170175557631596</v>
      </c>
    </row>
    <row r="172" spans="1:39" x14ac:dyDescent="0.2">
      <c r="A172" s="31" t="s">
        <v>527</v>
      </c>
      <c r="B172" s="31">
        <v>-8.1300000000000008</v>
      </c>
      <c r="C172" s="39">
        <v>-11.752765435004999</v>
      </c>
      <c r="D172" s="31">
        <f t="shared" si="14"/>
        <v>3.6227654350049985</v>
      </c>
      <c r="AJ172" s="31" t="s">
        <v>290</v>
      </c>
      <c r="AK172" s="31">
        <v>-3.24</v>
      </c>
      <c r="AL172" s="39">
        <v>-4.4996720150874303</v>
      </c>
      <c r="AM172" s="31">
        <f t="shared" si="15"/>
        <v>1.2596720150874301</v>
      </c>
    </row>
    <row r="173" spans="1:39" x14ac:dyDescent="0.2">
      <c r="A173" s="31" t="s">
        <v>528</v>
      </c>
      <c r="B173" s="31">
        <v>-6.38</v>
      </c>
      <c r="C173" s="39">
        <v>-8.9438608509195401</v>
      </c>
      <c r="D173" s="31">
        <f t="shared" si="14"/>
        <v>2.5638608509195402</v>
      </c>
      <c r="AJ173" s="31" t="s">
        <v>291</v>
      </c>
      <c r="AK173" s="31">
        <v>-6.09</v>
      </c>
      <c r="AL173" s="39">
        <v>-9.5262803928858908</v>
      </c>
      <c r="AM173" s="31">
        <f t="shared" si="15"/>
        <v>3.4362803928858909</v>
      </c>
    </row>
    <row r="174" spans="1:39" x14ac:dyDescent="0.2">
      <c r="A174" s="31" t="s">
        <v>154</v>
      </c>
      <c r="B174" s="31">
        <v>-8.84</v>
      </c>
      <c r="C174" s="39">
        <v>-10.605557019508</v>
      </c>
      <c r="D174" s="31">
        <f t="shared" si="14"/>
        <v>1.7655570195079999</v>
      </c>
      <c r="AJ174" s="31" t="s">
        <v>292</v>
      </c>
      <c r="AK174" s="31">
        <v>2.97</v>
      </c>
      <c r="AL174" s="39">
        <v>2.7793571556160201</v>
      </c>
      <c r="AM174" s="31">
        <f t="shared" si="15"/>
        <v>0.19064284438398005</v>
      </c>
    </row>
    <row r="175" spans="1:39" x14ac:dyDescent="0.2">
      <c r="A175" s="31" t="s">
        <v>531</v>
      </c>
      <c r="B175" s="31">
        <v>-7.46</v>
      </c>
      <c r="C175" s="39">
        <v>-10.718788294160699</v>
      </c>
      <c r="D175" s="31">
        <f t="shared" si="14"/>
        <v>3.2587882941606994</v>
      </c>
      <c r="AJ175" s="31" t="s">
        <v>293</v>
      </c>
      <c r="AK175" s="31">
        <v>2.71</v>
      </c>
      <c r="AL175" s="39">
        <v>2.6330538957801299</v>
      </c>
      <c r="AM175" s="31">
        <f t="shared" si="15"/>
        <v>7.6946104219870026E-2</v>
      </c>
    </row>
    <row r="176" spans="1:39" x14ac:dyDescent="0.2">
      <c r="A176" s="31" t="s">
        <v>532</v>
      </c>
      <c r="B176" s="31">
        <v>-5.19</v>
      </c>
      <c r="C176" s="39">
        <v>-4.5358365027260898</v>
      </c>
      <c r="D176" s="31">
        <f t="shared" si="14"/>
        <v>0.65416349727391054</v>
      </c>
      <c r="AJ176" s="31" t="s">
        <v>294</v>
      </c>
      <c r="AK176" s="31">
        <v>2.5099999999999998</v>
      </c>
      <c r="AL176" s="39">
        <v>2.5207454728545202</v>
      </c>
      <c r="AM176" s="31">
        <f t="shared" si="15"/>
        <v>1.0745472854520433E-2</v>
      </c>
    </row>
    <row r="177" spans="1:39" x14ac:dyDescent="0.2">
      <c r="A177" s="31" t="s">
        <v>534</v>
      </c>
      <c r="B177" s="31">
        <v>-2.79</v>
      </c>
      <c r="C177" s="39">
        <v>-1.9390562968869101</v>
      </c>
      <c r="D177" s="31">
        <f t="shared" si="14"/>
        <v>0.85094370311308998</v>
      </c>
      <c r="AJ177" s="31" t="s">
        <v>295</v>
      </c>
      <c r="AK177" s="31">
        <v>-4.7699999999999996</v>
      </c>
      <c r="AL177" s="39">
        <v>-3.8538358956322001</v>
      </c>
      <c r="AM177" s="31">
        <f t="shared" si="15"/>
        <v>0.91616410436779949</v>
      </c>
    </row>
    <row r="178" spans="1:39" x14ac:dyDescent="0.2">
      <c r="A178" s="31" t="s">
        <v>536</v>
      </c>
      <c r="B178" s="31">
        <v>-5.78</v>
      </c>
      <c r="C178" s="39">
        <v>-2.7277433037237802</v>
      </c>
      <c r="D178" s="31">
        <f t="shared" si="14"/>
        <v>3.0522566962762201</v>
      </c>
      <c r="AJ178" s="31" t="s">
        <v>296</v>
      </c>
      <c r="AK178" s="31">
        <v>-8.84</v>
      </c>
      <c r="AL178" s="39">
        <v>-7.9056043064315196</v>
      </c>
      <c r="AM178" s="31">
        <f t="shared" si="15"/>
        <v>0.93439569356848029</v>
      </c>
    </row>
    <row r="179" spans="1:39" x14ac:dyDescent="0.2">
      <c r="A179" s="31" t="s">
        <v>156</v>
      </c>
      <c r="B179" s="31">
        <v>-6.4</v>
      </c>
      <c r="C179" s="39">
        <v>-7.8835561036055104</v>
      </c>
      <c r="D179" s="31">
        <f t="shared" si="14"/>
        <v>1.48355610360551</v>
      </c>
      <c r="AJ179" s="31" t="s">
        <v>297</v>
      </c>
      <c r="AK179" s="31">
        <v>-9.6199999999999992</v>
      </c>
      <c r="AL179" s="39">
        <v>-7.3715479681608098</v>
      </c>
      <c r="AM179" s="31">
        <f t="shared" si="15"/>
        <v>2.2484520318391894</v>
      </c>
    </row>
    <row r="180" spans="1:39" x14ac:dyDescent="0.2">
      <c r="A180" s="31" t="s">
        <v>158</v>
      </c>
      <c r="B180" s="31">
        <v>-4.3499999999999996</v>
      </c>
      <c r="C180" s="39">
        <v>-6.7096658227754098</v>
      </c>
      <c r="D180" s="31">
        <f t="shared" si="14"/>
        <v>2.3596658227754101</v>
      </c>
      <c r="AJ180" s="31" t="s">
        <v>298</v>
      </c>
      <c r="AK180" s="31">
        <v>-3.45</v>
      </c>
      <c r="AL180" s="39">
        <v>-1.8882868349641599</v>
      </c>
      <c r="AM180" s="31">
        <f t="shared" si="15"/>
        <v>1.5617131650358402</v>
      </c>
    </row>
    <row r="181" spans="1:39" x14ac:dyDescent="0.2">
      <c r="A181" s="31" t="s">
        <v>539</v>
      </c>
      <c r="B181" s="31">
        <v>-4.3600000000000003</v>
      </c>
      <c r="C181" s="39">
        <v>-6.3595421709002</v>
      </c>
      <c r="D181" s="31">
        <f t="shared" si="14"/>
        <v>1.9995421709001997</v>
      </c>
      <c r="AJ181" s="31" t="s">
        <v>299</v>
      </c>
      <c r="AK181" s="31">
        <v>-6.92</v>
      </c>
      <c r="AL181" s="39">
        <v>-7.0946325319921604</v>
      </c>
      <c r="AM181" s="31">
        <f t="shared" si="15"/>
        <v>0.17463253199216044</v>
      </c>
    </row>
    <row r="182" spans="1:39" x14ac:dyDescent="0.2">
      <c r="A182" s="31" t="s">
        <v>160</v>
      </c>
      <c r="B182" s="31">
        <v>-8.2200000000000006</v>
      </c>
      <c r="C182" s="39">
        <v>-13.238390031163901</v>
      </c>
      <c r="D182" s="31">
        <f t="shared" si="14"/>
        <v>5.0183900311639</v>
      </c>
      <c r="AJ182" s="31" t="s">
        <v>99</v>
      </c>
      <c r="AK182" s="31">
        <v>-3.11</v>
      </c>
      <c r="AL182" s="39">
        <v>-4.1787780147277802</v>
      </c>
      <c r="AM182" s="31">
        <f t="shared" si="15"/>
        <v>1.0687780147277803</v>
      </c>
    </row>
    <row r="183" spans="1:39" x14ac:dyDescent="0.2">
      <c r="A183" s="31" t="s">
        <v>542</v>
      </c>
      <c r="B183" s="31">
        <v>-10.039999999999999</v>
      </c>
      <c r="C183" s="39">
        <v>-9.7947644366178892</v>
      </c>
      <c r="D183" s="31">
        <f t="shared" si="14"/>
        <v>0.24523556338210994</v>
      </c>
      <c r="AJ183" s="31" t="s">
        <v>300</v>
      </c>
      <c r="AK183" s="31">
        <v>2.56</v>
      </c>
      <c r="AL183" s="39">
        <v>2.58252196540445</v>
      </c>
      <c r="AM183" s="31">
        <f t="shared" si="15"/>
        <v>2.2521965404449951E-2</v>
      </c>
    </row>
    <row r="184" spans="1:39" x14ac:dyDescent="0.2">
      <c r="A184" s="31" t="s">
        <v>162</v>
      </c>
      <c r="B184" s="31">
        <v>-8.69</v>
      </c>
      <c r="C184" s="39">
        <v>-10.0266279165103</v>
      </c>
      <c r="D184" s="31">
        <f t="shared" si="14"/>
        <v>1.3366279165103006</v>
      </c>
      <c r="AJ184" s="31" t="s">
        <v>301</v>
      </c>
      <c r="AK184" s="31">
        <v>-6.4</v>
      </c>
      <c r="AL184" s="39">
        <v>-8.4101297437896108</v>
      </c>
      <c r="AM184" s="31">
        <f t="shared" si="15"/>
        <v>2.0101297437896104</v>
      </c>
    </row>
    <row r="185" spans="1:39" x14ac:dyDescent="0.2">
      <c r="A185" s="31" t="s">
        <v>546</v>
      </c>
      <c r="B185" s="31">
        <v>-5.8</v>
      </c>
      <c r="C185" s="39">
        <v>-9.5358523350073998</v>
      </c>
      <c r="D185" s="31">
        <f t="shared" si="14"/>
        <v>3.7358523350074</v>
      </c>
      <c r="AJ185" s="31" t="s">
        <v>302</v>
      </c>
      <c r="AK185" s="31">
        <v>-6.5</v>
      </c>
      <c r="AL185" s="39">
        <v>-6.0623750437669504</v>
      </c>
      <c r="AM185" s="31">
        <f t="shared" si="15"/>
        <v>0.43762495623304964</v>
      </c>
    </row>
    <row r="186" spans="1:39" x14ac:dyDescent="0.2">
      <c r="A186" s="31" t="s">
        <v>164</v>
      </c>
      <c r="B186" s="31">
        <v>-6.27</v>
      </c>
      <c r="C186" s="39">
        <v>-5.4617461654569004</v>
      </c>
      <c r="D186" s="31">
        <f t="shared" si="14"/>
        <v>0.80825383454309918</v>
      </c>
      <c r="AJ186" s="31" t="s">
        <v>303</v>
      </c>
      <c r="AK186" s="31">
        <v>-5.22</v>
      </c>
      <c r="AL186" s="39">
        <v>-3.6791917401505598</v>
      </c>
      <c r="AM186" s="31">
        <f t="shared" si="15"/>
        <v>1.5408082598494399</v>
      </c>
    </row>
    <row r="187" spans="1:39" x14ac:dyDescent="0.2">
      <c r="A187" s="31" t="s">
        <v>166</v>
      </c>
      <c r="B187" s="31">
        <v>-5.0199999999999996</v>
      </c>
      <c r="C187" s="39">
        <v>-6.64421391216983</v>
      </c>
      <c r="D187" s="31">
        <f t="shared" si="14"/>
        <v>1.6242139121698305</v>
      </c>
      <c r="AJ187" s="31" t="s">
        <v>304</v>
      </c>
      <c r="AK187" s="31">
        <v>-6.27</v>
      </c>
      <c r="AL187" s="39">
        <v>-6.30337174174237</v>
      </c>
      <c r="AM187" s="31">
        <f t="shared" si="15"/>
        <v>3.3371741742370453E-2</v>
      </c>
    </row>
    <row r="188" spans="1:39" x14ac:dyDescent="0.2">
      <c r="A188" s="31" t="s">
        <v>549</v>
      </c>
      <c r="B188" s="31">
        <v>-1.26</v>
      </c>
      <c r="C188" s="39">
        <v>0.37189429533635898</v>
      </c>
      <c r="D188" s="31">
        <f t="shared" si="14"/>
        <v>1.6318942953363589</v>
      </c>
      <c r="AJ188" s="31" t="s">
        <v>305</v>
      </c>
      <c r="AK188" s="31">
        <v>-4.84</v>
      </c>
      <c r="AL188" s="39">
        <v>-3.6264487412041002</v>
      </c>
      <c r="AM188" s="31">
        <f t="shared" si="15"/>
        <v>1.2135512587958996</v>
      </c>
    </row>
    <row r="189" spans="1:39" x14ac:dyDescent="0.2">
      <c r="A189" s="31" t="s">
        <v>554</v>
      </c>
      <c r="B189" s="31">
        <v>-11.16</v>
      </c>
      <c r="C189" s="39">
        <v>-11.011593523680601</v>
      </c>
      <c r="D189" s="31">
        <f t="shared" si="14"/>
        <v>0.14840647631939952</v>
      </c>
      <c r="AJ189" s="31" t="s">
        <v>306</v>
      </c>
      <c r="AK189" s="31">
        <v>-7.62</v>
      </c>
      <c r="AL189" s="39">
        <v>-9.1289943656982508</v>
      </c>
      <c r="AM189" s="31">
        <f t="shared" si="15"/>
        <v>1.5089943656982507</v>
      </c>
    </row>
    <row r="190" spans="1:39" x14ac:dyDescent="0.2">
      <c r="A190" s="31" t="s">
        <v>171</v>
      </c>
      <c r="B190" s="31">
        <v>-5.34</v>
      </c>
      <c r="C190" s="39">
        <v>-5.5251351088188798</v>
      </c>
      <c r="D190" s="31">
        <f t="shared" si="14"/>
        <v>0.18513510881887996</v>
      </c>
      <c r="AJ190" s="31" t="s">
        <v>101</v>
      </c>
      <c r="AK190" s="31">
        <v>-7.13</v>
      </c>
      <c r="AL190" s="39">
        <v>-6.3333685782628999</v>
      </c>
      <c r="AM190" s="31">
        <f t="shared" si="15"/>
        <v>0.7966314217371</v>
      </c>
    </row>
    <row r="191" spans="1:39" x14ac:dyDescent="0.2">
      <c r="A191" s="31" t="s">
        <v>555</v>
      </c>
      <c r="B191" s="31">
        <v>-5.28</v>
      </c>
      <c r="C191" s="39">
        <v>-6.6409617205316396</v>
      </c>
      <c r="D191" s="31">
        <f t="shared" si="14"/>
        <v>1.3609617205316393</v>
      </c>
      <c r="AJ191" s="31" t="s">
        <v>307</v>
      </c>
      <c r="AK191" s="31">
        <v>-1.39</v>
      </c>
      <c r="AL191" s="39">
        <v>-0.359715398787047</v>
      </c>
      <c r="AM191" s="31">
        <f t="shared" si="15"/>
        <v>1.030284601212953</v>
      </c>
    </row>
    <row r="192" spans="1:39" x14ac:dyDescent="0.2">
      <c r="A192" s="31" t="s">
        <v>557</v>
      </c>
      <c r="B192" s="31">
        <v>-8.43</v>
      </c>
      <c r="C192" s="39">
        <v>-8.0982891992265795</v>
      </c>
      <c r="D192" s="31">
        <f t="shared" si="14"/>
        <v>0.33171080077342019</v>
      </c>
      <c r="AJ192" s="31" t="s">
        <v>308</v>
      </c>
      <c r="AK192" s="31">
        <v>-6.79</v>
      </c>
      <c r="AL192" s="39">
        <v>-5.7231649695603997</v>
      </c>
      <c r="AM192" s="31">
        <f t="shared" si="15"/>
        <v>1.0668350304396004</v>
      </c>
    </row>
    <row r="193" spans="1:39" x14ac:dyDescent="0.2">
      <c r="A193" s="31" t="s">
        <v>10</v>
      </c>
      <c r="B193" s="31">
        <v>-4.24</v>
      </c>
      <c r="C193" s="39">
        <v>-0.59977150467047702</v>
      </c>
      <c r="D193" s="31">
        <f t="shared" si="14"/>
        <v>3.6402284953295232</v>
      </c>
      <c r="AJ193" s="31" t="s">
        <v>309</v>
      </c>
      <c r="AK193" s="31">
        <v>-5.9</v>
      </c>
      <c r="AL193" s="39">
        <v>-6.4050792927231601</v>
      </c>
      <c r="AM193" s="31">
        <f t="shared" si="15"/>
        <v>0.50507929272315977</v>
      </c>
    </row>
    <row r="194" spans="1:39" x14ac:dyDescent="0.2">
      <c r="A194" s="31" t="s">
        <v>563</v>
      </c>
      <c r="B194" s="31">
        <v>-3.77</v>
      </c>
      <c r="C194" s="39">
        <v>-0.22488601482377099</v>
      </c>
      <c r="D194" s="31">
        <f t="shared" si="14"/>
        <v>3.5451139851762292</v>
      </c>
      <c r="AJ194" s="31" t="s">
        <v>310</v>
      </c>
      <c r="AK194" s="31">
        <v>-7.03</v>
      </c>
      <c r="AL194" s="39">
        <v>-6.3137740345059701</v>
      </c>
      <c r="AM194" s="31">
        <f t="shared" si="15"/>
        <v>0.71622596549403017</v>
      </c>
    </row>
    <row r="195" spans="1:39" x14ac:dyDescent="0.2">
      <c r="A195" s="31" t="s">
        <v>564</v>
      </c>
      <c r="B195" s="31">
        <v>1.5</v>
      </c>
      <c r="C195" s="39">
        <v>0.38081692987971999</v>
      </c>
      <c r="D195" s="31">
        <f t="shared" si="14"/>
        <v>1.1191830701202801</v>
      </c>
      <c r="AJ195" s="31" t="s">
        <v>311</v>
      </c>
      <c r="AK195" s="31">
        <v>-10.17</v>
      </c>
      <c r="AL195" s="39">
        <v>-9.0460083234965794</v>
      </c>
      <c r="AM195" s="31">
        <f t="shared" si="15"/>
        <v>1.1239916765034206</v>
      </c>
    </row>
    <row r="196" spans="1:39" x14ac:dyDescent="0.2">
      <c r="A196" s="31" t="s">
        <v>9</v>
      </c>
      <c r="B196" s="31">
        <v>-3.93</v>
      </c>
      <c r="C196" s="39">
        <v>-3.52733723760088</v>
      </c>
      <c r="D196" s="31">
        <f t="shared" si="14"/>
        <v>0.40266276239912013</v>
      </c>
      <c r="AJ196" s="31" t="s">
        <v>312</v>
      </c>
      <c r="AK196" s="31">
        <v>-6.02</v>
      </c>
      <c r="AL196" s="39">
        <v>-5.9516117395411996</v>
      </c>
      <c r="AM196" s="31">
        <f t="shared" si="15"/>
        <v>6.8388260458799977E-2</v>
      </c>
    </row>
    <row r="197" spans="1:39" x14ac:dyDescent="0.2">
      <c r="A197" s="31" t="s">
        <v>565</v>
      </c>
      <c r="B197" s="31">
        <v>-4.21</v>
      </c>
      <c r="C197" s="39">
        <v>-3.4844830041895798</v>
      </c>
      <c r="D197" s="31">
        <f t="shared" si="14"/>
        <v>0.72551699581042017</v>
      </c>
      <c r="AJ197" s="31" t="s">
        <v>313</v>
      </c>
      <c r="AK197" s="31">
        <v>-6.13</v>
      </c>
      <c r="AL197" s="39">
        <v>-6.4220313258800603</v>
      </c>
      <c r="AM197" s="31">
        <f t="shared" si="15"/>
        <v>0.29203132588006042</v>
      </c>
    </row>
    <row r="198" spans="1:39" x14ac:dyDescent="0.2">
      <c r="A198" s="31" t="s">
        <v>566</v>
      </c>
      <c r="B198" s="31">
        <v>-3.89</v>
      </c>
      <c r="C198" s="39">
        <v>-2.41537557119777</v>
      </c>
      <c r="D198" s="31">
        <f t="shared" si="14"/>
        <v>1.4746244288022301</v>
      </c>
      <c r="AJ198" s="31" t="s">
        <v>314</v>
      </c>
      <c r="AK198" s="31">
        <v>-4.7300000000000004</v>
      </c>
      <c r="AL198" s="39">
        <v>-3.8424603633184198</v>
      </c>
      <c r="AM198" s="31">
        <f t="shared" si="15"/>
        <v>0.88753963668158065</v>
      </c>
    </row>
    <row r="199" spans="1:39" x14ac:dyDescent="0.2">
      <c r="A199" s="31" t="s">
        <v>567</v>
      </c>
      <c r="B199" s="31">
        <v>-5.99</v>
      </c>
      <c r="C199" s="39">
        <v>-5.95009333082991</v>
      </c>
      <c r="D199" s="31">
        <f t="shared" si="14"/>
        <v>3.9906669170090225E-2</v>
      </c>
      <c r="AJ199" s="31" t="s">
        <v>315</v>
      </c>
      <c r="AK199" s="31">
        <v>-0.95</v>
      </c>
      <c r="AL199" s="39">
        <v>-0.40423321301005299</v>
      </c>
      <c r="AM199" s="31">
        <f t="shared" si="15"/>
        <v>0.54576678698994696</v>
      </c>
    </row>
    <row r="200" spans="1:39" x14ac:dyDescent="0.2">
      <c r="A200" s="31" t="s">
        <v>71</v>
      </c>
      <c r="B200" s="31">
        <v>-4.55</v>
      </c>
      <c r="C200" s="39">
        <v>-3.9230332257407698</v>
      </c>
      <c r="D200" s="31">
        <f t="shared" si="14"/>
        <v>0.62696677425922998</v>
      </c>
      <c r="AJ200" s="31" t="s">
        <v>316</v>
      </c>
      <c r="AK200" s="31">
        <v>-6.19</v>
      </c>
      <c r="AL200" s="39">
        <v>-6.4055020246312102</v>
      </c>
      <c r="AM200" s="31">
        <f t="shared" si="15"/>
        <v>0.21550202463120982</v>
      </c>
    </row>
    <row r="201" spans="1:39" x14ac:dyDescent="0.2">
      <c r="A201" s="31" t="s">
        <v>570</v>
      </c>
      <c r="B201" s="31">
        <v>-5.62</v>
      </c>
      <c r="C201" s="39">
        <v>-1.07942118299228</v>
      </c>
      <c r="D201" s="31">
        <f t="shared" si="14"/>
        <v>4.5405788170077201</v>
      </c>
      <c r="AJ201" s="31" t="s">
        <v>317</v>
      </c>
      <c r="AK201" s="31">
        <v>-7</v>
      </c>
      <c r="AL201" s="39">
        <v>-9.1492670544869696</v>
      </c>
      <c r="AM201" s="31">
        <f t="shared" si="15"/>
        <v>2.1492670544869696</v>
      </c>
    </row>
    <row r="202" spans="1:39" x14ac:dyDescent="0.2">
      <c r="A202" s="31" t="s">
        <v>571</v>
      </c>
      <c r="B202" s="31">
        <v>-3.75</v>
      </c>
      <c r="C202" s="39">
        <v>-1.2374511249601701</v>
      </c>
      <c r="D202" s="31">
        <f t="shared" si="14"/>
        <v>2.5125488750398297</v>
      </c>
      <c r="AJ202" s="31" t="s">
        <v>318</v>
      </c>
      <c r="AK202" s="31">
        <v>-8.83</v>
      </c>
      <c r="AL202" s="39">
        <v>-12.595370724682301</v>
      </c>
      <c r="AM202" s="31">
        <f t="shared" si="15"/>
        <v>3.7653707246823007</v>
      </c>
    </row>
    <row r="203" spans="1:39" x14ac:dyDescent="0.2">
      <c r="A203" s="31" t="s">
        <v>572</v>
      </c>
      <c r="B203" s="31">
        <v>-3.81</v>
      </c>
      <c r="C203" s="39">
        <v>-1.5226320868371299</v>
      </c>
      <c r="D203" s="31">
        <f t="shared" si="14"/>
        <v>2.2873679131628704</v>
      </c>
      <c r="AJ203" s="31" t="s">
        <v>319</v>
      </c>
      <c r="AK203" s="31">
        <v>-0.68</v>
      </c>
      <c r="AL203" s="39">
        <v>2.9204516361407001E-2</v>
      </c>
      <c r="AM203" s="31">
        <f t="shared" si="15"/>
        <v>0.70920451636140702</v>
      </c>
    </row>
    <row r="204" spans="1:39" x14ac:dyDescent="0.2">
      <c r="A204" s="31" t="s">
        <v>573</v>
      </c>
      <c r="B204" s="31">
        <v>-8.8800000000000008</v>
      </c>
      <c r="C204" s="39">
        <v>-17.016521291956501</v>
      </c>
      <c r="D204" s="31">
        <f t="shared" si="14"/>
        <v>8.1365212919565</v>
      </c>
      <c r="AJ204" s="31" t="s">
        <v>320</v>
      </c>
      <c r="AK204" s="31">
        <v>-4.4000000000000004</v>
      </c>
      <c r="AL204" s="39">
        <v>-8.71727494652289</v>
      </c>
      <c r="AM204" s="31">
        <f t="shared" si="15"/>
        <v>4.3172749465228897</v>
      </c>
    </row>
    <row r="205" spans="1:39" x14ac:dyDescent="0.2">
      <c r="A205" s="31" t="s">
        <v>4</v>
      </c>
      <c r="B205" s="31">
        <v>-5.19</v>
      </c>
      <c r="C205" s="39">
        <v>-4.6468670131629199</v>
      </c>
      <c r="D205" s="31">
        <f t="shared" si="14"/>
        <v>0.54313298683708044</v>
      </c>
      <c r="AJ205" s="31" t="s">
        <v>321</v>
      </c>
      <c r="AK205" s="31">
        <v>-7.48</v>
      </c>
      <c r="AL205" s="39">
        <v>-8.8973187350633491</v>
      </c>
      <c r="AM205" s="31">
        <f t="shared" si="15"/>
        <v>1.4173187350633487</v>
      </c>
    </row>
    <row r="206" spans="1:39" x14ac:dyDescent="0.2">
      <c r="A206" s="31" t="s">
        <v>576</v>
      </c>
      <c r="B206" s="31">
        <v>-7.81</v>
      </c>
      <c r="C206" s="39">
        <v>-15.3297608065511</v>
      </c>
      <c r="D206" s="31">
        <f>ABS(C206-B206)</f>
        <v>7.5197608065511004</v>
      </c>
      <c r="AJ206" s="31" t="s">
        <v>322</v>
      </c>
      <c r="AK206" s="31">
        <v>-10.27</v>
      </c>
      <c r="AL206" s="39">
        <v>-9.11750064813846</v>
      </c>
      <c r="AM206" s="31">
        <f t="shared" ref="AM206:AM269" si="16">ABS(AL206-AK206)</f>
        <v>1.1524993518615396</v>
      </c>
    </row>
    <row r="207" spans="1:39" x14ac:dyDescent="0.2">
      <c r="A207" s="31" t="s">
        <v>174</v>
      </c>
      <c r="B207" s="31">
        <v>-3.6</v>
      </c>
      <c r="C207" s="39">
        <v>-3.6489416057582198</v>
      </c>
      <c r="D207" s="31">
        <f>ABS(C207-B207)</f>
        <v>4.8941605758219708E-2</v>
      </c>
      <c r="AJ207" s="31" t="s">
        <v>323</v>
      </c>
      <c r="AK207" s="31">
        <v>-4.7</v>
      </c>
      <c r="AL207" s="39">
        <v>-6.3999756889180501</v>
      </c>
      <c r="AM207" s="31">
        <f t="shared" si="16"/>
        <v>1.69997568891805</v>
      </c>
    </row>
    <row r="208" spans="1:39" x14ac:dyDescent="0.2">
      <c r="AJ208" s="31" t="s">
        <v>324</v>
      </c>
      <c r="AK208" s="31">
        <v>-4.2699999999999996</v>
      </c>
      <c r="AL208" s="39">
        <v>-6.4921913030013298</v>
      </c>
      <c r="AM208" s="31">
        <f t="shared" si="16"/>
        <v>2.2221913030013303</v>
      </c>
    </row>
    <row r="209" spans="36:39" x14ac:dyDescent="0.2">
      <c r="AJ209" s="31" t="s">
        <v>325</v>
      </c>
      <c r="AK209" s="31">
        <v>-3.73</v>
      </c>
      <c r="AL209" s="39">
        <v>-2.5301955356858001</v>
      </c>
      <c r="AM209" s="31">
        <f t="shared" si="16"/>
        <v>1.1998044643141998</v>
      </c>
    </row>
    <row r="210" spans="36:39" x14ac:dyDescent="0.2">
      <c r="AJ210" s="31" t="s">
        <v>326</v>
      </c>
      <c r="AK210" s="31">
        <v>-3.05</v>
      </c>
      <c r="AL210" s="39">
        <v>-4.1572453472520401</v>
      </c>
      <c r="AM210" s="31">
        <f t="shared" si="16"/>
        <v>1.1072453472520403</v>
      </c>
    </row>
    <row r="211" spans="36:39" x14ac:dyDescent="0.2">
      <c r="AJ211" s="31" t="s">
        <v>327</v>
      </c>
      <c r="AK211" s="31">
        <v>-4.93</v>
      </c>
      <c r="AL211" s="39">
        <v>-4.0531288373257697</v>
      </c>
      <c r="AM211" s="31">
        <f t="shared" si="16"/>
        <v>0.87687116267423004</v>
      </c>
    </row>
    <row r="212" spans="36:39" x14ac:dyDescent="0.2">
      <c r="AJ212" s="31" t="s">
        <v>328</v>
      </c>
      <c r="AK212" s="31">
        <v>-5.9</v>
      </c>
      <c r="AL212" s="39">
        <v>-6.25222680421275</v>
      </c>
      <c r="AM212" s="31">
        <f t="shared" si="16"/>
        <v>0.35222680421274966</v>
      </c>
    </row>
    <row r="213" spans="36:39" x14ac:dyDescent="0.2">
      <c r="AJ213" s="31" t="s">
        <v>329</v>
      </c>
      <c r="AK213" s="31">
        <v>-10.27</v>
      </c>
      <c r="AL213" s="39">
        <v>-8.9526169529944806</v>
      </c>
      <c r="AM213" s="31">
        <f t="shared" si="16"/>
        <v>1.317383047005519</v>
      </c>
    </row>
    <row r="214" spans="36:39" x14ac:dyDescent="0.2">
      <c r="AJ214" s="31" t="s">
        <v>330</v>
      </c>
      <c r="AK214" s="31">
        <v>-10.64</v>
      </c>
      <c r="AL214" s="39">
        <v>-7.8318556400341102</v>
      </c>
      <c r="AM214" s="31">
        <f t="shared" si="16"/>
        <v>2.8081443599658904</v>
      </c>
    </row>
    <row r="215" spans="36:39" x14ac:dyDescent="0.2">
      <c r="AJ215" s="31" t="s">
        <v>331</v>
      </c>
      <c r="AK215" s="31">
        <v>-5.91</v>
      </c>
      <c r="AL215" s="39">
        <v>-7.19496481868324</v>
      </c>
      <c r="AM215" s="31">
        <f t="shared" si="16"/>
        <v>1.2849648186832399</v>
      </c>
    </row>
    <row r="216" spans="36:39" x14ac:dyDescent="0.2">
      <c r="AJ216" s="31" t="s">
        <v>332</v>
      </c>
      <c r="AK216" s="31">
        <v>-3.15</v>
      </c>
      <c r="AL216" s="39">
        <v>-2.82032532791645</v>
      </c>
      <c r="AM216" s="31">
        <f t="shared" si="16"/>
        <v>0.32967467208354995</v>
      </c>
    </row>
    <row r="217" spans="36:39" x14ac:dyDescent="0.2">
      <c r="AJ217" s="31" t="s">
        <v>333</v>
      </c>
      <c r="AK217" s="31">
        <v>-3.5</v>
      </c>
      <c r="AL217" s="39">
        <v>-5.2401397209415599</v>
      </c>
      <c r="AM217" s="31">
        <f t="shared" si="16"/>
        <v>1.7401397209415599</v>
      </c>
    </row>
    <row r="218" spans="36:39" x14ac:dyDescent="0.2">
      <c r="AJ218" s="31" t="s">
        <v>103</v>
      </c>
      <c r="AK218" s="31">
        <v>-6.69</v>
      </c>
      <c r="AL218" s="39">
        <v>-10.7557904196115</v>
      </c>
      <c r="AM218" s="31">
        <f t="shared" si="16"/>
        <v>4.0657904196115</v>
      </c>
    </row>
    <row r="219" spans="36:39" x14ac:dyDescent="0.2">
      <c r="AJ219" s="31" t="s">
        <v>81</v>
      </c>
      <c r="AK219" s="31">
        <v>-3.88</v>
      </c>
      <c r="AL219" s="39">
        <v>-2.95281950311414</v>
      </c>
      <c r="AM219" s="31">
        <f t="shared" si="16"/>
        <v>0.92718049688585991</v>
      </c>
    </row>
    <row r="220" spans="36:39" x14ac:dyDescent="0.2">
      <c r="AJ220" s="31" t="s">
        <v>65</v>
      </c>
      <c r="AK220" s="31">
        <v>-4.58</v>
      </c>
      <c r="AL220" s="39">
        <v>-6.6520464492979796</v>
      </c>
      <c r="AM220" s="31">
        <f t="shared" si="16"/>
        <v>2.0720464492979795</v>
      </c>
    </row>
    <row r="221" spans="36:39" x14ac:dyDescent="0.2">
      <c r="AJ221" s="31" t="s">
        <v>334</v>
      </c>
      <c r="AK221" s="31">
        <v>-1.24</v>
      </c>
      <c r="AL221" s="39">
        <v>-1.4161042930543899</v>
      </c>
      <c r="AM221" s="31">
        <f t="shared" si="16"/>
        <v>0.1761042930543899</v>
      </c>
    </row>
    <row r="222" spans="36:39" x14ac:dyDescent="0.2">
      <c r="AJ222" s="31" t="s">
        <v>64</v>
      </c>
      <c r="AK222" s="31">
        <v>-5.49</v>
      </c>
      <c r="AL222" s="39">
        <v>-7.0364435290588396</v>
      </c>
      <c r="AM222" s="31">
        <f t="shared" si="16"/>
        <v>1.5464435290588394</v>
      </c>
    </row>
    <row r="223" spans="36:39" x14ac:dyDescent="0.2">
      <c r="AJ223" s="31" t="s">
        <v>335</v>
      </c>
      <c r="AK223" s="31">
        <v>-2.4500000000000002</v>
      </c>
      <c r="AL223" s="39">
        <v>-3.1424145414285198</v>
      </c>
      <c r="AM223" s="31">
        <f t="shared" si="16"/>
        <v>0.69241454142851966</v>
      </c>
    </row>
    <row r="224" spans="36:39" x14ac:dyDescent="0.2">
      <c r="AJ224" s="31" t="s">
        <v>336</v>
      </c>
      <c r="AK224" s="31">
        <v>-3.95</v>
      </c>
      <c r="AL224" s="39">
        <v>-4.1552114146892096</v>
      </c>
      <c r="AM224" s="31">
        <f t="shared" si="16"/>
        <v>0.20521141468920945</v>
      </c>
    </row>
    <row r="225" spans="36:39" x14ac:dyDescent="0.2">
      <c r="AJ225" s="31" t="s">
        <v>337</v>
      </c>
      <c r="AK225" s="31">
        <v>-5.56</v>
      </c>
      <c r="AL225" s="39">
        <v>-4.7891451682577397</v>
      </c>
      <c r="AM225" s="31">
        <f t="shared" si="16"/>
        <v>0.77085483174225988</v>
      </c>
    </row>
    <row r="226" spans="36:39" x14ac:dyDescent="0.2">
      <c r="AJ226" s="31" t="s">
        <v>338</v>
      </c>
      <c r="AK226" s="31">
        <v>-4.0199999999999996</v>
      </c>
      <c r="AL226" s="39">
        <v>-6.6738211320394001</v>
      </c>
      <c r="AM226" s="31">
        <f t="shared" si="16"/>
        <v>2.6538211320394005</v>
      </c>
    </row>
    <row r="227" spans="36:39" x14ac:dyDescent="0.2">
      <c r="AJ227" s="31" t="s">
        <v>339</v>
      </c>
      <c r="AK227" s="31">
        <v>-11</v>
      </c>
      <c r="AL227" s="39">
        <v>-13.0930055456567</v>
      </c>
      <c r="AM227" s="31">
        <f t="shared" si="16"/>
        <v>2.0930055456567001</v>
      </c>
    </row>
    <row r="228" spans="36:39" x14ac:dyDescent="0.2">
      <c r="AJ228" s="31" t="s">
        <v>88</v>
      </c>
      <c r="AK228" s="31">
        <v>-0.86</v>
      </c>
      <c r="AL228" s="39">
        <v>-1.1475992710438001</v>
      </c>
      <c r="AM228" s="31">
        <f t="shared" si="16"/>
        <v>0.28759927104380012</v>
      </c>
    </row>
    <row r="229" spans="36:39" x14ac:dyDescent="0.2">
      <c r="AJ229" s="31" t="s">
        <v>63</v>
      </c>
      <c r="AK229" s="31">
        <v>-4.21</v>
      </c>
      <c r="AL229" s="39">
        <v>-3.29996831048045</v>
      </c>
      <c r="AM229" s="31">
        <f t="shared" si="16"/>
        <v>0.91003168951954994</v>
      </c>
    </row>
    <row r="230" spans="36:39" x14ac:dyDescent="0.2">
      <c r="AJ230" s="31" t="s">
        <v>340</v>
      </c>
      <c r="AK230" s="31">
        <v>-0.25</v>
      </c>
      <c r="AL230" s="39">
        <v>-1.5864032021322201</v>
      </c>
      <c r="AM230" s="31">
        <f t="shared" si="16"/>
        <v>1.3364032021322201</v>
      </c>
    </row>
    <row r="231" spans="36:39" x14ac:dyDescent="0.2">
      <c r="AJ231" s="31" t="s">
        <v>341</v>
      </c>
      <c r="AK231" s="31">
        <v>-6.62</v>
      </c>
      <c r="AL231" s="39">
        <v>-6.7393771873558199</v>
      </c>
      <c r="AM231" s="31">
        <f t="shared" si="16"/>
        <v>0.11937718735581981</v>
      </c>
    </row>
    <row r="232" spans="36:39" x14ac:dyDescent="0.2">
      <c r="AJ232" s="31" t="s">
        <v>342</v>
      </c>
      <c r="AK232" s="31">
        <v>-2.38</v>
      </c>
      <c r="AL232" s="39">
        <v>-1.7824752160625501</v>
      </c>
      <c r="AM232" s="31">
        <f t="shared" si="16"/>
        <v>0.59752478393744979</v>
      </c>
    </row>
    <row r="233" spans="36:39" x14ac:dyDescent="0.2">
      <c r="AJ233" s="31" t="s">
        <v>343</v>
      </c>
      <c r="AK233" s="31">
        <v>-1.93</v>
      </c>
      <c r="AL233" s="39">
        <v>-1.98376673962949</v>
      </c>
      <c r="AM233" s="31">
        <f t="shared" si="16"/>
        <v>5.3766739629490079E-2</v>
      </c>
    </row>
    <row r="234" spans="36:39" x14ac:dyDescent="0.2">
      <c r="AJ234" s="31" t="s">
        <v>344</v>
      </c>
      <c r="AK234" s="31">
        <v>-2.66</v>
      </c>
      <c r="AL234" s="39">
        <v>-2.6293672449675398</v>
      </c>
      <c r="AM234" s="31">
        <f t="shared" si="16"/>
        <v>3.0632755032460324E-2</v>
      </c>
    </row>
    <row r="235" spans="36:39" x14ac:dyDescent="0.2">
      <c r="AJ235" s="31" t="s">
        <v>345</v>
      </c>
      <c r="AK235" s="31">
        <v>-4.2300000000000004</v>
      </c>
      <c r="AL235" s="39">
        <v>-4.2909544781248901</v>
      </c>
      <c r="AM235" s="31">
        <f t="shared" si="16"/>
        <v>6.0954478124889633E-2</v>
      </c>
    </row>
    <row r="236" spans="36:39" x14ac:dyDescent="0.2">
      <c r="AJ236" s="31" t="s">
        <v>346</v>
      </c>
      <c r="AK236" s="31">
        <v>-66.400000000000006</v>
      </c>
      <c r="AL236" s="39">
        <v>-67.068618412778406</v>
      </c>
      <c r="AM236" s="31">
        <f t="shared" si="16"/>
        <v>0.66861841277840028</v>
      </c>
    </row>
    <row r="237" spans="36:39" x14ac:dyDescent="0.2">
      <c r="AJ237" s="31" t="s">
        <v>61</v>
      </c>
      <c r="AK237" s="31">
        <v>-1.46</v>
      </c>
      <c r="AL237" s="39">
        <v>-0.64524388434456903</v>
      </c>
      <c r="AM237" s="31">
        <f t="shared" si="16"/>
        <v>0.81475611565543093</v>
      </c>
    </row>
    <row r="238" spans="36:39" x14ac:dyDescent="0.2">
      <c r="AJ238" s="31" t="s">
        <v>60</v>
      </c>
      <c r="AK238" s="31">
        <v>-0.74</v>
      </c>
      <c r="AL238" s="39">
        <v>0.62364828847613096</v>
      </c>
      <c r="AM238" s="31">
        <f t="shared" si="16"/>
        <v>1.363648288476131</v>
      </c>
    </row>
    <row r="239" spans="36:39" x14ac:dyDescent="0.2">
      <c r="AJ239" s="31" t="s">
        <v>60</v>
      </c>
      <c r="AK239" s="31">
        <v>-0.74</v>
      </c>
      <c r="AL239" s="39">
        <v>0.62364828847613096</v>
      </c>
      <c r="AM239" s="31">
        <f t="shared" si="16"/>
        <v>1.363648288476131</v>
      </c>
    </row>
    <row r="240" spans="36:39" x14ac:dyDescent="0.2">
      <c r="AJ240" s="31" t="s">
        <v>347</v>
      </c>
      <c r="AK240" s="31">
        <v>-0.82</v>
      </c>
      <c r="AL240" s="39">
        <v>0.53661770886669802</v>
      </c>
      <c r="AM240" s="31">
        <f t="shared" si="16"/>
        <v>1.356617708866698</v>
      </c>
    </row>
    <row r="241" spans="36:39" x14ac:dyDescent="0.2">
      <c r="AJ241" s="31" t="s">
        <v>348</v>
      </c>
      <c r="AK241" s="31">
        <v>1.79</v>
      </c>
      <c r="AL241" s="39">
        <v>1.41953241232412</v>
      </c>
      <c r="AM241" s="31">
        <f t="shared" si="16"/>
        <v>0.37046758767588006</v>
      </c>
    </row>
    <row r="242" spans="36:39" x14ac:dyDescent="0.2">
      <c r="AJ242" s="31" t="s">
        <v>349</v>
      </c>
      <c r="AK242" s="31">
        <v>1.38</v>
      </c>
      <c r="AL242" s="39">
        <v>1.6043842321016999</v>
      </c>
      <c r="AM242" s="31">
        <f t="shared" si="16"/>
        <v>0.2243842321017</v>
      </c>
    </row>
    <row r="243" spans="36:39" x14ac:dyDescent="0.2">
      <c r="AJ243" s="31" t="s">
        <v>350</v>
      </c>
      <c r="AK243" s="31">
        <v>-0.16</v>
      </c>
      <c r="AL243" s="39">
        <v>0.86911863575346904</v>
      </c>
      <c r="AM243" s="31">
        <f t="shared" si="16"/>
        <v>1.029118635753469</v>
      </c>
    </row>
    <row r="244" spans="36:39" x14ac:dyDescent="0.2">
      <c r="AJ244" s="31" t="s">
        <v>351</v>
      </c>
      <c r="AK244" s="31">
        <v>0.61</v>
      </c>
      <c r="AL244" s="39">
        <v>0.632865514369084</v>
      </c>
      <c r="AM244" s="31">
        <f t="shared" si="16"/>
        <v>2.2865514369084017E-2</v>
      </c>
    </row>
    <row r="245" spans="36:39" x14ac:dyDescent="0.2">
      <c r="AJ245" s="31" t="s">
        <v>106</v>
      </c>
      <c r="AK245" s="31">
        <v>-4.72</v>
      </c>
      <c r="AL245" s="39">
        <v>-4.8575780428749997</v>
      </c>
      <c r="AM245" s="31">
        <f t="shared" si="16"/>
        <v>0.13757804287499997</v>
      </c>
    </row>
    <row r="246" spans="36:39" x14ac:dyDescent="0.2">
      <c r="AJ246" s="31" t="s">
        <v>352</v>
      </c>
      <c r="AK246" s="31">
        <v>-4.62</v>
      </c>
      <c r="AL246" s="39">
        <v>-3.8527737268629401</v>
      </c>
      <c r="AM246" s="31">
        <f t="shared" si="16"/>
        <v>0.76722627313706004</v>
      </c>
    </row>
    <row r="247" spans="36:39" x14ac:dyDescent="0.2">
      <c r="AJ247" s="31" t="s">
        <v>353</v>
      </c>
      <c r="AK247" s="31">
        <v>-3.64</v>
      </c>
      <c r="AL247" s="39">
        <v>-2.2337780694260498</v>
      </c>
      <c r="AM247" s="31">
        <f t="shared" si="16"/>
        <v>1.4062219305739503</v>
      </c>
    </row>
    <row r="248" spans="36:39" x14ac:dyDescent="0.2">
      <c r="AJ248" s="31" t="s">
        <v>108</v>
      </c>
      <c r="AK248" s="31">
        <v>-6.35</v>
      </c>
      <c r="AL248" s="39">
        <v>-9.9134967472662403</v>
      </c>
      <c r="AM248" s="31">
        <f t="shared" si="16"/>
        <v>3.5634967472662407</v>
      </c>
    </row>
    <row r="249" spans="36:39" x14ac:dyDescent="0.2">
      <c r="AJ249" s="31" t="s">
        <v>57</v>
      </c>
      <c r="AK249" s="31">
        <v>-3.71</v>
      </c>
      <c r="AL249" s="39">
        <v>-4.8501404702537103</v>
      </c>
      <c r="AM249" s="31">
        <f t="shared" si="16"/>
        <v>1.1401404702537103</v>
      </c>
    </row>
    <row r="250" spans="36:39" x14ac:dyDescent="0.2">
      <c r="AJ250" s="31" t="s">
        <v>354</v>
      </c>
      <c r="AK250" s="31">
        <v>-3.18</v>
      </c>
      <c r="AL250" s="39">
        <v>-4.8501404702537103</v>
      </c>
      <c r="AM250" s="31">
        <f t="shared" si="16"/>
        <v>1.6701404702537102</v>
      </c>
    </row>
    <row r="251" spans="36:39" x14ac:dyDescent="0.2">
      <c r="AJ251" s="31" t="s">
        <v>53</v>
      </c>
      <c r="AK251" s="31">
        <v>-1.1200000000000001</v>
      </c>
      <c r="AL251" s="39">
        <v>-0.56968068345897804</v>
      </c>
      <c r="AM251" s="31">
        <f t="shared" si="16"/>
        <v>0.55031931654102206</v>
      </c>
    </row>
    <row r="252" spans="36:39" x14ac:dyDescent="0.2">
      <c r="AJ252" s="31" t="s">
        <v>355</v>
      </c>
      <c r="AK252" s="31">
        <v>-0.5</v>
      </c>
      <c r="AL252" s="39">
        <v>-1.3737051952677799</v>
      </c>
      <c r="AM252" s="31">
        <f t="shared" si="16"/>
        <v>0.8737051952677799</v>
      </c>
    </row>
    <row r="253" spans="36:39" x14ac:dyDescent="0.2">
      <c r="AJ253" s="31" t="s">
        <v>356</v>
      </c>
      <c r="AK253" s="31">
        <v>-0.63</v>
      </c>
      <c r="AL253" s="39">
        <v>0.38043366184246602</v>
      </c>
      <c r="AM253" s="31">
        <f t="shared" si="16"/>
        <v>1.0104336618424661</v>
      </c>
    </row>
    <row r="254" spans="36:39" x14ac:dyDescent="0.2">
      <c r="AJ254" s="31" t="s">
        <v>357</v>
      </c>
      <c r="AK254" s="31">
        <v>-0.59</v>
      </c>
      <c r="AL254" s="39">
        <v>0.47457176095148501</v>
      </c>
      <c r="AM254" s="31">
        <f t="shared" si="16"/>
        <v>1.0645717609514849</v>
      </c>
    </row>
    <row r="255" spans="36:39" x14ac:dyDescent="0.2">
      <c r="AJ255" s="31" t="s">
        <v>358</v>
      </c>
      <c r="AK255" s="31">
        <v>-0.77</v>
      </c>
      <c r="AL255" s="39">
        <v>-1.18767041485965</v>
      </c>
      <c r="AM255" s="31">
        <f t="shared" si="16"/>
        <v>0.41767041485964995</v>
      </c>
    </row>
    <row r="256" spans="36:39" x14ac:dyDescent="0.2">
      <c r="AJ256" s="31" t="s">
        <v>359</v>
      </c>
      <c r="AK256" s="31">
        <v>-0.55000000000000004</v>
      </c>
      <c r="AL256" s="39">
        <v>0.27341277444060602</v>
      </c>
      <c r="AM256" s="31">
        <f t="shared" si="16"/>
        <v>0.82341277444060612</v>
      </c>
    </row>
    <row r="257" spans="36:39" x14ac:dyDescent="0.2">
      <c r="AJ257" s="31" t="s">
        <v>360</v>
      </c>
      <c r="AK257" s="31">
        <v>1.58</v>
      </c>
      <c r="AL257" s="39">
        <v>2.5971927482033998</v>
      </c>
      <c r="AM257" s="31">
        <f t="shared" si="16"/>
        <v>1.0171927482033998</v>
      </c>
    </row>
    <row r="258" spans="36:39" x14ac:dyDescent="0.2">
      <c r="AJ258" s="31" t="s">
        <v>361</v>
      </c>
      <c r="AK258" s="31">
        <v>-72.7</v>
      </c>
      <c r="AL258" s="39">
        <v>-70.250726319019407</v>
      </c>
      <c r="AM258" s="31">
        <f t="shared" si="16"/>
        <v>2.4492736809805962</v>
      </c>
    </row>
    <row r="259" spans="36:39" x14ac:dyDescent="0.2">
      <c r="AJ259" s="31" t="s">
        <v>362</v>
      </c>
      <c r="AK259" s="31">
        <v>-73.099999999999994</v>
      </c>
      <c r="AL259" s="39">
        <v>-76.609617924618803</v>
      </c>
      <c r="AM259" s="31">
        <f t="shared" si="16"/>
        <v>3.5096179246188086</v>
      </c>
    </row>
    <row r="260" spans="36:39" x14ac:dyDescent="0.2">
      <c r="AJ260" s="31" t="s">
        <v>363</v>
      </c>
      <c r="AK260" s="31">
        <v>-4.0999999999999996</v>
      </c>
      <c r="AL260" s="39">
        <v>-3.29996831048045</v>
      </c>
      <c r="AM260" s="31">
        <f t="shared" si="16"/>
        <v>0.80003168951954962</v>
      </c>
    </row>
    <row r="261" spans="36:39" x14ac:dyDescent="0.2">
      <c r="AJ261" s="31" t="s">
        <v>364</v>
      </c>
      <c r="AK261" s="31">
        <v>-0.99</v>
      </c>
      <c r="AL261" s="39">
        <v>-0.77859536123331796</v>
      </c>
      <c r="AM261" s="31">
        <f t="shared" si="16"/>
        <v>0.21140463876668203</v>
      </c>
    </row>
    <row r="262" spans="36:39" x14ac:dyDescent="0.2">
      <c r="AJ262" s="31" t="s">
        <v>365</v>
      </c>
      <c r="AK262" s="31">
        <v>-5.48</v>
      </c>
      <c r="AL262" s="39">
        <v>-4.4738229866504602</v>
      </c>
      <c r="AM262" s="31">
        <f t="shared" si="16"/>
        <v>1.0061770133495402</v>
      </c>
    </row>
    <row r="263" spans="36:39" x14ac:dyDescent="0.2">
      <c r="AJ263" s="31" t="s">
        <v>84</v>
      </c>
      <c r="AK263" s="31">
        <v>1.23</v>
      </c>
      <c r="AL263" s="39">
        <v>2.4161015952142399</v>
      </c>
      <c r="AM263" s="31">
        <f t="shared" si="16"/>
        <v>1.18610159521424</v>
      </c>
    </row>
    <row r="264" spans="36:39" x14ac:dyDescent="0.2">
      <c r="AJ264" s="31" t="s">
        <v>366</v>
      </c>
      <c r="AK264" s="31">
        <v>-5.46</v>
      </c>
      <c r="AL264" s="39">
        <v>-5.0494456910164196</v>
      </c>
      <c r="AM264" s="31">
        <f t="shared" si="16"/>
        <v>0.41055430898358036</v>
      </c>
    </row>
    <row r="265" spans="36:39" x14ac:dyDescent="0.2">
      <c r="AJ265" s="31" t="s">
        <v>51</v>
      </c>
      <c r="AK265" s="31">
        <v>-4.91</v>
      </c>
      <c r="AL265" s="39">
        <v>-4.58567220721004</v>
      </c>
      <c r="AM265" s="31">
        <f t="shared" si="16"/>
        <v>0.32432779278996016</v>
      </c>
    </row>
    <row r="266" spans="36:39" x14ac:dyDescent="0.2">
      <c r="AJ266" s="31" t="s">
        <v>367</v>
      </c>
      <c r="AK266" s="31">
        <v>0.37</v>
      </c>
      <c r="AL266" s="39">
        <v>1.5846748591766799</v>
      </c>
      <c r="AM266" s="31">
        <f t="shared" si="16"/>
        <v>1.2146748591766801</v>
      </c>
    </row>
    <row r="267" spans="36:39" x14ac:dyDescent="0.2">
      <c r="AJ267" s="31" t="s">
        <v>368</v>
      </c>
      <c r="AK267" s="31">
        <v>-4.59</v>
      </c>
      <c r="AL267" s="39">
        <v>-2.9433819482620498</v>
      </c>
      <c r="AM267" s="31">
        <f t="shared" si="16"/>
        <v>1.6466180517379501</v>
      </c>
    </row>
    <row r="268" spans="36:39" x14ac:dyDescent="0.2">
      <c r="AJ268" s="31" t="s">
        <v>369</v>
      </c>
      <c r="AK268" s="31">
        <v>1.2</v>
      </c>
      <c r="AL268" s="39">
        <v>2.2919388151534199</v>
      </c>
      <c r="AM268" s="31">
        <f t="shared" si="16"/>
        <v>1.09193881515342</v>
      </c>
    </row>
    <row r="269" spans="36:39" x14ac:dyDescent="0.2">
      <c r="AJ269" s="31" t="s">
        <v>370</v>
      </c>
      <c r="AK269" s="31">
        <v>-5.49</v>
      </c>
      <c r="AL269" s="39">
        <v>-4.8941421123706101</v>
      </c>
      <c r="AM269" s="31">
        <f t="shared" si="16"/>
        <v>0.59585788762939007</v>
      </c>
    </row>
    <row r="270" spans="36:39" x14ac:dyDescent="0.2">
      <c r="AJ270" s="31" t="s">
        <v>371</v>
      </c>
      <c r="AK270" s="31">
        <v>-4.7</v>
      </c>
      <c r="AL270" s="39">
        <v>-4.4122807042834298</v>
      </c>
      <c r="AM270" s="31">
        <f t="shared" ref="AM270:AM333" si="17">ABS(AL270-AK270)</f>
        <v>0.2877192957165704</v>
      </c>
    </row>
    <row r="271" spans="36:39" x14ac:dyDescent="0.2">
      <c r="AJ271" s="31" t="s">
        <v>372</v>
      </c>
      <c r="AK271" s="31">
        <v>0.56000000000000005</v>
      </c>
      <c r="AL271" s="39">
        <v>1.34221548123085</v>
      </c>
      <c r="AM271" s="31">
        <f t="shared" si="17"/>
        <v>0.78221548123084994</v>
      </c>
    </row>
    <row r="272" spans="36:39" x14ac:dyDescent="0.2">
      <c r="AJ272" s="31" t="s">
        <v>373</v>
      </c>
      <c r="AK272" s="31">
        <v>0.75</v>
      </c>
      <c r="AL272" s="39">
        <v>1.9143211553444399</v>
      </c>
      <c r="AM272" s="31">
        <f t="shared" si="17"/>
        <v>1.1643211553444399</v>
      </c>
    </row>
    <row r="273" spans="36:39" x14ac:dyDescent="0.2">
      <c r="AJ273" s="31" t="s">
        <v>374</v>
      </c>
      <c r="AK273" s="31">
        <v>-3.64</v>
      </c>
      <c r="AL273" s="39">
        <v>-4.4190798629118504</v>
      </c>
      <c r="AM273" s="31">
        <f t="shared" si="17"/>
        <v>0.77907986291185027</v>
      </c>
    </row>
    <row r="274" spans="36:39" x14ac:dyDescent="0.2">
      <c r="AJ274" s="31" t="s">
        <v>375</v>
      </c>
      <c r="AK274" s="31">
        <v>-2.34</v>
      </c>
      <c r="AL274" s="39">
        <v>-3.6120654076418401</v>
      </c>
      <c r="AM274" s="31">
        <f t="shared" si="17"/>
        <v>1.2720654076418403</v>
      </c>
    </row>
    <row r="275" spans="36:39" x14ac:dyDescent="0.2">
      <c r="AJ275" s="31" t="s">
        <v>376</v>
      </c>
      <c r="AK275" s="31">
        <v>-1.21</v>
      </c>
      <c r="AL275" s="39">
        <v>-0.45597910392378099</v>
      </c>
      <c r="AM275" s="31">
        <f t="shared" si="17"/>
        <v>0.75402089607621892</v>
      </c>
    </row>
    <row r="276" spans="36:39" x14ac:dyDescent="0.2">
      <c r="AJ276" s="31" t="s">
        <v>377</v>
      </c>
      <c r="AK276" s="31">
        <v>-0.83</v>
      </c>
      <c r="AL276" s="39">
        <v>-0.181666660445504</v>
      </c>
      <c r="AM276" s="31">
        <f t="shared" si="17"/>
        <v>0.6483333395544959</v>
      </c>
    </row>
    <row r="277" spans="36:39" x14ac:dyDescent="0.2">
      <c r="AJ277" s="31" t="s">
        <v>378</v>
      </c>
      <c r="AK277" s="31">
        <v>-3.24</v>
      </c>
      <c r="AL277" s="39">
        <v>-2.38137678332629</v>
      </c>
      <c r="AM277" s="31">
        <f t="shared" si="17"/>
        <v>0.85862321667371022</v>
      </c>
    </row>
    <row r="278" spans="36:39" x14ac:dyDescent="0.2">
      <c r="AJ278" s="31" t="s">
        <v>379</v>
      </c>
      <c r="AK278" s="31">
        <v>-1.1599999999999999</v>
      </c>
      <c r="AL278" s="39">
        <v>-0.48333584259268803</v>
      </c>
      <c r="AM278" s="31">
        <f t="shared" si="17"/>
        <v>0.67666415740731189</v>
      </c>
    </row>
    <row r="279" spans="36:39" x14ac:dyDescent="0.2">
      <c r="AJ279" s="31" t="s">
        <v>380</v>
      </c>
      <c r="AK279" s="31">
        <v>-1.28</v>
      </c>
      <c r="AL279" s="39">
        <v>9.8009245752850804E-2</v>
      </c>
      <c r="AM279" s="31">
        <f t="shared" si="17"/>
        <v>1.3780092457528508</v>
      </c>
    </row>
    <row r="280" spans="36:39" x14ac:dyDescent="0.2">
      <c r="AJ280" s="31" t="s">
        <v>381</v>
      </c>
      <c r="AK280" s="31">
        <v>-3.65</v>
      </c>
      <c r="AL280" s="39">
        <v>-2.6293970818381101</v>
      </c>
      <c r="AM280" s="31">
        <f t="shared" si="17"/>
        <v>1.0206029181618899</v>
      </c>
    </row>
    <row r="281" spans="36:39" x14ac:dyDescent="0.2">
      <c r="AJ281" s="31" t="s">
        <v>382</v>
      </c>
      <c r="AK281" s="31">
        <v>-1.96</v>
      </c>
      <c r="AL281" s="39">
        <v>0.46085708481480703</v>
      </c>
      <c r="AM281" s="31">
        <f t="shared" si="17"/>
        <v>2.420857084814807</v>
      </c>
    </row>
    <row r="282" spans="36:39" x14ac:dyDescent="0.2">
      <c r="AJ282" s="31" t="s">
        <v>70</v>
      </c>
      <c r="AK282" s="31">
        <v>-1.31</v>
      </c>
      <c r="AL282" s="39">
        <v>-0.185353391045609</v>
      </c>
      <c r="AM282" s="31">
        <f t="shared" si="17"/>
        <v>1.1246466089543912</v>
      </c>
    </row>
    <row r="283" spans="36:39" x14ac:dyDescent="0.2">
      <c r="AJ283" s="31" t="s">
        <v>383</v>
      </c>
      <c r="AK283" s="31">
        <v>-5.23</v>
      </c>
      <c r="AL283" s="39">
        <v>-5.1405823324115403</v>
      </c>
      <c r="AM283" s="31">
        <f t="shared" si="17"/>
        <v>8.9417667588460148E-2</v>
      </c>
    </row>
    <row r="284" spans="36:39" x14ac:dyDescent="0.2">
      <c r="AJ284" s="31" t="s">
        <v>384</v>
      </c>
      <c r="AK284" s="31">
        <v>-1.64</v>
      </c>
      <c r="AL284" s="39">
        <v>-0.54410234590041595</v>
      </c>
      <c r="AM284" s="31">
        <f t="shared" si="17"/>
        <v>1.095897654099584</v>
      </c>
    </row>
    <row r="285" spans="36:39" x14ac:dyDescent="0.2">
      <c r="AJ285" s="31" t="s">
        <v>385</v>
      </c>
      <c r="AK285" s="31">
        <v>-1.59</v>
      </c>
      <c r="AL285" s="39">
        <v>-1.1415692375025801</v>
      </c>
      <c r="AM285" s="31">
        <f t="shared" si="17"/>
        <v>0.44843076249741998</v>
      </c>
    </row>
    <row r="286" spans="36:39" x14ac:dyDescent="0.2">
      <c r="AJ286" s="31" t="s">
        <v>386</v>
      </c>
      <c r="AK286" s="31">
        <v>-6</v>
      </c>
      <c r="AL286" s="39">
        <v>-11.2785291164473</v>
      </c>
      <c r="AM286" s="31">
        <f t="shared" si="17"/>
        <v>5.2785291164473005</v>
      </c>
    </row>
    <row r="287" spans="36:39" x14ac:dyDescent="0.2">
      <c r="AJ287" s="31" t="s">
        <v>387</v>
      </c>
      <c r="AK287" s="31">
        <v>-5.71</v>
      </c>
      <c r="AL287" s="39">
        <v>-10.283557986241499</v>
      </c>
      <c r="AM287" s="31">
        <f t="shared" si="17"/>
        <v>4.5735579862414992</v>
      </c>
    </row>
    <row r="288" spans="36:39" x14ac:dyDescent="0.2">
      <c r="AJ288" s="31" t="s">
        <v>388</v>
      </c>
      <c r="AK288" s="31">
        <v>-1.46</v>
      </c>
      <c r="AL288" s="39">
        <v>-0.31133706876172701</v>
      </c>
      <c r="AM288" s="31">
        <f t="shared" si="17"/>
        <v>1.148662931238273</v>
      </c>
    </row>
    <row r="289" spans="36:39" x14ac:dyDescent="0.2">
      <c r="AJ289" s="31" t="s">
        <v>111</v>
      </c>
      <c r="AK289" s="31">
        <v>-4.07</v>
      </c>
      <c r="AL289" s="39">
        <v>-3.0992556892384302</v>
      </c>
      <c r="AM289" s="31">
        <f t="shared" si="17"/>
        <v>0.97074431076157008</v>
      </c>
    </row>
    <row r="290" spans="36:39" x14ac:dyDescent="0.2">
      <c r="AJ290" s="31" t="s">
        <v>389</v>
      </c>
      <c r="AK290" s="31">
        <v>-2.4900000000000002</v>
      </c>
      <c r="AL290" s="39">
        <v>-1.3868148394820301</v>
      </c>
      <c r="AM290" s="31">
        <f t="shared" si="17"/>
        <v>1.1031851605179701</v>
      </c>
    </row>
    <row r="291" spans="36:39" x14ac:dyDescent="0.2">
      <c r="AJ291" s="31" t="s">
        <v>390</v>
      </c>
      <c r="AK291" s="31">
        <v>-0.53</v>
      </c>
      <c r="AL291" s="39">
        <v>-0.17250585588582601</v>
      </c>
      <c r="AM291" s="31">
        <f t="shared" si="17"/>
        <v>0.35749414411417402</v>
      </c>
    </row>
    <row r="292" spans="36:39" x14ac:dyDescent="0.2">
      <c r="AJ292" s="31" t="s">
        <v>391</v>
      </c>
      <c r="AK292" s="31">
        <v>-3.22</v>
      </c>
      <c r="AL292" s="39">
        <v>-2.2283524227773599</v>
      </c>
      <c r="AM292" s="31">
        <f t="shared" si="17"/>
        <v>0.9916475772226403</v>
      </c>
    </row>
    <row r="293" spans="36:39" x14ac:dyDescent="0.2">
      <c r="AJ293" s="31" t="s">
        <v>392</v>
      </c>
      <c r="AK293" s="31">
        <v>-2.93</v>
      </c>
      <c r="AL293" s="39">
        <v>-3.2630493854758802</v>
      </c>
      <c r="AM293" s="31">
        <f t="shared" si="17"/>
        <v>0.33304938547588003</v>
      </c>
    </row>
    <row r="294" spans="36:39" x14ac:dyDescent="0.2">
      <c r="AJ294" s="31" t="s">
        <v>393</v>
      </c>
      <c r="AK294" s="31">
        <v>-1.83</v>
      </c>
      <c r="AL294" s="39">
        <v>1.27543213383821</v>
      </c>
      <c r="AM294" s="31">
        <f t="shared" si="17"/>
        <v>3.1054321338382103</v>
      </c>
    </row>
    <row r="295" spans="36:39" x14ac:dyDescent="0.2">
      <c r="AJ295" s="31" t="s">
        <v>394</v>
      </c>
      <c r="AK295" s="31">
        <v>-1.91</v>
      </c>
      <c r="AL295" s="39">
        <v>-2.0196161106920401</v>
      </c>
      <c r="AM295" s="31">
        <f t="shared" si="17"/>
        <v>0.10961611069204014</v>
      </c>
    </row>
    <row r="296" spans="36:39" x14ac:dyDescent="0.2">
      <c r="AJ296" s="31" t="s">
        <v>395</v>
      </c>
      <c r="AK296" s="31">
        <v>-5.0999999999999996</v>
      </c>
      <c r="AL296" s="39">
        <v>-10.823194959599</v>
      </c>
      <c r="AM296" s="31">
        <f t="shared" si="17"/>
        <v>5.7231949595990006</v>
      </c>
    </row>
    <row r="297" spans="36:39" x14ac:dyDescent="0.2">
      <c r="AJ297" s="31" t="s">
        <v>396</v>
      </c>
      <c r="AK297" s="31">
        <v>-1.61</v>
      </c>
      <c r="AL297" s="39">
        <v>-0.30778210906854703</v>
      </c>
      <c r="AM297" s="31">
        <f t="shared" si="17"/>
        <v>1.302217890931453</v>
      </c>
    </row>
    <row r="298" spans="36:39" x14ac:dyDescent="0.2">
      <c r="AJ298" s="31" t="s">
        <v>397</v>
      </c>
      <c r="AK298" s="31">
        <v>-10.08</v>
      </c>
      <c r="AL298" s="39">
        <v>-13.487183018899</v>
      </c>
      <c r="AM298" s="31">
        <f t="shared" si="17"/>
        <v>3.4071830188989995</v>
      </c>
    </row>
    <row r="299" spans="36:39" x14ac:dyDescent="0.2">
      <c r="AJ299" s="31" t="s">
        <v>398</v>
      </c>
      <c r="AK299" s="31">
        <v>-8.7100000000000009</v>
      </c>
      <c r="AL299" s="39">
        <v>-10.1779384509647</v>
      </c>
      <c r="AM299" s="31">
        <f t="shared" si="17"/>
        <v>1.4679384509646987</v>
      </c>
    </row>
    <row r="300" spans="36:39" x14ac:dyDescent="0.2">
      <c r="AJ300" s="31" t="s">
        <v>113</v>
      </c>
      <c r="AK300" s="31">
        <v>-4.29</v>
      </c>
      <c r="AL300" s="39">
        <v>-4.9951873154545696</v>
      </c>
      <c r="AM300" s="31">
        <f t="shared" si="17"/>
        <v>0.70518731545456959</v>
      </c>
    </row>
    <row r="301" spans="36:39" x14ac:dyDescent="0.2">
      <c r="AJ301" s="31" t="s">
        <v>399</v>
      </c>
      <c r="AK301" s="31">
        <v>-0.78</v>
      </c>
      <c r="AL301" s="39">
        <v>0.70522497751367497</v>
      </c>
      <c r="AM301" s="31">
        <f t="shared" si="17"/>
        <v>1.485224977513675</v>
      </c>
    </row>
    <row r="302" spans="36:39" x14ac:dyDescent="0.2">
      <c r="AJ302" s="31" t="s">
        <v>400</v>
      </c>
      <c r="AK302" s="31">
        <v>-4.22</v>
      </c>
      <c r="AL302" s="39">
        <v>-5.9988668395049798</v>
      </c>
      <c r="AM302" s="31">
        <f t="shared" si="17"/>
        <v>1.77886683950498</v>
      </c>
    </row>
    <row r="303" spans="36:39" x14ac:dyDescent="0.2">
      <c r="AJ303" s="31" t="s">
        <v>401</v>
      </c>
      <c r="AK303" s="31">
        <v>1.68</v>
      </c>
      <c r="AL303" s="39">
        <v>2.0231826912739099</v>
      </c>
      <c r="AM303" s="31">
        <f t="shared" si="17"/>
        <v>0.34318269127390999</v>
      </c>
    </row>
    <row r="304" spans="36:39" x14ac:dyDescent="0.2">
      <c r="AJ304" s="31" t="s">
        <v>402</v>
      </c>
      <c r="AK304" s="31">
        <v>-3.68</v>
      </c>
      <c r="AL304" s="39">
        <v>-5.2218931061396496</v>
      </c>
      <c r="AM304" s="31">
        <f t="shared" si="17"/>
        <v>1.5418931061396495</v>
      </c>
    </row>
    <row r="305" spans="36:39" x14ac:dyDescent="0.2">
      <c r="AJ305" s="31" t="s">
        <v>403</v>
      </c>
      <c r="AK305" s="31">
        <v>-3.43</v>
      </c>
      <c r="AL305" s="39">
        <v>-4.7722984663147097</v>
      </c>
      <c r="AM305" s="31">
        <f t="shared" si="17"/>
        <v>1.3422984663147095</v>
      </c>
    </row>
    <row r="306" spans="36:39" x14ac:dyDescent="0.2">
      <c r="AJ306" s="31" t="s">
        <v>404</v>
      </c>
      <c r="AK306" s="31">
        <v>-9.7100000000000009</v>
      </c>
      <c r="AL306" s="39">
        <v>-12.2378838815437</v>
      </c>
      <c r="AM306" s="31">
        <f t="shared" si="17"/>
        <v>2.5278838815436995</v>
      </c>
    </row>
    <row r="307" spans="36:39" x14ac:dyDescent="0.2">
      <c r="AJ307" s="31" t="s">
        <v>405</v>
      </c>
      <c r="AK307" s="31">
        <v>1.83</v>
      </c>
      <c r="AL307" s="39">
        <v>2.0556904165594601</v>
      </c>
      <c r="AM307" s="31">
        <f t="shared" si="17"/>
        <v>0.22569041655945998</v>
      </c>
    </row>
    <row r="308" spans="36:39" x14ac:dyDescent="0.2">
      <c r="AJ308" s="31" t="s">
        <v>406</v>
      </c>
      <c r="AK308" s="31">
        <v>-1.1399999999999999</v>
      </c>
      <c r="AL308" s="39">
        <v>-1.6830168568922901</v>
      </c>
      <c r="AM308" s="31">
        <f t="shared" si="17"/>
        <v>0.54301685689229018</v>
      </c>
    </row>
    <row r="309" spans="36:39" x14ac:dyDescent="0.2">
      <c r="AJ309" s="31" t="s">
        <v>77</v>
      </c>
      <c r="AK309" s="31">
        <v>-5</v>
      </c>
      <c r="AL309" s="39">
        <v>-5.7216181578554997</v>
      </c>
      <c r="AM309" s="31">
        <f t="shared" si="17"/>
        <v>0.72161815785549965</v>
      </c>
    </row>
    <row r="310" spans="36:39" x14ac:dyDescent="0.2">
      <c r="AJ310" s="31" t="s">
        <v>407</v>
      </c>
      <c r="AK310" s="31">
        <v>1.28</v>
      </c>
      <c r="AL310" s="39">
        <v>1.2818476647561801</v>
      </c>
      <c r="AM310" s="31">
        <f t="shared" si="17"/>
        <v>1.8476647561800341E-3</v>
      </c>
    </row>
    <row r="311" spans="36:39" x14ac:dyDescent="0.2">
      <c r="AJ311" s="31" t="s">
        <v>116</v>
      </c>
      <c r="AK311" s="31">
        <v>-2.94</v>
      </c>
      <c r="AL311" s="39">
        <v>-4.9890393310252197</v>
      </c>
      <c r="AM311" s="31">
        <f t="shared" si="17"/>
        <v>2.0490393310252197</v>
      </c>
    </row>
    <row r="312" spans="36:39" x14ac:dyDescent="0.2">
      <c r="AJ312" s="31" t="s">
        <v>408</v>
      </c>
      <c r="AK312" s="31">
        <v>-3.64</v>
      </c>
      <c r="AL312" s="39">
        <v>-6.19345200125424</v>
      </c>
      <c r="AM312" s="31">
        <f t="shared" si="17"/>
        <v>2.5534520012542399</v>
      </c>
    </row>
    <row r="313" spans="36:39" x14ac:dyDescent="0.2">
      <c r="AJ313" s="31" t="s">
        <v>409</v>
      </c>
      <c r="AK313" s="31">
        <v>-2.4900000000000002</v>
      </c>
      <c r="AL313" s="39">
        <v>-4.5631973704840698</v>
      </c>
      <c r="AM313" s="31">
        <f t="shared" si="17"/>
        <v>2.0731973704840696</v>
      </c>
    </row>
    <row r="314" spans="36:39" x14ac:dyDescent="0.2">
      <c r="AJ314" s="31" t="s">
        <v>410</v>
      </c>
      <c r="AK314" s="31">
        <v>-2.56</v>
      </c>
      <c r="AL314" s="39">
        <v>-4.9618066774540202</v>
      </c>
      <c r="AM314" s="31">
        <f t="shared" si="17"/>
        <v>2.4018066774540201</v>
      </c>
    </row>
    <row r="315" spans="36:39" x14ac:dyDescent="0.2">
      <c r="AJ315" s="31" t="s">
        <v>411</v>
      </c>
      <c r="AK315" s="31">
        <v>-2.23</v>
      </c>
      <c r="AL315" s="39">
        <v>-4.30346179751582</v>
      </c>
      <c r="AM315" s="31">
        <f t="shared" si="17"/>
        <v>2.07346179751582</v>
      </c>
    </row>
    <row r="316" spans="36:39" x14ac:dyDescent="0.2">
      <c r="AJ316" s="31" t="s">
        <v>412</v>
      </c>
      <c r="AK316" s="31">
        <v>-2.4900000000000002</v>
      </c>
      <c r="AL316" s="39">
        <v>-4.6932939541697296</v>
      </c>
      <c r="AM316" s="31">
        <f t="shared" si="17"/>
        <v>2.2032939541697294</v>
      </c>
    </row>
    <row r="317" spans="36:39" x14ac:dyDescent="0.2">
      <c r="AJ317" s="31" t="s">
        <v>413</v>
      </c>
      <c r="AK317" s="31">
        <v>-2.2200000000000002</v>
      </c>
      <c r="AL317" s="39">
        <v>-2.57413201690831</v>
      </c>
      <c r="AM317" s="31">
        <f t="shared" si="17"/>
        <v>0.35413201690830975</v>
      </c>
    </row>
    <row r="318" spans="36:39" x14ac:dyDescent="0.2">
      <c r="AJ318" s="31" t="s">
        <v>414</v>
      </c>
      <c r="AK318" s="31">
        <v>-2.68</v>
      </c>
      <c r="AL318" s="39">
        <v>-5.0297580215058</v>
      </c>
      <c r="AM318" s="31">
        <f t="shared" si="17"/>
        <v>2.3497580215057998</v>
      </c>
    </row>
    <row r="319" spans="36:39" x14ac:dyDescent="0.2">
      <c r="AJ319" s="31" t="s">
        <v>118</v>
      </c>
      <c r="AK319" s="31">
        <v>-4.5</v>
      </c>
      <c r="AL319" s="39">
        <v>-5.4092543040054499</v>
      </c>
      <c r="AM319" s="31">
        <f t="shared" si="17"/>
        <v>0.90925430400544993</v>
      </c>
    </row>
    <row r="320" spans="36:39" x14ac:dyDescent="0.2">
      <c r="AJ320" s="31" t="s">
        <v>42</v>
      </c>
      <c r="AK320" s="31">
        <v>-0.79</v>
      </c>
      <c r="AL320" s="39">
        <v>-0.68800144448420097</v>
      </c>
      <c r="AM320" s="31">
        <f t="shared" si="17"/>
        <v>0.10199855551579906</v>
      </c>
    </row>
    <row r="321" spans="36:39" x14ac:dyDescent="0.2">
      <c r="AJ321" s="31" t="s">
        <v>415</v>
      </c>
      <c r="AK321" s="31">
        <v>-3.35</v>
      </c>
      <c r="AL321" s="39">
        <v>-3.5383144846659098</v>
      </c>
      <c r="AM321" s="31">
        <f t="shared" si="17"/>
        <v>0.18831448466590972</v>
      </c>
    </row>
    <row r="322" spans="36:39" x14ac:dyDescent="0.2">
      <c r="AJ322" s="31" t="s">
        <v>41</v>
      </c>
      <c r="AK322" s="31">
        <v>-0.8</v>
      </c>
      <c r="AL322" s="39">
        <v>-0.62601394961738499</v>
      </c>
      <c r="AM322" s="31">
        <f t="shared" si="17"/>
        <v>0.17398605038261505</v>
      </c>
    </row>
    <row r="323" spans="36:39" x14ac:dyDescent="0.2">
      <c r="AJ323" s="31" t="s">
        <v>416</v>
      </c>
      <c r="AK323" s="31">
        <v>-0.22</v>
      </c>
      <c r="AL323" s="39">
        <v>-0.30256469224545901</v>
      </c>
      <c r="AM323" s="31">
        <f t="shared" si="17"/>
        <v>8.2564692245459009E-2</v>
      </c>
    </row>
    <row r="324" spans="36:39" x14ac:dyDescent="0.2">
      <c r="AJ324" s="31" t="s">
        <v>417</v>
      </c>
      <c r="AK324" s="31">
        <v>-2.75</v>
      </c>
      <c r="AL324" s="39">
        <v>-5.3812719861153901</v>
      </c>
      <c r="AM324" s="31">
        <f t="shared" si="17"/>
        <v>2.6312719861153901</v>
      </c>
    </row>
    <row r="325" spans="36:39" x14ac:dyDescent="0.2">
      <c r="AJ325" s="31" t="s">
        <v>418</v>
      </c>
      <c r="AK325" s="31">
        <v>-0.11</v>
      </c>
      <c r="AL325" s="39">
        <v>0.21949817267493901</v>
      </c>
      <c r="AM325" s="31">
        <f t="shared" si="17"/>
        <v>0.32949817267493903</v>
      </c>
    </row>
    <row r="326" spans="36:39" x14ac:dyDescent="0.2">
      <c r="AJ326" s="31" t="s">
        <v>419</v>
      </c>
      <c r="AK326" s="31">
        <v>1.66</v>
      </c>
      <c r="AL326" s="39">
        <v>2.0143680632760699</v>
      </c>
      <c r="AM326" s="31">
        <f t="shared" si="17"/>
        <v>0.35436806327606996</v>
      </c>
    </row>
    <row r="327" spans="36:39" x14ac:dyDescent="0.2">
      <c r="AJ327" s="31" t="s">
        <v>420</v>
      </c>
      <c r="AK327" s="31">
        <v>0.6</v>
      </c>
      <c r="AL327" s="39">
        <v>1.3311859435412901</v>
      </c>
      <c r="AM327" s="31">
        <f t="shared" si="17"/>
        <v>0.73118594354129007</v>
      </c>
    </row>
    <row r="328" spans="36:39" x14ac:dyDescent="0.2">
      <c r="AJ328" s="31" t="s">
        <v>120</v>
      </c>
      <c r="AK328" s="31">
        <v>-4.21</v>
      </c>
      <c r="AL328" s="39">
        <v>-4.2624808065806397</v>
      </c>
      <c r="AM328" s="31">
        <f t="shared" si="17"/>
        <v>5.2480806580639694E-2</v>
      </c>
    </row>
    <row r="329" spans="36:39" x14ac:dyDescent="0.2">
      <c r="AJ329" s="31" t="s">
        <v>122</v>
      </c>
      <c r="AK329" s="31">
        <v>-3.04</v>
      </c>
      <c r="AL329" s="39">
        <v>-4.2323838639734097</v>
      </c>
      <c r="AM329" s="31">
        <f t="shared" si="17"/>
        <v>1.1923838639734097</v>
      </c>
    </row>
    <row r="330" spans="36:39" x14ac:dyDescent="0.2">
      <c r="AJ330" s="31" t="s">
        <v>421</v>
      </c>
      <c r="AK330" s="31">
        <v>-2.92</v>
      </c>
      <c r="AL330" s="39">
        <v>-4.02176633914313</v>
      </c>
      <c r="AM330" s="31">
        <f t="shared" si="17"/>
        <v>1.10176633914313</v>
      </c>
    </row>
    <row r="331" spans="36:39" x14ac:dyDescent="0.2">
      <c r="AJ331" s="31" t="s">
        <v>422</v>
      </c>
      <c r="AK331" s="31">
        <v>-2.67</v>
      </c>
      <c r="AL331" s="39">
        <v>-4.1605824443615802</v>
      </c>
      <c r="AM331" s="31">
        <f t="shared" si="17"/>
        <v>1.4905824443615803</v>
      </c>
    </row>
    <row r="332" spans="36:39" x14ac:dyDescent="0.2">
      <c r="AJ332" s="31" t="s">
        <v>423</v>
      </c>
      <c r="AK332" s="31">
        <v>1.58</v>
      </c>
      <c r="AL332" s="39">
        <v>1.88455646645291</v>
      </c>
      <c r="AM332" s="31">
        <f t="shared" si="17"/>
        <v>0.3045564664529099</v>
      </c>
    </row>
    <row r="333" spans="36:39" x14ac:dyDescent="0.2">
      <c r="AJ333" s="31" t="s">
        <v>424</v>
      </c>
      <c r="AK333" s="31">
        <v>0.28999999999999998</v>
      </c>
      <c r="AL333" s="39">
        <v>1.1799082296701</v>
      </c>
      <c r="AM333" s="31">
        <f t="shared" si="17"/>
        <v>0.88990822967009997</v>
      </c>
    </row>
    <row r="334" spans="36:39" x14ac:dyDescent="0.2">
      <c r="AJ334" s="31" t="s">
        <v>425</v>
      </c>
      <c r="AK334" s="31">
        <v>1.01</v>
      </c>
      <c r="AL334" s="39">
        <v>1.18557963751477</v>
      </c>
      <c r="AM334" s="31">
        <f t="shared" ref="AM334:AM397" si="18">ABS(AL334-AK334)</f>
        <v>0.17557963751477002</v>
      </c>
    </row>
    <row r="335" spans="36:39" x14ac:dyDescent="0.2">
      <c r="AJ335" s="31" t="s">
        <v>426</v>
      </c>
      <c r="AK335" s="31">
        <v>-3.76</v>
      </c>
      <c r="AL335" s="39">
        <v>0.65008974930165397</v>
      </c>
      <c r="AM335" s="31">
        <f t="shared" si="18"/>
        <v>4.4100897493016538</v>
      </c>
    </row>
    <row r="336" spans="36:39" x14ac:dyDescent="0.2">
      <c r="AJ336" s="31" t="s">
        <v>124</v>
      </c>
      <c r="AK336" s="31">
        <v>-4.4000000000000004</v>
      </c>
      <c r="AL336" s="39">
        <v>-4.4059362259733303</v>
      </c>
      <c r="AM336" s="31">
        <f t="shared" si="18"/>
        <v>5.9362259733299894E-3</v>
      </c>
    </row>
    <row r="337" spans="36:39" x14ac:dyDescent="0.2">
      <c r="AJ337" s="31" t="s">
        <v>126</v>
      </c>
      <c r="AK337" s="31">
        <v>-3.28</v>
      </c>
      <c r="AL337" s="39">
        <v>-4.3975119733788901</v>
      </c>
      <c r="AM337" s="31">
        <f t="shared" si="18"/>
        <v>1.1175119733788903</v>
      </c>
    </row>
    <row r="338" spans="36:39" x14ac:dyDescent="0.2">
      <c r="AJ338" s="31" t="s">
        <v>427</v>
      </c>
      <c r="AK338" s="31">
        <v>-4.0599999999999996</v>
      </c>
      <c r="AL338" s="39">
        <v>-3.34145099959267</v>
      </c>
      <c r="AM338" s="31">
        <f t="shared" si="18"/>
        <v>0.71854900040732961</v>
      </c>
    </row>
    <row r="339" spans="36:39" x14ac:dyDescent="0.2">
      <c r="AJ339" s="31" t="s">
        <v>428</v>
      </c>
      <c r="AK339" s="31">
        <v>-2.81</v>
      </c>
      <c r="AL339" s="39">
        <v>-4.4476841576848098</v>
      </c>
      <c r="AM339" s="31">
        <f t="shared" si="18"/>
        <v>1.6376841576848098</v>
      </c>
    </row>
    <row r="340" spans="36:39" x14ac:dyDescent="0.2">
      <c r="AJ340" s="31" t="s">
        <v>128</v>
      </c>
      <c r="AK340" s="31">
        <v>-6.21</v>
      </c>
      <c r="AL340" s="39">
        <v>-9.4404465500648698</v>
      </c>
      <c r="AM340" s="31">
        <f t="shared" si="18"/>
        <v>3.2304465500648698</v>
      </c>
    </row>
    <row r="341" spans="36:39" x14ac:dyDescent="0.2">
      <c r="AJ341" s="31" t="s">
        <v>429</v>
      </c>
      <c r="AK341" s="31">
        <v>-9.3000000000000007</v>
      </c>
      <c r="AL341" s="39">
        <v>-14.260483340386701</v>
      </c>
      <c r="AM341" s="31">
        <f t="shared" si="18"/>
        <v>4.9604833403867001</v>
      </c>
    </row>
    <row r="342" spans="36:39" x14ac:dyDescent="0.2">
      <c r="AJ342" s="31" t="s">
        <v>430</v>
      </c>
      <c r="AK342" s="31">
        <v>-0.7</v>
      </c>
      <c r="AL342" s="39">
        <v>-3.7988504582103899</v>
      </c>
      <c r="AM342" s="31">
        <f t="shared" si="18"/>
        <v>3.0988504582103902</v>
      </c>
    </row>
    <row r="343" spans="36:39" x14ac:dyDescent="0.2">
      <c r="AJ343" s="31" t="s">
        <v>431</v>
      </c>
      <c r="AK343" s="31">
        <v>-58.1</v>
      </c>
      <c r="AL343" s="39">
        <v>-59.6772492916649</v>
      </c>
      <c r="AM343" s="31">
        <f t="shared" si="18"/>
        <v>1.5772492916648986</v>
      </c>
    </row>
    <row r="344" spans="36:39" x14ac:dyDescent="0.2">
      <c r="AJ344" s="31" t="s">
        <v>432</v>
      </c>
      <c r="AK344" s="31">
        <v>-9.6300000000000008</v>
      </c>
      <c r="AL344" s="39">
        <v>-9.0063430137923906</v>
      </c>
      <c r="AM344" s="31">
        <f t="shared" si="18"/>
        <v>0.62365698620761023</v>
      </c>
    </row>
    <row r="345" spans="36:39" x14ac:dyDescent="0.2">
      <c r="AJ345" s="31" t="s">
        <v>433</v>
      </c>
      <c r="AK345" s="31">
        <v>-1.46</v>
      </c>
      <c r="AL345" s="39">
        <v>-0.77210927917348704</v>
      </c>
      <c r="AM345" s="31">
        <f t="shared" si="18"/>
        <v>0.68789072082651292</v>
      </c>
    </row>
    <row r="346" spans="36:39" x14ac:dyDescent="0.2">
      <c r="AJ346" s="31" t="s">
        <v>34</v>
      </c>
      <c r="AK346" s="31">
        <v>-1.74</v>
      </c>
      <c r="AL346" s="39">
        <v>-0.62073674683355295</v>
      </c>
      <c r="AM346" s="31">
        <f t="shared" si="18"/>
        <v>1.119263253166447</v>
      </c>
    </row>
    <row r="347" spans="36:39" x14ac:dyDescent="0.2">
      <c r="AJ347" s="31" t="s">
        <v>434</v>
      </c>
      <c r="AK347" s="31">
        <v>-0.74</v>
      </c>
      <c r="AL347" s="39">
        <v>-0.64093956589222201</v>
      </c>
      <c r="AM347" s="31">
        <f t="shared" si="18"/>
        <v>9.9060434107777984E-2</v>
      </c>
    </row>
    <row r="348" spans="36:39" x14ac:dyDescent="0.2">
      <c r="AJ348" s="31" t="s">
        <v>434</v>
      </c>
      <c r="AK348" s="31">
        <v>-0.74</v>
      </c>
      <c r="AL348" s="39">
        <v>-0.64093956589222201</v>
      </c>
      <c r="AM348" s="31">
        <f t="shared" si="18"/>
        <v>9.9060434107777984E-2</v>
      </c>
    </row>
    <row r="349" spans="36:39" x14ac:dyDescent="0.2">
      <c r="AJ349" s="31" t="s">
        <v>435</v>
      </c>
      <c r="AK349" s="31">
        <v>-0.89</v>
      </c>
      <c r="AL349" s="39">
        <v>-0.86037675271192804</v>
      </c>
      <c r="AM349" s="31">
        <f t="shared" si="18"/>
        <v>2.9623247288071974E-2</v>
      </c>
    </row>
    <row r="350" spans="36:39" x14ac:dyDescent="0.2">
      <c r="AJ350" s="31" t="s">
        <v>436</v>
      </c>
      <c r="AK350" s="31">
        <v>-2.21</v>
      </c>
      <c r="AL350" s="39">
        <v>-4.94293435922879</v>
      </c>
      <c r="AM350" s="31">
        <f t="shared" si="18"/>
        <v>2.73293435922879</v>
      </c>
    </row>
    <row r="351" spans="36:39" x14ac:dyDescent="0.2">
      <c r="AJ351" s="31" t="s">
        <v>437</v>
      </c>
      <c r="AK351" s="31">
        <v>-2.13</v>
      </c>
      <c r="AL351" s="39">
        <v>-5.41615731390542</v>
      </c>
      <c r="AM351" s="31">
        <f t="shared" si="18"/>
        <v>3.2861573139054201</v>
      </c>
    </row>
    <row r="352" spans="36:39" x14ac:dyDescent="0.2">
      <c r="AJ352" s="31" t="s">
        <v>438</v>
      </c>
      <c r="AK352" s="31">
        <v>-2.36</v>
      </c>
      <c r="AL352" s="39">
        <v>-4.4543619045004199</v>
      </c>
      <c r="AM352" s="31">
        <f t="shared" si="18"/>
        <v>2.09436190450042</v>
      </c>
    </row>
    <row r="353" spans="36:39" x14ac:dyDescent="0.2">
      <c r="AJ353" s="31" t="s">
        <v>439</v>
      </c>
      <c r="AK353" s="31">
        <v>-2.2200000000000002</v>
      </c>
      <c r="AL353" s="39">
        <v>-4.8494195958596604</v>
      </c>
      <c r="AM353" s="31">
        <f t="shared" si="18"/>
        <v>2.6294195958596602</v>
      </c>
    </row>
    <row r="354" spans="36:39" x14ac:dyDescent="0.2">
      <c r="AJ354" s="31" t="s">
        <v>440</v>
      </c>
      <c r="AK354" s="31">
        <v>-1.69</v>
      </c>
      <c r="AL354" s="39">
        <v>-3.7866692719191501</v>
      </c>
      <c r="AM354" s="31">
        <f t="shared" si="18"/>
        <v>2.0966692719191502</v>
      </c>
    </row>
    <row r="355" spans="36:39" x14ac:dyDescent="0.2">
      <c r="AJ355" s="31" t="s">
        <v>441</v>
      </c>
      <c r="AK355" s="31">
        <v>0.16</v>
      </c>
      <c r="AL355" s="39">
        <v>-0.189287953975145</v>
      </c>
      <c r="AM355" s="31">
        <f t="shared" si="18"/>
        <v>0.349287953975145</v>
      </c>
    </row>
    <row r="356" spans="36:39" x14ac:dyDescent="0.2">
      <c r="AJ356" s="31" t="s">
        <v>442</v>
      </c>
      <c r="AK356" s="31">
        <v>-2.86</v>
      </c>
      <c r="AL356" s="39">
        <v>-4.6229616516268699</v>
      </c>
      <c r="AM356" s="31">
        <f t="shared" si="18"/>
        <v>1.76296165162687</v>
      </c>
    </row>
    <row r="357" spans="36:39" x14ac:dyDescent="0.2">
      <c r="AJ357" s="31" t="s">
        <v>443</v>
      </c>
      <c r="AK357" s="31">
        <v>0.1</v>
      </c>
      <c r="AL357" s="39">
        <v>-3.56106746838184</v>
      </c>
      <c r="AM357" s="31">
        <f t="shared" si="18"/>
        <v>3.6610674683818401</v>
      </c>
    </row>
    <row r="358" spans="36:39" x14ac:dyDescent="0.2">
      <c r="AJ358" s="31" t="s">
        <v>444</v>
      </c>
      <c r="AK358" s="31">
        <v>-2.64</v>
      </c>
      <c r="AL358" s="39">
        <v>-4.7447233783898204</v>
      </c>
      <c r="AM358" s="31">
        <f t="shared" si="18"/>
        <v>2.1047233783898203</v>
      </c>
    </row>
    <row r="359" spans="36:39" x14ac:dyDescent="0.2">
      <c r="AJ359" s="31" t="s">
        <v>445</v>
      </c>
      <c r="AK359" s="31">
        <v>-2.02</v>
      </c>
      <c r="AL359" s="39">
        <v>-4.4082509182115102</v>
      </c>
      <c r="AM359" s="31">
        <f t="shared" si="18"/>
        <v>2.3882509182115101</v>
      </c>
    </row>
    <row r="360" spans="36:39" x14ac:dyDescent="0.2">
      <c r="AJ360" s="31" t="s">
        <v>31</v>
      </c>
      <c r="AK360" s="31">
        <v>-0.3</v>
      </c>
      <c r="AL360" s="39">
        <v>-0.56948034347217502</v>
      </c>
      <c r="AM360" s="31">
        <f t="shared" si="18"/>
        <v>0.26948034347217503</v>
      </c>
    </row>
    <row r="361" spans="36:39" x14ac:dyDescent="0.2">
      <c r="AJ361" s="31" t="s">
        <v>446</v>
      </c>
      <c r="AK361" s="31">
        <v>-84.1</v>
      </c>
      <c r="AL361" s="39">
        <v>-85.302045451925196</v>
      </c>
      <c r="AM361" s="31">
        <f t="shared" si="18"/>
        <v>1.2020454519252013</v>
      </c>
    </row>
    <row r="362" spans="36:39" x14ac:dyDescent="0.2">
      <c r="AJ362" s="31" t="s">
        <v>447</v>
      </c>
      <c r="AK362" s="31">
        <v>-126.4</v>
      </c>
      <c r="AL362" s="39">
        <v>-126.81936143586</v>
      </c>
      <c r="AM362" s="31">
        <f t="shared" si="18"/>
        <v>0.4193614358599973</v>
      </c>
    </row>
    <row r="363" spans="36:39" x14ac:dyDescent="0.2">
      <c r="AJ363" s="31" t="s">
        <v>448</v>
      </c>
      <c r="AK363" s="31">
        <v>1.07</v>
      </c>
      <c r="AL363" s="39">
        <v>-2.8051684343410699</v>
      </c>
      <c r="AM363" s="31">
        <f t="shared" si="18"/>
        <v>3.8751684343410702</v>
      </c>
    </row>
    <row r="364" spans="36:39" x14ac:dyDescent="0.2">
      <c r="AJ364" s="31" t="s">
        <v>130</v>
      </c>
      <c r="AK364" s="31">
        <v>-5.49</v>
      </c>
      <c r="AL364" s="39">
        <v>-6.3298745939057701</v>
      </c>
      <c r="AM364" s="31">
        <f t="shared" si="18"/>
        <v>0.83987459390576991</v>
      </c>
    </row>
    <row r="365" spans="36:39" x14ac:dyDescent="0.2">
      <c r="AJ365" s="31" t="s">
        <v>449</v>
      </c>
      <c r="AK365" s="31">
        <v>-0.83</v>
      </c>
      <c r="AL365" s="39">
        <v>-0.56104240941694805</v>
      </c>
      <c r="AM365" s="31">
        <f t="shared" si="18"/>
        <v>0.26895759058305191</v>
      </c>
    </row>
    <row r="366" spans="36:39" x14ac:dyDescent="0.2">
      <c r="AJ366" s="31" t="s">
        <v>450</v>
      </c>
      <c r="AK366" s="31">
        <v>1.99</v>
      </c>
      <c r="AL366" s="39">
        <v>1.8942730870387501</v>
      </c>
      <c r="AM366" s="31">
        <f t="shared" si="18"/>
        <v>9.572691296124991E-2</v>
      </c>
    </row>
    <row r="367" spans="36:39" x14ac:dyDescent="0.2">
      <c r="AJ367" s="31" t="s">
        <v>451</v>
      </c>
      <c r="AK367" s="31">
        <v>-4.87</v>
      </c>
      <c r="AL367" s="39">
        <v>-8.8664436619668194</v>
      </c>
      <c r="AM367" s="31">
        <f t="shared" si="18"/>
        <v>3.9964436619668193</v>
      </c>
    </row>
    <row r="368" spans="36:39" x14ac:dyDescent="0.2">
      <c r="AJ368" s="31" t="s">
        <v>452</v>
      </c>
      <c r="AK368" s="31">
        <v>-1.24</v>
      </c>
      <c r="AL368" s="39">
        <v>-1.70745996715132</v>
      </c>
      <c r="AM368" s="31">
        <f t="shared" si="18"/>
        <v>0.46745996715131999</v>
      </c>
    </row>
    <row r="369" spans="36:39" x14ac:dyDescent="0.2">
      <c r="AJ369" s="31" t="s">
        <v>76</v>
      </c>
      <c r="AK369" s="31">
        <v>-5.0999999999999996</v>
      </c>
      <c r="AL369" s="39">
        <v>-6.21729801354003</v>
      </c>
      <c r="AM369" s="31">
        <f t="shared" si="18"/>
        <v>1.1172980135400303</v>
      </c>
    </row>
    <row r="370" spans="36:39" x14ac:dyDescent="0.2">
      <c r="AJ370" s="31" t="s">
        <v>453</v>
      </c>
      <c r="AK370" s="31">
        <v>-1.1200000000000001</v>
      </c>
      <c r="AL370" s="39">
        <v>-1.2723820431202999</v>
      </c>
      <c r="AM370" s="31">
        <f t="shared" si="18"/>
        <v>0.15238204312029979</v>
      </c>
    </row>
    <row r="371" spans="36:39" x14ac:dyDescent="0.2">
      <c r="AJ371" s="31" t="s">
        <v>133</v>
      </c>
      <c r="AK371" s="31">
        <v>-3.13</v>
      </c>
      <c r="AL371" s="39">
        <v>-6.1837189768780503</v>
      </c>
      <c r="AM371" s="31">
        <f t="shared" si="18"/>
        <v>3.0537189768780504</v>
      </c>
    </row>
    <row r="372" spans="36:39" x14ac:dyDescent="0.2">
      <c r="AJ372" s="31" t="s">
        <v>454</v>
      </c>
      <c r="AK372" s="31">
        <v>-3.92</v>
      </c>
      <c r="AL372" s="39">
        <v>-6.6904928899558396</v>
      </c>
      <c r="AM372" s="31">
        <f t="shared" si="18"/>
        <v>2.7704928899558396</v>
      </c>
    </row>
    <row r="373" spans="36:39" x14ac:dyDescent="0.2">
      <c r="AJ373" s="31" t="s">
        <v>455</v>
      </c>
      <c r="AK373" s="31">
        <v>-2.83</v>
      </c>
      <c r="AL373" s="39">
        <v>-5.0133408646023199</v>
      </c>
      <c r="AM373" s="31">
        <f t="shared" si="18"/>
        <v>2.1833408646023198</v>
      </c>
    </row>
    <row r="374" spans="36:39" x14ac:dyDescent="0.2">
      <c r="AJ374" s="31" t="s">
        <v>456</v>
      </c>
      <c r="AK374" s="31">
        <v>-4</v>
      </c>
      <c r="AL374" s="39">
        <v>-5.6266888088003499</v>
      </c>
      <c r="AM374" s="31">
        <f t="shared" si="18"/>
        <v>1.6266888088003499</v>
      </c>
    </row>
    <row r="375" spans="36:39" x14ac:dyDescent="0.2">
      <c r="AJ375" s="31" t="s">
        <v>457</v>
      </c>
      <c r="AK375" s="31">
        <v>-6.72</v>
      </c>
      <c r="AL375" s="39">
        <v>-8.33363086303644</v>
      </c>
      <c r="AM375" s="31">
        <f t="shared" si="18"/>
        <v>1.6136308630364402</v>
      </c>
    </row>
    <row r="376" spans="36:39" x14ac:dyDescent="0.2">
      <c r="AJ376" s="31" t="s">
        <v>458</v>
      </c>
      <c r="AK376" s="31">
        <v>-3.3</v>
      </c>
      <c r="AL376" s="39">
        <v>-4.2737110863826402</v>
      </c>
      <c r="AM376" s="31">
        <f t="shared" si="18"/>
        <v>0.97371108638264037</v>
      </c>
    </row>
    <row r="377" spans="36:39" x14ac:dyDescent="0.2">
      <c r="AJ377" s="31" t="s">
        <v>459</v>
      </c>
      <c r="AK377" s="31">
        <v>-3.9</v>
      </c>
      <c r="AL377" s="39">
        <v>-4.0801946181597604</v>
      </c>
      <c r="AM377" s="31">
        <f t="shared" si="18"/>
        <v>0.18019461815976046</v>
      </c>
    </row>
    <row r="378" spans="36:39" x14ac:dyDescent="0.2">
      <c r="AJ378" s="31" t="s">
        <v>460</v>
      </c>
      <c r="AK378" s="31">
        <v>-4.0999999999999996</v>
      </c>
      <c r="AL378" s="39">
        <v>-5.7531169120195003</v>
      </c>
      <c r="AM378" s="31">
        <f t="shared" si="18"/>
        <v>1.6531169120195006</v>
      </c>
    </row>
    <row r="379" spans="36:39" x14ac:dyDescent="0.2">
      <c r="AJ379" s="31" t="s">
        <v>461</v>
      </c>
      <c r="AK379" s="31">
        <v>-4.6100000000000003</v>
      </c>
      <c r="AL379" s="39">
        <v>-4.1879280844029303</v>
      </c>
      <c r="AM379" s="31">
        <f t="shared" si="18"/>
        <v>0.42207191559707002</v>
      </c>
    </row>
    <row r="380" spans="36:39" x14ac:dyDescent="0.2">
      <c r="AJ380" s="31" t="s">
        <v>462</v>
      </c>
      <c r="AK380" s="31">
        <v>-2.1</v>
      </c>
      <c r="AL380" s="39">
        <v>-1.55311565269005</v>
      </c>
      <c r="AM380" s="31">
        <f t="shared" si="18"/>
        <v>0.54688434730995006</v>
      </c>
    </row>
    <row r="381" spans="36:39" x14ac:dyDescent="0.2">
      <c r="AJ381" s="31" t="s">
        <v>463</v>
      </c>
      <c r="AK381" s="31">
        <v>-1.5</v>
      </c>
      <c r="AL381" s="39">
        <v>-0.327792975536427</v>
      </c>
      <c r="AM381" s="31">
        <f t="shared" si="18"/>
        <v>1.1722070244635729</v>
      </c>
    </row>
    <row r="382" spans="36:39" x14ac:dyDescent="0.2">
      <c r="AJ382" s="31" t="s">
        <v>464</v>
      </c>
      <c r="AK382" s="31">
        <v>-2.78</v>
      </c>
      <c r="AL382" s="39">
        <v>-5.1591546079703896</v>
      </c>
      <c r="AM382" s="31">
        <f t="shared" si="18"/>
        <v>2.3791546079703898</v>
      </c>
    </row>
    <row r="383" spans="36:39" x14ac:dyDescent="0.2">
      <c r="AJ383" s="31" t="s">
        <v>135</v>
      </c>
      <c r="AK383" s="31">
        <v>-2.4900000000000002</v>
      </c>
      <c r="AL383" s="39">
        <v>-4.7899102485718403</v>
      </c>
      <c r="AM383" s="31">
        <f t="shared" si="18"/>
        <v>2.2999102485718401</v>
      </c>
    </row>
    <row r="384" spans="36:39" x14ac:dyDescent="0.2">
      <c r="AJ384" s="31" t="s">
        <v>465</v>
      </c>
      <c r="AK384" s="31">
        <v>-2.0099999999999998</v>
      </c>
      <c r="AL384" s="39">
        <v>-1.33538919599163</v>
      </c>
      <c r="AM384" s="31">
        <f t="shared" si="18"/>
        <v>0.67461080400836981</v>
      </c>
    </row>
    <row r="385" spans="36:39" x14ac:dyDescent="0.2">
      <c r="AJ385" s="31" t="s">
        <v>466</v>
      </c>
      <c r="AK385" s="31">
        <v>-4.87</v>
      </c>
      <c r="AL385" s="39">
        <v>-11.208267312729699</v>
      </c>
      <c r="AM385" s="31">
        <f t="shared" si="18"/>
        <v>6.3382673127296991</v>
      </c>
    </row>
    <row r="386" spans="36:39" x14ac:dyDescent="0.2">
      <c r="AJ386" s="31" t="s">
        <v>467</v>
      </c>
      <c r="AK386" s="31">
        <v>-2.04</v>
      </c>
      <c r="AL386" s="39">
        <v>-4.3460323995319499</v>
      </c>
      <c r="AM386" s="31">
        <f t="shared" si="18"/>
        <v>2.3060323995319498</v>
      </c>
    </row>
    <row r="387" spans="36:39" x14ac:dyDescent="0.2">
      <c r="AJ387" s="31" t="s">
        <v>468</v>
      </c>
      <c r="AK387" s="31">
        <v>-5.33</v>
      </c>
      <c r="AL387" s="39">
        <v>-8.3213764789980793</v>
      </c>
      <c r="AM387" s="31">
        <f t="shared" si="18"/>
        <v>2.9913764789980792</v>
      </c>
    </row>
    <row r="388" spans="36:39" x14ac:dyDescent="0.2">
      <c r="AJ388" s="31" t="s">
        <v>469</v>
      </c>
      <c r="AK388" s="31">
        <v>-6.88</v>
      </c>
      <c r="AL388" s="39">
        <v>-6.5320115279633102</v>
      </c>
      <c r="AM388" s="31">
        <f t="shared" si="18"/>
        <v>0.3479884720366897</v>
      </c>
    </row>
    <row r="389" spans="36:39" x14ac:dyDescent="0.2">
      <c r="AJ389" s="31" t="s">
        <v>137</v>
      </c>
      <c r="AK389" s="31">
        <v>-2.56</v>
      </c>
      <c r="AL389" s="39">
        <v>-5.1796335355444496</v>
      </c>
      <c r="AM389" s="31">
        <f t="shared" si="18"/>
        <v>2.6196335355444496</v>
      </c>
    </row>
    <row r="390" spans="36:39" x14ac:dyDescent="0.2">
      <c r="AJ390" s="31" t="s">
        <v>139</v>
      </c>
      <c r="AK390" s="31">
        <v>-2.93</v>
      </c>
      <c r="AL390" s="39">
        <v>-5.5729829501585399</v>
      </c>
      <c r="AM390" s="31">
        <f t="shared" si="18"/>
        <v>2.6429829501585398</v>
      </c>
    </row>
    <row r="391" spans="36:39" x14ac:dyDescent="0.2">
      <c r="AJ391" s="31" t="s">
        <v>470</v>
      </c>
      <c r="AK391" s="31">
        <v>-1.66</v>
      </c>
      <c r="AL391" s="39">
        <v>-1.5903990161232799</v>
      </c>
      <c r="AM391" s="31">
        <f t="shared" si="18"/>
        <v>6.960098387671998E-2</v>
      </c>
    </row>
    <row r="392" spans="36:39" x14ac:dyDescent="0.2">
      <c r="AJ392" s="31" t="s">
        <v>471</v>
      </c>
      <c r="AK392" s="31">
        <v>-2.21</v>
      </c>
      <c r="AL392" s="39">
        <v>-1.050127902179</v>
      </c>
      <c r="AM392" s="31">
        <f t="shared" si="18"/>
        <v>1.159872097821</v>
      </c>
    </row>
    <row r="393" spans="36:39" x14ac:dyDescent="0.2">
      <c r="AJ393" s="31" t="s">
        <v>472</v>
      </c>
      <c r="AK393" s="31">
        <v>-2.21</v>
      </c>
      <c r="AL393" s="39">
        <v>-1.0517096864772399</v>
      </c>
      <c r="AM393" s="31">
        <f t="shared" si="18"/>
        <v>1.15829031352276</v>
      </c>
    </row>
    <row r="394" spans="36:39" x14ac:dyDescent="0.2">
      <c r="AJ394" s="31" t="s">
        <v>473</v>
      </c>
      <c r="AK394" s="31">
        <v>-1.1000000000000001</v>
      </c>
      <c r="AL394" s="39">
        <v>-3.1744304048835699</v>
      </c>
      <c r="AM394" s="31">
        <f t="shared" si="18"/>
        <v>2.0744304048835698</v>
      </c>
    </row>
    <row r="395" spans="36:39" x14ac:dyDescent="0.2">
      <c r="AJ395" s="31" t="s">
        <v>474</v>
      </c>
      <c r="AK395" s="31">
        <v>-2.4</v>
      </c>
      <c r="AL395" s="39">
        <v>-4.4116512463546904</v>
      </c>
      <c r="AM395" s="31">
        <f t="shared" si="18"/>
        <v>2.0116512463546905</v>
      </c>
    </row>
    <row r="396" spans="36:39" x14ac:dyDescent="0.2">
      <c r="AJ396" s="31" t="s">
        <v>141</v>
      </c>
      <c r="AK396" s="31">
        <v>-4.55</v>
      </c>
      <c r="AL396" s="39">
        <v>-6.1546973192094603</v>
      </c>
      <c r="AM396" s="31">
        <f t="shared" si="18"/>
        <v>1.6046973192094605</v>
      </c>
    </row>
    <row r="397" spans="36:39" x14ac:dyDescent="0.2">
      <c r="AJ397" s="31" t="s">
        <v>475</v>
      </c>
      <c r="AK397" s="31">
        <v>1.7</v>
      </c>
      <c r="AL397" s="39">
        <v>2.5201635363735302</v>
      </c>
      <c r="AM397" s="31">
        <f t="shared" si="18"/>
        <v>0.82016353637353023</v>
      </c>
    </row>
    <row r="398" spans="36:39" x14ac:dyDescent="0.2">
      <c r="AJ398" s="31" t="s">
        <v>476</v>
      </c>
      <c r="AK398" s="31">
        <v>1.59</v>
      </c>
      <c r="AL398" s="39">
        <v>2.4059367180438</v>
      </c>
      <c r="AM398" s="31">
        <f t="shared" ref="AM398:AM461" si="19">ABS(AL398-AK398)</f>
        <v>0.81593671804379997</v>
      </c>
    </row>
    <row r="399" spans="36:39" x14ac:dyDescent="0.2">
      <c r="AJ399" s="31" t="s">
        <v>477</v>
      </c>
      <c r="AK399" s="31">
        <v>-7.17</v>
      </c>
      <c r="AL399" s="39">
        <v>-6.7391860659304896</v>
      </c>
      <c r="AM399" s="31">
        <f t="shared" si="19"/>
        <v>0.4308139340695103</v>
      </c>
    </row>
    <row r="400" spans="36:39" x14ac:dyDescent="0.2">
      <c r="AJ400" s="31" t="s">
        <v>478</v>
      </c>
      <c r="AK400" s="31">
        <v>-9.8000000000000007</v>
      </c>
      <c r="AL400" s="39">
        <v>-9.0579635429996692</v>
      </c>
      <c r="AM400" s="31">
        <f t="shared" si="19"/>
        <v>0.7420364570003315</v>
      </c>
    </row>
    <row r="401" spans="36:39" x14ac:dyDescent="0.2">
      <c r="AJ401" s="31" t="s">
        <v>479</v>
      </c>
      <c r="AK401" s="31">
        <v>2.0699999999999998</v>
      </c>
      <c r="AL401" s="39">
        <v>2.3186654414278598</v>
      </c>
      <c r="AM401" s="31">
        <f t="shared" si="19"/>
        <v>0.24866544142785996</v>
      </c>
    </row>
    <row r="402" spans="36:39" x14ac:dyDescent="0.2">
      <c r="AJ402" s="31" t="s">
        <v>480</v>
      </c>
      <c r="AK402" s="31">
        <v>-0.99</v>
      </c>
      <c r="AL402" s="39">
        <v>-1.31930469018593</v>
      </c>
      <c r="AM402" s="31">
        <f t="shared" si="19"/>
        <v>0.32930469018593</v>
      </c>
    </row>
    <row r="403" spans="36:39" x14ac:dyDescent="0.2">
      <c r="AJ403" s="31" t="s">
        <v>143</v>
      </c>
      <c r="AK403" s="31">
        <v>-2.64</v>
      </c>
      <c r="AL403" s="39">
        <v>-5.04212978665511</v>
      </c>
      <c r="AM403" s="31">
        <f t="shared" si="19"/>
        <v>2.4021297866551099</v>
      </c>
    </row>
    <row r="404" spans="36:39" x14ac:dyDescent="0.2">
      <c r="AJ404" s="31" t="s">
        <v>481</v>
      </c>
      <c r="AK404" s="31">
        <v>-9.31</v>
      </c>
      <c r="AL404" s="39">
        <v>-11.3997001811207</v>
      </c>
      <c r="AM404" s="31">
        <f t="shared" si="19"/>
        <v>2.0897001811206994</v>
      </c>
    </row>
    <row r="405" spans="36:39" x14ac:dyDescent="0.2">
      <c r="AJ405" s="31" t="s">
        <v>482</v>
      </c>
      <c r="AK405" s="31">
        <v>-4.24</v>
      </c>
      <c r="AL405" s="39">
        <v>-5.4172141624160703</v>
      </c>
      <c r="AM405" s="31">
        <f t="shared" si="19"/>
        <v>1.1772141624160701</v>
      </c>
    </row>
    <row r="406" spans="36:39" x14ac:dyDescent="0.2">
      <c r="AJ406" s="31" t="s">
        <v>483</v>
      </c>
      <c r="AK406" s="31">
        <v>-0.4</v>
      </c>
      <c r="AL406" s="39">
        <v>-0.42712284600899098</v>
      </c>
      <c r="AM406" s="31">
        <f t="shared" si="19"/>
        <v>2.7122846008990953E-2</v>
      </c>
    </row>
    <row r="407" spans="36:39" x14ac:dyDescent="0.2">
      <c r="AJ407" s="31" t="s">
        <v>484</v>
      </c>
      <c r="AK407" s="31">
        <v>3.16</v>
      </c>
      <c r="AL407" s="39">
        <v>3.1090650360408598</v>
      </c>
      <c r="AM407" s="31">
        <f t="shared" si="19"/>
        <v>5.0934963959140322E-2</v>
      </c>
    </row>
    <row r="408" spans="36:39" x14ac:dyDescent="0.2">
      <c r="AJ408" s="31" t="s">
        <v>485</v>
      </c>
      <c r="AK408" s="31">
        <v>2.67</v>
      </c>
      <c r="AL408" s="39">
        <v>2.7158135646889501</v>
      </c>
      <c r="AM408" s="31">
        <f t="shared" si="19"/>
        <v>4.5813564688950148E-2</v>
      </c>
    </row>
    <row r="409" spans="36:39" x14ac:dyDescent="0.2">
      <c r="AJ409" s="31" t="s">
        <v>486</v>
      </c>
      <c r="AK409" s="31">
        <v>-3.79</v>
      </c>
      <c r="AL409" s="39">
        <v>-4.4557864067704598</v>
      </c>
      <c r="AM409" s="31">
        <f t="shared" si="19"/>
        <v>0.66578640677045975</v>
      </c>
    </row>
    <row r="410" spans="36:39" x14ac:dyDescent="0.2">
      <c r="AJ410" s="31" t="s">
        <v>487</v>
      </c>
      <c r="AK410" s="31">
        <v>2.48</v>
      </c>
      <c r="AL410" s="39">
        <v>2.5803968387926299</v>
      </c>
      <c r="AM410" s="31">
        <f t="shared" si="19"/>
        <v>0.10039683879262995</v>
      </c>
    </row>
    <row r="411" spans="36:39" x14ac:dyDescent="0.2">
      <c r="AJ411" s="31" t="s">
        <v>488</v>
      </c>
      <c r="AK411" s="31">
        <v>-2.2599999999999998</v>
      </c>
      <c r="AL411" s="39">
        <v>-4.5920531655904799</v>
      </c>
      <c r="AM411" s="31">
        <f t="shared" si="19"/>
        <v>2.3320531655904801</v>
      </c>
    </row>
    <row r="412" spans="36:39" x14ac:dyDescent="0.2">
      <c r="AJ412" s="31" t="s">
        <v>489</v>
      </c>
      <c r="AK412" s="31">
        <v>-3.95</v>
      </c>
      <c r="AL412" s="39">
        <v>-4.6165293416518196</v>
      </c>
      <c r="AM412" s="31">
        <f t="shared" si="19"/>
        <v>0.66652934165181943</v>
      </c>
    </row>
    <row r="413" spans="36:39" x14ac:dyDescent="0.2">
      <c r="AJ413" s="31" t="s">
        <v>490</v>
      </c>
      <c r="AK413" s="31">
        <v>-0.04</v>
      </c>
      <c r="AL413" s="39">
        <v>-0.16924224230370499</v>
      </c>
      <c r="AM413" s="31">
        <f t="shared" si="19"/>
        <v>0.12924224230370499</v>
      </c>
    </row>
    <row r="414" spans="36:39" x14ac:dyDescent="0.2">
      <c r="AJ414" s="31" t="s">
        <v>491</v>
      </c>
      <c r="AK414" s="31">
        <v>-1.92</v>
      </c>
      <c r="AL414" s="39">
        <v>-5.6338516935058198</v>
      </c>
      <c r="AM414" s="31">
        <f t="shared" si="19"/>
        <v>3.7138516935058199</v>
      </c>
    </row>
    <row r="415" spans="36:39" x14ac:dyDescent="0.2">
      <c r="AJ415" s="31" t="s">
        <v>492</v>
      </c>
      <c r="AK415" s="31">
        <v>-10</v>
      </c>
      <c r="AL415" s="39">
        <v>-10.699758715288899</v>
      </c>
      <c r="AM415" s="31">
        <f t="shared" si="19"/>
        <v>0.69975871528889932</v>
      </c>
    </row>
    <row r="416" spans="36:39" x14ac:dyDescent="0.2">
      <c r="AJ416" s="31" t="s">
        <v>493</v>
      </c>
      <c r="AK416" s="31">
        <v>-4.6900000000000004</v>
      </c>
      <c r="AL416" s="39">
        <v>-6.0743176326069497</v>
      </c>
      <c r="AM416" s="31">
        <f t="shared" si="19"/>
        <v>1.3843176326069493</v>
      </c>
    </row>
    <row r="417" spans="36:39" x14ac:dyDescent="0.2">
      <c r="AJ417" s="31" t="s">
        <v>494</v>
      </c>
      <c r="AK417" s="31">
        <v>-6.32</v>
      </c>
      <c r="AL417" s="39">
        <v>-5.6060550634851598</v>
      </c>
      <c r="AM417" s="31">
        <f t="shared" si="19"/>
        <v>0.71394493651484048</v>
      </c>
    </row>
    <row r="418" spans="36:39" x14ac:dyDescent="0.2">
      <c r="AJ418" s="31" t="s">
        <v>495</v>
      </c>
      <c r="AK418" s="31">
        <v>-7.77</v>
      </c>
      <c r="AL418" s="39">
        <v>-8.0829909240187199</v>
      </c>
      <c r="AM418" s="31">
        <f t="shared" si="19"/>
        <v>0.31299092401872031</v>
      </c>
    </row>
    <row r="419" spans="36:39" x14ac:dyDescent="0.2">
      <c r="AJ419" s="31" t="s">
        <v>496</v>
      </c>
      <c r="AK419" s="31">
        <v>-3.88</v>
      </c>
      <c r="AL419" s="39">
        <v>-2.71976945869201</v>
      </c>
      <c r="AM419" s="31">
        <f t="shared" si="19"/>
        <v>1.1602305413079899</v>
      </c>
    </row>
    <row r="420" spans="36:39" x14ac:dyDescent="0.2">
      <c r="AJ420" s="31" t="s">
        <v>497</v>
      </c>
      <c r="AK420" s="31">
        <v>3.13</v>
      </c>
      <c r="AL420" s="39">
        <v>2.97590536627516</v>
      </c>
      <c r="AM420" s="31">
        <f t="shared" si="19"/>
        <v>0.15409463372483989</v>
      </c>
    </row>
    <row r="421" spans="36:39" x14ac:dyDescent="0.2">
      <c r="AJ421" s="31" t="s">
        <v>145</v>
      </c>
      <c r="AK421" s="31">
        <v>2.88</v>
      </c>
      <c r="AL421" s="39">
        <v>2.8451267297206702</v>
      </c>
      <c r="AM421" s="31">
        <f t="shared" si="19"/>
        <v>3.4873270279329738E-2</v>
      </c>
    </row>
    <row r="422" spans="36:39" x14ac:dyDescent="0.2">
      <c r="AJ422" s="31" t="s">
        <v>498</v>
      </c>
      <c r="AK422" s="31">
        <v>-3.65</v>
      </c>
      <c r="AL422" s="39">
        <v>-4.8078247893272001</v>
      </c>
      <c r="AM422" s="31">
        <f t="shared" si="19"/>
        <v>1.1578247893272002</v>
      </c>
    </row>
    <row r="423" spans="36:39" x14ac:dyDescent="0.2">
      <c r="AJ423" s="31" t="s">
        <v>499</v>
      </c>
      <c r="AK423" s="31">
        <v>2.3199999999999998</v>
      </c>
      <c r="AL423" s="39">
        <v>2.4486644546335601</v>
      </c>
      <c r="AM423" s="31">
        <f t="shared" si="19"/>
        <v>0.12866445463356024</v>
      </c>
    </row>
    <row r="424" spans="36:39" x14ac:dyDescent="0.2">
      <c r="AJ424" s="31" t="s">
        <v>500</v>
      </c>
      <c r="AK424" s="31">
        <v>-2.5099999999999998</v>
      </c>
      <c r="AL424" s="39">
        <v>-5.0249488668927498</v>
      </c>
      <c r="AM424" s="31">
        <f t="shared" si="19"/>
        <v>2.51494886689275</v>
      </c>
    </row>
    <row r="425" spans="36:39" x14ac:dyDescent="0.2">
      <c r="AJ425" s="31" t="s">
        <v>501</v>
      </c>
      <c r="AK425" s="31">
        <v>-2.11</v>
      </c>
      <c r="AL425" s="39">
        <v>-4.6686536700732502</v>
      </c>
      <c r="AM425" s="31">
        <f t="shared" si="19"/>
        <v>2.5586536700732503</v>
      </c>
    </row>
    <row r="426" spans="36:39" x14ac:dyDescent="0.2">
      <c r="AJ426" s="31" t="s">
        <v>502</v>
      </c>
      <c r="AK426" s="31">
        <v>-4.09</v>
      </c>
      <c r="AL426" s="39">
        <v>-5.7260182416047201</v>
      </c>
      <c r="AM426" s="31">
        <f t="shared" si="19"/>
        <v>1.6360182416047202</v>
      </c>
    </row>
    <row r="427" spans="36:39" x14ac:dyDescent="0.2">
      <c r="AJ427" s="31" t="s">
        <v>503</v>
      </c>
      <c r="AK427" s="31">
        <v>-0.23</v>
      </c>
      <c r="AL427" s="39">
        <v>-0.29404312170769098</v>
      </c>
      <c r="AM427" s="31">
        <f t="shared" si="19"/>
        <v>6.404312170769097E-2</v>
      </c>
    </row>
    <row r="428" spans="36:39" x14ac:dyDescent="0.2">
      <c r="AJ428" s="31" t="s">
        <v>504</v>
      </c>
      <c r="AK428" s="31">
        <v>2.5499999999999998</v>
      </c>
      <c r="AL428" s="39">
        <v>2.9110932131701599</v>
      </c>
      <c r="AM428" s="31">
        <f t="shared" si="19"/>
        <v>0.36109321317016008</v>
      </c>
    </row>
    <row r="429" spans="36:39" x14ac:dyDescent="0.2">
      <c r="AJ429" s="31" t="s">
        <v>505</v>
      </c>
      <c r="AK429" s="31">
        <v>-1.06</v>
      </c>
      <c r="AL429" s="39">
        <v>-0.234122671612605</v>
      </c>
      <c r="AM429" s="31">
        <f t="shared" si="19"/>
        <v>0.82587732838739503</v>
      </c>
    </row>
    <row r="430" spans="36:39" x14ac:dyDescent="0.2">
      <c r="AJ430" s="31" t="s">
        <v>147</v>
      </c>
      <c r="AK430" s="31">
        <v>-2.79</v>
      </c>
      <c r="AL430" s="39">
        <v>-4.9740728565321204</v>
      </c>
      <c r="AM430" s="31">
        <f t="shared" si="19"/>
        <v>2.1840728565321204</v>
      </c>
    </row>
    <row r="431" spans="36:39" x14ac:dyDescent="0.2">
      <c r="AJ431" s="31" t="s">
        <v>506</v>
      </c>
      <c r="AK431" s="31">
        <v>-2.2799999999999998</v>
      </c>
      <c r="AL431" s="39">
        <v>-4.2756726266610299</v>
      </c>
      <c r="AM431" s="31">
        <f t="shared" si="19"/>
        <v>1.9956726266610301</v>
      </c>
    </row>
    <row r="432" spans="36:39" x14ac:dyDescent="0.2">
      <c r="AJ432" s="31" t="s">
        <v>507</v>
      </c>
      <c r="AK432" s="31">
        <v>-2.48</v>
      </c>
      <c r="AL432" s="39">
        <v>-5.3032199200983099</v>
      </c>
      <c r="AM432" s="31">
        <f t="shared" si="19"/>
        <v>2.8232199200983099</v>
      </c>
    </row>
    <row r="433" spans="36:39" x14ac:dyDescent="0.2">
      <c r="AJ433" s="31" t="s">
        <v>508</v>
      </c>
      <c r="AK433" s="31">
        <v>-2.44</v>
      </c>
      <c r="AL433" s="39">
        <v>-4.8020653240481996</v>
      </c>
      <c r="AM433" s="31">
        <f t="shared" si="19"/>
        <v>2.3620653240481997</v>
      </c>
    </row>
    <row r="434" spans="36:39" x14ac:dyDescent="0.2">
      <c r="AJ434" s="31" t="s">
        <v>149</v>
      </c>
      <c r="AK434" s="31">
        <v>-4.3899999999999997</v>
      </c>
      <c r="AL434" s="39">
        <v>-5.1180733863020196</v>
      </c>
      <c r="AM434" s="31">
        <f t="shared" si="19"/>
        <v>0.7280733863020199</v>
      </c>
    </row>
    <row r="435" spans="36:39" x14ac:dyDescent="0.2">
      <c r="AJ435" s="31" t="s">
        <v>509</v>
      </c>
      <c r="AK435" s="31">
        <v>-0.53</v>
      </c>
      <c r="AL435" s="39">
        <v>-0.51552243161574796</v>
      </c>
      <c r="AM435" s="31">
        <f t="shared" si="19"/>
        <v>1.4477568384252071E-2</v>
      </c>
    </row>
    <row r="436" spans="36:39" x14ac:dyDescent="0.2">
      <c r="AJ436" s="31" t="s">
        <v>510</v>
      </c>
      <c r="AK436" s="31">
        <v>2.13</v>
      </c>
      <c r="AL436" s="39">
        <v>2.64887393740795</v>
      </c>
      <c r="AM436" s="31">
        <f t="shared" si="19"/>
        <v>0.51887393740795007</v>
      </c>
    </row>
    <row r="437" spans="36:39" x14ac:dyDescent="0.2">
      <c r="AJ437" s="31" t="s">
        <v>511</v>
      </c>
      <c r="AK437" s="31">
        <v>-101.3</v>
      </c>
      <c r="AL437" s="39">
        <v>-100.03397901563601</v>
      </c>
      <c r="AM437" s="31">
        <f t="shared" si="19"/>
        <v>1.2660209843639905</v>
      </c>
    </row>
    <row r="438" spans="36:39" x14ac:dyDescent="0.2">
      <c r="AJ438" s="31" t="s">
        <v>512</v>
      </c>
      <c r="AK438" s="31">
        <v>-2.4</v>
      </c>
      <c r="AL438" s="39">
        <v>-2.8670015097867299</v>
      </c>
      <c r="AM438" s="31">
        <f t="shared" si="19"/>
        <v>0.46700150978672994</v>
      </c>
    </row>
    <row r="439" spans="36:39" x14ac:dyDescent="0.2">
      <c r="AJ439" s="31" t="s">
        <v>93</v>
      </c>
      <c r="AK439" s="31">
        <v>-4.12</v>
      </c>
      <c r="AL439" s="39">
        <v>-2.3025566784235898</v>
      </c>
      <c r="AM439" s="31">
        <f t="shared" si="19"/>
        <v>1.8174433215764103</v>
      </c>
    </row>
    <row r="440" spans="36:39" x14ac:dyDescent="0.2">
      <c r="AJ440" s="31" t="s">
        <v>25</v>
      </c>
      <c r="AK440" s="31">
        <v>-3.71</v>
      </c>
      <c r="AL440" s="39">
        <v>-1.1762446625445999</v>
      </c>
      <c r="AM440" s="31">
        <f t="shared" si="19"/>
        <v>2.5337553374553998</v>
      </c>
    </row>
    <row r="441" spans="36:39" x14ac:dyDescent="0.2">
      <c r="AJ441" s="31" t="s">
        <v>94</v>
      </c>
      <c r="AK441" s="31">
        <v>-4.0199999999999996</v>
      </c>
      <c r="AL441" s="39">
        <v>-1.5520569099299</v>
      </c>
      <c r="AM441" s="31">
        <f t="shared" si="19"/>
        <v>2.4679430900700998</v>
      </c>
    </row>
    <row r="442" spans="36:39" x14ac:dyDescent="0.2">
      <c r="AJ442" s="31" t="s">
        <v>513</v>
      </c>
      <c r="AK442" s="31">
        <v>-11.01</v>
      </c>
      <c r="AL442" s="39">
        <v>-10.0185991987248</v>
      </c>
      <c r="AM442" s="31">
        <f t="shared" si="19"/>
        <v>0.99140080127519958</v>
      </c>
    </row>
    <row r="443" spans="36:39" x14ac:dyDescent="0.2">
      <c r="AJ443" s="31" t="s">
        <v>514</v>
      </c>
      <c r="AK443" s="31">
        <v>-9.76</v>
      </c>
      <c r="AL443" s="39">
        <v>-10.798494583903</v>
      </c>
      <c r="AM443" s="31">
        <f t="shared" si="19"/>
        <v>1.0384945839030006</v>
      </c>
    </row>
    <row r="444" spans="36:39" x14ac:dyDescent="0.2">
      <c r="AJ444" s="31" t="s">
        <v>515</v>
      </c>
      <c r="AK444" s="31">
        <v>-11.95</v>
      </c>
      <c r="AL444" s="39">
        <v>-4.39847443136137</v>
      </c>
      <c r="AM444" s="31">
        <f t="shared" si="19"/>
        <v>7.5515255686386293</v>
      </c>
    </row>
    <row r="445" spans="36:39" x14ac:dyDescent="0.2">
      <c r="AJ445" s="31" t="s">
        <v>516</v>
      </c>
      <c r="AK445" s="31">
        <v>-3.45</v>
      </c>
      <c r="AL445" s="39">
        <v>-10.5834486050578</v>
      </c>
      <c r="AM445" s="31">
        <f t="shared" si="19"/>
        <v>7.1334486050577999</v>
      </c>
    </row>
    <row r="446" spans="36:39" x14ac:dyDescent="0.2">
      <c r="AJ446" s="31" t="s">
        <v>517</v>
      </c>
      <c r="AK446" s="31">
        <v>-7.81</v>
      </c>
      <c r="AL446" s="39">
        <v>-8.4193811959736298</v>
      </c>
      <c r="AM446" s="31">
        <f t="shared" si="19"/>
        <v>0.60938119597363016</v>
      </c>
    </row>
    <row r="447" spans="36:39" x14ac:dyDescent="0.2">
      <c r="AJ447" s="31" t="s">
        <v>518</v>
      </c>
      <c r="AK447" s="31">
        <v>2.06</v>
      </c>
      <c r="AL447" s="39">
        <v>2.2795123810471898</v>
      </c>
      <c r="AM447" s="31">
        <f t="shared" si="19"/>
        <v>0.21951238104718973</v>
      </c>
    </row>
    <row r="448" spans="36:39" x14ac:dyDescent="0.2">
      <c r="AJ448" s="31" t="s">
        <v>519</v>
      </c>
      <c r="AK448" s="31">
        <v>-3.88</v>
      </c>
      <c r="AL448" s="39">
        <v>-4.9098625677438603</v>
      </c>
      <c r="AM448" s="31">
        <f t="shared" si="19"/>
        <v>1.0298625677438604</v>
      </c>
    </row>
    <row r="449" spans="36:39" x14ac:dyDescent="0.2">
      <c r="AJ449" s="31" t="s">
        <v>520</v>
      </c>
      <c r="AK449" s="31">
        <v>-2.4900000000000002</v>
      </c>
      <c r="AL449" s="39">
        <v>-3.8826847185457498</v>
      </c>
      <c r="AM449" s="31">
        <f t="shared" si="19"/>
        <v>1.3926847185457496</v>
      </c>
    </row>
    <row r="450" spans="36:39" x14ac:dyDescent="0.2">
      <c r="AJ450" s="31" t="s">
        <v>521</v>
      </c>
      <c r="AK450" s="31">
        <v>-2.64</v>
      </c>
      <c r="AL450" s="39">
        <v>-3.5636434765456499</v>
      </c>
      <c r="AM450" s="31">
        <f t="shared" si="19"/>
        <v>0.92364347654564982</v>
      </c>
    </row>
    <row r="451" spans="36:39" x14ac:dyDescent="0.2">
      <c r="AJ451" s="31" t="s">
        <v>522</v>
      </c>
      <c r="AK451" s="31">
        <v>-2.0699999999999998</v>
      </c>
      <c r="AL451" s="39">
        <v>-4.0409717681341197</v>
      </c>
      <c r="AM451" s="31">
        <f t="shared" si="19"/>
        <v>1.9709717681341199</v>
      </c>
    </row>
    <row r="452" spans="36:39" x14ac:dyDescent="0.2">
      <c r="AJ452" s="31" t="s">
        <v>152</v>
      </c>
      <c r="AK452" s="31">
        <v>-5.87</v>
      </c>
      <c r="AL452" s="39">
        <v>-6.0902413121702397</v>
      </c>
      <c r="AM452" s="31">
        <f t="shared" si="19"/>
        <v>0.22024131217023957</v>
      </c>
    </row>
    <row r="453" spans="36:39" x14ac:dyDescent="0.2">
      <c r="AJ453" s="31" t="s">
        <v>523</v>
      </c>
      <c r="AK453" s="31">
        <v>-5.53</v>
      </c>
      <c r="AL453" s="39">
        <v>-6.2061976821755502</v>
      </c>
      <c r="AM453" s="31">
        <f t="shared" si="19"/>
        <v>0.67619768217554999</v>
      </c>
    </row>
    <row r="454" spans="36:39" x14ac:dyDescent="0.2">
      <c r="AJ454" s="31" t="s">
        <v>524</v>
      </c>
      <c r="AK454" s="31">
        <v>-0.9</v>
      </c>
      <c r="AL454" s="39">
        <v>-0.62854198773981795</v>
      </c>
      <c r="AM454" s="31">
        <f t="shared" si="19"/>
        <v>0.27145801226018207</v>
      </c>
    </row>
    <row r="455" spans="36:39" x14ac:dyDescent="0.2">
      <c r="AJ455" s="31" t="s">
        <v>525</v>
      </c>
      <c r="AK455" s="31">
        <v>1.92</v>
      </c>
      <c r="AL455" s="39">
        <v>2.1611043540057699</v>
      </c>
      <c r="AM455" s="31">
        <f t="shared" si="19"/>
        <v>0.24110435400577002</v>
      </c>
    </row>
    <row r="456" spans="36:39" x14ac:dyDescent="0.2">
      <c r="AJ456" s="31" t="s">
        <v>526</v>
      </c>
      <c r="AK456" s="31">
        <v>0.71</v>
      </c>
      <c r="AL456" s="39">
        <v>1.4563871944289599</v>
      </c>
      <c r="AM456" s="31">
        <f t="shared" si="19"/>
        <v>0.74638719442895995</v>
      </c>
    </row>
    <row r="457" spans="36:39" x14ac:dyDescent="0.2">
      <c r="AJ457" s="31" t="s">
        <v>527</v>
      </c>
      <c r="AK457" s="31">
        <v>-4.09</v>
      </c>
      <c r="AL457" s="39">
        <v>-5.5460453803197103</v>
      </c>
      <c r="AM457" s="31">
        <f t="shared" si="19"/>
        <v>1.4560453803197104</v>
      </c>
    </row>
    <row r="458" spans="36:39" x14ac:dyDescent="0.2">
      <c r="AJ458" s="31" t="s">
        <v>528</v>
      </c>
      <c r="AK458" s="31">
        <v>-2.88</v>
      </c>
      <c r="AL458" s="39">
        <v>-4.0210835268837197</v>
      </c>
      <c r="AM458" s="31">
        <f t="shared" si="19"/>
        <v>1.1410835268837198</v>
      </c>
    </row>
    <row r="459" spans="36:39" x14ac:dyDescent="0.2">
      <c r="AJ459" s="31" t="s">
        <v>529</v>
      </c>
      <c r="AK459" s="31">
        <v>-2.29</v>
      </c>
      <c r="AL459" s="39">
        <v>-4.2991705701878402</v>
      </c>
      <c r="AM459" s="31">
        <f t="shared" si="19"/>
        <v>2.0091705701878402</v>
      </c>
    </row>
    <row r="460" spans="36:39" x14ac:dyDescent="0.2">
      <c r="AJ460" s="31" t="s">
        <v>154</v>
      </c>
      <c r="AK460" s="31">
        <v>-6.13</v>
      </c>
      <c r="AL460" s="39">
        <v>-6.6299121064944497</v>
      </c>
      <c r="AM460" s="31">
        <f t="shared" si="19"/>
        <v>0.49991210649444984</v>
      </c>
    </row>
    <row r="461" spans="36:39" x14ac:dyDescent="0.2">
      <c r="AJ461" s="31" t="s">
        <v>530</v>
      </c>
      <c r="AK461" s="31">
        <v>-2.2999999999999998</v>
      </c>
      <c r="AL461" s="39">
        <v>3.2992205731665601E-3</v>
      </c>
      <c r="AM461" s="31">
        <f t="shared" si="19"/>
        <v>2.3032992205731664</v>
      </c>
    </row>
    <row r="462" spans="36:39" x14ac:dyDescent="0.2">
      <c r="AJ462" s="31" t="s">
        <v>531</v>
      </c>
      <c r="AK462" s="31">
        <v>-5.57</v>
      </c>
      <c r="AL462" s="39">
        <v>-6.6703788074934396</v>
      </c>
      <c r="AM462" s="31">
        <f t="shared" ref="AM462:AM524" si="20">ABS(AL462-AK462)</f>
        <v>1.1003788074934393</v>
      </c>
    </row>
    <row r="463" spans="36:39" x14ac:dyDescent="0.2">
      <c r="AJ463" s="31" t="s">
        <v>532</v>
      </c>
      <c r="AK463" s="31">
        <v>-0.8</v>
      </c>
      <c r="AL463" s="39">
        <v>-0.58490638881618495</v>
      </c>
      <c r="AM463" s="31">
        <f t="shared" si="20"/>
        <v>0.21509361118381509</v>
      </c>
    </row>
    <row r="464" spans="36:39" x14ac:dyDescent="0.2">
      <c r="AJ464" s="31" t="s">
        <v>533</v>
      </c>
      <c r="AK464" s="31">
        <v>1.68</v>
      </c>
      <c r="AL464" s="39">
        <v>1.7525605130603601</v>
      </c>
      <c r="AM464" s="31">
        <f t="shared" si="20"/>
        <v>7.2560513060360154E-2</v>
      </c>
    </row>
    <row r="465" spans="36:39" x14ac:dyDescent="0.2">
      <c r="AJ465" s="31" t="s">
        <v>534</v>
      </c>
      <c r="AK465" s="31">
        <v>0.01</v>
      </c>
      <c r="AL465" s="39">
        <v>1.0525533458551199</v>
      </c>
      <c r="AM465" s="31">
        <f t="shared" si="20"/>
        <v>1.0425533458551199</v>
      </c>
    </row>
    <row r="466" spans="36:39" x14ac:dyDescent="0.2">
      <c r="AJ466" s="31" t="s">
        <v>535</v>
      </c>
      <c r="AK466" s="31">
        <v>0.93</v>
      </c>
      <c r="AL466" s="39">
        <v>0.89645822919229701</v>
      </c>
      <c r="AM466" s="31">
        <f t="shared" si="20"/>
        <v>3.3541770807703042E-2</v>
      </c>
    </row>
    <row r="467" spans="36:39" x14ac:dyDescent="0.2">
      <c r="AJ467" s="31" t="s">
        <v>536</v>
      </c>
      <c r="AK467" s="31">
        <v>-1.39</v>
      </c>
      <c r="AL467" s="39">
        <v>0.97504665624546905</v>
      </c>
      <c r="AM467" s="31">
        <f t="shared" si="20"/>
        <v>2.3650466562454691</v>
      </c>
    </row>
    <row r="468" spans="36:39" x14ac:dyDescent="0.2">
      <c r="AJ468" s="31" t="s">
        <v>156</v>
      </c>
      <c r="AK468" s="31">
        <v>-4.57</v>
      </c>
      <c r="AL468" s="39">
        <v>-4.4494487091458899</v>
      </c>
      <c r="AM468" s="31">
        <f t="shared" si="20"/>
        <v>0.12055129085411043</v>
      </c>
    </row>
    <row r="469" spans="36:39" x14ac:dyDescent="0.2">
      <c r="AJ469" s="31" t="s">
        <v>537</v>
      </c>
      <c r="AK469" s="31">
        <v>-4.3899999999999997</v>
      </c>
      <c r="AL469" s="39">
        <v>-4.24488430178135</v>
      </c>
      <c r="AM469" s="31">
        <f t="shared" si="20"/>
        <v>0.14511569821864967</v>
      </c>
    </row>
    <row r="470" spans="36:39" x14ac:dyDescent="0.2">
      <c r="AJ470" s="31" t="s">
        <v>158</v>
      </c>
      <c r="AK470" s="31">
        <v>-3.52</v>
      </c>
      <c r="AL470" s="39">
        <v>-4.5470320036793002</v>
      </c>
      <c r="AM470" s="31">
        <f t="shared" si="20"/>
        <v>1.0270320036793001</v>
      </c>
    </row>
    <row r="471" spans="36:39" x14ac:dyDescent="0.2">
      <c r="AJ471" s="31" t="s">
        <v>538</v>
      </c>
      <c r="AK471" s="31">
        <v>-4.3499999999999996</v>
      </c>
      <c r="AL471" s="39">
        <v>-3.9810305471716201</v>
      </c>
      <c r="AM471" s="31">
        <f t="shared" si="20"/>
        <v>0.36896945282837956</v>
      </c>
    </row>
    <row r="472" spans="36:39" x14ac:dyDescent="0.2">
      <c r="AJ472" s="31" t="s">
        <v>539</v>
      </c>
      <c r="AK472" s="31">
        <v>-3.41</v>
      </c>
      <c r="AL472" s="39">
        <v>-4.15719542895825</v>
      </c>
      <c r="AM472" s="31">
        <f t="shared" si="20"/>
        <v>0.74719542895824986</v>
      </c>
    </row>
    <row r="473" spans="36:39" x14ac:dyDescent="0.2">
      <c r="AJ473" s="31" t="s">
        <v>540</v>
      </c>
      <c r="AK473" s="31">
        <v>-3.03</v>
      </c>
      <c r="AL473" s="39">
        <v>-4.5427789749772902</v>
      </c>
      <c r="AM473" s="31">
        <f t="shared" si="20"/>
        <v>1.5127789749772904</v>
      </c>
    </row>
    <row r="474" spans="36:39" x14ac:dyDescent="0.2">
      <c r="AJ474" s="31" t="s">
        <v>541</v>
      </c>
      <c r="AK474" s="31">
        <v>-3.52</v>
      </c>
      <c r="AL474" s="39">
        <v>-2.0992963985130801</v>
      </c>
      <c r="AM474" s="31">
        <f t="shared" si="20"/>
        <v>1.4207036014869199</v>
      </c>
    </row>
    <row r="475" spans="36:39" x14ac:dyDescent="0.2">
      <c r="AJ475" s="31" t="s">
        <v>160</v>
      </c>
      <c r="AK475" s="31">
        <v>-6.16</v>
      </c>
      <c r="AL475" s="39">
        <v>-9.7951507527919102</v>
      </c>
      <c r="AM475" s="31">
        <f t="shared" si="20"/>
        <v>3.63515075279191</v>
      </c>
    </row>
    <row r="476" spans="36:39" x14ac:dyDescent="0.2">
      <c r="AJ476" s="31" t="s">
        <v>542</v>
      </c>
      <c r="AK476" s="31">
        <v>-3.88</v>
      </c>
      <c r="AL476" s="39">
        <v>-4.2342325508385299</v>
      </c>
      <c r="AM476" s="31">
        <f t="shared" si="20"/>
        <v>0.35423255083853</v>
      </c>
    </row>
    <row r="477" spans="36:39" x14ac:dyDescent="0.2">
      <c r="AJ477" s="31" t="s">
        <v>162</v>
      </c>
      <c r="AK477" s="31">
        <v>-6.61</v>
      </c>
      <c r="AL477" s="39">
        <v>-6.9427234414534604</v>
      </c>
      <c r="AM477" s="31">
        <f t="shared" si="20"/>
        <v>0.33272344145346011</v>
      </c>
    </row>
    <row r="478" spans="36:39" x14ac:dyDescent="0.2">
      <c r="AJ478" s="31" t="s">
        <v>543</v>
      </c>
      <c r="AK478" s="31">
        <v>-3.82</v>
      </c>
      <c r="AL478" s="39">
        <v>-7.2487582329695996</v>
      </c>
      <c r="AM478" s="31">
        <f t="shared" si="20"/>
        <v>3.4287582329695998</v>
      </c>
    </row>
    <row r="479" spans="36:39" x14ac:dyDescent="0.2">
      <c r="AJ479" s="31" t="s">
        <v>544</v>
      </c>
      <c r="AK479" s="31">
        <v>-2.73</v>
      </c>
      <c r="AL479" s="39">
        <v>-1.58450599436575</v>
      </c>
      <c r="AM479" s="31">
        <f t="shared" si="20"/>
        <v>1.14549400563425</v>
      </c>
    </row>
    <row r="480" spans="36:39" x14ac:dyDescent="0.2">
      <c r="AJ480" s="31" t="s">
        <v>545</v>
      </c>
      <c r="AK480" s="31">
        <v>-1.29</v>
      </c>
      <c r="AL480" s="39">
        <v>-5.1888416301782696</v>
      </c>
      <c r="AM480" s="31">
        <f t="shared" si="20"/>
        <v>3.8988416301782696</v>
      </c>
    </row>
    <row r="481" spans="36:39" x14ac:dyDescent="0.2">
      <c r="AJ481" s="31" t="s">
        <v>546</v>
      </c>
      <c r="AK481" s="31">
        <v>-7.4</v>
      </c>
      <c r="AL481" s="39">
        <v>-8.4610421503815303</v>
      </c>
      <c r="AM481" s="31">
        <f t="shared" si="20"/>
        <v>1.0610421503815299</v>
      </c>
    </row>
    <row r="482" spans="36:39" x14ac:dyDescent="0.2">
      <c r="AJ482" s="31" t="s">
        <v>164</v>
      </c>
      <c r="AK482" s="31">
        <v>-5.1100000000000003</v>
      </c>
      <c r="AL482" s="39">
        <v>-3.3651937064299</v>
      </c>
      <c r="AM482" s="31">
        <f t="shared" si="20"/>
        <v>1.7448062935701003</v>
      </c>
    </row>
    <row r="483" spans="36:39" x14ac:dyDescent="0.2">
      <c r="AJ483" s="31" t="s">
        <v>547</v>
      </c>
      <c r="AK483" s="31">
        <v>-5.03</v>
      </c>
      <c r="AL483" s="39">
        <v>-5.1575513533549699</v>
      </c>
      <c r="AM483" s="31">
        <f t="shared" si="20"/>
        <v>0.1275513533549697</v>
      </c>
    </row>
    <row r="484" spans="36:39" x14ac:dyDescent="0.2">
      <c r="AJ484" s="31" t="s">
        <v>166</v>
      </c>
      <c r="AK484" s="31">
        <v>-4.8499999999999996</v>
      </c>
      <c r="AL484" s="39">
        <v>-4.9255285886565199</v>
      </c>
      <c r="AM484" s="31">
        <f t="shared" si="20"/>
        <v>7.5528588656520235E-2</v>
      </c>
    </row>
    <row r="485" spans="36:39" x14ac:dyDescent="0.2">
      <c r="AJ485" s="31" t="s">
        <v>548</v>
      </c>
      <c r="AK485" s="31">
        <v>-4.74</v>
      </c>
      <c r="AL485" s="39">
        <v>-4.7116885904316703</v>
      </c>
      <c r="AM485" s="31">
        <f t="shared" si="20"/>
        <v>2.8311409568329893E-2</v>
      </c>
    </row>
    <row r="486" spans="36:39" x14ac:dyDescent="0.2">
      <c r="AJ486" s="31" t="s">
        <v>549</v>
      </c>
      <c r="AK486" s="31">
        <v>1.96</v>
      </c>
      <c r="AL486" s="39">
        <v>2.1871509284648498</v>
      </c>
      <c r="AM486" s="31">
        <f t="shared" si="20"/>
        <v>0.22715092846484986</v>
      </c>
    </row>
    <row r="487" spans="36:39" x14ac:dyDescent="0.2">
      <c r="AJ487" s="31" t="s">
        <v>550</v>
      </c>
      <c r="AK487" s="31">
        <v>-3.84</v>
      </c>
      <c r="AL487" s="39">
        <v>-2.4710063783873699</v>
      </c>
      <c r="AM487" s="31">
        <f t="shared" si="20"/>
        <v>1.3689936216126299</v>
      </c>
    </row>
    <row r="488" spans="36:39" x14ac:dyDescent="0.2">
      <c r="AJ488" s="31" t="s">
        <v>168</v>
      </c>
      <c r="AK488" s="31">
        <v>-6.46</v>
      </c>
      <c r="AL488" s="39">
        <v>-10.8974461346116</v>
      </c>
      <c r="AM488" s="31">
        <f t="shared" si="20"/>
        <v>4.4374461346116005</v>
      </c>
    </row>
    <row r="489" spans="36:39" x14ac:dyDescent="0.2">
      <c r="AJ489" s="31" t="s">
        <v>83</v>
      </c>
      <c r="AK489" s="31">
        <v>-3.8</v>
      </c>
      <c r="AL489" s="39">
        <v>-4.9550598679264102</v>
      </c>
      <c r="AM489" s="31">
        <f t="shared" si="20"/>
        <v>1.1550598679264104</v>
      </c>
    </row>
    <row r="490" spans="36:39" x14ac:dyDescent="0.2">
      <c r="AJ490" s="31" t="s">
        <v>551</v>
      </c>
      <c r="AK490" s="31">
        <v>1.32</v>
      </c>
      <c r="AL490" s="39">
        <v>1.3975942745299099</v>
      </c>
      <c r="AM490" s="31">
        <f t="shared" si="20"/>
        <v>7.7594274529909857E-2</v>
      </c>
    </row>
    <row r="491" spans="36:39" x14ac:dyDescent="0.2">
      <c r="AJ491" s="31" t="s">
        <v>552</v>
      </c>
      <c r="AK491" s="31">
        <v>-3.43</v>
      </c>
      <c r="AL491" s="39">
        <v>-4.7851557136995098</v>
      </c>
      <c r="AM491" s="31">
        <f t="shared" si="20"/>
        <v>1.3551557136995096</v>
      </c>
    </row>
    <row r="492" spans="36:39" x14ac:dyDescent="0.2">
      <c r="AJ492" s="31" t="s">
        <v>553</v>
      </c>
      <c r="AK492" s="31">
        <v>-0.48</v>
      </c>
      <c r="AL492" s="39">
        <v>0.61695940308437403</v>
      </c>
      <c r="AM492" s="31">
        <f t="shared" si="20"/>
        <v>1.0969594030843739</v>
      </c>
    </row>
    <row r="493" spans="36:39" x14ac:dyDescent="0.2">
      <c r="AJ493" s="31" t="s">
        <v>554</v>
      </c>
      <c r="AK493" s="31">
        <v>-4.5199999999999996</v>
      </c>
      <c r="AL493" s="39">
        <v>-5.0387523919266899</v>
      </c>
      <c r="AM493" s="31">
        <f t="shared" si="20"/>
        <v>0.51875239192669031</v>
      </c>
    </row>
    <row r="494" spans="36:39" x14ac:dyDescent="0.2">
      <c r="AJ494" s="31" t="s">
        <v>171</v>
      </c>
      <c r="AK494" s="31">
        <v>-4.6900000000000004</v>
      </c>
      <c r="AL494" s="39">
        <v>-4.3774922281911204</v>
      </c>
      <c r="AM494" s="31">
        <f t="shared" si="20"/>
        <v>0.31250777180888001</v>
      </c>
    </row>
    <row r="495" spans="36:39" x14ac:dyDescent="0.2">
      <c r="AJ495" s="31" t="s">
        <v>555</v>
      </c>
      <c r="AK495" s="31">
        <v>-4.78</v>
      </c>
      <c r="AL495" s="39">
        <v>-4.9516288281963501</v>
      </c>
      <c r="AM495" s="31">
        <f t="shared" si="20"/>
        <v>0.17162882819634984</v>
      </c>
    </row>
    <row r="496" spans="36:39" x14ac:dyDescent="0.2">
      <c r="AJ496" s="31" t="s">
        <v>556</v>
      </c>
      <c r="AK496" s="31">
        <v>-5.48</v>
      </c>
      <c r="AL496" s="39">
        <v>-4.5762425737911396</v>
      </c>
      <c r="AM496" s="31">
        <f t="shared" si="20"/>
        <v>0.90375742620886079</v>
      </c>
    </row>
    <row r="497" spans="36:39" x14ac:dyDescent="0.2">
      <c r="AJ497" s="31" t="s">
        <v>557</v>
      </c>
      <c r="AK497" s="31">
        <v>-5.72</v>
      </c>
      <c r="AL497" s="39">
        <v>-5.0261590361431798</v>
      </c>
      <c r="AM497" s="31">
        <f t="shared" si="20"/>
        <v>0.69384096385681993</v>
      </c>
    </row>
    <row r="498" spans="36:39" x14ac:dyDescent="0.2">
      <c r="AJ498" s="31" t="s">
        <v>558</v>
      </c>
      <c r="AK498" s="31">
        <v>-78.599999999999994</v>
      </c>
      <c r="AL498" s="39">
        <v>-81.592576023821806</v>
      </c>
      <c r="AM498" s="31">
        <f t="shared" si="20"/>
        <v>2.9925760238218118</v>
      </c>
    </row>
    <row r="499" spans="36:39" x14ac:dyDescent="0.2">
      <c r="AJ499" s="31" t="s">
        <v>559</v>
      </c>
      <c r="AK499" s="31">
        <v>-0.45</v>
      </c>
      <c r="AL499" s="39">
        <v>-0.31613783962571801</v>
      </c>
      <c r="AM499" s="31">
        <f t="shared" si="20"/>
        <v>0.133862160374282</v>
      </c>
    </row>
    <row r="500" spans="36:39" x14ac:dyDescent="0.2">
      <c r="AJ500" s="31" t="s">
        <v>560</v>
      </c>
      <c r="AK500" s="31">
        <v>-1.24</v>
      </c>
      <c r="AL500" s="39">
        <v>-1.59032502552789</v>
      </c>
      <c r="AM500" s="31">
        <f t="shared" si="20"/>
        <v>0.35032502552789002</v>
      </c>
    </row>
    <row r="501" spans="36:39" x14ac:dyDescent="0.2">
      <c r="AJ501" s="31" t="s">
        <v>561</v>
      </c>
      <c r="AK501" s="31">
        <v>0.5</v>
      </c>
      <c r="AL501" s="39">
        <v>-0.48033581483215898</v>
      </c>
      <c r="AM501" s="31">
        <f t="shared" si="20"/>
        <v>0.98033581483215904</v>
      </c>
    </row>
    <row r="502" spans="36:39" x14ac:dyDescent="0.2">
      <c r="AJ502" s="31" t="s">
        <v>562</v>
      </c>
      <c r="AK502" s="31">
        <v>-0.44</v>
      </c>
      <c r="AL502" s="39">
        <v>-0.50461578999280798</v>
      </c>
      <c r="AM502" s="31">
        <f t="shared" si="20"/>
        <v>6.4615789992807982E-2</v>
      </c>
    </row>
    <row r="503" spans="36:39" x14ac:dyDescent="0.2">
      <c r="AJ503" s="31" t="s">
        <v>10</v>
      </c>
      <c r="AK503" s="31">
        <v>0.1</v>
      </c>
      <c r="AL503" s="39">
        <v>2.2833782307133199</v>
      </c>
      <c r="AM503" s="31">
        <f t="shared" si="20"/>
        <v>2.1833782307133198</v>
      </c>
    </row>
    <row r="504" spans="36:39" x14ac:dyDescent="0.2">
      <c r="AJ504" s="31" t="s">
        <v>563</v>
      </c>
      <c r="AK504" s="31">
        <v>0.08</v>
      </c>
      <c r="AL504" s="39">
        <v>2.0975888225619101</v>
      </c>
      <c r="AM504" s="31">
        <f t="shared" si="20"/>
        <v>2.0175888225619101</v>
      </c>
    </row>
    <row r="505" spans="36:39" x14ac:dyDescent="0.2">
      <c r="AJ505" s="31" t="s">
        <v>564</v>
      </c>
      <c r="AK505" s="31">
        <v>3.12</v>
      </c>
      <c r="AL505" s="39">
        <v>1.3123085934915999</v>
      </c>
      <c r="AM505" s="31">
        <f t="shared" si="20"/>
        <v>1.8076914065084002</v>
      </c>
    </row>
    <row r="506" spans="36:39" x14ac:dyDescent="0.2">
      <c r="AJ506" s="31" t="s">
        <v>9</v>
      </c>
      <c r="AK506" s="31">
        <v>-3.47</v>
      </c>
      <c r="AL506" s="39">
        <v>-2.2414630367428399</v>
      </c>
      <c r="AM506" s="31">
        <f t="shared" si="20"/>
        <v>1.2285369632571603</v>
      </c>
    </row>
    <row r="507" spans="36:39" x14ac:dyDescent="0.2">
      <c r="AJ507" s="31" t="s">
        <v>565</v>
      </c>
      <c r="AK507" s="31">
        <v>-3.12</v>
      </c>
      <c r="AL507" s="39">
        <v>-1.3326103144258601</v>
      </c>
      <c r="AM507" s="31">
        <f t="shared" si="20"/>
        <v>1.78738968557414</v>
      </c>
    </row>
    <row r="508" spans="36:39" x14ac:dyDescent="0.2">
      <c r="AJ508" s="31" t="s">
        <v>566</v>
      </c>
      <c r="AK508" s="31">
        <v>-1.42</v>
      </c>
      <c r="AL508" s="39">
        <v>-0.61547729826609898</v>
      </c>
      <c r="AM508" s="31">
        <f t="shared" si="20"/>
        <v>0.80452270173390095</v>
      </c>
    </row>
    <row r="509" spans="36:39" x14ac:dyDescent="0.2">
      <c r="AJ509" s="31" t="s">
        <v>567</v>
      </c>
      <c r="AK509" s="31">
        <v>-2.5499999999999998</v>
      </c>
      <c r="AL509" s="39">
        <v>-2.62382718894282</v>
      </c>
      <c r="AM509" s="31">
        <f t="shared" si="20"/>
        <v>7.3827188942820143E-2</v>
      </c>
    </row>
    <row r="510" spans="36:39" x14ac:dyDescent="0.2">
      <c r="AJ510" s="31" t="s">
        <v>71</v>
      </c>
      <c r="AK510" s="31">
        <v>-0.89</v>
      </c>
      <c r="AL510" s="39">
        <v>-0.87559276975938105</v>
      </c>
      <c r="AM510" s="31">
        <f t="shared" si="20"/>
        <v>1.4407230240618962E-2</v>
      </c>
    </row>
    <row r="511" spans="36:39" x14ac:dyDescent="0.2">
      <c r="AJ511" s="31" t="s">
        <v>568</v>
      </c>
      <c r="AK511" s="31">
        <v>2.11</v>
      </c>
      <c r="AL511" s="39">
        <v>2.6270290559269802</v>
      </c>
      <c r="AM511" s="31">
        <f t="shared" si="20"/>
        <v>0.51702905592698034</v>
      </c>
    </row>
    <row r="512" spans="36:39" x14ac:dyDescent="0.2">
      <c r="AJ512" s="31" t="s">
        <v>569</v>
      </c>
      <c r="AK512" s="31">
        <v>-8.84</v>
      </c>
      <c r="AL512" s="39">
        <v>-17.560535715996199</v>
      </c>
      <c r="AM512" s="31">
        <f t="shared" si="20"/>
        <v>8.7205357159961991</v>
      </c>
    </row>
    <row r="513" spans="36:39" x14ac:dyDescent="0.2">
      <c r="AJ513" s="31" t="s">
        <v>570</v>
      </c>
      <c r="AK513" s="31">
        <v>-2.13</v>
      </c>
      <c r="AL513" s="39">
        <v>1.2201224091716001</v>
      </c>
      <c r="AM513" s="31">
        <f t="shared" si="20"/>
        <v>3.3501224091716</v>
      </c>
    </row>
    <row r="514" spans="36:39" x14ac:dyDescent="0.2">
      <c r="AJ514" s="31" t="s">
        <v>571</v>
      </c>
      <c r="AK514" s="31">
        <v>-0.44</v>
      </c>
      <c r="AL514" s="39">
        <v>1.1554036362651801</v>
      </c>
      <c r="AM514" s="31">
        <f t="shared" si="20"/>
        <v>1.59540363626518</v>
      </c>
    </row>
    <row r="515" spans="36:39" x14ac:dyDescent="0.2">
      <c r="AJ515" s="31" t="s">
        <v>572</v>
      </c>
      <c r="AK515" s="31">
        <v>-1.08</v>
      </c>
      <c r="AL515" s="39">
        <v>0.37900571642117398</v>
      </c>
      <c r="AM515" s="31">
        <f t="shared" si="20"/>
        <v>1.459005716421174</v>
      </c>
    </row>
    <row r="516" spans="36:39" x14ac:dyDescent="0.2">
      <c r="AJ516" s="31" t="s">
        <v>573</v>
      </c>
      <c r="AK516" s="31">
        <v>-7.54</v>
      </c>
      <c r="AL516" s="39">
        <v>-14.155053557954</v>
      </c>
      <c r="AM516" s="31">
        <f t="shared" si="20"/>
        <v>6.615053557954</v>
      </c>
    </row>
    <row r="517" spans="36:39" x14ac:dyDescent="0.2">
      <c r="AJ517" s="31" t="s">
        <v>4</v>
      </c>
      <c r="AK517" s="31">
        <v>-3.22</v>
      </c>
      <c r="AL517" s="39">
        <v>-1.9436546771929699</v>
      </c>
      <c r="AM517" s="31">
        <f t="shared" si="20"/>
        <v>1.2763453228070303</v>
      </c>
    </row>
    <row r="518" spans="36:39" x14ac:dyDescent="0.2">
      <c r="AJ518" s="31" t="s">
        <v>574</v>
      </c>
      <c r="AK518" s="31">
        <v>-4.42</v>
      </c>
      <c r="AL518" s="39">
        <v>-5.79806005852378</v>
      </c>
      <c r="AM518" s="31">
        <f t="shared" si="20"/>
        <v>1.3780600585237801</v>
      </c>
    </row>
    <row r="519" spans="36:39" x14ac:dyDescent="0.2">
      <c r="AJ519" s="31" t="s">
        <v>575</v>
      </c>
      <c r="AK519" s="31">
        <v>-4.04</v>
      </c>
      <c r="AL519" s="39">
        <v>-7.3070967401398397</v>
      </c>
      <c r="AM519" s="31">
        <f t="shared" si="20"/>
        <v>3.2670967401398396</v>
      </c>
    </row>
    <row r="520" spans="36:39" x14ac:dyDescent="0.2">
      <c r="AJ520" s="31" t="s">
        <v>576</v>
      </c>
      <c r="AK520" s="31">
        <v>-8.6999999999999993</v>
      </c>
      <c r="AL520" s="39">
        <v>-14.982796953658699</v>
      </c>
      <c r="AM520" s="31">
        <f t="shared" si="20"/>
        <v>6.2827969536586998</v>
      </c>
    </row>
    <row r="521" spans="36:39" x14ac:dyDescent="0.2">
      <c r="AJ521" s="31" t="s">
        <v>174</v>
      </c>
      <c r="AK521" s="31">
        <v>-3.2</v>
      </c>
      <c r="AL521" s="39">
        <v>-3.41012715199781</v>
      </c>
      <c r="AM521" s="31">
        <f t="shared" si="20"/>
        <v>0.21012715199780985</v>
      </c>
    </row>
    <row r="522" spans="36:39" x14ac:dyDescent="0.2">
      <c r="AJ522" s="31" t="s">
        <v>577</v>
      </c>
      <c r="AK522" s="31">
        <v>-2.15</v>
      </c>
      <c r="AL522" s="39">
        <v>-3.9728681720938099</v>
      </c>
      <c r="AM522" s="31">
        <f t="shared" si="20"/>
        <v>1.82286817209381</v>
      </c>
    </row>
    <row r="523" spans="36:39" x14ac:dyDescent="0.2">
      <c r="AJ523" s="31" t="s">
        <v>578</v>
      </c>
      <c r="AK523" s="31">
        <v>-1.17</v>
      </c>
      <c r="AL523" s="39">
        <v>-0.134374709800442</v>
      </c>
      <c r="AM523" s="31">
        <f t="shared" si="20"/>
        <v>1.035625290199558</v>
      </c>
    </row>
    <row r="524" spans="36:39" x14ac:dyDescent="0.2">
      <c r="AJ524" s="31" t="s">
        <v>579</v>
      </c>
      <c r="AK524" s="31">
        <v>1.31</v>
      </c>
      <c r="AL524" s="39">
        <v>1.6937920588972299</v>
      </c>
      <c r="AM524" s="31">
        <f t="shared" si="20"/>
        <v>0.38379205889722989</v>
      </c>
    </row>
  </sheetData>
  <mergeCells count="6">
    <mergeCell ref="AJ10:AM11"/>
    <mergeCell ref="A10:D11"/>
    <mergeCell ref="H10:K11"/>
    <mergeCell ref="O10:R11"/>
    <mergeCell ref="V10:Y11"/>
    <mergeCell ref="AC10:AF11"/>
  </mergeCells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524"/>
  <sheetViews>
    <sheetView topLeftCell="U6" zoomScale="101" workbookViewId="0">
      <selection activeCell="I8" sqref="I8"/>
    </sheetView>
  </sheetViews>
  <sheetFormatPr baseColWidth="10" defaultRowHeight="16" x14ac:dyDescent="0.2"/>
  <cols>
    <col min="1" max="10" width="10.83203125" style="34"/>
    <col min="11" max="11" width="18.1640625" style="34" customWidth="1"/>
    <col min="12" max="16384" width="10.83203125" style="34"/>
  </cols>
  <sheetData>
    <row r="1" spans="1:41" x14ac:dyDescent="0.2">
      <c r="A1" s="34" t="s">
        <v>587</v>
      </c>
      <c r="B1" s="34" t="s">
        <v>588</v>
      </c>
      <c r="D1" s="34" t="s">
        <v>590</v>
      </c>
      <c r="E1" s="34" t="s">
        <v>591</v>
      </c>
      <c r="F1" s="34" t="s">
        <v>592</v>
      </c>
      <c r="G1" s="34" t="s">
        <v>593</v>
      </c>
      <c r="H1" s="34" t="s">
        <v>643</v>
      </c>
      <c r="I1" s="34" t="s">
        <v>594</v>
      </c>
      <c r="J1" s="34" t="s">
        <v>596</v>
      </c>
      <c r="K1" s="34" t="s">
        <v>613</v>
      </c>
      <c r="L1" s="34" t="s">
        <v>661</v>
      </c>
    </row>
    <row r="2" spans="1:41" ht="53" customHeight="1" x14ac:dyDescent="0.2">
      <c r="A2" s="34" t="s">
        <v>642</v>
      </c>
      <c r="B2" s="34">
        <v>0.613189472061758</v>
      </c>
      <c r="C2" s="34">
        <v>-34.167082712521001</v>
      </c>
      <c r="D2" s="34">
        <v>1.31655691417756E-3</v>
      </c>
      <c r="E2" s="34">
        <v>-0.12844209711687499</v>
      </c>
      <c r="F2" s="34">
        <v>-0.91862566052565997</v>
      </c>
      <c r="G2" s="34">
        <v>2.9981385016773199E-3</v>
      </c>
      <c r="H2" s="34">
        <v>1.6189606483519099</v>
      </c>
      <c r="I2" s="34">
        <v>1.6829000000000001</v>
      </c>
      <c r="J2" s="34">
        <v>78.36</v>
      </c>
      <c r="L2" s="34">
        <v>1.012</v>
      </c>
      <c r="M2">
        <f>AVERAGE(Alkanols!AH2:AH19)</f>
        <v>309.79405555555553</v>
      </c>
    </row>
    <row r="3" spans="1:41" ht="53" customHeight="1" x14ac:dyDescent="0.2">
      <c r="A3" s="34" t="s">
        <v>638</v>
      </c>
      <c r="B3" s="34">
        <v>0.596338246494026</v>
      </c>
      <c r="C3" s="34">
        <v>-48.080735477107503</v>
      </c>
      <c r="D3" s="34">
        <v>0.109777392840645</v>
      </c>
      <c r="E3" s="34">
        <v>-0.12987539396886699</v>
      </c>
      <c r="F3" s="34">
        <v>-2.88452288239688</v>
      </c>
      <c r="G3" s="34">
        <v>-1.6893848065041999E-2</v>
      </c>
      <c r="H3" s="34">
        <v>2.8912270819832502</v>
      </c>
      <c r="I3" s="34">
        <v>2.2770000000000001</v>
      </c>
      <c r="J3" s="34">
        <v>32.613</v>
      </c>
      <c r="L3" s="34">
        <v>0.49790000000000001</v>
      </c>
    </row>
    <row r="4" spans="1:41" ht="53" customHeight="1" x14ac:dyDescent="0.2">
      <c r="A4" s="34" t="s">
        <v>639</v>
      </c>
      <c r="B4" s="34">
        <v>0.58779397890463003</v>
      </c>
      <c r="C4" s="34">
        <v>-56.967089401964003</v>
      </c>
      <c r="D4" s="34">
        <v>4.4233673438742599E-2</v>
      </c>
      <c r="E4" s="34">
        <v>-0.17947944057423301</v>
      </c>
      <c r="F4" s="34">
        <v>-2.7730222324859701</v>
      </c>
      <c r="G4" s="34">
        <v>-1.48760868495122E-2</v>
      </c>
      <c r="H4" s="34">
        <v>1.8662660491580301</v>
      </c>
      <c r="I4" s="34">
        <v>2.2928000000000002</v>
      </c>
      <c r="J4" s="34">
        <v>24.852</v>
      </c>
      <c r="L4" s="34">
        <v>1.1538999999999999</v>
      </c>
    </row>
    <row r="5" spans="1:41" ht="53" customHeight="1" x14ac:dyDescent="0.2">
      <c r="A5" s="34" t="s">
        <v>640</v>
      </c>
      <c r="B5" s="34">
        <v>0.60750609231842401</v>
      </c>
      <c r="C5" s="34">
        <v>-62.764022323545298</v>
      </c>
      <c r="D5" s="34">
        <v>0.111679608536762</v>
      </c>
      <c r="E5" s="34">
        <v>-0.164009479634417</v>
      </c>
      <c r="F5" s="34">
        <v>-3.8560990049459898</v>
      </c>
      <c r="G5" s="34">
        <v>-1.5894529173688401E-2</v>
      </c>
      <c r="H5" s="34">
        <v>2.2147629849433699</v>
      </c>
      <c r="I5" s="34">
        <v>2.4188000000000001</v>
      </c>
      <c r="J5" s="34">
        <v>20.523700000000002</v>
      </c>
      <c r="L5" s="34">
        <v>1.179</v>
      </c>
    </row>
    <row r="6" spans="1:41" ht="53" customHeight="1" x14ac:dyDescent="0.2">
      <c r="A6" s="34" t="s">
        <v>614</v>
      </c>
      <c r="B6" s="34">
        <v>0.51693262704051401</v>
      </c>
      <c r="C6" s="34">
        <v>-129.07405796936999</v>
      </c>
      <c r="D6" s="34">
        <v>0.92811095713139302</v>
      </c>
      <c r="E6" s="34">
        <v>-4.4726914631340001E-2</v>
      </c>
      <c r="F6" s="34">
        <v>-1.7687989267533</v>
      </c>
      <c r="G6" s="34">
        <v>-2.5659643839789501E-2</v>
      </c>
      <c r="H6" s="34">
        <v>5.1745771818507702</v>
      </c>
      <c r="I6" s="34">
        <v>3.2393999999999998</v>
      </c>
      <c r="J6" s="34">
        <v>17.3323</v>
      </c>
      <c r="L6" s="34">
        <v>0.47270000000000001</v>
      </c>
    </row>
    <row r="7" spans="1:41" ht="53" customHeight="1" x14ac:dyDescent="0.2">
      <c r="A7" s="34" t="s">
        <v>641</v>
      </c>
      <c r="B7" s="34">
        <v>0.416738388532786</v>
      </c>
      <c r="C7" s="34">
        <v>-67.017399928825299</v>
      </c>
      <c r="D7" s="34">
        <v>-0.52815730766160496</v>
      </c>
      <c r="E7" s="34">
        <v>-0.200348297046055</v>
      </c>
      <c r="F7" s="34">
        <v>-2.4781742218312699</v>
      </c>
      <c r="G7" s="34">
        <v>-1.0513829926084701E-2</v>
      </c>
      <c r="H7" s="34">
        <v>1.1486816130244999</v>
      </c>
      <c r="I7" s="34">
        <v>3.0472999999999999</v>
      </c>
      <c r="J7" s="34">
        <v>10.3</v>
      </c>
      <c r="L7" s="34">
        <v>1.0549999999999999</v>
      </c>
    </row>
    <row r="8" spans="1:41" x14ac:dyDescent="0.2">
      <c r="I8" s="34">
        <f>(512*I2+60*I3+45*I4+37*I5+47*I6+195*I7)/(512+60+35+45+47+195)</f>
        <v>2.1671271812080537</v>
      </c>
    </row>
    <row r="10" spans="1:41" x14ac:dyDescent="0.2">
      <c r="A10" s="63" t="s">
        <v>641</v>
      </c>
      <c r="B10" s="63"/>
      <c r="C10" s="63"/>
      <c r="D10" s="63"/>
      <c r="H10" s="63" t="s">
        <v>640</v>
      </c>
      <c r="I10" s="63"/>
      <c r="J10" s="63"/>
      <c r="K10" s="63"/>
      <c r="O10" s="63" t="s">
        <v>638</v>
      </c>
      <c r="P10" s="63"/>
      <c r="Q10" s="63"/>
      <c r="R10" s="63"/>
      <c r="V10" s="63" t="s">
        <v>639</v>
      </c>
      <c r="W10" s="63"/>
      <c r="X10" s="63"/>
      <c r="Y10" s="63"/>
      <c r="AC10" s="63" t="s">
        <v>614</v>
      </c>
      <c r="AD10" s="63"/>
      <c r="AE10" s="63"/>
      <c r="AF10" s="63"/>
      <c r="AJ10" s="63" t="s">
        <v>642</v>
      </c>
      <c r="AK10" s="63"/>
      <c r="AL10" s="63"/>
      <c r="AM10" s="63"/>
    </row>
    <row r="11" spans="1:41" x14ac:dyDescent="0.2">
      <c r="A11" s="63"/>
      <c r="B11" s="63"/>
      <c r="C11" s="63"/>
      <c r="D11" s="63"/>
      <c r="H11" s="63"/>
      <c r="I11" s="63"/>
      <c r="J11" s="63"/>
      <c r="K11" s="63"/>
      <c r="O11" s="63"/>
      <c r="P11" s="63"/>
      <c r="Q11" s="63"/>
      <c r="R11" s="63"/>
      <c r="V11" s="63"/>
      <c r="W11" s="63"/>
      <c r="X11" s="63"/>
      <c r="Y11" s="63"/>
      <c r="AC11" s="63"/>
      <c r="AD11" s="63"/>
      <c r="AE11" s="63"/>
      <c r="AF11" s="63"/>
      <c r="AJ11" s="63"/>
      <c r="AK11" s="63"/>
      <c r="AL11" s="63"/>
      <c r="AM11" s="63"/>
    </row>
    <row r="12" spans="1:41" x14ac:dyDescent="0.2">
      <c r="A12" s="34" t="s">
        <v>648</v>
      </c>
      <c r="B12" s="34" t="s">
        <v>650</v>
      </c>
      <c r="C12" s="34" t="s">
        <v>649</v>
      </c>
      <c r="D12" s="34" t="s">
        <v>651</v>
      </c>
      <c r="E12" s="34" t="s">
        <v>652</v>
      </c>
      <c r="H12" s="34" t="s">
        <v>648</v>
      </c>
      <c r="I12" s="34" t="s">
        <v>650</v>
      </c>
      <c r="J12" s="34" t="s">
        <v>649</v>
      </c>
      <c r="K12" s="34" t="s">
        <v>651</v>
      </c>
      <c r="L12" s="34" t="s">
        <v>652</v>
      </c>
      <c r="O12" s="34" t="s">
        <v>648</v>
      </c>
      <c r="P12" s="34" t="s">
        <v>650</v>
      </c>
      <c r="Q12" s="34" t="s">
        <v>649</v>
      </c>
      <c r="R12" s="34" t="s">
        <v>651</v>
      </c>
      <c r="S12" s="34" t="s">
        <v>652</v>
      </c>
      <c r="V12" s="34" t="s">
        <v>648</v>
      </c>
      <c r="W12" s="34" t="s">
        <v>650</v>
      </c>
      <c r="X12" s="34" t="s">
        <v>649</v>
      </c>
      <c r="Y12" s="34" t="s">
        <v>651</v>
      </c>
      <c r="Z12" s="34" t="s">
        <v>652</v>
      </c>
      <c r="AC12" s="34" t="s">
        <v>648</v>
      </c>
      <c r="AD12" s="34" t="s">
        <v>650</v>
      </c>
      <c r="AE12" s="34" t="s">
        <v>649</v>
      </c>
      <c r="AF12" s="34" t="s">
        <v>651</v>
      </c>
      <c r="AG12" s="34" t="s">
        <v>652</v>
      </c>
      <c r="AJ12" s="34" t="s">
        <v>648</v>
      </c>
      <c r="AK12" s="34" t="s">
        <v>650</v>
      </c>
      <c r="AL12" s="34" t="s">
        <v>649</v>
      </c>
      <c r="AM12" s="34" t="s">
        <v>651</v>
      </c>
      <c r="AN12" s="34" t="s">
        <v>652</v>
      </c>
    </row>
    <row r="13" spans="1:41" x14ac:dyDescent="0.2">
      <c r="A13" s="34" t="s">
        <v>100</v>
      </c>
      <c r="B13" s="34">
        <v>-4.16</v>
      </c>
      <c r="C13" s="34">
        <v>-3.4048841225104698</v>
      </c>
      <c r="D13" s="34">
        <f>ABS(C13-B13)</f>
        <v>0.75511587748953035</v>
      </c>
      <c r="E13" s="35" t="s">
        <v>346</v>
      </c>
      <c r="F13" s="35">
        <f>VLOOKUP(E$13:E$30,A$13:D$512,4,FALSE)</f>
        <v>1.1670064850809041</v>
      </c>
      <c r="H13" s="34" t="s">
        <v>96</v>
      </c>
      <c r="I13" s="34">
        <v>-4.6100000000000003</v>
      </c>
      <c r="J13" s="34">
        <v>-8.20770325454823</v>
      </c>
      <c r="K13" s="34">
        <f>ABS(J13-I13)</f>
        <v>3.5977032545482297</v>
      </c>
      <c r="L13" s="35" t="s">
        <v>346</v>
      </c>
      <c r="M13" s="35">
        <f>VLOOKUP(AG$13:AG$30,H$13:K$512,4,FALSE)</f>
        <v>2.7698262546180956</v>
      </c>
      <c r="O13" s="34" t="s">
        <v>194</v>
      </c>
      <c r="P13" s="34">
        <v>-5.78</v>
      </c>
      <c r="Q13" s="36">
        <v>-4.3971905325395504</v>
      </c>
      <c r="R13" s="34">
        <f>ABS(Q13-P13)</f>
        <v>1.3828094674604499</v>
      </c>
      <c r="S13" s="34" t="s">
        <v>346</v>
      </c>
      <c r="T13" s="34">
        <f>VLOOKUP(AN$13:AN$30,O$13:R$512,4,FALSE)</f>
        <v>0.37833073872259604</v>
      </c>
      <c r="V13" s="34" t="s">
        <v>153</v>
      </c>
      <c r="W13" s="34">
        <v>-3.24</v>
      </c>
      <c r="X13" s="36">
        <v>-2.61102032308085</v>
      </c>
      <c r="Y13" s="34">
        <f>ABS(X13-W13)</f>
        <v>0.62897967691915024</v>
      </c>
      <c r="Z13" s="35" t="s">
        <v>346</v>
      </c>
      <c r="AA13" s="35">
        <f>VLOOKUP(AN$13:AN$30,V$13:Y$512,4,FALSE)</f>
        <v>2.7305114978474023</v>
      </c>
      <c r="AC13" s="34" t="s">
        <v>181</v>
      </c>
      <c r="AD13" s="34">
        <v>-8.69</v>
      </c>
      <c r="AE13" s="36">
        <v>-16.221134140750301</v>
      </c>
      <c r="AF13" s="34">
        <f>ABS(AE13-AD13)</f>
        <v>7.5311341407503019</v>
      </c>
      <c r="AG13" s="34" t="s">
        <v>346</v>
      </c>
      <c r="AH13" s="34">
        <f>VLOOKUP(AG$13:AG$30,AC$13:AF$512,4,FALSE)</f>
        <v>8.3360931212396849E-2</v>
      </c>
      <c r="AJ13" s="34" t="s">
        <v>95</v>
      </c>
      <c r="AK13" s="34">
        <v>-1.95</v>
      </c>
      <c r="AL13" s="36">
        <v>0.24411274087527399</v>
      </c>
      <c r="AM13" s="34">
        <f>ABS(AL13-AK13)</f>
        <v>2.1941127408752741</v>
      </c>
      <c r="AN13" s="34" t="s">
        <v>346</v>
      </c>
      <c r="AO13" s="34">
        <f>VLOOKUP(AN$13:AN$30,AJ$13:AM$512,4,FALSE)</f>
        <v>1.1978400236998255E-2</v>
      </c>
    </row>
    <row r="14" spans="1:41" x14ac:dyDescent="0.2">
      <c r="A14" s="34" t="s">
        <v>107</v>
      </c>
      <c r="B14" s="34">
        <v>-4.68</v>
      </c>
      <c r="C14" s="34">
        <v>-3.7223478587078902</v>
      </c>
      <c r="D14" s="34">
        <f t="shared" ref="D14:D77" si="0">ABS(C14-B14)</f>
        <v>0.95765214129210952</v>
      </c>
      <c r="E14" s="35" t="s">
        <v>361</v>
      </c>
      <c r="F14" s="35">
        <f t="shared" ref="F14:F30" si="1">VLOOKUP(E$13:E$30,A$13:D$512,4,FALSE)</f>
        <v>1.7639104258848022</v>
      </c>
      <c r="H14" s="34" t="s">
        <v>329</v>
      </c>
      <c r="I14" s="34">
        <v>-12.63</v>
      </c>
      <c r="J14" s="34">
        <v>-12.896640610221001</v>
      </c>
      <c r="K14" s="34">
        <f t="shared" ref="K14:K49" si="2">ABS(J14-I14)</f>
        <v>0.26664061022099972</v>
      </c>
      <c r="L14" s="35" t="s">
        <v>361</v>
      </c>
      <c r="M14" s="35">
        <f t="shared" ref="M14:M30" si="3">VLOOKUP(AG$13:AG$30,H$13:K$512,4,FALSE)</f>
        <v>2.9261810907091004</v>
      </c>
      <c r="O14" s="34" t="s">
        <v>241</v>
      </c>
      <c r="P14" s="34">
        <v>-10.14</v>
      </c>
      <c r="Q14" s="36">
        <v>-13.4659394900974</v>
      </c>
      <c r="R14" s="34">
        <f t="shared" ref="R14:R72" si="4">ABS(Q14-P14)</f>
        <v>3.3259394900973991</v>
      </c>
      <c r="S14" s="34" t="s">
        <v>361</v>
      </c>
      <c r="T14" s="34">
        <f t="shared" ref="T14:T30" si="5">VLOOKUP(AN$13:AN$30,O$13:R$512,4,FALSE)</f>
        <v>5.7530325264195881E-2</v>
      </c>
      <c r="V14" s="34" t="s">
        <v>96</v>
      </c>
      <c r="W14" s="34">
        <v>-4.68</v>
      </c>
      <c r="X14" s="36">
        <v>-8.3061725175054999</v>
      </c>
      <c r="Y14" s="34">
        <f t="shared" ref="Y14:Y57" si="6">ABS(X14-W14)</f>
        <v>3.6261725175055002</v>
      </c>
      <c r="Z14" s="35" t="s">
        <v>361</v>
      </c>
      <c r="AA14" s="35">
        <f t="shared" ref="AA14:AA30" si="7">VLOOKUP(AN$13:AN$30,V$13:Y$512,4,FALSE)</f>
        <v>2.1822600613814984</v>
      </c>
      <c r="AC14" s="34" t="s">
        <v>329</v>
      </c>
      <c r="AD14" s="34">
        <v>-12.44</v>
      </c>
      <c r="AE14" s="36">
        <v>-12.8959824023429</v>
      </c>
      <c r="AF14" s="34">
        <f t="shared" ref="AF14:AF59" si="8">ABS(AE14-AD14)</f>
        <v>0.45598240234290088</v>
      </c>
      <c r="AG14" s="34" t="s">
        <v>361</v>
      </c>
      <c r="AH14" s="34">
        <f t="shared" ref="AH14:AH30" si="9">VLOOKUP(AG$13:AG$30,AC$13:AF$512,4,FALSE)</f>
        <v>4.2123830921497074E-2</v>
      </c>
      <c r="AJ14" s="34" t="s">
        <v>98</v>
      </c>
      <c r="AK14" s="34">
        <v>-0.03</v>
      </c>
      <c r="AL14" s="36">
        <v>1.0526288515657301</v>
      </c>
      <c r="AM14" s="34">
        <f t="shared" ref="AM14:AM77" si="10">ABS(AL14-AK14)</f>
        <v>1.0826288515657301</v>
      </c>
      <c r="AN14" s="35" t="s">
        <v>361</v>
      </c>
      <c r="AO14" s="35">
        <f t="shared" ref="AO14:AO29" si="11">VLOOKUP(AN$13:AN$30,AJ$13:AM$512,4,FALSE)</f>
        <v>3.3116568280694025</v>
      </c>
    </row>
    <row r="15" spans="1:41" x14ac:dyDescent="0.2">
      <c r="A15" s="34" t="s">
        <v>109</v>
      </c>
      <c r="B15" s="34">
        <v>-3.42</v>
      </c>
      <c r="C15" s="34">
        <v>-3.0590036150260902</v>
      </c>
      <c r="D15" s="34">
        <f t="shared" si="0"/>
        <v>0.36099638497390973</v>
      </c>
      <c r="E15" s="34" t="s">
        <v>431</v>
      </c>
      <c r="F15" s="34">
        <f t="shared" si="1"/>
        <v>1.3784138773495158E-2</v>
      </c>
      <c r="H15" s="34" t="s">
        <v>336</v>
      </c>
      <c r="I15" s="34">
        <v>-9.85</v>
      </c>
      <c r="J15" s="34">
        <v>-9.9777541201819808</v>
      </c>
      <c r="K15" s="34">
        <f t="shared" si="2"/>
        <v>0.12775412018198118</v>
      </c>
      <c r="L15" s="35" t="s">
        <v>431</v>
      </c>
      <c r="M15" s="35">
        <f t="shared" si="3"/>
        <v>2.1866470404170997</v>
      </c>
      <c r="O15" s="34" t="s">
        <v>252</v>
      </c>
      <c r="P15" s="34">
        <v>-5.72</v>
      </c>
      <c r="Q15" s="36">
        <v>-9.8673557153872302</v>
      </c>
      <c r="R15" s="34">
        <f t="shared" si="4"/>
        <v>4.1473557153872305</v>
      </c>
      <c r="S15" s="34" t="s">
        <v>431</v>
      </c>
      <c r="T15" s="34">
        <f t="shared" si="5"/>
        <v>0.25021002741599574</v>
      </c>
      <c r="V15" s="34" t="s">
        <v>329</v>
      </c>
      <c r="W15" s="34">
        <v>-12.93</v>
      </c>
      <c r="X15" s="36">
        <v>-13.151834720009999</v>
      </c>
      <c r="Y15" s="34">
        <f t="shared" si="6"/>
        <v>0.22183472000999949</v>
      </c>
      <c r="Z15" s="35" t="s">
        <v>431</v>
      </c>
      <c r="AA15" s="35">
        <f t="shared" si="7"/>
        <v>2.4269366081736976</v>
      </c>
      <c r="AC15" s="34" t="s">
        <v>103</v>
      </c>
      <c r="AD15" s="34">
        <v>-6.81</v>
      </c>
      <c r="AE15" s="36">
        <v>-12.8317154986863</v>
      </c>
      <c r="AF15" s="34">
        <f t="shared" si="8"/>
        <v>6.0217154986863006</v>
      </c>
      <c r="AG15" s="34" t="s">
        <v>431</v>
      </c>
      <c r="AH15" s="34">
        <f t="shared" si="9"/>
        <v>0.17904455898150218</v>
      </c>
      <c r="AJ15" s="34" t="s">
        <v>100</v>
      </c>
      <c r="AK15" s="34">
        <v>-0.4</v>
      </c>
      <c r="AL15" s="36">
        <v>1.0357736809070599</v>
      </c>
      <c r="AM15" s="34">
        <f t="shared" si="10"/>
        <v>1.4357736809070598</v>
      </c>
      <c r="AN15" s="35" t="s">
        <v>431</v>
      </c>
      <c r="AO15" s="35">
        <f t="shared" si="11"/>
        <v>1.5633591791337977</v>
      </c>
    </row>
    <row r="16" spans="1:41" x14ac:dyDescent="0.2">
      <c r="A16" s="34" t="s">
        <v>119</v>
      </c>
      <c r="B16" s="34">
        <v>-3.06</v>
      </c>
      <c r="C16" s="34">
        <v>-3.0806065984535098</v>
      </c>
      <c r="D16" s="34">
        <f t="shared" si="0"/>
        <v>2.0606598453509761E-2</v>
      </c>
      <c r="E16" s="34" t="s">
        <v>446</v>
      </c>
      <c r="F16" s="34">
        <f t="shared" si="1"/>
        <v>0.32233069054738905</v>
      </c>
      <c r="H16" s="34" t="s">
        <v>88</v>
      </c>
      <c r="I16" s="34">
        <v>-3.79</v>
      </c>
      <c r="J16" s="34">
        <v>-4.84229051729326</v>
      </c>
      <c r="K16" s="34">
        <f t="shared" si="2"/>
        <v>1.05229051729326</v>
      </c>
      <c r="L16" s="34" t="s">
        <v>446</v>
      </c>
      <c r="M16" s="34">
        <f t="shared" si="3"/>
        <v>0.94244222172810055</v>
      </c>
      <c r="O16" s="34" t="s">
        <v>329</v>
      </c>
      <c r="P16" s="34">
        <v>-13.21</v>
      </c>
      <c r="Q16" s="36">
        <v>-13.045936589039201</v>
      </c>
      <c r="R16" s="34">
        <f t="shared" si="4"/>
        <v>0.16406341096080013</v>
      </c>
      <c r="S16" s="34" t="s">
        <v>446</v>
      </c>
      <c r="T16" s="34">
        <f t="shared" si="5"/>
        <v>0.70107300418000307</v>
      </c>
      <c r="V16" s="34" t="s">
        <v>81</v>
      </c>
      <c r="W16" s="34">
        <v>-3.95</v>
      </c>
      <c r="X16" s="36">
        <v>-5.6212988779167503</v>
      </c>
      <c r="Y16" s="34">
        <f t="shared" si="6"/>
        <v>1.6712988779167501</v>
      </c>
      <c r="Z16" s="35" t="s">
        <v>446</v>
      </c>
      <c r="AA16" s="35">
        <f t="shared" si="7"/>
        <v>0.98325612774701199</v>
      </c>
      <c r="AC16" s="34" t="s">
        <v>81</v>
      </c>
      <c r="AD16" s="34">
        <v>-3.54</v>
      </c>
      <c r="AE16" s="36">
        <v>-3.83211400743056</v>
      </c>
      <c r="AF16" s="34">
        <f t="shared" si="8"/>
        <v>0.29211400743055993</v>
      </c>
      <c r="AG16" s="34" t="s">
        <v>446</v>
      </c>
      <c r="AH16" s="34">
        <f t="shared" si="9"/>
        <v>0.76576193181340102</v>
      </c>
      <c r="AJ16" s="34" t="s">
        <v>102</v>
      </c>
      <c r="AK16" s="34">
        <v>0.34</v>
      </c>
      <c r="AL16" s="36">
        <v>1.33501869386657</v>
      </c>
      <c r="AM16" s="34">
        <f t="shared" si="10"/>
        <v>0.99501869386656994</v>
      </c>
      <c r="AN16" s="35" t="s">
        <v>446</v>
      </c>
      <c r="AO16" s="35">
        <f t="shared" si="11"/>
        <v>0.99269187922639901</v>
      </c>
    </row>
    <row r="17" spans="1:41" x14ac:dyDescent="0.2">
      <c r="A17" s="34" t="s">
        <v>123</v>
      </c>
      <c r="B17" s="34">
        <v>-4.4400000000000004</v>
      </c>
      <c r="C17" s="34">
        <v>-4.73019507027891</v>
      </c>
      <c r="D17" s="34">
        <f t="shared" si="0"/>
        <v>0.29019507027890956</v>
      </c>
      <c r="E17" s="35" t="s">
        <v>447</v>
      </c>
      <c r="F17" s="35">
        <f t="shared" si="1"/>
        <v>1.0279782310799987</v>
      </c>
      <c r="H17" s="34" t="s">
        <v>346</v>
      </c>
      <c r="I17" s="34">
        <v>-61.17</v>
      </c>
      <c r="J17" s="34">
        <v>-63.939826254618097</v>
      </c>
      <c r="K17" s="34">
        <f t="shared" si="2"/>
        <v>2.7698262546180956</v>
      </c>
      <c r="L17" s="35" t="s">
        <v>447</v>
      </c>
      <c r="M17" s="35">
        <f t="shared" si="3"/>
        <v>3.0944918251134936</v>
      </c>
      <c r="O17" s="34" t="s">
        <v>81</v>
      </c>
      <c r="P17" s="34">
        <v>-4.0199999999999996</v>
      </c>
      <c r="Q17" s="36">
        <v>-5.02903358566103</v>
      </c>
      <c r="R17" s="34">
        <f t="shared" si="4"/>
        <v>1.0090335856610304</v>
      </c>
      <c r="S17" s="34" t="s">
        <v>447</v>
      </c>
      <c r="T17" s="34">
        <f t="shared" si="5"/>
        <v>0.64982143692900252</v>
      </c>
      <c r="V17" s="34" t="s">
        <v>64</v>
      </c>
      <c r="W17" s="34">
        <v>-7.19</v>
      </c>
      <c r="X17" s="36">
        <v>-10.6938508417681</v>
      </c>
      <c r="Y17" s="34">
        <f t="shared" si="6"/>
        <v>3.5038508417680996</v>
      </c>
      <c r="Z17" s="34" t="s">
        <v>447</v>
      </c>
      <c r="AA17" s="34">
        <f t="shared" si="7"/>
        <v>0.60437445547199786</v>
      </c>
      <c r="AC17" s="34" t="s">
        <v>336</v>
      </c>
      <c r="AD17" s="34">
        <v>-9.7899999999999991</v>
      </c>
      <c r="AE17" s="36">
        <v>-9.7767250478549705</v>
      </c>
      <c r="AF17" s="34">
        <f t="shared" si="8"/>
        <v>1.3274952145028607E-2</v>
      </c>
      <c r="AG17" s="35" t="s">
        <v>558</v>
      </c>
      <c r="AH17" s="35">
        <f t="shared" si="9"/>
        <v>1.0779216457738983</v>
      </c>
      <c r="AJ17" s="34" t="s">
        <v>104</v>
      </c>
      <c r="AK17" s="34">
        <v>0.18</v>
      </c>
      <c r="AL17" s="36">
        <v>1.2637475714617099</v>
      </c>
      <c r="AM17" s="34">
        <f t="shared" si="10"/>
        <v>1.08374757146171</v>
      </c>
      <c r="AN17" s="34" t="s">
        <v>447</v>
      </c>
      <c r="AO17" s="34">
        <f t="shared" si="11"/>
        <v>0.43993154832799064</v>
      </c>
    </row>
    <row r="18" spans="1:41" x14ac:dyDescent="0.2">
      <c r="A18" s="34" t="s">
        <v>131</v>
      </c>
      <c r="B18" s="34">
        <v>-3.99</v>
      </c>
      <c r="C18" s="34">
        <v>-4.3974655718229601</v>
      </c>
      <c r="D18" s="34">
        <f t="shared" si="0"/>
        <v>0.40746557182295984</v>
      </c>
      <c r="E18" s="35" t="s">
        <v>511</v>
      </c>
      <c r="F18" s="35">
        <f t="shared" si="1"/>
        <v>1.9167384643055101</v>
      </c>
      <c r="H18" s="34" t="s">
        <v>106</v>
      </c>
      <c r="I18" s="34">
        <v>-6.1</v>
      </c>
      <c r="J18" s="34">
        <v>-8.7462317030784291</v>
      </c>
      <c r="K18" s="34">
        <f t="shared" si="2"/>
        <v>2.6462317030784295</v>
      </c>
      <c r="L18" s="34" t="s">
        <v>511</v>
      </c>
      <c r="M18" s="34">
        <f t="shared" si="3"/>
        <v>0.90694872767680579</v>
      </c>
      <c r="O18" s="34" t="s">
        <v>65</v>
      </c>
      <c r="P18" s="34">
        <v>-6.92</v>
      </c>
      <c r="Q18" s="36">
        <v>-10.9073480081139</v>
      </c>
      <c r="R18" s="34">
        <f t="shared" si="4"/>
        <v>3.9873480081138997</v>
      </c>
      <c r="S18" s="35" t="s">
        <v>511</v>
      </c>
      <c r="T18" s="35">
        <f t="shared" si="5"/>
        <v>1.4699018729538977</v>
      </c>
      <c r="V18" s="34" t="s">
        <v>336</v>
      </c>
      <c r="W18" s="34">
        <v>-10.199999999999999</v>
      </c>
      <c r="X18" s="36">
        <v>-10.118278139053601</v>
      </c>
      <c r="Y18" s="34">
        <f t="shared" si="6"/>
        <v>8.172186094639855E-2</v>
      </c>
      <c r="Z18" s="35" t="s">
        <v>511</v>
      </c>
      <c r="AA18" s="35">
        <f t="shared" si="7"/>
        <v>1.3911422063654015</v>
      </c>
      <c r="AC18" s="34" t="s">
        <v>88</v>
      </c>
      <c r="AD18" s="34">
        <v>-3.39</v>
      </c>
      <c r="AE18" s="36">
        <v>-3.8830755135971602</v>
      </c>
      <c r="AF18" s="34">
        <f t="shared" si="8"/>
        <v>0.49307551359716006</v>
      </c>
      <c r="AG18" s="34" t="s">
        <v>511</v>
      </c>
      <c r="AH18" s="34">
        <f t="shared" si="9"/>
        <v>0.21517927195569087</v>
      </c>
      <c r="AJ18" s="34" t="s">
        <v>105</v>
      </c>
      <c r="AK18" s="34">
        <v>0.52</v>
      </c>
      <c r="AL18" s="36">
        <v>1.4399386538811501</v>
      </c>
      <c r="AM18" s="34">
        <f t="shared" si="10"/>
        <v>0.91993865388115004</v>
      </c>
      <c r="AN18" s="35" t="s">
        <v>511</v>
      </c>
      <c r="AO18" s="35">
        <f t="shared" si="11"/>
        <v>1.2449623759350033</v>
      </c>
    </row>
    <row r="19" spans="1:41" x14ac:dyDescent="0.2">
      <c r="A19" s="34" t="s">
        <v>142</v>
      </c>
      <c r="B19" s="34">
        <v>-10.34</v>
      </c>
      <c r="C19" s="34">
        <v>-13.086751253422401</v>
      </c>
      <c r="D19" s="34">
        <f t="shared" si="0"/>
        <v>2.746751253422401</v>
      </c>
      <c r="E19" s="34" t="s">
        <v>336</v>
      </c>
      <c r="F19" s="34">
        <f t="shared" si="1"/>
        <v>0.32167801395720019</v>
      </c>
      <c r="H19" s="34" t="s">
        <v>57</v>
      </c>
      <c r="I19" s="34">
        <v>-4.1500000000000004</v>
      </c>
      <c r="J19" s="34">
        <v>-8.58634300759506</v>
      </c>
      <c r="K19" s="34">
        <f t="shared" si="2"/>
        <v>4.4363430075950596</v>
      </c>
      <c r="L19" s="34" t="s">
        <v>336</v>
      </c>
      <c r="M19" s="34">
        <f t="shared" si="3"/>
        <v>0.12775412018198118</v>
      </c>
      <c r="O19" s="34" t="s">
        <v>64</v>
      </c>
      <c r="P19" s="34">
        <v>-7.48</v>
      </c>
      <c r="Q19" s="36">
        <v>-10.394855713261601</v>
      </c>
      <c r="R19" s="34">
        <f t="shared" si="4"/>
        <v>2.9148557132616002</v>
      </c>
      <c r="S19" s="34" t="s">
        <v>336</v>
      </c>
      <c r="T19" s="34">
        <f t="shared" si="5"/>
        <v>0.49611768778425969</v>
      </c>
      <c r="V19" s="34" t="s">
        <v>88</v>
      </c>
      <c r="W19" s="34">
        <v>-3.79</v>
      </c>
      <c r="X19" s="36">
        <v>-5.0063571837132503</v>
      </c>
      <c r="Y19" s="34">
        <f t="shared" si="6"/>
        <v>1.2163571837132503</v>
      </c>
      <c r="Z19" s="34" t="s">
        <v>336</v>
      </c>
      <c r="AA19" s="34">
        <f t="shared" si="7"/>
        <v>8.172186094639855E-2</v>
      </c>
      <c r="AC19" s="34" t="s">
        <v>346</v>
      </c>
      <c r="AD19" s="34">
        <v>-60.75</v>
      </c>
      <c r="AE19" s="36">
        <v>-60.666639068787603</v>
      </c>
      <c r="AF19" s="34">
        <f t="shared" si="8"/>
        <v>8.3360931212396849E-2</v>
      </c>
      <c r="AG19" s="34" t="s">
        <v>336</v>
      </c>
      <c r="AH19" s="34">
        <f t="shared" si="9"/>
        <v>1.3274952145028607E-2</v>
      </c>
      <c r="AJ19" s="34" t="s">
        <v>107</v>
      </c>
      <c r="AK19" s="34">
        <v>-0.1</v>
      </c>
      <c r="AL19" s="36">
        <v>1.16732005263559</v>
      </c>
      <c r="AM19" s="34">
        <f t="shared" si="10"/>
        <v>1.2673200526355901</v>
      </c>
      <c r="AN19" s="34" t="s">
        <v>336</v>
      </c>
      <c r="AO19" s="34">
        <f t="shared" si="11"/>
        <v>0.10546343219154952</v>
      </c>
    </row>
    <row r="20" spans="1:41" x14ac:dyDescent="0.2">
      <c r="A20" s="34" t="s">
        <v>144</v>
      </c>
      <c r="B20" s="34">
        <v>-5.1100000000000003</v>
      </c>
      <c r="C20" s="34">
        <v>-5.3047954113071496</v>
      </c>
      <c r="D20" s="34">
        <f t="shared" si="0"/>
        <v>0.19479541130714928</v>
      </c>
      <c r="E20" s="35" t="s">
        <v>88</v>
      </c>
      <c r="F20" s="35">
        <f t="shared" si="1"/>
        <v>1.3170513554995202</v>
      </c>
      <c r="H20" s="34" t="s">
        <v>361</v>
      </c>
      <c r="I20" s="34">
        <v>-66.61</v>
      </c>
      <c r="J20" s="34">
        <v>-63.683818909290899</v>
      </c>
      <c r="K20" s="34">
        <f t="shared" si="2"/>
        <v>2.9261810907091004</v>
      </c>
      <c r="L20" s="35" t="s">
        <v>88</v>
      </c>
      <c r="M20" s="35">
        <f t="shared" si="3"/>
        <v>1.05229051729326</v>
      </c>
      <c r="O20" s="34" t="s">
        <v>335</v>
      </c>
      <c r="P20" s="34">
        <v>-5.62</v>
      </c>
      <c r="Q20" s="36">
        <v>-7.2185827315365101</v>
      </c>
      <c r="R20" s="34">
        <f t="shared" si="4"/>
        <v>1.59858273153651</v>
      </c>
      <c r="S20" s="34" t="s">
        <v>88</v>
      </c>
      <c r="T20" s="34">
        <f t="shared" si="5"/>
        <v>0.77206494101092993</v>
      </c>
      <c r="V20" s="34" t="s">
        <v>344</v>
      </c>
      <c r="W20" s="34">
        <v>-8.2899999999999991</v>
      </c>
      <c r="X20" s="36">
        <v>-8.6618932433642009</v>
      </c>
      <c r="Y20" s="34">
        <f t="shared" si="6"/>
        <v>0.37189324336420171</v>
      </c>
      <c r="Z20" s="35" t="s">
        <v>88</v>
      </c>
      <c r="AA20" s="35">
        <f t="shared" si="7"/>
        <v>1.2163571837132503</v>
      </c>
      <c r="AC20" s="34" t="s">
        <v>106</v>
      </c>
      <c r="AD20" s="34">
        <v>-6.03</v>
      </c>
      <c r="AE20" s="36">
        <v>-8.6991381203043101</v>
      </c>
      <c r="AF20" s="34">
        <f t="shared" si="8"/>
        <v>2.6691381203043099</v>
      </c>
      <c r="AG20" s="34" t="s">
        <v>88</v>
      </c>
      <c r="AH20" s="34">
        <f t="shared" si="9"/>
        <v>0.49307551359716006</v>
      </c>
      <c r="AJ20" s="34" t="s">
        <v>109</v>
      </c>
      <c r="AK20" s="34">
        <v>-0.56000000000000005</v>
      </c>
      <c r="AL20" s="36">
        <v>0.94189925383720696</v>
      </c>
      <c r="AM20" s="34">
        <f t="shared" si="10"/>
        <v>1.5018992538372071</v>
      </c>
      <c r="AN20" s="34" t="s">
        <v>88</v>
      </c>
      <c r="AO20" s="34">
        <f t="shared" si="11"/>
        <v>9.4969476968757016E-2</v>
      </c>
    </row>
    <row r="21" spans="1:41" x14ac:dyDescent="0.2">
      <c r="A21" s="34" t="s">
        <v>148</v>
      </c>
      <c r="B21" s="34">
        <v>-4.4400000000000004</v>
      </c>
      <c r="C21" s="34">
        <v>-5.0095100293672097</v>
      </c>
      <c r="D21" s="34">
        <f t="shared" si="0"/>
        <v>0.56951002936720929</v>
      </c>
      <c r="E21" s="35" t="s">
        <v>106</v>
      </c>
      <c r="F21" s="35">
        <f t="shared" si="1"/>
        <v>2.8470288841953595</v>
      </c>
      <c r="H21" s="34" t="s">
        <v>362</v>
      </c>
      <c r="I21" s="34">
        <v>-68.930000000000007</v>
      </c>
      <c r="J21" s="34">
        <v>-72.276569742486998</v>
      </c>
      <c r="K21" s="34">
        <f t="shared" si="2"/>
        <v>3.3465697424869916</v>
      </c>
      <c r="L21" s="35" t="s">
        <v>106</v>
      </c>
      <c r="M21" s="35">
        <f t="shared" si="3"/>
        <v>2.6462317030784295</v>
      </c>
      <c r="O21" s="34" t="s">
        <v>336</v>
      </c>
      <c r="P21" s="34">
        <v>-10.48</v>
      </c>
      <c r="Q21" s="36">
        <v>-9.9838823122157407</v>
      </c>
      <c r="R21" s="34">
        <f t="shared" si="4"/>
        <v>0.49611768778425969</v>
      </c>
      <c r="S21" s="35" t="s">
        <v>106</v>
      </c>
      <c r="T21" s="35">
        <f t="shared" si="5"/>
        <v>2.2168005179585206</v>
      </c>
      <c r="V21" s="34" t="s">
        <v>346</v>
      </c>
      <c r="W21" s="34">
        <v>-62.09</v>
      </c>
      <c r="X21" s="36">
        <v>-64.820511497847406</v>
      </c>
      <c r="Y21" s="34">
        <f t="shared" si="6"/>
        <v>2.7305114978474023</v>
      </c>
      <c r="Z21" s="35" t="s">
        <v>106</v>
      </c>
      <c r="AA21" s="35">
        <f t="shared" si="7"/>
        <v>2.4774309441000302</v>
      </c>
      <c r="AC21" s="34" t="s">
        <v>108</v>
      </c>
      <c r="AD21" s="34">
        <v>-7.66</v>
      </c>
      <c r="AE21" s="36">
        <v>-14.1161733482986</v>
      </c>
      <c r="AF21" s="34">
        <f t="shared" si="8"/>
        <v>6.4561733482986003</v>
      </c>
      <c r="AG21" s="35" t="s">
        <v>106</v>
      </c>
      <c r="AH21" s="35">
        <f t="shared" si="9"/>
        <v>2.6691381203043099</v>
      </c>
      <c r="AJ21" s="34" t="s">
        <v>110</v>
      </c>
      <c r="AK21" s="34">
        <v>0.06</v>
      </c>
      <c r="AL21" s="36">
        <v>-0.71679666639497197</v>
      </c>
      <c r="AM21" s="34">
        <f t="shared" si="10"/>
        <v>0.77679666639497191</v>
      </c>
      <c r="AN21" s="34" t="s">
        <v>106</v>
      </c>
      <c r="AO21" s="34">
        <f t="shared" si="11"/>
        <v>0.12705392594661991</v>
      </c>
    </row>
    <row r="22" spans="1:41" x14ac:dyDescent="0.2">
      <c r="A22" s="34" t="s">
        <v>157</v>
      </c>
      <c r="B22" s="34">
        <v>-1.1299999999999999</v>
      </c>
      <c r="C22" s="34">
        <v>-4.3159672947027596</v>
      </c>
      <c r="D22" s="34">
        <f t="shared" si="0"/>
        <v>3.1859672947027597</v>
      </c>
      <c r="E22" s="35" t="s">
        <v>57</v>
      </c>
      <c r="F22" s="35">
        <f t="shared" si="1"/>
        <v>4.5895962406490298</v>
      </c>
      <c r="H22" s="34" t="s">
        <v>84</v>
      </c>
      <c r="I22" s="34">
        <v>-3.47</v>
      </c>
      <c r="J22" s="34">
        <v>-2.42512532335651</v>
      </c>
      <c r="K22" s="34">
        <f t="shared" si="2"/>
        <v>1.0448746766434902</v>
      </c>
      <c r="L22" s="35" t="s">
        <v>57</v>
      </c>
      <c r="M22" s="35">
        <f t="shared" si="3"/>
        <v>4.4363430075950596</v>
      </c>
      <c r="O22" s="34" t="s">
        <v>339</v>
      </c>
      <c r="P22" s="34">
        <v>-10.09</v>
      </c>
      <c r="Q22" s="36">
        <v>-16.567723835248099</v>
      </c>
      <c r="R22" s="34">
        <f t="shared" si="4"/>
        <v>6.4777238352480992</v>
      </c>
      <c r="S22" s="35" t="s">
        <v>57</v>
      </c>
      <c r="T22" s="35">
        <f t="shared" si="5"/>
        <v>3.60399190131709</v>
      </c>
      <c r="V22" s="34" t="s">
        <v>60</v>
      </c>
      <c r="W22" s="34">
        <v>-3.03</v>
      </c>
      <c r="X22" s="36">
        <v>-2.8529224995352198</v>
      </c>
      <c r="Y22" s="34">
        <f t="shared" si="6"/>
        <v>0.17707750046477999</v>
      </c>
      <c r="Z22" s="35" t="s">
        <v>57</v>
      </c>
      <c r="AA22" s="35">
        <f t="shared" si="7"/>
        <v>4.33838290193059</v>
      </c>
      <c r="AC22" s="34" t="s">
        <v>57</v>
      </c>
      <c r="AD22" s="34">
        <v>-4.12</v>
      </c>
      <c r="AE22" s="36">
        <v>-8.0817082151916306</v>
      </c>
      <c r="AF22" s="34">
        <f t="shared" si="8"/>
        <v>3.9617082151916305</v>
      </c>
      <c r="AG22" s="35" t="s">
        <v>57</v>
      </c>
      <c r="AH22" s="35">
        <f t="shared" si="9"/>
        <v>3.9617082151916305</v>
      </c>
      <c r="AJ22" s="34" t="s">
        <v>112</v>
      </c>
      <c r="AK22" s="34">
        <v>-0.16</v>
      </c>
      <c r="AL22" s="36">
        <v>0.865764800326281</v>
      </c>
      <c r="AM22" s="34">
        <f t="shared" si="10"/>
        <v>1.0257648003262809</v>
      </c>
      <c r="AN22" s="34" t="s">
        <v>57</v>
      </c>
      <c r="AO22" s="34">
        <f t="shared" si="11"/>
        <v>0.74041258758115003</v>
      </c>
    </row>
    <row r="23" spans="1:41" x14ac:dyDescent="0.2">
      <c r="A23" s="34" t="s">
        <v>159</v>
      </c>
      <c r="B23" s="34">
        <v>-3.69</v>
      </c>
      <c r="C23" s="34">
        <v>-3.0891993745105299</v>
      </c>
      <c r="D23" s="34">
        <f t="shared" si="0"/>
        <v>0.60080062548947</v>
      </c>
      <c r="E23" s="34" t="s">
        <v>405</v>
      </c>
      <c r="F23" s="34">
        <f t="shared" si="1"/>
        <v>0.32409133775697196</v>
      </c>
      <c r="H23" s="34" t="s">
        <v>111</v>
      </c>
      <c r="I23" s="34">
        <v>-5.62</v>
      </c>
      <c r="J23" s="34">
        <v>-7.4586258815611997</v>
      </c>
      <c r="K23" s="34">
        <f t="shared" si="2"/>
        <v>1.8386258815611995</v>
      </c>
      <c r="L23" s="34" t="s">
        <v>405</v>
      </c>
      <c r="M23" s="34">
        <f t="shared" si="3"/>
        <v>0.35184193009435805</v>
      </c>
      <c r="O23" s="34" t="s">
        <v>88</v>
      </c>
      <c r="P23" s="34">
        <v>-3.76</v>
      </c>
      <c r="Q23" s="36">
        <v>-4.5320649410109297</v>
      </c>
      <c r="R23" s="34">
        <f t="shared" si="4"/>
        <v>0.77206494101092993</v>
      </c>
      <c r="S23" s="34" t="s">
        <v>405</v>
      </c>
      <c r="T23" s="34">
        <f t="shared" si="5"/>
        <v>3.4582299850836995E-2</v>
      </c>
      <c r="V23" s="34" t="s">
        <v>106</v>
      </c>
      <c r="W23" s="34">
        <v>-6.35</v>
      </c>
      <c r="X23" s="36">
        <v>-8.8274309441000298</v>
      </c>
      <c r="Y23" s="34">
        <f t="shared" si="6"/>
        <v>2.4774309441000302</v>
      </c>
      <c r="Z23" s="34" t="s">
        <v>405</v>
      </c>
      <c r="AA23" s="34">
        <f t="shared" si="7"/>
        <v>0.51902190706424001</v>
      </c>
      <c r="AC23" s="34" t="s">
        <v>361</v>
      </c>
      <c r="AD23" s="34">
        <v>-65.73</v>
      </c>
      <c r="AE23" s="36">
        <v>-65.772123830921501</v>
      </c>
      <c r="AF23" s="34">
        <f t="shared" si="8"/>
        <v>4.2123830921497074E-2</v>
      </c>
      <c r="AG23" s="34" t="s">
        <v>405</v>
      </c>
      <c r="AH23" s="34">
        <f t="shared" si="9"/>
        <v>0.64116509048742132</v>
      </c>
      <c r="AJ23" s="34" t="s">
        <v>114</v>
      </c>
      <c r="AK23" s="34">
        <v>0.28999999999999998</v>
      </c>
      <c r="AL23" s="36">
        <v>1.1557042109815301</v>
      </c>
      <c r="AM23" s="34">
        <f t="shared" si="10"/>
        <v>0.86570421098153005</v>
      </c>
      <c r="AN23" s="34" t="s">
        <v>405</v>
      </c>
      <c r="AO23" s="34">
        <f t="shared" si="11"/>
        <v>0.36173440769334997</v>
      </c>
    </row>
    <row r="24" spans="1:41" x14ac:dyDescent="0.2">
      <c r="A24" s="34" t="s">
        <v>163</v>
      </c>
      <c r="B24" s="34">
        <v>-5.12</v>
      </c>
      <c r="C24" s="34">
        <v>-11.611091915656701</v>
      </c>
      <c r="D24" s="34">
        <f t="shared" si="0"/>
        <v>6.4910919156567006</v>
      </c>
      <c r="E24" s="35" t="s">
        <v>76</v>
      </c>
      <c r="F24" s="35">
        <f t="shared" si="1"/>
        <v>4.5675619887577001</v>
      </c>
      <c r="H24" s="34" t="s">
        <v>113</v>
      </c>
      <c r="I24" s="34">
        <v>-2.98</v>
      </c>
      <c r="J24" s="34">
        <v>-7.7492115714278098</v>
      </c>
      <c r="K24" s="34">
        <f t="shared" si="2"/>
        <v>4.7692115714278103</v>
      </c>
      <c r="L24" s="35" t="s">
        <v>76</v>
      </c>
      <c r="M24" s="35">
        <f t="shared" si="3"/>
        <v>3.7048486105371703</v>
      </c>
      <c r="O24" s="34" t="s">
        <v>341</v>
      </c>
      <c r="P24" s="34">
        <v>-7.54</v>
      </c>
      <c r="Q24" s="36">
        <v>-10.6340083839138</v>
      </c>
      <c r="R24" s="34">
        <f t="shared" si="4"/>
        <v>3.0940083839138</v>
      </c>
      <c r="S24" s="35" t="s">
        <v>76</v>
      </c>
      <c r="T24" s="35">
        <f t="shared" si="5"/>
        <v>2.6749699007818304</v>
      </c>
      <c r="V24" s="34" t="s">
        <v>57</v>
      </c>
      <c r="W24" s="34">
        <v>-4.32</v>
      </c>
      <c r="X24" s="36">
        <v>-8.6583829019305902</v>
      </c>
      <c r="Y24" s="34">
        <f t="shared" si="6"/>
        <v>4.33838290193059</v>
      </c>
      <c r="Z24" s="35" t="s">
        <v>76</v>
      </c>
      <c r="AA24" s="35">
        <f t="shared" si="7"/>
        <v>3.5548169026304004</v>
      </c>
      <c r="AC24" s="34" t="s">
        <v>362</v>
      </c>
      <c r="AD24" s="34">
        <v>-68.67</v>
      </c>
      <c r="AE24" s="36">
        <v>-68.671683407070404</v>
      </c>
      <c r="AF24" s="34">
        <f t="shared" si="8"/>
        <v>1.6834070704021542E-3</v>
      </c>
      <c r="AG24" s="35" t="s">
        <v>76</v>
      </c>
      <c r="AH24" s="35">
        <f t="shared" si="9"/>
        <v>2.3825802174228796</v>
      </c>
      <c r="AJ24" s="34" t="s">
        <v>115</v>
      </c>
      <c r="AK24" s="34">
        <v>0</v>
      </c>
      <c r="AL24" s="36">
        <v>1.00040584194272</v>
      </c>
      <c r="AM24" s="34">
        <f t="shared" si="10"/>
        <v>1.00040584194272</v>
      </c>
      <c r="AN24" s="34" t="s">
        <v>76</v>
      </c>
      <c r="AO24" s="34">
        <f t="shared" si="11"/>
        <v>0.74588745655560018</v>
      </c>
    </row>
    <row r="25" spans="1:41" x14ac:dyDescent="0.2">
      <c r="A25" s="34" t="s">
        <v>169</v>
      </c>
      <c r="B25" s="34">
        <v>-2.54</v>
      </c>
      <c r="C25" s="34">
        <v>-2.4220827503903002</v>
      </c>
      <c r="D25" s="34">
        <f t="shared" si="0"/>
        <v>0.11791724960969985</v>
      </c>
      <c r="E25" s="35" t="s">
        <v>485</v>
      </c>
      <c r="F25" s="35">
        <f t="shared" si="1"/>
        <v>1.0135070112828104</v>
      </c>
      <c r="H25" s="34" t="s">
        <v>405</v>
      </c>
      <c r="I25" s="34">
        <v>-0.61</v>
      </c>
      <c r="J25" s="34">
        <v>-0.96184193009435803</v>
      </c>
      <c r="K25" s="34">
        <f t="shared" si="2"/>
        <v>0.35184193009435805</v>
      </c>
      <c r="L25" s="34" t="s">
        <v>485</v>
      </c>
      <c r="M25" s="34">
        <f t="shared" si="3"/>
        <v>0.13273226714968978</v>
      </c>
      <c r="O25" s="34" t="s">
        <v>344</v>
      </c>
      <c r="P25" s="34">
        <v>-7.87</v>
      </c>
      <c r="Q25" s="36">
        <v>-8.4665516159833807</v>
      </c>
      <c r="R25" s="34">
        <f t="shared" si="4"/>
        <v>0.59655161598338058</v>
      </c>
      <c r="S25" s="34" t="s">
        <v>485</v>
      </c>
      <c r="T25" s="34">
        <f t="shared" si="5"/>
        <v>6.307477730300004E-2</v>
      </c>
      <c r="V25" s="34" t="s">
        <v>53</v>
      </c>
      <c r="W25" s="34">
        <v>-3.3</v>
      </c>
      <c r="X25" s="36">
        <v>-4.8966392690717804</v>
      </c>
      <c r="Y25" s="34">
        <f t="shared" si="6"/>
        <v>1.5966392690717806</v>
      </c>
      <c r="Z25" s="34" t="s">
        <v>485</v>
      </c>
      <c r="AA25" s="34">
        <f t="shared" si="7"/>
        <v>0.11094998318256</v>
      </c>
      <c r="AC25" s="34" t="s">
        <v>84</v>
      </c>
      <c r="AD25" s="34">
        <v>-3.5</v>
      </c>
      <c r="AE25" s="36">
        <v>-2.2832228815807198</v>
      </c>
      <c r="AF25" s="34">
        <f t="shared" si="8"/>
        <v>1.2167771184192802</v>
      </c>
      <c r="AG25" s="34" t="s">
        <v>485</v>
      </c>
      <c r="AH25" s="34">
        <f t="shared" si="9"/>
        <v>0.29836827164569968</v>
      </c>
      <c r="AJ25" s="34" t="s">
        <v>117</v>
      </c>
      <c r="AK25" s="34">
        <v>-7.0000000000000007E-2</v>
      </c>
      <c r="AL25" s="36">
        <v>0.89490321257504901</v>
      </c>
      <c r="AM25" s="34">
        <f t="shared" si="10"/>
        <v>0.96490321257504896</v>
      </c>
      <c r="AN25" s="34" t="s">
        <v>485</v>
      </c>
      <c r="AO25" s="34">
        <f t="shared" si="11"/>
        <v>2.4319540388499927E-2</v>
      </c>
    </row>
    <row r="26" spans="1:41" x14ac:dyDescent="0.2">
      <c r="A26" s="34" t="s">
        <v>170</v>
      </c>
      <c r="B26" s="34">
        <v>-4.53</v>
      </c>
      <c r="C26" s="34">
        <v>-5.2946964458677304</v>
      </c>
      <c r="D26" s="34">
        <f t="shared" si="0"/>
        <v>0.76469644586773011</v>
      </c>
      <c r="E26" s="34" t="s">
        <v>499</v>
      </c>
      <c r="F26" s="34">
        <f t="shared" si="1"/>
        <v>0.42964460575033003</v>
      </c>
      <c r="H26" s="34" t="s">
        <v>77</v>
      </c>
      <c r="I26" s="34">
        <v>-5.01</v>
      </c>
      <c r="J26" s="34">
        <v>-8.32219972907067</v>
      </c>
      <c r="K26" s="34">
        <f t="shared" si="2"/>
        <v>3.3121997290706702</v>
      </c>
      <c r="L26" s="34" t="s">
        <v>499</v>
      </c>
      <c r="M26" s="34">
        <f t="shared" si="3"/>
        <v>7.963138844153983E-2</v>
      </c>
      <c r="O26" s="34" t="s">
        <v>346</v>
      </c>
      <c r="P26" s="34">
        <v>-63.814999999999998</v>
      </c>
      <c r="Q26" s="36">
        <v>-63.436669261277402</v>
      </c>
      <c r="R26" s="34">
        <f t="shared" si="4"/>
        <v>0.37833073872259604</v>
      </c>
      <c r="S26" s="34" t="s">
        <v>499</v>
      </c>
      <c r="T26" s="34">
        <f t="shared" si="5"/>
        <v>0.10717070978871002</v>
      </c>
      <c r="V26" s="34" t="s">
        <v>361</v>
      </c>
      <c r="W26" s="34">
        <v>-67.83</v>
      </c>
      <c r="X26" s="36">
        <v>-65.6477399386185</v>
      </c>
      <c r="Y26" s="34">
        <f t="shared" si="6"/>
        <v>2.1822600613814984</v>
      </c>
      <c r="Z26" s="34" t="s">
        <v>499</v>
      </c>
      <c r="AA26" s="34">
        <f t="shared" si="7"/>
        <v>0.16810098416925001</v>
      </c>
      <c r="AC26" s="34" t="s">
        <v>70</v>
      </c>
      <c r="AD26" s="34">
        <v>-3.39</v>
      </c>
      <c r="AE26" s="36">
        <v>-1.71113472812969</v>
      </c>
      <c r="AF26" s="34">
        <f t="shared" si="8"/>
        <v>1.6788652718703101</v>
      </c>
      <c r="AG26" s="34" t="s">
        <v>499</v>
      </c>
      <c r="AH26" s="34">
        <f t="shared" si="9"/>
        <v>0.24981928971825029</v>
      </c>
      <c r="AJ26" s="34" t="s">
        <v>119</v>
      </c>
      <c r="AK26" s="34">
        <v>-0.33</v>
      </c>
      <c r="AL26" s="36">
        <v>0.80602433112368199</v>
      </c>
      <c r="AM26" s="34">
        <f t="shared" si="10"/>
        <v>1.136024331123682</v>
      </c>
      <c r="AN26" s="34" t="s">
        <v>499</v>
      </c>
      <c r="AO26" s="34">
        <f t="shared" si="11"/>
        <v>0.14128822950550024</v>
      </c>
    </row>
    <row r="27" spans="1:41" x14ac:dyDescent="0.2">
      <c r="A27" s="34" t="s">
        <v>176</v>
      </c>
      <c r="B27" s="34">
        <v>-6.01</v>
      </c>
      <c r="C27" s="34">
        <v>-4.7026705068877597</v>
      </c>
      <c r="D27" s="34">
        <f t="shared" si="0"/>
        <v>1.3073294931122401</v>
      </c>
      <c r="E27" s="35" t="s">
        <v>94</v>
      </c>
      <c r="F27" s="35">
        <f t="shared" si="1"/>
        <v>1.1108124083675301</v>
      </c>
      <c r="H27" s="34" t="s">
        <v>431</v>
      </c>
      <c r="I27" s="34">
        <v>-53.51</v>
      </c>
      <c r="J27" s="34">
        <v>-55.696647040417098</v>
      </c>
      <c r="K27" s="34">
        <f t="shared" si="2"/>
        <v>2.1866470404170997</v>
      </c>
      <c r="L27" s="34" t="s">
        <v>94</v>
      </c>
      <c r="M27" s="34">
        <f t="shared" si="3"/>
        <v>4.395880931867957E-2</v>
      </c>
      <c r="O27" s="34" t="s">
        <v>106</v>
      </c>
      <c r="P27" s="34">
        <v>-6.21</v>
      </c>
      <c r="Q27" s="36">
        <v>-8.4268005179585206</v>
      </c>
      <c r="R27" s="34">
        <f t="shared" si="4"/>
        <v>2.2168005179585206</v>
      </c>
      <c r="S27" s="35" t="s">
        <v>94</v>
      </c>
      <c r="T27" s="35">
        <f t="shared" si="5"/>
        <v>1.0427333358301398</v>
      </c>
      <c r="V27" s="34" t="s">
        <v>362</v>
      </c>
      <c r="W27" s="34">
        <v>-69.55</v>
      </c>
      <c r="X27" s="36">
        <v>-72.728534029151405</v>
      </c>
      <c r="Y27" s="34">
        <f t="shared" si="6"/>
        <v>3.1785340291514075</v>
      </c>
      <c r="Z27" s="34" t="s">
        <v>94</v>
      </c>
      <c r="AA27" s="34">
        <f t="shared" si="7"/>
        <v>1.8319225528800054E-2</v>
      </c>
      <c r="AC27" s="34" t="s">
        <v>385</v>
      </c>
      <c r="AD27" s="34">
        <v>-2.91</v>
      </c>
      <c r="AE27" s="36">
        <v>-5.24647409672043</v>
      </c>
      <c r="AF27" s="34">
        <f t="shared" si="8"/>
        <v>2.3364740967204298</v>
      </c>
      <c r="AG27" s="35" t="s">
        <v>94</v>
      </c>
      <c r="AH27" s="35">
        <f t="shared" si="9"/>
        <v>1.2806290702947503</v>
      </c>
      <c r="AJ27" s="34" t="s">
        <v>121</v>
      </c>
      <c r="AK27" s="34">
        <v>-2.4</v>
      </c>
      <c r="AL27" s="36">
        <v>-2.2868981492386902</v>
      </c>
      <c r="AM27" s="34">
        <f t="shared" si="10"/>
        <v>0.11310185076130974</v>
      </c>
      <c r="AN27" s="35" t="s">
        <v>94</v>
      </c>
      <c r="AO27" s="35">
        <f t="shared" si="11"/>
        <v>2.6588372898593393</v>
      </c>
    </row>
    <row r="28" spans="1:41" x14ac:dyDescent="0.2">
      <c r="A28" s="34" t="s">
        <v>177</v>
      </c>
      <c r="B28" s="34">
        <v>-3.81</v>
      </c>
      <c r="C28" s="34">
        <v>-4.7963296024563302</v>
      </c>
      <c r="D28" s="34">
        <f t="shared" si="0"/>
        <v>0.98632960245633017</v>
      </c>
      <c r="E28" s="35" t="s">
        <v>166</v>
      </c>
      <c r="F28" s="35">
        <f t="shared" si="1"/>
        <v>3.0415532655637012</v>
      </c>
      <c r="H28" s="34" t="s">
        <v>434</v>
      </c>
      <c r="I28" s="34">
        <v>-3.49</v>
      </c>
      <c r="J28" s="34">
        <v>-3.9677643458484102</v>
      </c>
      <c r="K28" s="34">
        <f t="shared" si="2"/>
        <v>0.47776434584840999</v>
      </c>
      <c r="L28" s="35" t="s">
        <v>166</v>
      </c>
      <c r="M28" s="35">
        <f t="shared" si="3"/>
        <v>2.7662462871144404</v>
      </c>
      <c r="O28" s="34" t="s">
        <v>57</v>
      </c>
      <c r="P28" s="34">
        <v>-4.55</v>
      </c>
      <c r="Q28" s="36">
        <v>-8.1539919013170898</v>
      </c>
      <c r="R28" s="34">
        <f t="shared" si="4"/>
        <v>3.60399190131709</v>
      </c>
      <c r="S28" s="35" t="s">
        <v>166</v>
      </c>
      <c r="T28" s="35">
        <f t="shared" si="5"/>
        <v>1.73976206416335</v>
      </c>
      <c r="V28" s="34" t="s">
        <v>84</v>
      </c>
      <c r="W28" s="34">
        <v>-3.47</v>
      </c>
      <c r="X28" s="36">
        <v>-2.4806224024470298</v>
      </c>
      <c r="Y28" s="34">
        <f t="shared" si="6"/>
        <v>0.98937759755297039</v>
      </c>
      <c r="Z28" s="35" t="s">
        <v>166</v>
      </c>
      <c r="AA28" s="35">
        <f t="shared" si="7"/>
        <v>2.4621351034757</v>
      </c>
      <c r="AC28" s="34" t="s">
        <v>111</v>
      </c>
      <c r="AD28" s="34">
        <v>-5.15</v>
      </c>
      <c r="AE28" s="36">
        <v>-7.8349498172872503</v>
      </c>
      <c r="AF28" s="34">
        <f t="shared" si="8"/>
        <v>2.6849498172872499</v>
      </c>
      <c r="AG28" s="35" t="s">
        <v>166</v>
      </c>
      <c r="AH28" s="35">
        <f t="shared" si="9"/>
        <v>2.3700613054297106</v>
      </c>
      <c r="AJ28" s="34" t="s">
        <v>123</v>
      </c>
      <c r="AK28" s="34">
        <v>-0.25</v>
      </c>
      <c r="AL28" s="36">
        <v>-0.13299525811110499</v>
      </c>
      <c r="AM28" s="34">
        <f t="shared" si="10"/>
        <v>0.11700474188889501</v>
      </c>
      <c r="AN28" s="34" t="s">
        <v>166</v>
      </c>
      <c r="AO28" s="34">
        <f t="shared" si="11"/>
        <v>0.21953709309411007</v>
      </c>
    </row>
    <row r="29" spans="1:41" x14ac:dyDescent="0.2">
      <c r="A29" s="34" t="s">
        <v>180</v>
      </c>
      <c r="B29" s="34">
        <v>-4.55</v>
      </c>
      <c r="C29" s="34">
        <v>-10.075086290798501</v>
      </c>
      <c r="D29" s="34">
        <f t="shared" si="0"/>
        <v>5.5250862907985008</v>
      </c>
      <c r="E29" s="35" t="s">
        <v>171</v>
      </c>
      <c r="F29" s="35">
        <f t="shared" si="1"/>
        <v>2.4330617223514501</v>
      </c>
      <c r="H29" s="34" t="s">
        <v>446</v>
      </c>
      <c r="I29" s="34">
        <v>-79.86</v>
      </c>
      <c r="J29" s="34">
        <v>-80.8024422217281</v>
      </c>
      <c r="K29" s="34">
        <f t="shared" si="2"/>
        <v>0.94244222172810055</v>
      </c>
      <c r="L29" s="35" t="s">
        <v>171</v>
      </c>
      <c r="M29" s="35">
        <f t="shared" si="3"/>
        <v>2.3346815926057793</v>
      </c>
      <c r="O29" s="34" t="s">
        <v>53</v>
      </c>
      <c r="P29" s="34">
        <v>-5.1100000000000003</v>
      </c>
      <c r="Q29" s="36">
        <v>-4.4912205032805499</v>
      </c>
      <c r="R29" s="34">
        <f t="shared" si="4"/>
        <v>0.61877949671945043</v>
      </c>
      <c r="S29" s="35" t="s">
        <v>171</v>
      </c>
      <c r="T29" s="35">
        <f t="shared" si="5"/>
        <v>2.2034697492451896</v>
      </c>
      <c r="V29" s="34" t="s">
        <v>113</v>
      </c>
      <c r="W29" s="34">
        <v>-3.27</v>
      </c>
      <c r="X29" s="36">
        <v>-7.7806571674402596</v>
      </c>
      <c r="Y29" s="34">
        <f t="shared" si="6"/>
        <v>4.5106571674402591</v>
      </c>
      <c r="Z29" s="35" t="s">
        <v>171</v>
      </c>
      <c r="AA29" s="35">
        <f t="shared" si="7"/>
        <v>2.1859147571219202</v>
      </c>
      <c r="AC29" s="34" t="s">
        <v>405</v>
      </c>
      <c r="AD29" s="34">
        <v>-0.57999999999999996</v>
      </c>
      <c r="AE29" s="36">
        <v>6.1165090487421303E-2</v>
      </c>
      <c r="AF29" s="34">
        <f t="shared" si="8"/>
        <v>0.64116509048742132</v>
      </c>
      <c r="AG29" s="35" t="s">
        <v>171</v>
      </c>
      <c r="AH29" s="35">
        <f t="shared" si="9"/>
        <v>1.4428969477862301</v>
      </c>
      <c r="AJ29" s="34" t="s">
        <v>125</v>
      </c>
      <c r="AK29" s="34">
        <v>0.27</v>
      </c>
      <c r="AL29" s="36">
        <v>0.206714214746788</v>
      </c>
      <c r="AM29" s="34">
        <f t="shared" si="10"/>
        <v>6.3285785253212018E-2</v>
      </c>
      <c r="AN29" s="34" t="s">
        <v>171</v>
      </c>
      <c r="AO29" s="34">
        <f t="shared" si="11"/>
        <v>0.70364064289358019</v>
      </c>
    </row>
    <row r="30" spans="1:41" x14ac:dyDescent="0.2">
      <c r="A30" s="34" t="s">
        <v>181</v>
      </c>
      <c r="B30" s="34">
        <v>-7.44</v>
      </c>
      <c r="C30" s="34">
        <v>-16.599946971835699</v>
      </c>
      <c r="D30" s="34">
        <f t="shared" si="0"/>
        <v>9.1599469718356978</v>
      </c>
      <c r="E30" s="34" t="s">
        <v>71</v>
      </c>
      <c r="F30" s="34">
        <f t="shared" si="1"/>
        <v>0.70307013669309981</v>
      </c>
      <c r="H30" s="34" t="s">
        <v>447</v>
      </c>
      <c r="I30" s="34">
        <v>-123.7</v>
      </c>
      <c r="J30" s="34">
        <v>-124.15355878978799</v>
      </c>
      <c r="K30" s="34">
        <f t="shared" si="2"/>
        <v>0.45355878978799069</v>
      </c>
      <c r="L30" s="34" t="s">
        <v>71</v>
      </c>
      <c r="M30" s="34">
        <f t="shared" si="3"/>
        <v>0.77349058251781067</v>
      </c>
      <c r="O30" s="34" t="s">
        <v>361</v>
      </c>
      <c r="P30" s="34">
        <v>-69.551000000000002</v>
      </c>
      <c r="Q30" s="36">
        <v>-69.608530325264198</v>
      </c>
      <c r="R30" s="34">
        <f t="shared" si="4"/>
        <v>5.7530325264195881E-2</v>
      </c>
      <c r="S30" s="34" t="s">
        <v>71</v>
      </c>
      <c r="T30" s="34">
        <f t="shared" si="5"/>
        <v>0.3914476097391697</v>
      </c>
      <c r="V30" s="34" t="s">
        <v>405</v>
      </c>
      <c r="W30" s="34">
        <v>-0.59</v>
      </c>
      <c r="X30" s="36">
        <v>-1.10902190706424</v>
      </c>
      <c r="Y30" s="34">
        <f t="shared" si="6"/>
        <v>0.51902190706424001</v>
      </c>
      <c r="Z30" s="34" t="s">
        <v>71</v>
      </c>
      <c r="AA30" s="34">
        <f t="shared" si="7"/>
        <v>0.80232593044379996</v>
      </c>
      <c r="AC30" s="34" t="s">
        <v>77</v>
      </c>
      <c r="AD30" s="34">
        <v>-5.0199999999999996</v>
      </c>
      <c r="AE30" s="36">
        <v>-7.8071011859191497</v>
      </c>
      <c r="AF30" s="34">
        <f t="shared" si="8"/>
        <v>2.7871011859191501</v>
      </c>
      <c r="AG30" s="34" t="s">
        <v>71</v>
      </c>
      <c r="AH30" s="34">
        <f t="shared" si="9"/>
        <v>0.10678900616160991</v>
      </c>
      <c r="AJ30" s="34" t="s">
        <v>127</v>
      </c>
      <c r="AK30" s="34">
        <v>0.08</v>
      </c>
      <c r="AL30" s="36">
        <v>0.118463085123043</v>
      </c>
      <c r="AM30" s="34">
        <f t="shared" si="10"/>
        <v>3.8463085123043E-2</v>
      </c>
      <c r="AN30" s="34" t="s">
        <v>71</v>
      </c>
      <c r="AO30" s="34">
        <v>0.63039999999999996</v>
      </c>
    </row>
    <row r="31" spans="1:41" x14ac:dyDescent="0.2">
      <c r="A31" s="34" t="s">
        <v>188</v>
      </c>
      <c r="B31" s="34">
        <v>-7.61</v>
      </c>
      <c r="C31" s="34">
        <v>-3.79776055666761</v>
      </c>
      <c r="D31" s="34">
        <f t="shared" si="0"/>
        <v>3.8122394433323903</v>
      </c>
      <c r="H31" s="34" t="s">
        <v>76</v>
      </c>
      <c r="I31" s="34">
        <v>-4.3</v>
      </c>
      <c r="J31" s="34">
        <v>-8.0048486105371701</v>
      </c>
      <c r="K31" s="34">
        <f t="shared" si="2"/>
        <v>3.7048486105371703</v>
      </c>
      <c r="O31" s="34" t="s">
        <v>362</v>
      </c>
      <c r="P31" s="34">
        <v>-70.984999999999999</v>
      </c>
      <c r="Q31" s="36">
        <v>-73.773824224457798</v>
      </c>
      <c r="R31" s="34">
        <f t="shared" si="4"/>
        <v>2.7888242244577981</v>
      </c>
      <c r="V31" s="34" t="s">
        <v>77</v>
      </c>
      <c r="W31" s="34">
        <v>-5.04</v>
      </c>
      <c r="X31" s="36">
        <v>-8.4769605938387205</v>
      </c>
      <c r="Y31" s="34">
        <f t="shared" si="6"/>
        <v>3.4369605938387204</v>
      </c>
      <c r="AC31" s="34" t="s">
        <v>116</v>
      </c>
      <c r="AD31" s="34">
        <v>-3.83</v>
      </c>
      <c r="AE31" s="36">
        <v>-9.0026046407040798</v>
      </c>
      <c r="AF31" s="34">
        <f t="shared" si="8"/>
        <v>5.1726046407040798</v>
      </c>
      <c r="AJ31" s="34" t="s">
        <v>129</v>
      </c>
      <c r="AK31" s="34">
        <v>-0.14000000000000001</v>
      </c>
      <c r="AL31" s="36">
        <v>3.1143400112845199E-3</v>
      </c>
      <c r="AM31" s="34">
        <f t="shared" si="10"/>
        <v>0.14311434001128454</v>
      </c>
    </row>
    <row r="32" spans="1:41" x14ac:dyDescent="0.2">
      <c r="A32" s="34" t="s">
        <v>194</v>
      </c>
      <c r="B32" s="34">
        <v>-5.67</v>
      </c>
      <c r="C32" s="34">
        <v>-4.5498792307168499</v>
      </c>
      <c r="D32" s="34">
        <f t="shared" si="0"/>
        <v>1.1201207692831501</v>
      </c>
      <c r="H32" s="34" t="s">
        <v>479</v>
      </c>
      <c r="I32" s="34">
        <v>-1.98</v>
      </c>
      <c r="J32" s="34">
        <v>-2.0169019229652698</v>
      </c>
      <c r="K32" s="34">
        <f t="shared" si="2"/>
        <v>3.690192296526984E-2</v>
      </c>
      <c r="O32" s="34" t="s">
        <v>84</v>
      </c>
      <c r="P32" s="34">
        <v>-3.16</v>
      </c>
      <c r="Q32" s="36">
        <v>-2.0405686301878099</v>
      </c>
      <c r="R32" s="34">
        <f t="shared" si="4"/>
        <v>1.1194313698121903</v>
      </c>
      <c r="V32" s="34" t="s">
        <v>431</v>
      </c>
      <c r="W32" s="34">
        <v>-55</v>
      </c>
      <c r="X32" s="36">
        <v>-57.426936608173698</v>
      </c>
      <c r="Y32" s="34">
        <f t="shared" si="6"/>
        <v>2.4269366081736976</v>
      </c>
      <c r="AC32" s="34" t="s">
        <v>118</v>
      </c>
      <c r="AD32" s="34">
        <v>-4.5</v>
      </c>
      <c r="AE32" s="36">
        <v>-7.9220770401536003</v>
      </c>
      <c r="AF32" s="34">
        <f t="shared" si="8"/>
        <v>3.4220770401536003</v>
      </c>
      <c r="AJ32" s="34" t="s">
        <v>131</v>
      </c>
      <c r="AK32" s="34">
        <v>-0.53</v>
      </c>
      <c r="AL32" s="36">
        <v>-0.23934932169735901</v>
      </c>
      <c r="AM32" s="34">
        <f t="shared" si="10"/>
        <v>0.29065067830264102</v>
      </c>
    </row>
    <row r="33" spans="1:39" x14ac:dyDescent="0.2">
      <c r="A33" s="34" t="s">
        <v>96</v>
      </c>
      <c r="B33" s="34">
        <v>-4.8899999999999997</v>
      </c>
      <c r="C33" s="34">
        <v>-8.1628451073446193</v>
      </c>
      <c r="D33" s="34">
        <f t="shared" si="0"/>
        <v>3.2728451073446196</v>
      </c>
      <c r="H33" s="34" t="s">
        <v>485</v>
      </c>
      <c r="I33" s="34">
        <v>-3.73</v>
      </c>
      <c r="J33" s="34">
        <v>-3.5972677328503102</v>
      </c>
      <c r="K33" s="34">
        <f t="shared" si="2"/>
        <v>0.13273226714968978</v>
      </c>
      <c r="O33" s="34" t="s">
        <v>70</v>
      </c>
      <c r="P33" s="34">
        <v>-3.42</v>
      </c>
      <c r="Q33" s="36">
        <v>-2.5817546632478701</v>
      </c>
      <c r="R33" s="34">
        <f t="shared" si="4"/>
        <v>0.83824533675212987</v>
      </c>
      <c r="V33" s="34" t="s">
        <v>434</v>
      </c>
      <c r="W33" s="34">
        <v>-3.53</v>
      </c>
      <c r="X33" s="36">
        <v>-4.1524690844875103</v>
      </c>
      <c r="Y33" s="34">
        <f t="shared" si="6"/>
        <v>0.62246908448751048</v>
      </c>
      <c r="AC33" s="34" t="s">
        <v>417</v>
      </c>
      <c r="AD33" s="34">
        <v>-3.49</v>
      </c>
      <c r="AE33" s="36">
        <v>-5.1038773444362597</v>
      </c>
      <c r="AF33" s="34">
        <f t="shared" si="8"/>
        <v>1.6138773444362595</v>
      </c>
      <c r="AJ33" s="34" t="s">
        <v>132</v>
      </c>
      <c r="AK33" s="34">
        <v>-8.41</v>
      </c>
      <c r="AL33" s="36">
        <v>-6.1390572543643804</v>
      </c>
      <c r="AM33" s="34">
        <f t="shared" si="10"/>
        <v>2.2709427456356197</v>
      </c>
    </row>
    <row r="34" spans="1:39" x14ac:dyDescent="0.2">
      <c r="A34" s="34" t="s">
        <v>199</v>
      </c>
      <c r="B34" s="34">
        <v>-3.4</v>
      </c>
      <c r="C34" s="34">
        <v>-3.2793689481922201</v>
      </c>
      <c r="D34" s="34">
        <f t="shared" si="0"/>
        <v>0.12063105180777978</v>
      </c>
      <c r="H34" s="34" t="s">
        <v>487</v>
      </c>
      <c r="I34" s="34">
        <v>-3.1</v>
      </c>
      <c r="J34" s="34">
        <v>-3.0637375975036498</v>
      </c>
      <c r="K34" s="34">
        <f t="shared" si="2"/>
        <v>3.6262402496350266E-2</v>
      </c>
      <c r="O34" s="34" t="s">
        <v>385</v>
      </c>
      <c r="P34" s="34">
        <v>-3.1</v>
      </c>
      <c r="Q34" s="36">
        <v>-5.1295037708178102</v>
      </c>
      <c r="R34" s="34">
        <f t="shared" si="4"/>
        <v>2.0295037708178101</v>
      </c>
      <c r="V34" s="34" t="s">
        <v>435</v>
      </c>
      <c r="W34" s="34">
        <v>-2.99</v>
      </c>
      <c r="X34" s="36">
        <v>-3.6324773412439599</v>
      </c>
      <c r="Y34" s="34">
        <f t="shared" si="6"/>
        <v>0.64247734124395972</v>
      </c>
      <c r="AC34" s="34" t="s">
        <v>128</v>
      </c>
      <c r="AD34" s="34">
        <v>-8.75</v>
      </c>
      <c r="AE34" s="36">
        <v>-15.6584757632176</v>
      </c>
      <c r="AF34" s="34">
        <f t="shared" si="8"/>
        <v>6.9084757632176004</v>
      </c>
      <c r="AJ34" s="34" t="s">
        <v>134</v>
      </c>
      <c r="AK34" s="34">
        <v>-2.89</v>
      </c>
      <c r="AL34" s="36">
        <v>-2.2543430714050401</v>
      </c>
      <c r="AM34" s="34">
        <f t="shared" si="10"/>
        <v>0.63565692859496004</v>
      </c>
    </row>
    <row r="35" spans="1:39" x14ac:dyDescent="0.2">
      <c r="A35" s="34" t="s">
        <v>205</v>
      </c>
      <c r="B35" s="34">
        <v>-7.48</v>
      </c>
      <c r="C35" s="34">
        <v>-8.4304575544962308</v>
      </c>
      <c r="D35" s="34">
        <f t="shared" si="0"/>
        <v>0.95045755449623037</v>
      </c>
      <c r="H35" s="34" t="s">
        <v>145</v>
      </c>
      <c r="I35" s="34">
        <v>-4.3899999999999997</v>
      </c>
      <c r="J35" s="34">
        <v>-4.1214057126476504</v>
      </c>
      <c r="K35" s="34">
        <f t="shared" si="2"/>
        <v>0.26859428735234925</v>
      </c>
      <c r="O35" s="34" t="s">
        <v>111</v>
      </c>
      <c r="P35" s="34">
        <v>-5.09</v>
      </c>
      <c r="Q35" s="36">
        <v>-6.9725783876561103</v>
      </c>
      <c r="R35" s="34">
        <f t="shared" si="4"/>
        <v>1.8825783876561104</v>
      </c>
      <c r="V35" s="34" t="s">
        <v>446</v>
      </c>
      <c r="W35" s="34">
        <v>-80.209999999999994</v>
      </c>
      <c r="X35" s="36">
        <v>-81.193256127747006</v>
      </c>
      <c r="Y35" s="34">
        <f t="shared" si="6"/>
        <v>0.98325612774701199</v>
      </c>
      <c r="AC35" s="34" t="s">
        <v>431</v>
      </c>
      <c r="AD35" s="34">
        <v>-52.83</v>
      </c>
      <c r="AE35" s="36">
        <v>-53.0090445589815</v>
      </c>
      <c r="AF35" s="34">
        <f t="shared" si="8"/>
        <v>0.17904455898150218</v>
      </c>
      <c r="AJ35" s="34" t="s">
        <v>136</v>
      </c>
      <c r="AK35" s="34">
        <v>0.67</v>
      </c>
      <c r="AL35" s="36">
        <v>1.73286047284648</v>
      </c>
      <c r="AM35" s="34">
        <f t="shared" si="10"/>
        <v>1.0628604728464799</v>
      </c>
    </row>
    <row r="36" spans="1:39" x14ac:dyDescent="0.2">
      <c r="A36" s="34" t="s">
        <v>206</v>
      </c>
      <c r="B36" s="34">
        <v>-2.84</v>
      </c>
      <c r="C36" s="34">
        <v>-3.3477124646320999</v>
      </c>
      <c r="D36" s="34">
        <f t="shared" si="0"/>
        <v>0.50771246463210007</v>
      </c>
      <c r="H36" s="34" t="s">
        <v>499</v>
      </c>
      <c r="I36" s="34">
        <v>-2.46</v>
      </c>
      <c r="J36" s="34">
        <v>-2.5396313884415398</v>
      </c>
      <c r="K36" s="34">
        <f t="shared" si="2"/>
        <v>7.963138844153983E-2</v>
      </c>
      <c r="O36" s="34" t="s">
        <v>113</v>
      </c>
      <c r="P36" s="34">
        <v>-3.5</v>
      </c>
      <c r="Q36" s="36">
        <v>-7.2013327319293303</v>
      </c>
      <c r="R36" s="34">
        <f t="shared" si="4"/>
        <v>3.7013327319293303</v>
      </c>
      <c r="V36" s="34" t="s">
        <v>447</v>
      </c>
      <c r="W36" s="34">
        <v>-123.81</v>
      </c>
      <c r="X36" s="36">
        <v>-124.414374455472</v>
      </c>
      <c r="Y36" s="34">
        <f t="shared" si="6"/>
        <v>0.60437445547199786</v>
      </c>
      <c r="AC36" s="34" t="s">
        <v>446</v>
      </c>
      <c r="AD36" s="34">
        <v>-79.37</v>
      </c>
      <c r="AE36" s="36">
        <v>-78.604238068186604</v>
      </c>
      <c r="AF36" s="34">
        <f t="shared" si="8"/>
        <v>0.76576193181340102</v>
      </c>
      <c r="AJ36" s="34" t="s">
        <v>138</v>
      </c>
      <c r="AK36" s="34">
        <v>-2.44</v>
      </c>
      <c r="AL36" s="36">
        <v>-2.4543759977816202</v>
      </c>
      <c r="AM36" s="34">
        <f t="shared" si="10"/>
        <v>1.4375997781620242E-2</v>
      </c>
    </row>
    <row r="37" spans="1:39" x14ac:dyDescent="0.2">
      <c r="A37" s="34" t="s">
        <v>208</v>
      </c>
      <c r="B37" s="34">
        <v>-5.8</v>
      </c>
      <c r="C37" s="34">
        <v>-5.0038676294506299</v>
      </c>
      <c r="D37" s="34">
        <f t="shared" si="0"/>
        <v>0.79613237054936992</v>
      </c>
      <c r="H37" s="34" t="s">
        <v>511</v>
      </c>
      <c r="I37" s="34">
        <v>-97.28</v>
      </c>
      <c r="J37" s="34">
        <v>-96.373051272323195</v>
      </c>
      <c r="K37" s="34">
        <f t="shared" si="2"/>
        <v>0.90694872767680579</v>
      </c>
      <c r="O37" s="34" t="s">
        <v>405</v>
      </c>
      <c r="P37" s="34">
        <v>-0.52</v>
      </c>
      <c r="Q37" s="36">
        <v>-0.48541770014916302</v>
      </c>
      <c r="R37" s="34">
        <f t="shared" si="4"/>
        <v>3.4582299850836995E-2</v>
      </c>
      <c r="V37" s="34" t="s">
        <v>76</v>
      </c>
      <c r="W37" s="34">
        <v>-4.6399999999999997</v>
      </c>
      <c r="X37" s="36">
        <v>-8.1948169026304001</v>
      </c>
      <c r="Y37" s="34">
        <f t="shared" si="6"/>
        <v>3.5548169026304004</v>
      </c>
      <c r="AC37" s="34" t="s">
        <v>76</v>
      </c>
      <c r="AD37" s="34">
        <v>-4.7300000000000004</v>
      </c>
      <c r="AE37" s="36">
        <v>-7.11258021742288</v>
      </c>
      <c r="AF37" s="34">
        <f t="shared" si="8"/>
        <v>2.3825802174228796</v>
      </c>
      <c r="AJ37" s="34" t="s">
        <v>140</v>
      </c>
      <c r="AK37" s="34">
        <v>-7.67</v>
      </c>
      <c r="AL37" s="36">
        <v>-8.68644085736093</v>
      </c>
      <c r="AM37" s="34">
        <f t="shared" si="10"/>
        <v>1.01644085736093</v>
      </c>
    </row>
    <row r="38" spans="1:39" x14ac:dyDescent="0.2">
      <c r="A38" s="34" t="s">
        <v>210</v>
      </c>
      <c r="B38" s="34">
        <v>-6.4</v>
      </c>
      <c r="C38" s="34">
        <v>-10.684955910021801</v>
      </c>
      <c r="D38" s="34">
        <f t="shared" si="0"/>
        <v>4.2849559100218002</v>
      </c>
      <c r="H38" s="34" t="s">
        <v>512</v>
      </c>
      <c r="I38" s="34">
        <v>-7.11</v>
      </c>
      <c r="J38" s="34">
        <v>-7.5984283623372004</v>
      </c>
      <c r="K38" s="34">
        <f t="shared" si="2"/>
        <v>0.48842836233720011</v>
      </c>
      <c r="O38" s="34" t="s">
        <v>77</v>
      </c>
      <c r="P38" s="34">
        <v>-5.27</v>
      </c>
      <c r="Q38" s="36">
        <v>-7.9747857384353704</v>
      </c>
      <c r="R38" s="34">
        <f t="shared" si="4"/>
        <v>2.7047857384353708</v>
      </c>
      <c r="V38" s="34" t="s">
        <v>479</v>
      </c>
      <c r="W38" s="34">
        <v>-1.91</v>
      </c>
      <c r="X38" s="36">
        <v>-2.0977051255739698</v>
      </c>
      <c r="Y38" s="34">
        <f t="shared" si="6"/>
        <v>0.1877051255739699</v>
      </c>
      <c r="AC38" s="34" t="s">
        <v>141</v>
      </c>
      <c r="AD38" s="34">
        <v>-2.89</v>
      </c>
      <c r="AE38" s="36">
        <v>-7.5111748907402598</v>
      </c>
      <c r="AF38" s="34">
        <f t="shared" si="8"/>
        <v>4.6211748907402601</v>
      </c>
      <c r="AJ38" s="34" t="s">
        <v>142</v>
      </c>
      <c r="AK38" s="34">
        <v>-7.28</v>
      </c>
      <c r="AL38" s="36">
        <v>-7.9050232514298804</v>
      </c>
      <c r="AM38" s="34">
        <f t="shared" si="10"/>
        <v>0.62502325142988013</v>
      </c>
    </row>
    <row r="39" spans="1:39" x14ac:dyDescent="0.2">
      <c r="A39" s="34" t="s">
        <v>213</v>
      </c>
      <c r="B39" s="34">
        <v>-7.62</v>
      </c>
      <c r="C39" s="34">
        <v>-8.5040524137189006</v>
      </c>
      <c r="D39" s="34">
        <f t="shared" si="0"/>
        <v>0.88405241371890053</v>
      </c>
      <c r="H39" s="34" t="s">
        <v>94</v>
      </c>
      <c r="I39" s="34">
        <v>-4.04</v>
      </c>
      <c r="J39" s="34">
        <v>-4.0839588093186796</v>
      </c>
      <c r="K39" s="34">
        <f t="shared" si="2"/>
        <v>4.395880931867957E-2</v>
      </c>
      <c r="O39" s="34" t="s">
        <v>431</v>
      </c>
      <c r="P39" s="34">
        <v>-56.405000000000001</v>
      </c>
      <c r="Q39" s="36">
        <v>-56.655210027415997</v>
      </c>
      <c r="R39" s="34">
        <f t="shared" si="4"/>
        <v>0.25021002741599574</v>
      </c>
      <c r="V39" s="34" t="s">
        <v>485</v>
      </c>
      <c r="W39" s="34">
        <v>-3.69</v>
      </c>
      <c r="X39" s="36">
        <v>-3.5790500168174399</v>
      </c>
      <c r="Y39" s="34">
        <f t="shared" si="6"/>
        <v>0.11094998318256</v>
      </c>
      <c r="AC39" s="34" t="s">
        <v>479</v>
      </c>
      <c r="AD39" s="34">
        <v>-1.96</v>
      </c>
      <c r="AE39" s="36">
        <v>-1.6306789322859501</v>
      </c>
      <c r="AF39" s="34">
        <f t="shared" si="8"/>
        <v>0.3293210677140499</v>
      </c>
      <c r="AJ39" s="34" t="s">
        <v>144</v>
      </c>
      <c r="AK39" s="34">
        <v>-3.09</v>
      </c>
      <c r="AL39" s="36">
        <v>-0.66696584719010399</v>
      </c>
      <c r="AM39" s="34">
        <f t="shared" si="10"/>
        <v>2.4230341528098958</v>
      </c>
    </row>
    <row r="40" spans="1:39" x14ac:dyDescent="0.2">
      <c r="A40" s="34" t="s">
        <v>214</v>
      </c>
      <c r="B40" s="34">
        <v>-9.81</v>
      </c>
      <c r="C40" s="34">
        <v>-7.9961312756930498</v>
      </c>
      <c r="D40" s="34">
        <f t="shared" si="0"/>
        <v>1.8138687243069507</v>
      </c>
      <c r="H40" s="34" t="s">
        <v>542</v>
      </c>
      <c r="I40" s="34">
        <v>-10.01</v>
      </c>
      <c r="J40" s="34">
        <v>-9.9506517395868599</v>
      </c>
      <c r="K40" s="34">
        <f t="shared" si="2"/>
        <v>5.9348260413139897E-2</v>
      </c>
      <c r="O40" s="34" t="s">
        <v>34</v>
      </c>
      <c r="P40" s="34">
        <v>-6.15</v>
      </c>
      <c r="Q40" s="36">
        <v>-4.8439527325993303</v>
      </c>
      <c r="R40" s="34">
        <f t="shared" si="4"/>
        <v>1.30604726740067</v>
      </c>
      <c r="V40" s="34" t="s">
        <v>487</v>
      </c>
      <c r="W40" s="34">
        <v>-3.05</v>
      </c>
      <c r="X40" s="36">
        <v>-3.0784203906107499</v>
      </c>
      <c r="Y40" s="34">
        <f t="shared" si="6"/>
        <v>2.8420390610750079E-2</v>
      </c>
      <c r="AC40" s="34" t="s">
        <v>485</v>
      </c>
      <c r="AD40" s="34">
        <v>-3.87</v>
      </c>
      <c r="AE40" s="36">
        <v>-4.1683682716456998</v>
      </c>
      <c r="AF40" s="34">
        <f t="shared" si="8"/>
        <v>0.29836827164569968</v>
      </c>
      <c r="AJ40" s="34" t="s">
        <v>146</v>
      </c>
      <c r="AK40" s="34">
        <v>-2.82</v>
      </c>
      <c r="AL40" s="36">
        <v>-0.53117210449754504</v>
      </c>
      <c r="AM40" s="34">
        <f t="shared" si="10"/>
        <v>2.2888278955024548</v>
      </c>
    </row>
    <row r="41" spans="1:39" x14ac:dyDescent="0.2">
      <c r="A41" s="34" t="s">
        <v>215</v>
      </c>
      <c r="B41" s="34">
        <v>-4.4000000000000004</v>
      </c>
      <c r="C41" s="34">
        <v>-4.5129344312342301</v>
      </c>
      <c r="D41" s="34">
        <f t="shared" si="0"/>
        <v>0.11293443123422975</v>
      </c>
      <c r="H41" s="34" t="s">
        <v>166</v>
      </c>
      <c r="I41" s="34">
        <v>-5.29</v>
      </c>
      <c r="J41" s="34">
        <v>-8.0562462871144405</v>
      </c>
      <c r="K41" s="34">
        <f t="shared" si="2"/>
        <v>2.7662462871144404</v>
      </c>
      <c r="O41" s="34" t="s">
        <v>434</v>
      </c>
      <c r="P41" s="34">
        <v>-3.59</v>
      </c>
      <c r="Q41" s="36">
        <v>-3.6418337789311299</v>
      </c>
      <c r="R41" s="34">
        <f t="shared" si="4"/>
        <v>5.1833778931130059E-2</v>
      </c>
      <c r="V41" s="34" t="s">
        <v>145</v>
      </c>
      <c r="W41" s="34">
        <v>-4.2300000000000004</v>
      </c>
      <c r="X41" s="36">
        <v>-4.0701087328938002</v>
      </c>
      <c r="Y41" s="34">
        <f t="shared" si="6"/>
        <v>0.15989126710620027</v>
      </c>
      <c r="AC41" s="34" t="s">
        <v>487</v>
      </c>
      <c r="AD41" s="34">
        <v>-3.31</v>
      </c>
      <c r="AE41" s="36">
        <v>-3.3092265948250499</v>
      </c>
      <c r="AF41" s="34">
        <f t="shared" si="8"/>
        <v>7.7340517495017025E-4</v>
      </c>
      <c r="AJ41" s="34" t="s">
        <v>148</v>
      </c>
      <c r="AK41" s="34">
        <v>-3.34</v>
      </c>
      <c r="AL41" s="36">
        <v>-0.80927935844357801</v>
      </c>
      <c r="AM41" s="34">
        <f t="shared" si="10"/>
        <v>2.5307206415564218</v>
      </c>
    </row>
    <row r="42" spans="1:39" x14ac:dyDescent="0.2">
      <c r="A42" s="34" t="s">
        <v>220</v>
      </c>
      <c r="B42" s="34">
        <v>-5.83</v>
      </c>
      <c r="C42" s="34">
        <v>-14.431752289980601</v>
      </c>
      <c r="D42" s="34">
        <f t="shared" si="0"/>
        <v>8.6017522899806007</v>
      </c>
      <c r="H42" s="34" t="s">
        <v>554</v>
      </c>
      <c r="I42" s="34">
        <v>-11.19</v>
      </c>
      <c r="J42" s="34">
        <v>-10.925216207247001</v>
      </c>
      <c r="K42" s="34">
        <f t="shared" si="2"/>
        <v>0.26478379275299879</v>
      </c>
      <c r="O42" s="34" t="s">
        <v>435</v>
      </c>
      <c r="P42" s="34">
        <v>-3.2</v>
      </c>
      <c r="Q42" s="36">
        <v>-3.0574894226562899</v>
      </c>
      <c r="R42" s="34">
        <f t="shared" si="4"/>
        <v>0.14251057734371031</v>
      </c>
      <c r="V42" s="34" t="s">
        <v>499</v>
      </c>
      <c r="W42" s="34">
        <v>-2.42</v>
      </c>
      <c r="X42" s="36">
        <v>-2.5881009841692499</v>
      </c>
      <c r="Y42" s="34">
        <f t="shared" si="6"/>
        <v>0.16810098416925001</v>
      </c>
      <c r="AC42" s="34" t="s">
        <v>145</v>
      </c>
      <c r="AD42" s="34">
        <v>-4.45</v>
      </c>
      <c r="AE42" s="36">
        <v>-5.0075809928976298</v>
      </c>
      <c r="AF42" s="34">
        <f t="shared" si="8"/>
        <v>0.55758099289762963</v>
      </c>
      <c r="AJ42" s="34" t="s">
        <v>150</v>
      </c>
      <c r="AK42" s="34">
        <v>-4.97</v>
      </c>
      <c r="AL42" s="36">
        <v>-10.11608318151</v>
      </c>
      <c r="AM42" s="34">
        <f t="shared" si="10"/>
        <v>5.1460831815099999</v>
      </c>
    </row>
    <row r="43" spans="1:39" x14ac:dyDescent="0.2">
      <c r="A43" s="34" t="s">
        <v>234</v>
      </c>
      <c r="B43" s="34">
        <v>-4.78</v>
      </c>
      <c r="C43" s="34">
        <v>-7.9169112481116102</v>
      </c>
      <c r="D43" s="34">
        <f t="shared" si="0"/>
        <v>3.1369112481116099</v>
      </c>
      <c r="H43" s="34" t="s">
        <v>171</v>
      </c>
      <c r="I43" s="34">
        <v>-5.44</v>
      </c>
      <c r="J43" s="34">
        <v>-7.7746815926057797</v>
      </c>
      <c r="K43" s="34">
        <f t="shared" si="2"/>
        <v>2.3346815926057793</v>
      </c>
      <c r="O43" s="34" t="s">
        <v>446</v>
      </c>
      <c r="P43" s="34">
        <v>-81.739999999999995</v>
      </c>
      <c r="Q43" s="36">
        <v>-82.441073004179998</v>
      </c>
      <c r="R43" s="34">
        <f t="shared" si="4"/>
        <v>0.70107300418000307</v>
      </c>
      <c r="V43" s="34" t="s">
        <v>511</v>
      </c>
      <c r="W43" s="34">
        <v>-97.99</v>
      </c>
      <c r="X43" s="36">
        <v>-96.598857793634593</v>
      </c>
      <c r="Y43" s="34">
        <f t="shared" si="6"/>
        <v>1.3911422063654015</v>
      </c>
      <c r="AC43" s="34" t="s">
        <v>499</v>
      </c>
      <c r="AD43" s="34">
        <v>-2.72</v>
      </c>
      <c r="AE43" s="36">
        <v>-2.4701807102817499</v>
      </c>
      <c r="AF43" s="34">
        <f t="shared" si="8"/>
        <v>0.24981928971825029</v>
      </c>
      <c r="AJ43" s="34" t="s">
        <v>151</v>
      </c>
      <c r="AK43" s="34">
        <v>-0.84</v>
      </c>
      <c r="AL43" s="36">
        <v>9.1824409172947402E-2</v>
      </c>
      <c r="AM43" s="34">
        <f t="shared" si="10"/>
        <v>0.9318244091729474</v>
      </c>
    </row>
    <row r="44" spans="1:39" x14ac:dyDescent="0.2">
      <c r="A44" s="34" t="s">
        <v>235</v>
      </c>
      <c r="B44" s="34">
        <v>-1.45</v>
      </c>
      <c r="C44" s="34">
        <v>-1.60555281294031</v>
      </c>
      <c r="D44" s="34">
        <f t="shared" si="0"/>
        <v>0.15555281294031009</v>
      </c>
      <c r="H44" s="34" t="s">
        <v>558</v>
      </c>
      <c r="I44" s="34">
        <v>-73.98</v>
      </c>
      <c r="J44" s="34">
        <v>-77.074491825113498</v>
      </c>
      <c r="K44" s="34">
        <f t="shared" si="2"/>
        <v>3.0944918251134936</v>
      </c>
      <c r="O44" s="34" t="s">
        <v>447</v>
      </c>
      <c r="P44" s="34">
        <v>-125.47799999999999</v>
      </c>
      <c r="Q44" s="36">
        <v>-126.127821436929</v>
      </c>
      <c r="R44" s="34">
        <f t="shared" si="4"/>
        <v>0.64982143692900252</v>
      </c>
      <c r="V44" s="34" t="s">
        <v>512</v>
      </c>
      <c r="W44" s="34">
        <v>-7.14</v>
      </c>
      <c r="X44" s="36">
        <v>-7.7552460778193399</v>
      </c>
      <c r="Y44" s="34">
        <f t="shared" si="6"/>
        <v>0.61524607781934026</v>
      </c>
      <c r="AC44" s="34" t="s">
        <v>149</v>
      </c>
      <c r="AD44" s="34">
        <v>-5.04</v>
      </c>
      <c r="AE44" s="36">
        <v>-8.6465029438984509</v>
      </c>
      <c r="AF44" s="34">
        <f t="shared" si="8"/>
        <v>3.6065029438984508</v>
      </c>
      <c r="AJ44" s="34" t="s">
        <v>153</v>
      </c>
      <c r="AK44" s="34">
        <v>0.25</v>
      </c>
      <c r="AL44" s="36">
        <v>1.0907239859583</v>
      </c>
      <c r="AM44" s="34">
        <f t="shared" si="10"/>
        <v>0.8407239859583</v>
      </c>
    </row>
    <row r="45" spans="1:39" x14ac:dyDescent="0.2">
      <c r="A45" s="34" t="s">
        <v>236</v>
      </c>
      <c r="B45" s="34">
        <v>-2.0299999999999998</v>
      </c>
      <c r="C45" s="34">
        <v>-2.2705929771148199</v>
      </c>
      <c r="D45" s="34">
        <f t="shared" si="0"/>
        <v>0.24059297711482008</v>
      </c>
      <c r="H45" s="34" t="s">
        <v>563</v>
      </c>
      <c r="I45" s="34">
        <v>-3.75</v>
      </c>
      <c r="J45" s="34">
        <v>-1.92467208153697</v>
      </c>
      <c r="K45" s="34">
        <f t="shared" si="2"/>
        <v>1.82532791846303</v>
      </c>
      <c r="O45" s="34" t="s">
        <v>130</v>
      </c>
      <c r="P45" s="34">
        <v>-6.6</v>
      </c>
      <c r="Q45" s="36">
        <v>-10.327495086066399</v>
      </c>
      <c r="R45" s="34">
        <f t="shared" si="4"/>
        <v>3.7274950860663996</v>
      </c>
      <c r="V45" s="34" t="s">
        <v>94</v>
      </c>
      <c r="W45" s="34">
        <v>-4.34</v>
      </c>
      <c r="X45" s="36">
        <v>-4.3216807744711998</v>
      </c>
      <c r="Y45" s="34">
        <f t="shared" si="6"/>
        <v>1.8319225528800054E-2</v>
      </c>
      <c r="AC45" s="34" t="s">
        <v>511</v>
      </c>
      <c r="AD45" s="34">
        <v>-96.57</v>
      </c>
      <c r="AE45" s="36">
        <v>-96.354820728044302</v>
      </c>
      <c r="AF45" s="34">
        <f t="shared" si="8"/>
        <v>0.21517927195569087</v>
      </c>
      <c r="AJ45" s="34" t="s">
        <v>155</v>
      </c>
      <c r="AK45" s="34">
        <v>-3.28</v>
      </c>
      <c r="AL45" s="36">
        <v>-3.5986448692620798</v>
      </c>
      <c r="AM45" s="34">
        <f t="shared" si="10"/>
        <v>0.31864486926208002</v>
      </c>
    </row>
    <row r="46" spans="1:39" x14ac:dyDescent="0.2">
      <c r="A46" s="34" t="s">
        <v>237</v>
      </c>
      <c r="B46" s="34">
        <v>-5.87</v>
      </c>
      <c r="C46" s="34">
        <v>-10.635371736432299</v>
      </c>
      <c r="D46" s="34">
        <f t="shared" si="0"/>
        <v>4.7653717364322992</v>
      </c>
      <c r="H46" s="34" t="s">
        <v>564</v>
      </c>
      <c r="I46" s="34">
        <v>1.04</v>
      </c>
      <c r="J46" s="34">
        <v>-1.5571775283142699</v>
      </c>
      <c r="K46" s="34">
        <f t="shared" si="2"/>
        <v>2.59717752831427</v>
      </c>
      <c r="O46" s="34" t="s">
        <v>76</v>
      </c>
      <c r="P46" s="34">
        <v>-4.93</v>
      </c>
      <c r="Q46" s="36">
        <v>-7.6049699007818301</v>
      </c>
      <c r="R46" s="34">
        <f t="shared" si="4"/>
        <v>2.6749699007818304</v>
      </c>
      <c r="V46" s="34" t="s">
        <v>532</v>
      </c>
      <c r="W46" s="34">
        <v>-5.08</v>
      </c>
      <c r="X46" s="36">
        <v>-5.7212568380121498</v>
      </c>
      <c r="Y46" s="34">
        <f t="shared" si="6"/>
        <v>0.64125683801214972</v>
      </c>
      <c r="AC46" s="34" t="s">
        <v>94</v>
      </c>
      <c r="AD46" s="34">
        <v>-3.93</v>
      </c>
      <c r="AE46" s="36">
        <v>-2.6493709297052499</v>
      </c>
      <c r="AF46" s="34">
        <f t="shared" si="8"/>
        <v>1.2806290702947503</v>
      </c>
      <c r="AJ46" s="34" t="s">
        <v>157</v>
      </c>
      <c r="AK46" s="34">
        <v>-0.11</v>
      </c>
      <c r="AL46" s="36">
        <v>-0.86956737185089505</v>
      </c>
      <c r="AM46" s="34">
        <f t="shared" si="10"/>
        <v>0.75956737185089507</v>
      </c>
    </row>
    <row r="47" spans="1:39" x14ac:dyDescent="0.2">
      <c r="A47" s="34" t="s">
        <v>238</v>
      </c>
      <c r="B47" s="34">
        <v>-6.14</v>
      </c>
      <c r="C47" s="34">
        <v>-7.8300516120211601</v>
      </c>
      <c r="D47" s="34">
        <f t="shared" si="0"/>
        <v>1.6900516120211604</v>
      </c>
      <c r="H47" s="34" t="s">
        <v>71</v>
      </c>
      <c r="I47" s="34">
        <v>-4.47</v>
      </c>
      <c r="J47" s="34">
        <v>-5.2434905825178104</v>
      </c>
      <c r="K47" s="34">
        <f t="shared" si="2"/>
        <v>0.77349058251781067</v>
      </c>
      <c r="O47" s="34" t="s">
        <v>133</v>
      </c>
      <c r="P47" s="34">
        <v>-3.8</v>
      </c>
      <c r="Q47" s="36">
        <v>-9.0611591267649203</v>
      </c>
      <c r="R47" s="34">
        <f t="shared" si="4"/>
        <v>5.2611591267649205</v>
      </c>
      <c r="V47" s="34" t="s">
        <v>542</v>
      </c>
      <c r="W47" s="34">
        <v>-10.09</v>
      </c>
      <c r="X47" s="36">
        <v>-10.098793119335101</v>
      </c>
      <c r="Y47" s="34">
        <f t="shared" si="6"/>
        <v>8.7931193351007408E-3</v>
      </c>
      <c r="AC47" s="34" t="s">
        <v>160</v>
      </c>
      <c r="AD47" s="34">
        <v>-8.02</v>
      </c>
      <c r="AE47" s="36">
        <v>-15.008960951543701</v>
      </c>
      <c r="AF47" s="34">
        <f t="shared" si="8"/>
        <v>6.9889609515437012</v>
      </c>
      <c r="AJ47" s="34" t="s">
        <v>159</v>
      </c>
      <c r="AK47" s="34">
        <v>-0.19</v>
      </c>
      <c r="AL47" s="36">
        <v>0.94260233692796502</v>
      </c>
      <c r="AM47" s="34">
        <f t="shared" si="10"/>
        <v>1.132602336927965</v>
      </c>
    </row>
    <row r="48" spans="1:39" x14ac:dyDescent="0.2">
      <c r="A48" s="34" t="s">
        <v>241</v>
      </c>
      <c r="B48" s="34">
        <v>-11.78</v>
      </c>
      <c r="C48" s="34">
        <v>-13.885212678698601</v>
      </c>
      <c r="D48" s="34">
        <f t="shared" si="0"/>
        <v>2.1052126786986012</v>
      </c>
      <c r="H48" s="34" t="s">
        <v>4</v>
      </c>
      <c r="I48" s="34">
        <v>-4.96</v>
      </c>
      <c r="J48" s="34">
        <v>-7.1017308875162097</v>
      </c>
      <c r="K48" s="34">
        <f t="shared" si="2"/>
        <v>2.1417308875162098</v>
      </c>
      <c r="O48" s="34" t="s">
        <v>479</v>
      </c>
      <c r="P48" s="34">
        <v>-1.74</v>
      </c>
      <c r="Q48" s="36">
        <v>-1.6066652869618701</v>
      </c>
      <c r="R48" s="34">
        <f t="shared" si="4"/>
        <v>0.13333471303812994</v>
      </c>
      <c r="V48" s="34" t="s">
        <v>166</v>
      </c>
      <c r="W48" s="34">
        <v>-5.72</v>
      </c>
      <c r="X48" s="36">
        <v>-8.1821351034756997</v>
      </c>
      <c r="Y48" s="34">
        <f t="shared" si="6"/>
        <v>2.4621351034757</v>
      </c>
      <c r="AC48" s="34" t="s">
        <v>542</v>
      </c>
      <c r="AD48" s="34">
        <v>-9.6999999999999993</v>
      </c>
      <c r="AE48" s="36">
        <v>-9.6962145250945202</v>
      </c>
      <c r="AF48" s="34">
        <f t="shared" si="8"/>
        <v>3.7854749054790915E-3</v>
      </c>
      <c r="AJ48" s="34" t="s">
        <v>161</v>
      </c>
      <c r="AK48" s="34">
        <v>-0.8</v>
      </c>
      <c r="AL48" s="36">
        <v>-3.6494839757192299</v>
      </c>
      <c r="AM48" s="34">
        <f t="shared" si="10"/>
        <v>2.8494839757192301</v>
      </c>
    </row>
    <row r="49" spans="1:39" x14ac:dyDescent="0.2">
      <c r="A49" s="34" t="s">
        <v>242</v>
      </c>
      <c r="B49" s="34">
        <v>-10.57</v>
      </c>
      <c r="C49" s="34">
        <v>-13.4121104494682</v>
      </c>
      <c r="D49" s="34">
        <f t="shared" si="0"/>
        <v>2.8421104494681995</v>
      </c>
      <c r="H49" s="34" t="s">
        <v>174</v>
      </c>
      <c r="I49" s="34">
        <v>0.28999999999999998</v>
      </c>
      <c r="J49" s="34">
        <v>-6.8439513320356804</v>
      </c>
      <c r="K49" s="34">
        <f t="shared" si="2"/>
        <v>7.1339513320356804</v>
      </c>
      <c r="O49" s="34" t="s">
        <v>143</v>
      </c>
      <c r="P49" s="34">
        <v>-5.44</v>
      </c>
      <c r="Q49" s="36">
        <v>-10.244867846531401</v>
      </c>
      <c r="R49" s="34">
        <f t="shared" si="4"/>
        <v>4.8048678465314003</v>
      </c>
      <c r="V49" s="34" t="s">
        <v>83</v>
      </c>
      <c r="W49" s="34">
        <v>-3.77</v>
      </c>
      <c r="X49" s="36">
        <v>-8.2278942941394497</v>
      </c>
      <c r="Y49" s="34">
        <f t="shared" si="6"/>
        <v>4.4578942941394502</v>
      </c>
      <c r="AC49" s="34" t="s">
        <v>162</v>
      </c>
      <c r="AD49" s="34">
        <v>-8.16</v>
      </c>
      <c r="AE49" s="36">
        <v>-9.7438731147384203</v>
      </c>
      <c r="AF49" s="34">
        <f t="shared" si="8"/>
        <v>1.5838731147384202</v>
      </c>
      <c r="AJ49" s="34" t="s">
        <v>163</v>
      </c>
      <c r="AK49" s="34">
        <v>-4.16</v>
      </c>
      <c r="AL49" s="36">
        <v>-7.5679417571498799</v>
      </c>
      <c r="AM49" s="34">
        <f t="shared" si="10"/>
        <v>3.4079417571498798</v>
      </c>
    </row>
    <row r="50" spans="1:39" x14ac:dyDescent="0.2">
      <c r="A50" s="34" t="s">
        <v>245</v>
      </c>
      <c r="B50" s="34">
        <v>-4.2300000000000004</v>
      </c>
      <c r="C50" s="34">
        <v>-5.0123633946647299</v>
      </c>
      <c r="D50" s="34">
        <f t="shared" si="0"/>
        <v>0.78236339466472948</v>
      </c>
      <c r="O50" s="34" t="s">
        <v>485</v>
      </c>
      <c r="P50" s="34">
        <v>-3.35</v>
      </c>
      <c r="Q50" s="36">
        <v>-3.286925222697</v>
      </c>
      <c r="R50" s="34">
        <f t="shared" si="4"/>
        <v>6.307477730300004E-2</v>
      </c>
      <c r="V50" s="34" t="s">
        <v>554</v>
      </c>
      <c r="W50" s="34">
        <v>-11.29</v>
      </c>
      <c r="X50" s="36">
        <v>-11.087510794957501</v>
      </c>
      <c r="Y50" s="34">
        <f t="shared" si="6"/>
        <v>0.20248920504249845</v>
      </c>
      <c r="AC50" s="34" t="s">
        <v>166</v>
      </c>
      <c r="AD50" s="34">
        <v>-5.27</v>
      </c>
      <c r="AE50" s="36">
        <v>-7.6400613054297102</v>
      </c>
      <c r="AF50" s="34">
        <f t="shared" si="8"/>
        <v>2.3700613054297106</v>
      </c>
      <c r="AJ50" s="34" t="s">
        <v>165</v>
      </c>
      <c r="AK50" s="34">
        <v>-4.42</v>
      </c>
      <c r="AL50" s="36">
        <v>-4.83450052954427</v>
      </c>
      <c r="AM50" s="34">
        <f t="shared" si="10"/>
        <v>0.41450052954427008</v>
      </c>
    </row>
    <row r="51" spans="1:39" x14ac:dyDescent="0.2">
      <c r="A51" s="34" t="s">
        <v>251</v>
      </c>
      <c r="B51" s="34">
        <v>-1.74</v>
      </c>
      <c r="C51" s="34">
        <v>-1.83485361349804</v>
      </c>
      <c r="D51" s="34">
        <f t="shared" si="0"/>
        <v>9.4853613498040001E-2</v>
      </c>
      <c r="O51" s="34" t="s">
        <v>487</v>
      </c>
      <c r="P51" s="34">
        <v>-2.8</v>
      </c>
      <c r="Q51" s="36">
        <v>-2.7189478388123001</v>
      </c>
      <c r="R51" s="34">
        <f t="shared" si="4"/>
        <v>8.1052161187699756E-2</v>
      </c>
      <c r="V51" s="34" t="s">
        <v>171</v>
      </c>
      <c r="W51" s="34">
        <v>-5.7</v>
      </c>
      <c r="X51" s="36">
        <v>-7.8859147571219204</v>
      </c>
      <c r="Y51" s="34">
        <f t="shared" si="6"/>
        <v>2.1859147571219202</v>
      </c>
      <c r="AC51" s="34" t="s">
        <v>549</v>
      </c>
      <c r="AD51" s="34">
        <v>-1.38</v>
      </c>
      <c r="AE51" s="36">
        <v>-0.79008493959800596</v>
      </c>
      <c r="AF51" s="34">
        <f t="shared" si="8"/>
        <v>0.58991506040199393</v>
      </c>
      <c r="AJ51" s="34" t="s">
        <v>167</v>
      </c>
      <c r="AK51" s="34">
        <v>-1.28</v>
      </c>
      <c r="AL51" s="36">
        <v>0.49813645771385701</v>
      </c>
      <c r="AM51" s="34">
        <f t="shared" si="10"/>
        <v>1.778136457713857</v>
      </c>
    </row>
    <row r="52" spans="1:39" x14ac:dyDescent="0.2">
      <c r="A52" s="34" t="s">
        <v>252</v>
      </c>
      <c r="B52" s="34">
        <v>-4.8099999999999996</v>
      </c>
      <c r="C52" s="34">
        <v>-10.6967246974838</v>
      </c>
      <c r="D52" s="34">
        <f t="shared" si="0"/>
        <v>5.8867246974838006</v>
      </c>
      <c r="O52" s="34" t="s">
        <v>145</v>
      </c>
      <c r="P52" s="34">
        <v>-3.77</v>
      </c>
      <c r="Q52" s="36">
        <v>-3.8437346654350102</v>
      </c>
      <c r="R52" s="34">
        <f t="shared" si="4"/>
        <v>7.3734665435010172E-2</v>
      </c>
      <c r="V52" s="34" t="s">
        <v>558</v>
      </c>
      <c r="W52" s="34">
        <v>-74.81</v>
      </c>
      <c r="X52" s="36">
        <v>-77.502792797089896</v>
      </c>
      <c r="Y52" s="34">
        <f t="shared" si="6"/>
        <v>2.6927927970898935</v>
      </c>
      <c r="AC52" s="34" t="s">
        <v>168</v>
      </c>
      <c r="AD52" s="34">
        <v>-7.17</v>
      </c>
      <c r="AE52" s="36">
        <v>-14.347427597152301</v>
      </c>
      <c r="AF52" s="34">
        <f t="shared" si="8"/>
        <v>7.1774275971523007</v>
      </c>
      <c r="AJ52" s="34" t="s">
        <v>169</v>
      </c>
      <c r="AK52" s="34">
        <v>1.77</v>
      </c>
      <c r="AL52" s="36">
        <v>1.8478157002813</v>
      </c>
      <c r="AM52" s="34">
        <f t="shared" si="10"/>
        <v>7.7815700281300026E-2</v>
      </c>
    </row>
    <row r="53" spans="1:39" x14ac:dyDescent="0.2">
      <c r="A53" s="34" t="s">
        <v>275</v>
      </c>
      <c r="B53" s="34">
        <v>-10.02</v>
      </c>
      <c r="C53" s="34">
        <v>-10.193368107967499</v>
      </c>
      <c r="D53" s="34">
        <f t="shared" si="0"/>
        <v>0.1733681079674998</v>
      </c>
      <c r="O53" s="34" t="s">
        <v>499</v>
      </c>
      <c r="P53" s="34">
        <v>-2.27</v>
      </c>
      <c r="Q53" s="36">
        <v>-2.16282929021129</v>
      </c>
      <c r="R53" s="34">
        <f t="shared" si="4"/>
        <v>0.10717070978871002</v>
      </c>
      <c r="V53" s="34" t="s">
        <v>563</v>
      </c>
      <c r="W53" s="34">
        <v>-3.75</v>
      </c>
      <c r="X53" s="36">
        <v>-2.0257050135413799</v>
      </c>
      <c r="Y53" s="34">
        <f t="shared" si="6"/>
        <v>1.7242949864586201</v>
      </c>
      <c r="AC53" s="34" t="s">
        <v>83</v>
      </c>
      <c r="AD53" s="34">
        <v>-3.5</v>
      </c>
      <c r="AE53" s="36">
        <v>-7.2822054739171902</v>
      </c>
      <c r="AF53" s="34">
        <f t="shared" si="8"/>
        <v>3.7822054739171902</v>
      </c>
      <c r="AJ53" s="34" t="s">
        <v>170</v>
      </c>
      <c r="AK53" s="34">
        <v>-1.99</v>
      </c>
      <c r="AL53" s="36">
        <v>-1.26149840543981</v>
      </c>
      <c r="AM53" s="34">
        <f t="shared" si="10"/>
        <v>0.72850159456019004</v>
      </c>
    </row>
    <row r="54" spans="1:39" x14ac:dyDescent="0.2">
      <c r="A54" s="34" t="s">
        <v>277</v>
      </c>
      <c r="B54" s="34">
        <v>-5.82</v>
      </c>
      <c r="C54" s="34">
        <v>-6.9991261847473503</v>
      </c>
      <c r="D54" s="34">
        <f t="shared" si="0"/>
        <v>1.17912618474735</v>
      </c>
      <c r="O54" s="34" t="s">
        <v>511</v>
      </c>
      <c r="P54" s="34">
        <v>-99.426000000000002</v>
      </c>
      <c r="Q54" s="36">
        <v>-97.956098127046104</v>
      </c>
      <c r="R54" s="34">
        <f t="shared" si="4"/>
        <v>1.4699018729538977</v>
      </c>
      <c r="V54" s="34" t="s">
        <v>71</v>
      </c>
      <c r="W54" s="34">
        <v>-4.57</v>
      </c>
      <c r="X54" s="36">
        <v>-5.3723259304438002</v>
      </c>
      <c r="Y54" s="34">
        <f t="shared" si="6"/>
        <v>0.80232593044379996</v>
      </c>
      <c r="AC54" s="34" t="s">
        <v>554</v>
      </c>
      <c r="AD54" s="34">
        <v>-11.55</v>
      </c>
      <c r="AE54" s="36">
        <v>-10.688624647748799</v>
      </c>
      <c r="AF54" s="34">
        <f t="shared" si="8"/>
        <v>0.86137535225120132</v>
      </c>
      <c r="AJ54" s="34" t="s">
        <v>172</v>
      </c>
      <c r="AK54" s="34">
        <v>-2.4700000000000002</v>
      </c>
      <c r="AL54" s="36">
        <v>-0.52240164775616305</v>
      </c>
      <c r="AM54" s="34">
        <f t="shared" si="10"/>
        <v>1.9475983522438371</v>
      </c>
    </row>
    <row r="55" spans="1:39" x14ac:dyDescent="0.2">
      <c r="A55" s="34" t="s">
        <v>295</v>
      </c>
      <c r="B55" s="34">
        <v>-6.4</v>
      </c>
      <c r="C55" s="34">
        <v>-7.76795118130305</v>
      </c>
      <c r="D55" s="34">
        <f t="shared" si="0"/>
        <v>1.3679511813030496</v>
      </c>
      <c r="O55" s="34" t="s">
        <v>512</v>
      </c>
      <c r="P55" s="34">
        <v>-7.01</v>
      </c>
      <c r="Q55" s="36">
        <v>-7.4518342978645196</v>
      </c>
      <c r="R55" s="34">
        <f t="shared" si="4"/>
        <v>0.44183429786451978</v>
      </c>
      <c r="V55" s="34" t="s">
        <v>572</v>
      </c>
      <c r="W55" s="34">
        <v>-4.17</v>
      </c>
      <c r="X55" s="36">
        <v>-3.06554050365849</v>
      </c>
      <c r="Y55" s="34">
        <f t="shared" si="6"/>
        <v>1.10445949634151</v>
      </c>
      <c r="AC55" s="34" t="s">
        <v>171</v>
      </c>
      <c r="AD55" s="34">
        <v>-5.51</v>
      </c>
      <c r="AE55" s="36">
        <v>-6.9528969477862299</v>
      </c>
      <c r="AF55" s="34">
        <f t="shared" si="8"/>
        <v>1.4428969477862301</v>
      </c>
      <c r="AJ55" s="34" t="s">
        <v>173</v>
      </c>
      <c r="AK55" s="34">
        <v>-6.34</v>
      </c>
      <c r="AL55" s="36">
        <v>-11.8279156093901</v>
      </c>
      <c r="AM55" s="34">
        <f t="shared" si="10"/>
        <v>5.4879156093901003</v>
      </c>
    </row>
    <row r="56" spans="1:39" x14ac:dyDescent="0.2">
      <c r="A56" s="34" t="s">
        <v>296</v>
      </c>
      <c r="B56" s="34">
        <v>-10.71</v>
      </c>
      <c r="C56" s="34">
        <v>-12.5992999219451</v>
      </c>
      <c r="D56" s="34">
        <f t="shared" si="0"/>
        <v>1.8892999219450992</v>
      </c>
      <c r="O56" s="34" t="s">
        <v>93</v>
      </c>
      <c r="P56" s="34">
        <v>-6.76</v>
      </c>
      <c r="Q56" s="36">
        <v>-6.3360510961484602</v>
      </c>
      <c r="R56" s="34">
        <f t="shared" si="4"/>
        <v>0.4239489038515396</v>
      </c>
      <c r="V56" s="34" t="s">
        <v>4</v>
      </c>
      <c r="W56" s="34">
        <v>-4.87</v>
      </c>
      <c r="X56" s="36">
        <v>-6.9058029315594398</v>
      </c>
      <c r="Y56" s="34">
        <f t="shared" si="6"/>
        <v>2.0358029315594397</v>
      </c>
      <c r="AC56" s="34" t="s">
        <v>558</v>
      </c>
      <c r="AD56" s="34">
        <v>-73.19</v>
      </c>
      <c r="AE56" s="36">
        <v>-74.267921645773896</v>
      </c>
      <c r="AF56" s="34">
        <f t="shared" si="8"/>
        <v>1.0779216457738983</v>
      </c>
      <c r="AJ56" s="34" t="s">
        <v>175</v>
      </c>
      <c r="AK56" s="34">
        <v>-2.33</v>
      </c>
      <c r="AL56" s="36">
        <v>0.34880715293512699</v>
      </c>
      <c r="AM56" s="34">
        <f t="shared" si="10"/>
        <v>2.6788071529351272</v>
      </c>
    </row>
    <row r="57" spans="1:39" x14ac:dyDescent="0.2">
      <c r="A57" s="34" t="s">
        <v>297</v>
      </c>
      <c r="B57" s="34">
        <v>-12.34</v>
      </c>
      <c r="C57" s="34">
        <v>-11.916532801254901</v>
      </c>
      <c r="D57" s="34">
        <f t="shared" si="0"/>
        <v>0.42346719874509908</v>
      </c>
      <c r="O57" s="34" t="s">
        <v>94</v>
      </c>
      <c r="P57" s="34">
        <v>-4.8</v>
      </c>
      <c r="Q57" s="36">
        <v>-3.75726666416986</v>
      </c>
      <c r="R57" s="34">
        <f t="shared" si="4"/>
        <v>1.0427333358301398</v>
      </c>
      <c r="V57" s="34" t="s">
        <v>174</v>
      </c>
      <c r="W57" s="34">
        <v>0.44</v>
      </c>
      <c r="X57" s="36">
        <v>-6.8082961052935502</v>
      </c>
      <c r="Y57" s="34">
        <f t="shared" si="6"/>
        <v>7.2482961052935506</v>
      </c>
      <c r="AC57" s="34" t="s">
        <v>71</v>
      </c>
      <c r="AD57" s="34">
        <v>-4.5</v>
      </c>
      <c r="AE57" s="36">
        <v>-4.6067890061616099</v>
      </c>
      <c r="AF57" s="34">
        <f t="shared" si="8"/>
        <v>0.10678900616160991</v>
      </c>
      <c r="AJ57" s="34" t="s">
        <v>176</v>
      </c>
      <c r="AK57" s="34">
        <v>-1.36</v>
      </c>
      <c r="AL57" s="36">
        <v>-0.10008737040889901</v>
      </c>
      <c r="AM57" s="34">
        <f t="shared" si="10"/>
        <v>1.2599126295911012</v>
      </c>
    </row>
    <row r="58" spans="1:39" x14ac:dyDescent="0.2">
      <c r="A58" s="34" t="s">
        <v>99</v>
      </c>
      <c r="B58" s="34">
        <v>-4.53</v>
      </c>
      <c r="C58" s="34">
        <v>-8.2520519450958005</v>
      </c>
      <c r="D58" s="34">
        <f t="shared" si="0"/>
        <v>3.7220519450958003</v>
      </c>
      <c r="O58" s="34" t="s">
        <v>154</v>
      </c>
      <c r="P58" s="34">
        <v>-6.76</v>
      </c>
      <c r="Q58" s="36">
        <v>-10.606872602633</v>
      </c>
      <c r="R58" s="34">
        <f t="shared" si="4"/>
        <v>3.8468726026330007</v>
      </c>
      <c r="AC58" s="34" t="s">
        <v>4</v>
      </c>
      <c r="AD58" s="34">
        <v>-5.05</v>
      </c>
      <c r="AE58" s="36">
        <v>-8.43563374159584</v>
      </c>
      <c r="AF58" s="34">
        <f t="shared" si="8"/>
        <v>3.3856337415958402</v>
      </c>
      <c r="AJ58" s="34" t="s">
        <v>177</v>
      </c>
      <c r="AK58" s="34">
        <v>-1.79</v>
      </c>
      <c r="AL58" s="36">
        <v>-1.01735933068746</v>
      </c>
      <c r="AM58" s="34">
        <f t="shared" si="10"/>
        <v>0.77264066931254005</v>
      </c>
    </row>
    <row r="59" spans="1:39" x14ac:dyDescent="0.2">
      <c r="A59" s="34" t="s">
        <v>101</v>
      </c>
      <c r="B59" s="34">
        <v>-10.59</v>
      </c>
      <c r="C59" s="34">
        <v>-10.7363705491987</v>
      </c>
      <c r="D59" s="34">
        <f t="shared" si="0"/>
        <v>0.14637054919869996</v>
      </c>
      <c r="O59" s="34" t="s">
        <v>532</v>
      </c>
      <c r="P59" s="34">
        <v>-5.08</v>
      </c>
      <c r="Q59" s="36">
        <v>-5.3740621954526899</v>
      </c>
      <c r="R59" s="34">
        <f t="shared" si="4"/>
        <v>0.29406219545268986</v>
      </c>
      <c r="AC59" s="34" t="s">
        <v>174</v>
      </c>
      <c r="AD59" s="34">
        <v>-0.33</v>
      </c>
      <c r="AE59" s="36">
        <v>-6.63268480239255</v>
      </c>
      <c r="AF59" s="34">
        <f t="shared" si="8"/>
        <v>6.3026848023925499</v>
      </c>
      <c r="AJ59" s="34" t="s">
        <v>178</v>
      </c>
      <c r="AK59" s="34">
        <v>-1.27</v>
      </c>
      <c r="AL59" s="36">
        <v>-0.76490477140796098</v>
      </c>
      <c r="AM59" s="34">
        <f t="shared" si="10"/>
        <v>0.50509522859203904</v>
      </c>
    </row>
    <row r="60" spans="1:39" x14ac:dyDescent="0.2">
      <c r="A60" s="34" t="s">
        <v>307</v>
      </c>
      <c r="B60" s="34">
        <v>-6.16</v>
      </c>
      <c r="C60" s="34">
        <v>-5.2006926676294603</v>
      </c>
      <c r="D60" s="34">
        <f t="shared" si="0"/>
        <v>0.95930733237053989</v>
      </c>
      <c r="O60" s="34" t="s">
        <v>542</v>
      </c>
      <c r="P60" s="34">
        <v>-9.68</v>
      </c>
      <c r="Q60" s="36">
        <v>-9.9567794234450506</v>
      </c>
      <c r="R60" s="34">
        <f t="shared" si="4"/>
        <v>0.27677942344505091</v>
      </c>
      <c r="AJ60" s="34" t="s">
        <v>179</v>
      </c>
      <c r="AK60" s="34">
        <v>-3.54</v>
      </c>
      <c r="AL60" s="36">
        <v>-4.4660764905940402</v>
      </c>
      <c r="AM60" s="34">
        <f t="shared" si="10"/>
        <v>0.92607649059404018</v>
      </c>
    </row>
    <row r="61" spans="1:39" x14ac:dyDescent="0.2">
      <c r="A61" s="34" t="s">
        <v>310</v>
      </c>
      <c r="B61" s="34">
        <v>-10.3</v>
      </c>
      <c r="C61" s="34">
        <v>-10.6230760267341</v>
      </c>
      <c r="D61" s="34">
        <f t="shared" si="0"/>
        <v>0.32307602673409974</v>
      </c>
      <c r="O61" s="34" t="s">
        <v>162</v>
      </c>
      <c r="P61" s="34">
        <v>-7.11</v>
      </c>
      <c r="Q61" s="36">
        <v>-10.215735322189801</v>
      </c>
      <c r="R61" s="34">
        <f t="shared" si="4"/>
        <v>3.1057353221898003</v>
      </c>
      <c r="AJ61" s="34" t="s">
        <v>180</v>
      </c>
      <c r="AK61" s="34">
        <v>-4.84</v>
      </c>
      <c r="AL61" s="36">
        <v>-5.7564140095537404</v>
      </c>
      <c r="AM61" s="34">
        <f t="shared" si="10"/>
        <v>0.91641400955374053</v>
      </c>
    </row>
    <row r="62" spans="1:39" x14ac:dyDescent="0.2">
      <c r="A62" s="34" t="s">
        <v>314</v>
      </c>
      <c r="B62" s="34">
        <v>-7.8</v>
      </c>
      <c r="C62" s="34">
        <v>-8.1875540156794209</v>
      </c>
      <c r="D62" s="34">
        <f t="shared" si="0"/>
        <v>0.38755401567942105</v>
      </c>
      <c r="O62" s="34" t="s">
        <v>166</v>
      </c>
      <c r="P62" s="34">
        <v>-5.99</v>
      </c>
      <c r="Q62" s="36">
        <v>-7.7297620641633502</v>
      </c>
      <c r="R62" s="34">
        <f t="shared" si="4"/>
        <v>1.73976206416335</v>
      </c>
      <c r="AJ62" s="34" t="s">
        <v>181</v>
      </c>
      <c r="AK62" s="34">
        <v>-9.3000000000000007</v>
      </c>
      <c r="AL62" s="36">
        <v>-13.4527395793819</v>
      </c>
      <c r="AM62" s="34">
        <f t="shared" si="10"/>
        <v>4.1527395793818993</v>
      </c>
    </row>
    <row r="63" spans="1:39" x14ac:dyDescent="0.2">
      <c r="A63" s="34" t="s">
        <v>316</v>
      </c>
      <c r="B63" s="34">
        <v>-8.6</v>
      </c>
      <c r="C63" s="34">
        <v>-10.5276384743728</v>
      </c>
      <c r="D63" s="34">
        <f t="shared" si="0"/>
        <v>1.9276384743728006</v>
      </c>
      <c r="O63" s="34" t="s">
        <v>549</v>
      </c>
      <c r="P63" s="34">
        <v>-1.1399999999999999</v>
      </c>
      <c r="Q63" s="36">
        <v>-1.0500137157220499</v>
      </c>
      <c r="R63" s="34">
        <f t="shared" si="4"/>
        <v>8.9986284277949968E-2</v>
      </c>
      <c r="AJ63" s="34" t="s">
        <v>182</v>
      </c>
      <c r="AK63" s="34">
        <v>-1.24</v>
      </c>
      <c r="AL63" s="36">
        <v>0.40620158010086899</v>
      </c>
      <c r="AM63" s="34">
        <f t="shared" si="10"/>
        <v>1.6462015801008689</v>
      </c>
    </row>
    <row r="64" spans="1:39" x14ac:dyDescent="0.2">
      <c r="A64" s="34" t="s">
        <v>318</v>
      </c>
      <c r="B64" s="34">
        <v>-12.36</v>
      </c>
      <c r="C64" s="34">
        <v>-16.620416559111899</v>
      </c>
      <c r="D64" s="34">
        <f t="shared" si="0"/>
        <v>4.2604165591118992</v>
      </c>
      <c r="O64" s="34" t="s">
        <v>83</v>
      </c>
      <c r="P64" s="34">
        <v>-3.94</v>
      </c>
      <c r="Q64" s="36">
        <v>-7.6372003412802698</v>
      </c>
      <c r="R64" s="34">
        <f t="shared" si="4"/>
        <v>3.6972003412802699</v>
      </c>
      <c r="AJ64" s="34" t="s">
        <v>183</v>
      </c>
      <c r="AK64" s="34">
        <v>-1.21</v>
      </c>
      <c r="AL64" s="36">
        <v>-0.314560866342252</v>
      </c>
      <c r="AM64" s="34">
        <f t="shared" si="10"/>
        <v>0.89543913365774797</v>
      </c>
    </row>
    <row r="65" spans="1:39" x14ac:dyDescent="0.2">
      <c r="A65" s="34" t="s">
        <v>327</v>
      </c>
      <c r="B65" s="34">
        <v>-6.6</v>
      </c>
      <c r="C65" s="34">
        <v>-7.9481666841045699</v>
      </c>
      <c r="D65" s="34">
        <f t="shared" si="0"/>
        <v>1.3481666841045703</v>
      </c>
      <c r="O65" s="34" t="s">
        <v>554</v>
      </c>
      <c r="P65" s="34">
        <v>-11.18</v>
      </c>
      <c r="Q65" s="36">
        <v>-10.9952994408601</v>
      </c>
      <c r="R65" s="34">
        <f t="shared" si="4"/>
        <v>0.18470055913990002</v>
      </c>
      <c r="AJ65" s="34" t="s">
        <v>184</v>
      </c>
      <c r="AK65" s="34">
        <v>-1.34</v>
      </c>
      <c r="AL65" s="36">
        <v>1.0341937706387501</v>
      </c>
      <c r="AM65" s="34">
        <f t="shared" si="10"/>
        <v>2.3741937706387501</v>
      </c>
    </row>
    <row r="66" spans="1:39" x14ac:dyDescent="0.2">
      <c r="A66" s="34" t="s">
        <v>329</v>
      </c>
      <c r="B66" s="34">
        <v>-11.35</v>
      </c>
      <c r="C66" s="34">
        <v>-13.6786387417011</v>
      </c>
      <c r="D66" s="34">
        <f t="shared" si="0"/>
        <v>2.3286387417011003</v>
      </c>
      <c r="O66" s="34" t="s">
        <v>171</v>
      </c>
      <c r="P66" s="34">
        <v>-5.15</v>
      </c>
      <c r="Q66" s="36">
        <v>-7.3534697492451899</v>
      </c>
      <c r="R66" s="34">
        <f t="shared" si="4"/>
        <v>2.2034697492451896</v>
      </c>
      <c r="AJ66" s="34" t="s">
        <v>185</v>
      </c>
      <c r="AK66" s="34">
        <v>-1.62</v>
      </c>
      <c r="AL66" s="36">
        <v>1.34238392042627</v>
      </c>
      <c r="AM66" s="34">
        <f t="shared" si="10"/>
        <v>2.9623839204262703</v>
      </c>
    </row>
    <row r="67" spans="1:39" x14ac:dyDescent="0.2">
      <c r="A67" s="34" t="s">
        <v>103</v>
      </c>
      <c r="B67" s="34">
        <v>-6.35</v>
      </c>
      <c r="C67" s="34">
        <v>-13.4955640322601</v>
      </c>
      <c r="D67" s="34">
        <f t="shared" si="0"/>
        <v>7.1455640322601006</v>
      </c>
      <c r="O67" s="34" t="s">
        <v>558</v>
      </c>
      <c r="P67" s="34">
        <v>-76.242999999999995</v>
      </c>
      <c r="Q67" s="36">
        <v>-78.681350127668694</v>
      </c>
      <c r="R67" s="34">
        <f t="shared" si="4"/>
        <v>2.4383501276686985</v>
      </c>
      <c r="AJ67" s="34" t="s">
        <v>186</v>
      </c>
      <c r="AK67" s="34">
        <v>-1.1200000000000001</v>
      </c>
      <c r="AL67" s="36">
        <v>0.61300243240761298</v>
      </c>
      <c r="AM67" s="34">
        <f t="shared" si="10"/>
        <v>1.7330024324076132</v>
      </c>
    </row>
    <row r="68" spans="1:39" x14ac:dyDescent="0.2">
      <c r="A68" s="34" t="s">
        <v>81</v>
      </c>
      <c r="B68" s="34">
        <v>-3.15</v>
      </c>
      <c r="C68" s="34">
        <v>-5.9292752117432199</v>
      </c>
      <c r="D68" s="34">
        <f t="shared" si="0"/>
        <v>2.77927521174322</v>
      </c>
      <c r="O68" s="34" t="s">
        <v>563</v>
      </c>
      <c r="P68" s="34">
        <v>-3.64</v>
      </c>
      <c r="Q68" s="36">
        <v>-1.5110193497426201</v>
      </c>
      <c r="R68" s="34">
        <f t="shared" si="4"/>
        <v>2.1289806502573798</v>
      </c>
      <c r="AJ68" s="34" t="s">
        <v>187</v>
      </c>
      <c r="AK68" s="34">
        <v>-0.86</v>
      </c>
      <c r="AL68" s="36">
        <v>-0.25633909758240803</v>
      </c>
      <c r="AM68" s="34">
        <f t="shared" si="10"/>
        <v>0.60366090241759196</v>
      </c>
    </row>
    <row r="69" spans="1:39" x14ac:dyDescent="0.2">
      <c r="A69" s="34" t="s">
        <v>65</v>
      </c>
      <c r="B69" s="34">
        <v>-6.74</v>
      </c>
      <c r="C69" s="34">
        <v>-10.955927797643801</v>
      </c>
      <c r="D69" s="34">
        <f t="shared" si="0"/>
        <v>4.2159277976438005</v>
      </c>
      <c r="O69" s="34" t="s">
        <v>564</v>
      </c>
      <c r="P69" s="34">
        <v>0.95</v>
      </c>
      <c r="Q69" s="36">
        <v>-1.1319373727475699</v>
      </c>
      <c r="R69" s="34">
        <f t="shared" si="4"/>
        <v>2.0819373727475696</v>
      </c>
      <c r="AJ69" s="34" t="s">
        <v>188</v>
      </c>
      <c r="AK69" s="34">
        <v>-1.34</v>
      </c>
      <c r="AL69" s="36">
        <v>1.2901517101186999</v>
      </c>
      <c r="AM69" s="34">
        <f t="shared" si="10"/>
        <v>2.6301517101187</v>
      </c>
    </row>
    <row r="70" spans="1:39" x14ac:dyDescent="0.2">
      <c r="A70" s="34" t="s">
        <v>64</v>
      </c>
      <c r="B70" s="34">
        <v>-6.71</v>
      </c>
      <c r="C70" s="34">
        <v>-11.0490418722634</v>
      </c>
      <c r="D70" s="34">
        <f t="shared" si="0"/>
        <v>4.3390418722634001</v>
      </c>
      <c r="O70" s="34" t="s">
        <v>71</v>
      </c>
      <c r="P70" s="34">
        <v>-4.57</v>
      </c>
      <c r="Q70" s="36">
        <v>-4.96144760973917</v>
      </c>
      <c r="R70" s="34">
        <f t="shared" si="4"/>
        <v>0.3914476097391697</v>
      </c>
      <c r="AJ70" s="34" t="s">
        <v>189</v>
      </c>
      <c r="AK70" s="34">
        <v>-0.98</v>
      </c>
      <c r="AL70" s="36">
        <v>0.15199043306037999</v>
      </c>
      <c r="AM70" s="34">
        <f t="shared" si="10"/>
        <v>1.1319904330603801</v>
      </c>
    </row>
    <row r="71" spans="1:39" x14ac:dyDescent="0.2">
      <c r="A71" s="34" t="s">
        <v>335</v>
      </c>
      <c r="B71" s="34">
        <v>-5.47</v>
      </c>
      <c r="C71" s="34">
        <v>-7.6158350936423496</v>
      </c>
      <c r="D71" s="34">
        <f t="shared" si="0"/>
        <v>2.1458350936423498</v>
      </c>
      <c r="O71" s="34" t="s">
        <v>572</v>
      </c>
      <c r="P71" s="34">
        <v>-4.2300000000000004</v>
      </c>
      <c r="Q71" s="36">
        <v>-2.5726278496709298</v>
      </c>
      <c r="R71" s="34">
        <f t="shared" si="4"/>
        <v>1.6573721503290706</v>
      </c>
      <c r="AJ71" s="34" t="s">
        <v>190</v>
      </c>
      <c r="AK71" s="34">
        <v>-1.89</v>
      </c>
      <c r="AL71" s="36">
        <v>-0.56237909466950797</v>
      </c>
      <c r="AM71" s="34">
        <f t="shared" si="10"/>
        <v>1.3276209053304919</v>
      </c>
    </row>
    <row r="72" spans="1:39" x14ac:dyDescent="0.2">
      <c r="A72" s="34" t="s">
        <v>336</v>
      </c>
      <c r="B72" s="34">
        <v>-10.47</v>
      </c>
      <c r="C72" s="34">
        <v>-10.1483219860428</v>
      </c>
      <c r="D72" s="34">
        <f t="shared" si="0"/>
        <v>0.32167801395720019</v>
      </c>
      <c r="O72" s="34" t="s">
        <v>4</v>
      </c>
      <c r="P72" s="34">
        <v>-5.42</v>
      </c>
      <c r="Q72" s="36">
        <v>-6.5314897925638302</v>
      </c>
      <c r="R72" s="34">
        <f t="shared" si="4"/>
        <v>1.1114897925638303</v>
      </c>
      <c r="AJ72" s="34" t="s">
        <v>191</v>
      </c>
      <c r="AK72" s="34">
        <v>-2.4700000000000002</v>
      </c>
      <c r="AL72" s="36">
        <v>-2.1138681648812101</v>
      </c>
      <c r="AM72" s="34">
        <f t="shared" si="10"/>
        <v>0.3561318351187901</v>
      </c>
    </row>
    <row r="73" spans="1:39" x14ac:dyDescent="0.2">
      <c r="A73" s="34" t="s">
        <v>338</v>
      </c>
      <c r="B73" s="34">
        <v>-6.13</v>
      </c>
      <c r="C73" s="34">
        <v>-10.638792369406699</v>
      </c>
      <c r="D73" s="34">
        <f t="shared" si="0"/>
        <v>4.5087923694066996</v>
      </c>
      <c r="AJ73" s="34" t="s">
        <v>192</v>
      </c>
      <c r="AK73" s="34">
        <v>-0.78</v>
      </c>
      <c r="AL73" s="36">
        <v>0.97219648545122805</v>
      </c>
      <c r="AM73" s="34">
        <f t="shared" si="10"/>
        <v>1.7521964854512282</v>
      </c>
    </row>
    <row r="74" spans="1:39" x14ac:dyDescent="0.2">
      <c r="A74" s="34" t="s">
        <v>339</v>
      </c>
      <c r="B74" s="34">
        <v>-11.77</v>
      </c>
      <c r="C74" s="34">
        <v>-16.5936614311284</v>
      </c>
      <c r="D74" s="34">
        <f t="shared" si="0"/>
        <v>4.8236614311284001</v>
      </c>
      <c r="AJ74" s="34" t="s">
        <v>193</v>
      </c>
      <c r="AK74" s="34">
        <v>-0.9</v>
      </c>
      <c r="AL74" s="36">
        <v>-0.18225298693434</v>
      </c>
      <c r="AM74" s="34">
        <f t="shared" si="10"/>
        <v>0.71774701306566002</v>
      </c>
    </row>
    <row r="75" spans="1:39" x14ac:dyDescent="0.2">
      <c r="A75" s="34" t="s">
        <v>88</v>
      </c>
      <c r="B75" s="34">
        <v>-3.72</v>
      </c>
      <c r="C75" s="34">
        <v>-5.0370513554995204</v>
      </c>
      <c r="D75" s="34">
        <f t="shared" si="0"/>
        <v>1.3170513554995202</v>
      </c>
      <c r="AJ75" s="34" t="s">
        <v>194</v>
      </c>
      <c r="AK75" s="34">
        <v>-1.01</v>
      </c>
      <c r="AL75" s="36">
        <v>8.2630102503483904E-2</v>
      </c>
      <c r="AM75" s="34">
        <f t="shared" si="10"/>
        <v>1.0926301025034839</v>
      </c>
    </row>
    <row r="76" spans="1:39" x14ac:dyDescent="0.2">
      <c r="A76" s="34" t="s">
        <v>63</v>
      </c>
      <c r="B76" s="34">
        <v>-6.09</v>
      </c>
      <c r="C76" s="34">
        <v>-7.7202855747710997</v>
      </c>
      <c r="D76" s="34">
        <f t="shared" si="0"/>
        <v>1.6302855747710998</v>
      </c>
      <c r="AJ76" s="34" t="s">
        <v>195</v>
      </c>
      <c r="AK76" s="34">
        <v>-2.3199999999999998</v>
      </c>
      <c r="AL76" s="36">
        <v>-0.76918659644347098</v>
      </c>
      <c r="AM76" s="34">
        <f t="shared" si="10"/>
        <v>1.5508134035565289</v>
      </c>
    </row>
    <row r="77" spans="1:39" x14ac:dyDescent="0.2">
      <c r="A77" s="34" t="s">
        <v>341</v>
      </c>
      <c r="B77" s="34">
        <v>-8.1199999999999992</v>
      </c>
      <c r="C77" s="34">
        <v>-10.914873741853899</v>
      </c>
      <c r="D77" s="34">
        <f t="shared" si="0"/>
        <v>2.7948737418539</v>
      </c>
      <c r="AJ77" s="34" t="s">
        <v>196</v>
      </c>
      <c r="AK77" s="34">
        <v>-7.58</v>
      </c>
      <c r="AL77" s="36">
        <v>-5.0707506928141299</v>
      </c>
      <c r="AM77" s="34">
        <f t="shared" si="10"/>
        <v>2.5092493071858701</v>
      </c>
    </row>
    <row r="78" spans="1:39" x14ac:dyDescent="0.2">
      <c r="A78" s="34" t="s">
        <v>344</v>
      </c>
      <c r="B78" s="34">
        <v>-8.18</v>
      </c>
      <c r="C78" s="34">
        <v>-8.4178570452862598</v>
      </c>
      <c r="D78" s="34">
        <f t="shared" ref="D78:D141" si="12">ABS(C78-B78)</f>
        <v>0.23785704528626006</v>
      </c>
      <c r="AJ78" s="34" t="s">
        <v>197</v>
      </c>
      <c r="AK78" s="34">
        <v>-2.82</v>
      </c>
      <c r="AL78" s="36">
        <v>-2.1651541949759801</v>
      </c>
      <c r="AM78" s="34">
        <f t="shared" ref="AM78:AM141" si="13">ABS(AL78-AK78)</f>
        <v>0.65484580502401979</v>
      </c>
    </row>
    <row r="79" spans="1:39" x14ac:dyDescent="0.2">
      <c r="A79" s="34" t="s">
        <v>346</v>
      </c>
      <c r="B79" s="34">
        <v>-62.61</v>
      </c>
      <c r="C79" s="34">
        <v>-63.777006485080904</v>
      </c>
      <c r="D79" s="34">
        <f t="shared" si="12"/>
        <v>1.1670064850809041</v>
      </c>
      <c r="AJ79" s="34" t="s">
        <v>96</v>
      </c>
      <c r="AK79" s="34">
        <v>-5.0599999999999996</v>
      </c>
      <c r="AL79" s="36">
        <v>-4.3207552120017496</v>
      </c>
      <c r="AM79" s="34">
        <f t="shared" si="13"/>
        <v>0.73924478799825</v>
      </c>
    </row>
    <row r="80" spans="1:39" x14ac:dyDescent="0.2">
      <c r="A80" s="34" t="s">
        <v>61</v>
      </c>
      <c r="B80" s="34">
        <v>-5.46</v>
      </c>
      <c r="C80" s="34">
        <v>-5.0041992928178498</v>
      </c>
      <c r="D80" s="34">
        <f t="shared" si="12"/>
        <v>0.45580070718215016</v>
      </c>
      <c r="AJ80" s="34" t="s">
        <v>198</v>
      </c>
      <c r="AK80" s="34">
        <v>0.84</v>
      </c>
      <c r="AL80" s="36">
        <v>0.68040450867784397</v>
      </c>
      <c r="AM80" s="34">
        <f t="shared" si="13"/>
        <v>0.159595491322156</v>
      </c>
    </row>
    <row r="81" spans="1:39" x14ac:dyDescent="0.2">
      <c r="A81" s="34" t="s">
        <v>60</v>
      </c>
      <c r="B81" s="34">
        <v>-2.9</v>
      </c>
      <c r="C81" s="34">
        <v>-2.7974589971037398</v>
      </c>
      <c r="D81" s="34">
        <f t="shared" si="12"/>
        <v>0.10254100289626011</v>
      </c>
      <c r="AJ81" s="34" t="s">
        <v>199</v>
      </c>
      <c r="AK81" s="34">
        <v>-0.48</v>
      </c>
      <c r="AL81" s="36">
        <v>0.69493551764473505</v>
      </c>
      <c r="AM81" s="34">
        <f t="shared" si="13"/>
        <v>1.1749355176447351</v>
      </c>
    </row>
    <row r="82" spans="1:39" x14ac:dyDescent="0.2">
      <c r="A82" s="34" t="s">
        <v>60</v>
      </c>
      <c r="B82" s="34">
        <v>-2.9</v>
      </c>
      <c r="C82" s="34">
        <v>-2.7974589971037398</v>
      </c>
      <c r="D82" s="34">
        <f t="shared" si="12"/>
        <v>0.10254100289626011</v>
      </c>
      <c r="AJ82" s="34" t="s">
        <v>200</v>
      </c>
      <c r="AK82" s="34">
        <v>-6.25</v>
      </c>
      <c r="AL82" s="36">
        <v>-5.1691546651033899</v>
      </c>
      <c r="AM82" s="34">
        <f t="shared" si="13"/>
        <v>1.0808453348966101</v>
      </c>
    </row>
    <row r="83" spans="1:39" x14ac:dyDescent="0.2">
      <c r="A83" s="34" t="s">
        <v>347</v>
      </c>
      <c r="B83" s="34">
        <v>-2.4300000000000002</v>
      </c>
      <c r="C83" s="34">
        <v>-2.3161703207300302</v>
      </c>
      <c r="D83" s="34">
        <f t="shared" si="12"/>
        <v>0.11382967926997001</v>
      </c>
      <c r="AJ83" s="34" t="s">
        <v>201</v>
      </c>
      <c r="AK83" s="34">
        <v>-4.59</v>
      </c>
      <c r="AL83" s="36">
        <v>-6.4011500886340196</v>
      </c>
      <c r="AM83" s="34">
        <f t="shared" si="13"/>
        <v>1.8111500886340197</v>
      </c>
    </row>
    <row r="84" spans="1:39" x14ac:dyDescent="0.2">
      <c r="A84" s="34" t="s">
        <v>348</v>
      </c>
      <c r="B84" s="34">
        <v>-0.75</v>
      </c>
      <c r="C84" s="34">
        <v>-1.90623686147196</v>
      </c>
      <c r="D84" s="34">
        <f t="shared" si="12"/>
        <v>1.15623686147196</v>
      </c>
      <c r="AJ84" s="34" t="s">
        <v>202</v>
      </c>
      <c r="AK84" s="34">
        <v>1.0900000000000001</v>
      </c>
      <c r="AL84" s="36">
        <v>0.61431278501868203</v>
      </c>
      <c r="AM84" s="34">
        <f t="shared" si="13"/>
        <v>0.47568721498131805</v>
      </c>
    </row>
    <row r="85" spans="1:39" x14ac:dyDescent="0.2">
      <c r="A85" s="34" t="s">
        <v>349</v>
      </c>
      <c r="B85" s="34">
        <v>-1.89</v>
      </c>
      <c r="C85" s="34">
        <v>-2.2128831072468298</v>
      </c>
      <c r="D85" s="34">
        <f t="shared" si="12"/>
        <v>0.32288310724682989</v>
      </c>
      <c r="AJ85" s="34" t="s">
        <v>203</v>
      </c>
      <c r="AK85" s="34">
        <v>-4.91</v>
      </c>
      <c r="AL85" s="36">
        <v>-5.7624549720098699</v>
      </c>
      <c r="AM85" s="34">
        <f t="shared" si="13"/>
        <v>0.85245497200986975</v>
      </c>
    </row>
    <row r="86" spans="1:39" x14ac:dyDescent="0.2">
      <c r="A86" s="34" t="s">
        <v>350</v>
      </c>
      <c r="B86" s="34">
        <v>-2.15</v>
      </c>
      <c r="C86" s="34">
        <v>-2.85340818590922</v>
      </c>
      <c r="D86" s="34">
        <f t="shared" si="12"/>
        <v>0.70340818590922005</v>
      </c>
      <c r="AJ86" s="34" t="s">
        <v>204</v>
      </c>
      <c r="AK86" s="34">
        <v>0</v>
      </c>
      <c r="AL86" s="36">
        <v>0.74802547875132197</v>
      </c>
      <c r="AM86" s="34">
        <f t="shared" si="13"/>
        <v>0.74802547875132197</v>
      </c>
    </row>
    <row r="87" spans="1:39" x14ac:dyDescent="0.2">
      <c r="A87" s="34" t="s">
        <v>106</v>
      </c>
      <c r="B87" s="34">
        <v>-5.71</v>
      </c>
      <c r="C87" s="34">
        <v>-8.5570288841953595</v>
      </c>
      <c r="D87" s="34">
        <f t="shared" si="12"/>
        <v>2.8470288841953595</v>
      </c>
      <c r="AJ87" s="34" t="s">
        <v>205</v>
      </c>
      <c r="AK87" s="34">
        <v>-4.55</v>
      </c>
      <c r="AL87" s="36">
        <v>-4.0546083977315197</v>
      </c>
      <c r="AM87" s="34">
        <f t="shared" si="13"/>
        <v>0.49539160226848011</v>
      </c>
    </row>
    <row r="88" spans="1:39" x14ac:dyDescent="0.2">
      <c r="A88" s="34" t="s">
        <v>353</v>
      </c>
      <c r="B88" s="34">
        <v>-4.25</v>
      </c>
      <c r="C88" s="34">
        <v>-6.2222123607199098</v>
      </c>
      <c r="D88" s="34">
        <f t="shared" si="12"/>
        <v>1.9722123607199098</v>
      </c>
      <c r="AJ88" s="34" t="s">
        <v>206</v>
      </c>
      <c r="AK88" s="34">
        <v>-0.25</v>
      </c>
      <c r="AL88" s="36">
        <v>0.56245413159778601</v>
      </c>
      <c r="AM88" s="34">
        <f t="shared" si="13"/>
        <v>0.81245413159778601</v>
      </c>
    </row>
    <row r="89" spans="1:39" x14ac:dyDescent="0.2">
      <c r="A89" s="34" t="s">
        <v>108</v>
      </c>
      <c r="B89" s="34">
        <v>-7.58</v>
      </c>
      <c r="C89" s="34">
        <v>-13.625894620938199</v>
      </c>
      <c r="D89" s="34">
        <f t="shared" si="12"/>
        <v>6.0458946209381992</v>
      </c>
      <c r="AJ89" s="34" t="s">
        <v>207</v>
      </c>
      <c r="AK89" s="34">
        <v>-4.3899999999999997</v>
      </c>
      <c r="AL89" s="36">
        <v>-3.8106682189886798</v>
      </c>
      <c r="AM89" s="34">
        <f t="shared" si="13"/>
        <v>0.57933178101131988</v>
      </c>
    </row>
    <row r="90" spans="1:39" x14ac:dyDescent="0.2">
      <c r="A90" s="34" t="s">
        <v>57</v>
      </c>
      <c r="B90" s="34">
        <v>-3.78</v>
      </c>
      <c r="C90" s="34">
        <v>-8.3695962406490292</v>
      </c>
      <c r="D90" s="34">
        <f t="shared" si="12"/>
        <v>4.5895962406490298</v>
      </c>
      <c r="AJ90" s="34" t="s">
        <v>208</v>
      </c>
      <c r="AK90" s="34">
        <v>-1.1399999999999999</v>
      </c>
      <c r="AL90" s="36">
        <v>-0.26386430526892701</v>
      </c>
      <c r="AM90" s="34">
        <f t="shared" si="13"/>
        <v>0.87613569473107289</v>
      </c>
    </row>
    <row r="91" spans="1:39" x14ac:dyDescent="0.2">
      <c r="A91" s="34" t="s">
        <v>354</v>
      </c>
      <c r="B91" s="34">
        <v>-4.62</v>
      </c>
      <c r="C91" s="34">
        <v>-8.3695962406490292</v>
      </c>
      <c r="D91" s="34">
        <f t="shared" si="12"/>
        <v>3.7495962406490291</v>
      </c>
      <c r="AJ91" s="34" t="s">
        <v>209</v>
      </c>
      <c r="AK91" s="34">
        <v>-6.69</v>
      </c>
      <c r="AL91" s="36">
        <v>-10.8670934822877</v>
      </c>
      <c r="AM91" s="34">
        <f t="shared" si="13"/>
        <v>4.1770934822876997</v>
      </c>
    </row>
    <row r="92" spans="1:39" x14ac:dyDescent="0.2">
      <c r="A92" s="34" t="s">
        <v>53</v>
      </c>
      <c r="B92" s="34">
        <v>-5</v>
      </c>
      <c r="C92" s="34">
        <v>-4.8425619548956602</v>
      </c>
      <c r="D92" s="34">
        <f t="shared" si="12"/>
        <v>0.15743804510433979</v>
      </c>
      <c r="AJ92" s="34" t="s">
        <v>210</v>
      </c>
      <c r="AK92" s="34">
        <v>-5.45</v>
      </c>
      <c r="AL92" s="36">
        <v>-6.1269193340947696</v>
      </c>
      <c r="AM92" s="34">
        <f t="shared" si="13"/>
        <v>0.67691933409476945</v>
      </c>
    </row>
    <row r="93" spans="1:39" x14ac:dyDescent="0.2">
      <c r="A93" s="34" t="s">
        <v>356</v>
      </c>
      <c r="B93" s="34">
        <v>-2.58</v>
      </c>
      <c r="C93" s="34">
        <v>-2.95825219997413</v>
      </c>
      <c r="D93" s="34">
        <f t="shared" si="12"/>
        <v>0.37825219997412995</v>
      </c>
      <c r="AJ93" s="34" t="s">
        <v>211</v>
      </c>
      <c r="AK93" s="34">
        <v>-4.33</v>
      </c>
      <c r="AL93" s="36">
        <v>-3.2245636991428701</v>
      </c>
      <c r="AM93" s="34">
        <f t="shared" si="13"/>
        <v>1.10543630085713</v>
      </c>
    </row>
    <row r="94" spans="1:39" x14ac:dyDescent="0.2">
      <c r="A94" s="34" t="s">
        <v>357</v>
      </c>
      <c r="B94" s="34">
        <v>-2.66</v>
      </c>
      <c r="C94" s="34">
        <v>-2.66248592396422</v>
      </c>
      <c r="D94" s="34">
        <f t="shared" si="12"/>
        <v>2.4859239642198716E-3</v>
      </c>
      <c r="AJ94" s="34" t="s">
        <v>212</v>
      </c>
      <c r="AK94" s="34">
        <v>-1.04</v>
      </c>
      <c r="AL94" s="36">
        <v>-0.37859965867540202</v>
      </c>
      <c r="AM94" s="34">
        <f t="shared" si="13"/>
        <v>0.66140034132459802</v>
      </c>
    </row>
    <row r="95" spans="1:39" x14ac:dyDescent="0.2">
      <c r="A95" s="34" t="s">
        <v>359</v>
      </c>
      <c r="B95" s="34">
        <v>-1.79</v>
      </c>
      <c r="C95" s="34">
        <v>-2.4894272340515</v>
      </c>
      <c r="D95" s="34">
        <f t="shared" si="12"/>
        <v>0.69942723405149998</v>
      </c>
      <c r="AJ95" s="34" t="s">
        <v>213</v>
      </c>
      <c r="AK95" s="34">
        <v>-5.29</v>
      </c>
      <c r="AL95" s="36">
        <v>-4.3263428697938204</v>
      </c>
      <c r="AM95" s="34">
        <f t="shared" si="13"/>
        <v>0.9636571302061796</v>
      </c>
    </row>
    <row r="96" spans="1:39" x14ac:dyDescent="0.2">
      <c r="A96" s="34" t="s">
        <v>361</v>
      </c>
      <c r="B96" s="34">
        <v>-68.19</v>
      </c>
      <c r="C96" s="34">
        <v>-66.426089574115196</v>
      </c>
      <c r="D96" s="34">
        <f t="shared" si="12"/>
        <v>1.7639104258848022</v>
      </c>
      <c r="AJ96" s="34" t="s">
        <v>214</v>
      </c>
      <c r="AK96" s="34">
        <v>-6.2</v>
      </c>
      <c r="AL96" s="36">
        <v>-3.43418767344903</v>
      </c>
      <c r="AM96" s="34">
        <f t="shared" si="13"/>
        <v>2.7658123265509702</v>
      </c>
    </row>
    <row r="97" spans="1:39" x14ac:dyDescent="0.2">
      <c r="A97" s="34" t="s">
        <v>84</v>
      </c>
      <c r="B97" s="34">
        <v>-3.46</v>
      </c>
      <c r="C97" s="34">
        <v>-1.9444768609773799</v>
      </c>
      <c r="D97" s="34">
        <f t="shared" si="12"/>
        <v>1.51552313902262</v>
      </c>
      <c r="AJ97" s="34" t="s">
        <v>215</v>
      </c>
      <c r="AK97" s="34">
        <v>-0.46</v>
      </c>
      <c r="AL97" s="36">
        <v>-0.38991555562653901</v>
      </c>
      <c r="AM97" s="34">
        <f t="shared" si="13"/>
        <v>7.0084444373461008E-2</v>
      </c>
    </row>
    <row r="98" spans="1:39" x14ac:dyDescent="0.2">
      <c r="A98" s="34" t="s">
        <v>369</v>
      </c>
      <c r="B98" s="34">
        <v>-2.65</v>
      </c>
      <c r="C98" s="34">
        <v>-1.72772277456097</v>
      </c>
      <c r="D98" s="34">
        <f t="shared" si="12"/>
        <v>0.9222772254390299</v>
      </c>
      <c r="AJ98" s="34" t="s">
        <v>216</v>
      </c>
      <c r="AK98" s="34">
        <v>-5.04</v>
      </c>
      <c r="AL98" s="36">
        <v>-5.4776596742794501</v>
      </c>
      <c r="AM98" s="34">
        <f t="shared" si="13"/>
        <v>0.43765967427945007</v>
      </c>
    </row>
    <row r="99" spans="1:39" x14ac:dyDescent="0.2">
      <c r="A99" s="34" t="s">
        <v>371</v>
      </c>
      <c r="B99" s="34">
        <v>-5.01</v>
      </c>
      <c r="C99" s="34">
        <v>-8.0309515740729793</v>
      </c>
      <c r="D99" s="34">
        <f t="shared" si="12"/>
        <v>3.0209515740729795</v>
      </c>
      <c r="AJ99" s="34" t="s">
        <v>217</v>
      </c>
      <c r="AK99" s="34">
        <v>-5.73</v>
      </c>
      <c r="AL99" s="36">
        <v>-9.5018376009793499</v>
      </c>
      <c r="AM99" s="34">
        <f t="shared" si="13"/>
        <v>3.7718376009793495</v>
      </c>
    </row>
    <row r="100" spans="1:39" x14ac:dyDescent="0.2">
      <c r="A100" s="34" t="s">
        <v>373</v>
      </c>
      <c r="B100" s="34">
        <v>-1.6</v>
      </c>
      <c r="C100" s="34">
        <v>-1.3278737396106299</v>
      </c>
      <c r="D100" s="34">
        <f t="shared" si="12"/>
        <v>0.27212626038937016</v>
      </c>
      <c r="AJ100" s="34" t="s">
        <v>218</v>
      </c>
      <c r="AK100" s="34">
        <v>-6.12</v>
      </c>
      <c r="AL100" s="36">
        <v>-7.8228403957000303</v>
      </c>
      <c r="AM100" s="34">
        <f t="shared" si="13"/>
        <v>1.7028403957000302</v>
      </c>
    </row>
    <row r="101" spans="1:39" x14ac:dyDescent="0.2">
      <c r="A101" s="34" t="s">
        <v>374</v>
      </c>
      <c r="B101" s="34">
        <v>-9.8800000000000008</v>
      </c>
      <c r="C101" s="34">
        <v>-11.063923495081999</v>
      </c>
      <c r="D101" s="34">
        <f t="shared" si="12"/>
        <v>1.1839234950819986</v>
      </c>
      <c r="AJ101" s="34" t="s">
        <v>219</v>
      </c>
      <c r="AK101" s="34">
        <v>-6.55</v>
      </c>
      <c r="AL101" s="36">
        <v>-8.0131084674857807</v>
      </c>
      <c r="AM101" s="34">
        <f t="shared" si="13"/>
        <v>1.4631084674857808</v>
      </c>
    </row>
    <row r="102" spans="1:39" x14ac:dyDescent="0.2">
      <c r="A102" s="34" t="s">
        <v>382</v>
      </c>
      <c r="B102" s="34">
        <v>-4.18</v>
      </c>
      <c r="C102" s="34">
        <v>-2.8398463965362799</v>
      </c>
      <c r="D102" s="34">
        <f t="shared" si="12"/>
        <v>1.3401536034637198</v>
      </c>
      <c r="AJ102" s="34" t="s">
        <v>220</v>
      </c>
      <c r="AK102" s="34">
        <v>-6.76</v>
      </c>
      <c r="AL102" s="36">
        <v>-10.684587489010999</v>
      </c>
      <c r="AM102" s="34">
        <f t="shared" si="13"/>
        <v>3.9245874890109995</v>
      </c>
    </row>
    <row r="103" spans="1:39" x14ac:dyDescent="0.2">
      <c r="A103" s="34" t="s">
        <v>70</v>
      </c>
      <c r="B103" s="34">
        <v>-3.07</v>
      </c>
      <c r="C103" s="34">
        <v>-3.31564193312829</v>
      </c>
      <c r="D103" s="34">
        <f t="shared" si="12"/>
        <v>0.24564193312829019</v>
      </c>
      <c r="AJ103" s="34" t="s">
        <v>221</v>
      </c>
      <c r="AK103" s="34">
        <v>-5.57</v>
      </c>
      <c r="AL103" s="36">
        <v>-6.2480807726690699</v>
      </c>
      <c r="AM103" s="34">
        <f t="shared" si="13"/>
        <v>0.67808077266906963</v>
      </c>
    </row>
    <row r="104" spans="1:39" x14ac:dyDescent="0.2">
      <c r="A104" s="34" t="s">
        <v>384</v>
      </c>
      <c r="B104" s="34">
        <v>-5.45</v>
      </c>
      <c r="C104" s="34">
        <v>-5.5696914361587497</v>
      </c>
      <c r="D104" s="34">
        <f t="shared" si="12"/>
        <v>0.11969143615874955</v>
      </c>
      <c r="AJ104" s="34" t="s">
        <v>222</v>
      </c>
      <c r="AK104" s="34">
        <v>1.31</v>
      </c>
      <c r="AL104" s="36">
        <v>1.6526108810025799</v>
      </c>
      <c r="AM104" s="34">
        <f t="shared" si="13"/>
        <v>0.34261088100257986</v>
      </c>
    </row>
    <row r="105" spans="1:39" x14ac:dyDescent="0.2">
      <c r="A105" s="34" t="s">
        <v>385</v>
      </c>
      <c r="B105" s="34">
        <v>-2.89</v>
      </c>
      <c r="C105" s="34">
        <v>-5.1599664779083296</v>
      </c>
      <c r="D105" s="34">
        <f t="shared" si="12"/>
        <v>2.2699664779083295</v>
      </c>
      <c r="AJ105" s="34" t="s">
        <v>223</v>
      </c>
      <c r="AK105" s="34">
        <v>1.31</v>
      </c>
      <c r="AL105" s="36">
        <v>1.6526108810025799</v>
      </c>
      <c r="AM105" s="34">
        <f t="shared" si="13"/>
        <v>0.34261088100257986</v>
      </c>
    </row>
    <row r="106" spans="1:39" x14ac:dyDescent="0.2">
      <c r="A106" s="34" t="s">
        <v>388</v>
      </c>
      <c r="B106" s="34">
        <v>-4.09</v>
      </c>
      <c r="C106" s="34">
        <v>-4.8054005548952698</v>
      </c>
      <c r="D106" s="34">
        <f t="shared" si="12"/>
        <v>0.71540055489526999</v>
      </c>
      <c r="AJ106" s="34" t="s">
        <v>224</v>
      </c>
      <c r="AK106" s="34">
        <v>0.68</v>
      </c>
      <c r="AL106" s="36">
        <v>0.82625769917529002</v>
      </c>
      <c r="AM106" s="34">
        <f t="shared" si="13"/>
        <v>0.14625769917528997</v>
      </c>
    </row>
    <row r="107" spans="1:39" x14ac:dyDescent="0.2">
      <c r="A107" s="34" t="s">
        <v>111</v>
      </c>
      <c r="B107" s="34">
        <v>-4.75</v>
      </c>
      <c r="C107" s="34">
        <v>-6.7183690068165003</v>
      </c>
      <c r="D107" s="34">
        <f t="shared" si="12"/>
        <v>1.9683690068165003</v>
      </c>
      <c r="AJ107" s="34" t="s">
        <v>225</v>
      </c>
      <c r="AK107" s="34">
        <v>-4.42</v>
      </c>
      <c r="AL107" s="36">
        <v>-3.9263687898602799</v>
      </c>
      <c r="AM107" s="34">
        <f t="shared" si="13"/>
        <v>0.49363121013972</v>
      </c>
    </row>
    <row r="108" spans="1:39" x14ac:dyDescent="0.2">
      <c r="A108" s="34" t="s">
        <v>389</v>
      </c>
      <c r="B108" s="34">
        <v>-5.63</v>
      </c>
      <c r="C108" s="34">
        <v>-4.9628014112242003</v>
      </c>
      <c r="D108" s="34">
        <f t="shared" si="12"/>
        <v>0.66719858877579963</v>
      </c>
      <c r="AJ108" s="34" t="s">
        <v>226</v>
      </c>
      <c r="AK108" s="34">
        <v>-4.43</v>
      </c>
      <c r="AL108" s="36">
        <v>-3.1826172816014502</v>
      </c>
      <c r="AM108" s="34">
        <f t="shared" si="13"/>
        <v>1.2473827183985495</v>
      </c>
    </row>
    <row r="109" spans="1:39" x14ac:dyDescent="0.2">
      <c r="A109" s="34" t="s">
        <v>393</v>
      </c>
      <c r="B109" s="34">
        <v>-4.24</v>
      </c>
      <c r="C109" s="34">
        <v>-2.5955263080382198</v>
      </c>
      <c r="D109" s="34">
        <f t="shared" si="12"/>
        <v>1.6444736919617804</v>
      </c>
      <c r="AJ109" s="34" t="s">
        <v>227</v>
      </c>
      <c r="AK109" s="34">
        <v>2.38</v>
      </c>
      <c r="AL109" s="36">
        <v>2.4221628815404501</v>
      </c>
      <c r="AM109" s="34">
        <f t="shared" si="13"/>
        <v>4.2162881540450226E-2</v>
      </c>
    </row>
    <row r="110" spans="1:39" x14ac:dyDescent="0.2">
      <c r="A110" s="34" t="s">
        <v>394</v>
      </c>
      <c r="B110" s="34">
        <v>-2.06</v>
      </c>
      <c r="C110" s="34">
        <v>-4.8873627123259196</v>
      </c>
      <c r="D110" s="34">
        <f t="shared" si="12"/>
        <v>2.8273627123259195</v>
      </c>
      <c r="AJ110" s="34" t="s">
        <v>228</v>
      </c>
      <c r="AK110" s="34">
        <v>2.93</v>
      </c>
      <c r="AL110" s="36">
        <v>2.6002419685736098</v>
      </c>
      <c r="AM110" s="34">
        <f t="shared" si="13"/>
        <v>0.32975803142639037</v>
      </c>
    </row>
    <row r="111" spans="1:39" x14ac:dyDescent="0.2">
      <c r="A111" s="34" t="s">
        <v>113</v>
      </c>
      <c r="B111" s="34">
        <v>-2.72</v>
      </c>
      <c r="C111" s="34">
        <v>-7.4068662258805498</v>
      </c>
      <c r="D111" s="34">
        <f t="shared" si="12"/>
        <v>4.68686622588055</v>
      </c>
      <c r="AJ111" s="34" t="s">
        <v>229</v>
      </c>
      <c r="AK111" s="34">
        <v>1.47</v>
      </c>
      <c r="AL111" s="36">
        <v>1.8393193162586601</v>
      </c>
      <c r="AM111" s="34">
        <f t="shared" si="13"/>
        <v>0.3693193162586601</v>
      </c>
    </row>
    <row r="112" spans="1:39" x14ac:dyDescent="0.2">
      <c r="A112" s="34" t="s">
        <v>405</v>
      </c>
      <c r="B112" s="34">
        <v>-0.64</v>
      </c>
      <c r="C112" s="34">
        <v>-0.96409133775697198</v>
      </c>
      <c r="D112" s="34">
        <f t="shared" si="12"/>
        <v>0.32409133775697196</v>
      </c>
      <c r="AJ112" s="34" t="s">
        <v>230</v>
      </c>
      <c r="AK112" s="34">
        <v>-3.92</v>
      </c>
      <c r="AL112" s="36">
        <v>-3.6372900972507201</v>
      </c>
      <c r="AM112" s="34">
        <f t="shared" si="13"/>
        <v>0.28270990274927987</v>
      </c>
    </row>
    <row r="113" spans="1:39" x14ac:dyDescent="0.2">
      <c r="A113" s="34" t="s">
        <v>77</v>
      </c>
      <c r="B113" s="34">
        <v>-4.3600000000000003</v>
      </c>
      <c r="C113" s="34">
        <v>-8.5611179857553701</v>
      </c>
      <c r="D113" s="34">
        <f t="shared" si="12"/>
        <v>4.2011179857553698</v>
      </c>
      <c r="AJ113" s="34" t="s">
        <v>231</v>
      </c>
      <c r="AK113" s="34">
        <v>-3.88</v>
      </c>
      <c r="AL113" s="36">
        <v>-2.39787638007371</v>
      </c>
      <c r="AM113" s="34">
        <f t="shared" si="13"/>
        <v>1.4821236199262899</v>
      </c>
    </row>
    <row r="114" spans="1:39" x14ac:dyDescent="0.2">
      <c r="A114" s="34" t="s">
        <v>407</v>
      </c>
      <c r="B114" s="34">
        <v>-0.27</v>
      </c>
      <c r="C114" s="34">
        <v>-1.4765508602508901</v>
      </c>
      <c r="D114" s="34">
        <f t="shared" si="12"/>
        <v>1.2065508602508901</v>
      </c>
      <c r="AJ114" s="34" t="s">
        <v>232</v>
      </c>
      <c r="AK114" s="34">
        <v>2.5099999999999998</v>
      </c>
      <c r="AL114" s="36">
        <v>2.5218281346368498</v>
      </c>
      <c r="AM114" s="34">
        <f t="shared" si="13"/>
        <v>1.1828134636850063E-2</v>
      </c>
    </row>
    <row r="115" spans="1:39" x14ac:dyDescent="0.2">
      <c r="A115" s="34" t="s">
        <v>116</v>
      </c>
      <c r="B115" s="34">
        <v>-4.0599999999999996</v>
      </c>
      <c r="C115" s="34">
        <v>-8.8235862186114495</v>
      </c>
      <c r="D115" s="34">
        <f t="shared" si="12"/>
        <v>4.7635862186114499</v>
      </c>
      <c r="AJ115" s="34" t="s">
        <v>233</v>
      </c>
      <c r="AK115" s="34">
        <v>-4.5</v>
      </c>
      <c r="AL115" s="36">
        <v>-4.6683205871225804</v>
      </c>
      <c r="AM115" s="34">
        <f t="shared" si="13"/>
        <v>0.16832058712258036</v>
      </c>
    </row>
    <row r="116" spans="1:39" x14ac:dyDescent="0.2">
      <c r="A116" s="34" t="s">
        <v>408</v>
      </c>
      <c r="B116" s="34">
        <v>-7.24</v>
      </c>
      <c r="C116" s="34">
        <v>-11.1891201988751</v>
      </c>
      <c r="D116" s="34">
        <f t="shared" si="12"/>
        <v>3.9491201988751001</v>
      </c>
      <c r="AJ116" s="34" t="s">
        <v>234</v>
      </c>
      <c r="AK116" s="34">
        <v>-4.47</v>
      </c>
      <c r="AL116" s="36">
        <v>-4.0605646062713801</v>
      </c>
      <c r="AM116" s="34">
        <f t="shared" si="13"/>
        <v>0.4094353937286197</v>
      </c>
    </row>
    <row r="117" spans="1:39" x14ac:dyDescent="0.2">
      <c r="A117" s="34" t="s">
        <v>413</v>
      </c>
      <c r="B117" s="34">
        <v>-5.65</v>
      </c>
      <c r="C117" s="34">
        <v>-7.6724807461981701</v>
      </c>
      <c r="D117" s="34">
        <f t="shared" si="12"/>
        <v>2.0224807461981698</v>
      </c>
      <c r="AJ117" s="34" t="s">
        <v>235</v>
      </c>
      <c r="AK117" s="34">
        <v>2.3199999999999998</v>
      </c>
      <c r="AL117" s="36">
        <v>2.3575192265063301</v>
      </c>
      <c r="AM117" s="34">
        <f t="shared" si="13"/>
        <v>3.7519226506330217E-2</v>
      </c>
    </row>
    <row r="118" spans="1:39" x14ac:dyDescent="0.2">
      <c r="A118" s="34" t="s">
        <v>118</v>
      </c>
      <c r="B118" s="34">
        <v>-4.09</v>
      </c>
      <c r="C118" s="34">
        <v>-7.8187950416475704</v>
      </c>
      <c r="D118" s="34">
        <f t="shared" si="12"/>
        <v>3.7287950416475706</v>
      </c>
      <c r="AJ118" s="34" t="s">
        <v>236</v>
      </c>
      <c r="AK118" s="34">
        <v>1.1599999999999999</v>
      </c>
      <c r="AL118" s="36">
        <v>1.6037094618055401</v>
      </c>
      <c r="AM118" s="34">
        <f t="shared" si="13"/>
        <v>0.44370946180554016</v>
      </c>
    </row>
    <row r="119" spans="1:39" x14ac:dyDescent="0.2">
      <c r="A119" s="34" t="s">
        <v>42</v>
      </c>
      <c r="B119" s="34">
        <v>-5.08</v>
      </c>
      <c r="C119" s="34">
        <v>-5.5172091565986801</v>
      </c>
      <c r="D119" s="34">
        <f t="shared" si="12"/>
        <v>0.43720915659867998</v>
      </c>
      <c r="AJ119" s="34" t="s">
        <v>237</v>
      </c>
      <c r="AK119" s="34">
        <v>-5.51</v>
      </c>
      <c r="AL119" s="36">
        <v>-6.5025418461791196</v>
      </c>
      <c r="AM119" s="34">
        <f t="shared" si="13"/>
        <v>0.99254184617911978</v>
      </c>
    </row>
    <row r="120" spans="1:39" x14ac:dyDescent="0.2">
      <c r="A120" s="34" t="s">
        <v>41</v>
      </c>
      <c r="B120" s="34">
        <v>-3.87</v>
      </c>
      <c r="C120" s="34">
        <v>-4.7165059157250804</v>
      </c>
      <c r="D120" s="34">
        <f t="shared" si="12"/>
        <v>0.84650591572508027</v>
      </c>
      <c r="AJ120" s="34" t="s">
        <v>238</v>
      </c>
      <c r="AK120" s="34">
        <v>-4.63</v>
      </c>
      <c r="AL120" s="36">
        <v>-3.5971187953300099</v>
      </c>
      <c r="AM120" s="34">
        <f t="shared" si="13"/>
        <v>1.03288120466999</v>
      </c>
    </row>
    <row r="121" spans="1:39" x14ac:dyDescent="0.2">
      <c r="A121" s="34" t="s">
        <v>417</v>
      </c>
      <c r="B121" s="34">
        <v>-3.23</v>
      </c>
      <c r="C121" s="34">
        <v>-7.4466980657759603</v>
      </c>
      <c r="D121" s="34">
        <f t="shared" si="12"/>
        <v>4.2166980657759598</v>
      </c>
      <c r="AJ121" s="34" t="s">
        <v>239</v>
      </c>
      <c r="AK121" s="34">
        <v>-3.3</v>
      </c>
      <c r="AL121" s="36">
        <v>-1.3383496705667199</v>
      </c>
      <c r="AM121" s="34">
        <f t="shared" si="13"/>
        <v>1.9616503294332799</v>
      </c>
    </row>
    <row r="122" spans="1:39" x14ac:dyDescent="0.2">
      <c r="A122" s="34" t="s">
        <v>120</v>
      </c>
      <c r="B122" s="34">
        <v>-7.75</v>
      </c>
      <c r="C122" s="34">
        <v>-9.4276346232337591</v>
      </c>
      <c r="D122" s="34">
        <f t="shared" si="12"/>
        <v>1.6776346232337591</v>
      </c>
      <c r="AJ122" s="34" t="s">
        <v>240</v>
      </c>
      <c r="AK122" s="34">
        <v>-1.38</v>
      </c>
      <c r="AL122" s="36">
        <v>-0.174127865791775</v>
      </c>
      <c r="AM122" s="34">
        <f t="shared" si="13"/>
        <v>1.2058721342082248</v>
      </c>
    </row>
    <row r="123" spans="1:39" x14ac:dyDescent="0.2">
      <c r="A123" s="34" t="s">
        <v>122</v>
      </c>
      <c r="B123" s="34">
        <v>-5.65</v>
      </c>
      <c r="C123" s="34">
        <v>-9.1295213225425105</v>
      </c>
      <c r="D123" s="34">
        <f t="shared" si="12"/>
        <v>3.4795213225425101</v>
      </c>
      <c r="AJ123" s="34" t="s">
        <v>241</v>
      </c>
      <c r="AK123" s="34">
        <v>-8.11</v>
      </c>
      <c r="AL123" s="36">
        <v>-8.7545853076074902</v>
      </c>
      <c r="AM123" s="34">
        <f t="shared" si="13"/>
        <v>0.64458530760749078</v>
      </c>
    </row>
    <row r="124" spans="1:39" x14ac:dyDescent="0.2">
      <c r="A124" s="34" t="s">
        <v>423</v>
      </c>
      <c r="B124" s="34">
        <v>-2.94</v>
      </c>
      <c r="C124" s="34">
        <v>-2.9155849063999502</v>
      </c>
      <c r="D124" s="34">
        <f t="shared" si="12"/>
        <v>2.4415093600049786E-2</v>
      </c>
      <c r="AJ124" s="34" t="s">
        <v>242</v>
      </c>
      <c r="AK124" s="34">
        <v>-7.47</v>
      </c>
      <c r="AL124" s="36">
        <v>-8.2317198036580095</v>
      </c>
      <c r="AM124" s="34">
        <f t="shared" si="13"/>
        <v>0.76171980365800973</v>
      </c>
    </row>
    <row r="125" spans="1:39" x14ac:dyDescent="0.2">
      <c r="A125" s="34" t="s">
        <v>424</v>
      </c>
      <c r="B125" s="34">
        <v>-3.43</v>
      </c>
      <c r="C125" s="34">
        <v>-3.5033211366805701</v>
      </c>
      <c r="D125" s="34">
        <f t="shared" si="12"/>
        <v>7.3321136680569943E-2</v>
      </c>
      <c r="AJ125" s="34" t="s">
        <v>243</v>
      </c>
      <c r="AK125" s="34">
        <v>-7.37</v>
      </c>
      <c r="AL125" s="36">
        <v>-6.1738409636359499</v>
      </c>
      <c r="AM125" s="34">
        <f t="shared" si="13"/>
        <v>1.1961590363640502</v>
      </c>
    </row>
    <row r="126" spans="1:39" x14ac:dyDescent="0.2">
      <c r="A126" s="34" t="s">
        <v>124</v>
      </c>
      <c r="B126" s="34">
        <v>-7.06</v>
      </c>
      <c r="C126" s="34">
        <v>-9.0214736135070002</v>
      </c>
      <c r="D126" s="34">
        <f t="shared" si="12"/>
        <v>1.9614736135070006</v>
      </c>
      <c r="AJ126" s="34" t="s">
        <v>244</v>
      </c>
      <c r="AK126" s="34">
        <v>-4.58</v>
      </c>
      <c r="AL126" s="36">
        <v>-8.4999050183946601</v>
      </c>
      <c r="AM126" s="34">
        <f t="shared" si="13"/>
        <v>3.91990501839466</v>
      </c>
    </row>
    <row r="127" spans="1:39" x14ac:dyDescent="0.2">
      <c r="A127" s="34" t="s">
        <v>126</v>
      </c>
      <c r="B127" s="34">
        <v>-5.0199999999999996</v>
      </c>
      <c r="C127" s="34">
        <v>-8.8089081705680101</v>
      </c>
      <c r="D127" s="34">
        <f t="shared" si="12"/>
        <v>3.7889081705680105</v>
      </c>
      <c r="AJ127" s="34" t="s">
        <v>245</v>
      </c>
      <c r="AK127" s="34">
        <v>-3.13</v>
      </c>
      <c r="AL127" s="36">
        <v>-0.87508047642126596</v>
      </c>
      <c r="AM127" s="34">
        <f t="shared" si="13"/>
        <v>2.2549195235787338</v>
      </c>
    </row>
    <row r="128" spans="1:39" x14ac:dyDescent="0.2">
      <c r="A128" s="34" t="s">
        <v>128</v>
      </c>
      <c r="B128" s="34">
        <v>-8.82</v>
      </c>
      <c r="C128" s="34">
        <v>-14.0339918543672</v>
      </c>
      <c r="D128" s="34">
        <f t="shared" si="12"/>
        <v>5.2139918543671993</v>
      </c>
      <c r="AJ128" s="34" t="s">
        <v>246</v>
      </c>
      <c r="AK128" s="34">
        <v>-3.58</v>
      </c>
      <c r="AL128" s="36">
        <v>-1.6414267315319</v>
      </c>
      <c r="AM128" s="34">
        <f t="shared" si="13"/>
        <v>1.9385732684681001</v>
      </c>
    </row>
    <row r="129" spans="1:39" x14ac:dyDescent="0.2">
      <c r="A129" s="34" t="s">
        <v>429</v>
      </c>
      <c r="B129" s="34">
        <v>-3.44</v>
      </c>
      <c r="C129" s="34">
        <v>-15.223598746540899</v>
      </c>
      <c r="D129" s="34">
        <f t="shared" si="12"/>
        <v>11.7835987465409</v>
      </c>
      <c r="AJ129" s="34" t="s">
        <v>247</v>
      </c>
      <c r="AK129" s="34">
        <v>-6.79</v>
      </c>
      <c r="AL129" s="36">
        <v>-7.2045354350066804</v>
      </c>
      <c r="AM129" s="34">
        <f t="shared" si="13"/>
        <v>0.41453543500668033</v>
      </c>
    </row>
    <row r="130" spans="1:39" x14ac:dyDescent="0.2">
      <c r="A130" s="34" t="s">
        <v>431</v>
      </c>
      <c r="B130" s="34">
        <v>-54.77</v>
      </c>
      <c r="C130" s="34">
        <v>-54.783784138773498</v>
      </c>
      <c r="D130" s="34">
        <f t="shared" si="12"/>
        <v>1.3784138773495158E-2</v>
      </c>
      <c r="AJ130" s="34" t="s">
        <v>248</v>
      </c>
      <c r="AK130" s="34">
        <v>-6.4</v>
      </c>
      <c r="AL130" s="36">
        <v>-11.2541250130182</v>
      </c>
      <c r="AM130" s="34">
        <f t="shared" si="13"/>
        <v>4.8541250130181997</v>
      </c>
    </row>
    <row r="131" spans="1:39" x14ac:dyDescent="0.2">
      <c r="A131" s="34" t="s">
        <v>34</v>
      </c>
      <c r="B131" s="34">
        <v>-6.18</v>
      </c>
      <c r="C131" s="34">
        <v>-5.1177588850606304</v>
      </c>
      <c r="D131" s="34">
        <f t="shared" si="12"/>
        <v>1.0622411149393693</v>
      </c>
      <c r="AJ131" s="34" t="s">
        <v>249</v>
      </c>
      <c r="AK131" s="34">
        <v>2.5099999999999998</v>
      </c>
      <c r="AL131" s="36">
        <v>2.4883463948358502</v>
      </c>
      <c r="AM131" s="34">
        <f t="shared" si="13"/>
        <v>2.1653605164149603E-2</v>
      </c>
    </row>
    <row r="132" spans="1:39" x14ac:dyDescent="0.2">
      <c r="A132" s="34" t="s">
        <v>434</v>
      </c>
      <c r="B132" s="34">
        <v>-3.45</v>
      </c>
      <c r="C132" s="34">
        <v>-4.2157358333283401</v>
      </c>
      <c r="D132" s="34">
        <f t="shared" si="12"/>
        <v>0.76573583332833994</v>
      </c>
      <c r="AJ132" s="34" t="s">
        <v>250</v>
      </c>
      <c r="AK132" s="34">
        <v>2.88</v>
      </c>
      <c r="AL132" s="36">
        <v>2.58033736449674</v>
      </c>
      <c r="AM132" s="34">
        <f t="shared" si="13"/>
        <v>0.29966263550325989</v>
      </c>
    </row>
    <row r="133" spans="1:39" x14ac:dyDescent="0.2">
      <c r="A133" s="34" t="s">
        <v>434</v>
      </c>
      <c r="B133" s="34">
        <v>-3.45</v>
      </c>
      <c r="C133" s="34">
        <v>-4.2157358333283401</v>
      </c>
      <c r="D133" s="34">
        <f t="shared" si="12"/>
        <v>0.76573583332833994</v>
      </c>
      <c r="AJ133" s="34" t="s">
        <v>251</v>
      </c>
      <c r="AK133" s="34">
        <v>2.5099999999999998</v>
      </c>
      <c r="AL133" s="36">
        <v>2.4234401498364102</v>
      </c>
      <c r="AM133" s="34">
        <f t="shared" si="13"/>
        <v>8.655985016358958E-2</v>
      </c>
    </row>
    <row r="134" spans="1:39" x14ac:dyDescent="0.2">
      <c r="A134" s="34" t="s">
        <v>435</v>
      </c>
      <c r="B134" s="34">
        <v>-3.07</v>
      </c>
      <c r="C134" s="34">
        <v>-3.8840889036281401</v>
      </c>
      <c r="D134" s="34">
        <f t="shared" si="12"/>
        <v>0.81408890362814024</v>
      </c>
      <c r="AJ134" s="34" t="s">
        <v>252</v>
      </c>
      <c r="AK134" s="34">
        <v>-4.3099999999999996</v>
      </c>
      <c r="AL134" s="36">
        <v>-7.0879428271769402</v>
      </c>
      <c r="AM134" s="34">
        <f t="shared" si="13"/>
        <v>2.7779428271769406</v>
      </c>
    </row>
    <row r="135" spans="1:39" x14ac:dyDescent="0.2">
      <c r="A135" s="34" t="s">
        <v>446</v>
      </c>
      <c r="B135" s="34">
        <v>-80.930000000000007</v>
      </c>
      <c r="C135" s="34">
        <v>-81.252330690547396</v>
      </c>
      <c r="D135" s="34">
        <f t="shared" si="12"/>
        <v>0.32233069054738905</v>
      </c>
      <c r="AJ135" s="34" t="s">
        <v>253</v>
      </c>
      <c r="AK135" s="34">
        <v>2.89</v>
      </c>
      <c r="AL135" s="36">
        <v>2.6179280548196102</v>
      </c>
      <c r="AM135" s="34">
        <f t="shared" si="13"/>
        <v>0.27207194518038991</v>
      </c>
    </row>
    <row r="136" spans="1:39" x14ac:dyDescent="0.2">
      <c r="A136" s="34" t="s">
        <v>447</v>
      </c>
      <c r="B136" s="34">
        <v>-123.89</v>
      </c>
      <c r="C136" s="34">
        <v>-124.91797823108</v>
      </c>
      <c r="D136" s="34">
        <f t="shared" si="12"/>
        <v>1.0279782310799987</v>
      </c>
      <c r="AJ136" s="34" t="s">
        <v>254</v>
      </c>
      <c r="AK136" s="34">
        <v>2.93</v>
      </c>
      <c r="AL136" s="36">
        <v>2.7140092753170602</v>
      </c>
      <c r="AM136" s="34">
        <f t="shared" si="13"/>
        <v>0.21599072468294001</v>
      </c>
    </row>
    <row r="137" spans="1:39" x14ac:dyDescent="0.2">
      <c r="A137" s="34" t="s">
        <v>130</v>
      </c>
      <c r="B137" s="34">
        <v>-8.1999999999999993</v>
      </c>
      <c r="C137" s="34">
        <v>-10.7395646128197</v>
      </c>
      <c r="D137" s="34">
        <f t="shared" si="12"/>
        <v>2.5395646128197011</v>
      </c>
      <c r="AJ137" s="34" t="s">
        <v>255</v>
      </c>
      <c r="AK137" s="34">
        <v>0.4</v>
      </c>
      <c r="AL137" s="36">
        <v>0.87239459536500696</v>
      </c>
      <c r="AM137" s="34">
        <f t="shared" si="13"/>
        <v>0.47239459536500694</v>
      </c>
    </row>
    <row r="138" spans="1:39" x14ac:dyDescent="0.2">
      <c r="A138" s="34" t="s">
        <v>449</v>
      </c>
      <c r="B138" s="34">
        <v>-5.25</v>
      </c>
      <c r="C138" s="34">
        <v>-5.4252592515470903</v>
      </c>
      <c r="D138" s="34">
        <f t="shared" si="12"/>
        <v>0.17525925154709032</v>
      </c>
      <c r="AJ138" s="34" t="s">
        <v>256</v>
      </c>
      <c r="AK138" s="34">
        <v>2.34</v>
      </c>
      <c r="AL138" s="36">
        <v>2.49218370735765</v>
      </c>
      <c r="AM138" s="34">
        <f t="shared" si="13"/>
        <v>0.15218370735765019</v>
      </c>
    </row>
    <row r="139" spans="1:39" x14ac:dyDescent="0.2">
      <c r="A139" s="34" t="s">
        <v>450</v>
      </c>
      <c r="B139" s="34">
        <v>0.51</v>
      </c>
      <c r="C139" s="34">
        <v>-0.52982285937406703</v>
      </c>
      <c r="D139" s="34">
        <f t="shared" si="12"/>
        <v>1.039822859374067</v>
      </c>
      <c r="AJ139" s="34" t="s">
        <v>257</v>
      </c>
      <c r="AK139" s="34">
        <v>-2.78</v>
      </c>
      <c r="AL139" s="36">
        <v>-2.1319110716647498</v>
      </c>
      <c r="AM139" s="34">
        <f t="shared" si="13"/>
        <v>0.64808892833525</v>
      </c>
    </row>
    <row r="140" spans="1:39" x14ac:dyDescent="0.2">
      <c r="A140" s="34" t="s">
        <v>76</v>
      </c>
      <c r="B140" s="34">
        <v>-3.87</v>
      </c>
      <c r="C140" s="34">
        <v>-8.4375619887577002</v>
      </c>
      <c r="D140" s="34">
        <f t="shared" si="12"/>
        <v>4.5675619887577001</v>
      </c>
      <c r="AJ140" s="34" t="s">
        <v>258</v>
      </c>
      <c r="AK140" s="34">
        <v>2.52</v>
      </c>
      <c r="AL140" s="36">
        <v>2.5656930569727798</v>
      </c>
      <c r="AM140" s="34">
        <f t="shared" si="13"/>
        <v>4.5693056972779811E-2</v>
      </c>
    </row>
    <row r="141" spans="1:39" x14ac:dyDescent="0.2">
      <c r="A141" s="34" t="s">
        <v>133</v>
      </c>
      <c r="B141" s="34">
        <v>-3.54</v>
      </c>
      <c r="C141" s="34">
        <v>-9.2933615797526805</v>
      </c>
      <c r="D141" s="34">
        <f t="shared" si="12"/>
        <v>5.7533615797526805</v>
      </c>
      <c r="AJ141" s="34" t="s">
        <v>259</v>
      </c>
      <c r="AK141" s="34">
        <v>-6.16</v>
      </c>
      <c r="AL141" s="36">
        <v>-5.7452204148649999</v>
      </c>
      <c r="AM141" s="34">
        <f t="shared" si="13"/>
        <v>0.41477958513500024</v>
      </c>
    </row>
    <row r="142" spans="1:39" x14ac:dyDescent="0.2">
      <c r="A142" s="34" t="s">
        <v>454</v>
      </c>
      <c r="B142" s="34">
        <v>-7.26</v>
      </c>
      <c r="C142" s="34">
        <v>-11.190772972606901</v>
      </c>
      <c r="D142" s="34">
        <f t="shared" ref="D142:D205" si="14">ABS(C142-B142)</f>
        <v>3.930772972606901</v>
      </c>
      <c r="AJ142" s="34" t="s">
        <v>260</v>
      </c>
      <c r="AK142" s="34">
        <v>-4.82</v>
      </c>
      <c r="AL142" s="36">
        <v>-3.3008948674390601</v>
      </c>
      <c r="AM142" s="34">
        <f t="shared" ref="AM142:AM205" si="15">ABS(AL142-AK142)</f>
        <v>1.5191051325609402</v>
      </c>
    </row>
    <row r="143" spans="1:39" x14ac:dyDescent="0.2">
      <c r="A143" s="34" t="s">
        <v>455</v>
      </c>
      <c r="B143" s="34">
        <v>-4.59</v>
      </c>
      <c r="C143" s="34">
        <v>-9.1461079932369103</v>
      </c>
      <c r="D143" s="34">
        <f t="shared" si="14"/>
        <v>4.5561079932369104</v>
      </c>
      <c r="AJ143" s="34" t="s">
        <v>261</v>
      </c>
      <c r="AK143" s="34">
        <v>2.56</v>
      </c>
      <c r="AL143" s="36">
        <v>2.6236818001131699</v>
      </c>
      <c r="AM143" s="34">
        <f t="shared" si="15"/>
        <v>6.3681800113169817E-2</v>
      </c>
    </row>
    <row r="144" spans="1:39" x14ac:dyDescent="0.2">
      <c r="A144" s="34" t="s">
        <v>464</v>
      </c>
      <c r="B144" s="34">
        <v>-2.82</v>
      </c>
      <c r="C144" s="34">
        <v>-7.9960727854074802</v>
      </c>
      <c r="D144" s="34">
        <f t="shared" si="14"/>
        <v>5.1760727854074808</v>
      </c>
      <c r="AJ144" s="34" t="s">
        <v>262</v>
      </c>
      <c r="AK144" s="34">
        <v>-2.74</v>
      </c>
      <c r="AL144" s="36">
        <v>-3.5040996745500901</v>
      </c>
      <c r="AM144" s="34">
        <f t="shared" si="15"/>
        <v>0.76409967455008987</v>
      </c>
    </row>
    <row r="145" spans="1:39" x14ac:dyDescent="0.2">
      <c r="A145" s="34" t="s">
        <v>465</v>
      </c>
      <c r="B145" s="34">
        <v>-4.6399999999999997</v>
      </c>
      <c r="C145" s="34">
        <v>-5.1097207101820503</v>
      </c>
      <c r="D145" s="34">
        <f t="shared" si="14"/>
        <v>0.46972071018205064</v>
      </c>
      <c r="AJ145" s="34" t="s">
        <v>263</v>
      </c>
      <c r="AK145" s="34">
        <v>2.83</v>
      </c>
      <c r="AL145" s="36">
        <v>2.5519159015408901</v>
      </c>
      <c r="AM145" s="34">
        <f t="shared" si="15"/>
        <v>0.27808409845910997</v>
      </c>
    </row>
    <row r="146" spans="1:39" x14ac:dyDescent="0.2">
      <c r="A146" s="34" t="s">
        <v>137</v>
      </c>
      <c r="B146" s="34">
        <v>-5.13</v>
      </c>
      <c r="C146" s="34">
        <v>-9.6902494937515495</v>
      </c>
      <c r="D146" s="34">
        <f t="shared" si="14"/>
        <v>4.5602494937515496</v>
      </c>
      <c r="AJ146" s="34" t="s">
        <v>264</v>
      </c>
      <c r="AK146" s="34">
        <v>-6.01</v>
      </c>
      <c r="AL146" s="36">
        <v>-5.69451998261159</v>
      </c>
      <c r="AM146" s="34">
        <f t="shared" si="15"/>
        <v>0.31548001738840981</v>
      </c>
    </row>
    <row r="147" spans="1:39" x14ac:dyDescent="0.2">
      <c r="A147" s="34" t="s">
        <v>139</v>
      </c>
      <c r="B147" s="34">
        <v>-4.0599999999999996</v>
      </c>
      <c r="C147" s="34">
        <v>-9.1635231248421807</v>
      </c>
      <c r="D147" s="34">
        <f t="shared" si="14"/>
        <v>5.1035231248421811</v>
      </c>
      <c r="AJ147" s="34" t="s">
        <v>265</v>
      </c>
      <c r="AK147" s="34">
        <v>-4.8600000000000003</v>
      </c>
      <c r="AL147" s="36">
        <v>-3.3543737499031301</v>
      </c>
      <c r="AM147" s="34">
        <f t="shared" si="15"/>
        <v>1.5056262500968702</v>
      </c>
    </row>
    <row r="148" spans="1:39" x14ac:dyDescent="0.2">
      <c r="A148" s="34" t="s">
        <v>470</v>
      </c>
      <c r="B148" s="34">
        <v>-3.63</v>
      </c>
      <c r="C148" s="34">
        <v>-5.4438180441183697</v>
      </c>
      <c r="D148" s="34">
        <f t="shared" si="14"/>
        <v>1.8138180441183698</v>
      </c>
      <c r="AJ148" s="34" t="s">
        <v>266</v>
      </c>
      <c r="AK148" s="34">
        <v>-5.91</v>
      </c>
      <c r="AL148" s="36">
        <v>-4.1008105248965698</v>
      </c>
      <c r="AM148" s="34">
        <f t="shared" si="15"/>
        <v>1.8091894751034303</v>
      </c>
    </row>
    <row r="149" spans="1:39" x14ac:dyDescent="0.2">
      <c r="A149" s="34" t="s">
        <v>141</v>
      </c>
      <c r="B149" s="34">
        <v>-3.78</v>
      </c>
      <c r="C149" s="34">
        <v>-7.9830053150296703</v>
      </c>
      <c r="D149" s="34">
        <f t="shared" si="14"/>
        <v>4.2030053150296709</v>
      </c>
      <c r="AJ149" s="34" t="s">
        <v>267</v>
      </c>
      <c r="AK149" s="34">
        <v>-4.72</v>
      </c>
      <c r="AL149" s="36">
        <v>-3.23204234193999</v>
      </c>
      <c r="AM149" s="34">
        <f t="shared" si="15"/>
        <v>1.4879576580600098</v>
      </c>
    </row>
    <row r="150" spans="1:39" x14ac:dyDescent="0.2">
      <c r="A150" s="34" t="s">
        <v>477</v>
      </c>
      <c r="B150" s="34">
        <v>-5.99</v>
      </c>
      <c r="C150" s="34">
        <v>-9.6773787445554298</v>
      </c>
      <c r="D150" s="34">
        <f t="shared" si="14"/>
        <v>3.6873787445554296</v>
      </c>
      <c r="AJ150" s="34" t="s">
        <v>268</v>
      </c>
      <c r="AK150" s="34">
        <v>-2.92</v>
      </c>
      <c r="AL150" s="36">
        <v>-1.0266721511013499</v>
      </c>
      <c r="AM150" s="34">
        <f t="shared" si="15"/>
        <v>1.89332784889865</v>
      </c>
    </row>
    <row r="151" spans="1:39" x14ac:dyDescent="0.2">
      <c r="A151" s="34" t="s">
        <v>479</v>
      </c>
      <c r="B151" s="34">
        <v>-1.86</v>
      </c>
      <c r="C151" s="34">
        <v>-1.66983494431034</v>
      </c>
      <c r="D151" s="34">
        <f t="shared" si="14"/>
        <v>0.19016505568966013</v>
      </c>
      <c r="AJ151" s="34" t="s">
        <v>269</v>
      </c>
      <c r="AK151" s="34">
        <v>-5.21</v>
      </c>
      <c r="AL151" s="36">
        <v>-4.8325960093476104</v>
      </c>
      <c r="AM151" s="34">
        <f t="shared" si="15"/>
        <v>0.37740399065238961</v>
      </c>
    </row>
    <row r="152" spans="1:39" x14ac:dyDescent="0.2">
      <c r="A152" s="34" t="s">
        <v>143</v>
      </c>
      <c r="B152" s="34">
        <v>-4.96</v>
      </c>
      <c r="C152" s="34">
        <v>-9.7815536632113993</v>
      </c>
      <c r="D152" s="34">
        <f t="shared" si="14"/>
        <v>4.8215536632113993</v>
      </c>
      <c r="AJ152" s="34" t="s">
        <v>270</v>
      </c>
      <c r="AK152" s="34">
        <v>-2.63</v>
      </c>
      <c r="AL152" s="36">
        <v>-2.1085953750695201</v>
      </c>
      <c r="AM152" s="34">
        <f t="shared" si="15"/>
        <v>0.52140462493047979</v>
      </c>
    </row>
    <row r="153" spans="1:39" x14ac:dyDescent="0.2">
      <c r="A153" s="34" t="s">
        <v>482</v>
      </c>
      <c r="B153" s="34">
        <v>-5.33</v>
      </c>
      <c r="C153" s="34">
        <v>-8.6605864886756105</v>
      </c>
      <c r="D153" s="34">
        <f t="shared" si="14"/>
        <v>3.3305864886756105</v>
      </c>
      <c r="AJ153" s="34" t="s">
        <v>271</v>
      </c>
      <c r="AK153" s="34">
        <v>-5.26</v>
      </c>
      <c r="AL153" s="36">
        <v>-4.1577745814982201</v>
      </c>
      <c r="AM153" s="34">
        <f t="shared" si="15"/>
        <v>1.1022254185017797</v>
      </c>
    </row>
    <row r="154" spans="1:39" x14ac:dyDescent="0.2">
      <c r="A154" s="34" t="s">
        <v>485</v>
      </c>
      <c r="B154" s="34">
        <v>-3.74</v>
      </c>
      <c r="C154" s="34">
        <v>-2.7264929887171898</v>
      </c>
      <c r="D154" s="34">
        <f t="shared" si="14"/>
        <v>1.0135070112828104</v>
      </c>
      <c r="AJ154" s="34" t="s">
        <v>272</v>
      </c>
      <c r="AK154" s="34">
        <v>-4.59</v>
      </c>
      <c r="AL154" s="36">
        <v>-3.0688066934403899</v>
      </c>
      <c r="AM154" s="34">
        <f t="shared" si="15"/>
        <v>1.5211933065596099</v>
      </c>
    </row>
    <row r="155" spans="1:39" x14ac:dyDescent="0.2">
      <c r="A155" s="34" t="s">
        <v>487</v>
      </c>
      <c r="B155" s="34">
        <v>-3.01</v>
      </c>
      <c r="C155" s="34">
        <v>-2.3695557286115601</v>
      </c>
      <c r="D155" s="34">
        <f t="shared" si="14"/>
        <v>0.64044427138843973</v>
      </c>
      <c r="AJ155" s="34" t="s">
        <v>273</v>
      </c>
      <c r="AK155" s="34">
        <v>-8.26</v>
      </c>
      <c r="AL155" s="36">
        <v>-8.4963462314632103</v>
      </c>
      <c r="AM155" s="34">
        <f t="shared" si="15"/>
        <v>0.23634623146321054</v>
      </c>
    </row>
    <row r="156" spans="1:39" x14ac:dyDescent="0.2">
      <c r="A156" s="34" t="s">
        <v>492</v>
      </c>
      <c r="B156" s="34">
        <v>-8.57</v>
      </c>
      <c r="C156" s="34">
        <v>-13.4362723787597</v>
      </c>
      <c r="D156" s="34">
        <f t="shared" si="14"/>
        <v>4.8662723787596995</v>
      </c>
      <c r="AJ156" s="34" t="s">
        <v>274</v>
      </c>
      <c r="AK156" s="34">
        <v>-5.82</v>
      </c>
      <c r="AL156" s="36">
        <v>-5.7092878524416104</v>
      </c>
      <c r="AM156" s="34">
        <f t="shared" si="15"/>
        <v>0.11071214755838987</v>
      </c>
    </row>
    <row r="157" spans="1:39" x14ac:dyDescent="0.2">
      <c r="A157" s="34" t="s">
        <v>493</v>
      </c>
      <c r="B157" s="34">
        <v>-6.94</v>
      </c>
      <c r="C157" s="34">
        <v>-10.5309337447136</v>
      </c>
      <c r="D157" s="34">
        <f t="shared" si="14"/>
        <v>3.5909337447135998</v>
      </c>
      <c r="AJ157" s="34" t="s">
        <v>275</v>
      </c>
      <c r="AK157" s="34">
        <v>-6.62</v>
      </c>
      <c r="AL157" s="36">
        <v>-5.8006459752489103</v>
      </c>
      <c r="AM157" s="34">
        <f t="shared" si="15"/>
        <v>0.81935402475108976</v>
      </c>
    </row>
    <row r="158" spans="1:39" x14ac:dyDescent="0.2">
      <c r="A158" s="34" t="s">
        <v>497</v>
      </c>
      <c r="B158" s="34">
        <v>-4.55</v>
      </c>
      <c r="C158" s="34">
        <v>-3.4281735854851498</v>
      </c>
      <c r="D158" s="34">
        <f t="shared" si="14"/>
        <v>1.12182641451485</v>
      </c>
      <c r="AJ158" s="34" t="s">
        <v>276</v>
      </c>
      <c r="AK158" s="34">
        <v>-0.56999999999999995</v>
      </c>
      <c r="AL158" s="36">
        <v>5.2151102885656303E-2</v>
      </c>
      <c r="AM158" s="34">
        <f t="shared" si="15"/>
        <v>0.62215110288565623</v>
      </c>
    </row>
    <row r="159" spans="1:39" x14ac:dyDescent="0.2">
      <c r="A159" s="34" t="s">
        <v>145</v>
      </c>
      <c r="B159" s="34">
        <v>-4.18</v>
      </c>
      <c r="C159" s="34">
        <v>-3.0774504824176598</v>
      </c>
      <c r="D159" s="34">
        <f t="shared" si="14"/>
        <v>1.1025495175823399</v>
      </c>
      <c r="AJ159" s="34" t="s">
        <v>277</v>
      </c>
      <c r="AK159" s="34">
        <v>-4.01</v>
      </c>
      <c r="AL159" s="36">
        <v>-2.8780751588514102</v>
      </c>
      <c r="AM159" s="34">
        <f t="shared" si="15"/>
        <v>1.1319248411485896</v>
      </c>
    </row>
    <row r="160" spans="1:39" x14ac:dyDescent="0.2">
      <c r="A160" s="34" t="s">
        <v>499</v>
      </c>
      <c r="B160" s="34">
        <v>-2.4500000000000002</v>
      </c>
      <c r="C160" s="34">
        <v>-2.0203553942496701</v>
      </c>
      <c r="D160" s="34">
        <f t="shared" si="14"/>
        <v>0.42964460575033003</v>
      </c>
      <c r="AJ160" s="34" t="s">
        <v>278</v>
      </c>
      <c r="AK160" s="34">
        <v>-9.65</v>
      </c>
      <c r="AL160" s="36">
        <v>-8.6824917804089399</v>
      </c>
      <c r="AM160" s="34">
        <f t="shared" si="15"/>
        <v>0.96750821959106048</v>
      </c>
    </row>
    <row r="161" spans="1:39" x14ac:dyDescent="0.2">
      <c r="A161" s="34" t="s">
        <v>505</v>
      </c>
      <c r="B161" s="34">
        <v>-3.52</v>
      </c>
      <c r="C161" s="34">
        <v>-5.2963082030991702</v>
      </c>
      <c r="D161" s="34">
        <f t="shared" si="14"/>
        <v>1.7763082030991701</v>
      </c>
      <c r="AJ161" s="34" t="s">
        <v>279</v>
      </c>
      <c r="AK161" s="34">
        <v>-6.75</v>
      </c>
      <c r="AL161" s="36">
        <v>-5.5853305550401204</v>
      </c>
      <c r="AM161" s="34">
        <f t="shared" si="15"/>
        <v>1.1646694449598796</v>
      </c>
    </row>
    <row r="162" spans="1:39" x14ac:dyDescent="0.2">
      <c r="A162" s="34" t="s">
        <v>147</v>
      </c>
      <c r="B162" s="34">
        <v>-4.55</v>
      </c>
      <c r="C162" s="34">
        <v>-9.2799496695051999</v>
      </c>
      <c r="D162" s="34">
        <f t="shared" si="14"/>
        <v>4.7299496695052001</v>
      </c>
      <c r="AJ162" s="34" t="s">
        <v>280</v>
      </c>
      <c r="AK162" s="34">
        <v>-6.25</v>
      </c>
      <c r="AL162" s="36">
        <v>-6.0590618523801201</v>
      </c>
      <c r="AM162" s="34">
        <f t="shared" si="15"/>
        <v>0.19093814761987993</v>
      </c>
    </row>
    <row r="163" spans="1:39" x14ac:dyDescent="0.2">
      <c r="A163" s="34" t="s">
        <v>149</v>
      </c>
      <c r="B163" s="34">
        <v>-4.7699999999999996</v>
      </c>
      <c r="C163" s="34">
        <v>-8.07015005429251</v>
      </c>
      <c r="D163" s="34">
        <f t="shared" si="14"/>
        <v>3.3001500542925104</v>
      </c>
      <c r="AJ163" s="34" t="s">
        <v>281</v>
      </c>
      <c r="AK163" s="34">
        <v>-4.59</v>
      </c>
      <c r="AL163" s="36">
        <v>-3.3553802538776298</v>
      </c>
      <c r="AM163" s="34">
        <f t="shared" si="15"/>
        <v>1.23461974612237</v>
      </c>
    </row>
    <row r="164" spans="1:39" x14ac:dyDescent="0.2">
      <c r="A164" s="34" t="s">
        <v>511</v>
      </c>
      <c r="B164" s="34">
        <v>-98.26</v>
      </c>
      <c r="C164" s="34">
        <v>-96.343261535694495</v>
      </c>
      <c r="D164" s="34">
        <f t="shared" si="14"/>
        <v>1.9167384643055101</v>
      </c>
      <c r="AJ164" s="34" t="s">
        <v>282</v>
      </c>
      <c r="AK164" s="34">
        <v>-7.1</v>
      </c>
      <c r="AL164" s="36">
        <v>-8.9351158567130806</v>
      </c>
      <c r="AM164" s="34">
        <f t="shared" si="15"/>
        <v>1.835115856713081</v>
      </c>
    </row>
    <row r="165" spans="1:39" x14ac:dyDescent="0.2">
      <c r="A165" s="34" t="s">
        <v>512</v>
      </c>
      <c r="B165" s="34">
        <v>-6.97</v>
      </c>
      <c r="C165" s="34">
        <v>-7.8123498003773202</v>
      </c>
      <c r="D165" s="34">
        <f t="shared" si="14"/>
        <v>0.84234980037732043</v>
      </c>
      <c r="AJ165" s="34" t="s">
        <v>283</v>
      </c>
      <c r="AK165" s="34">
        <v>-9.5</v>
      </c>
      <c r="AL165" s="36">
        <v>-11.0982389559873</v>
      </c>
      <c r="AM165" s="34">
        <f t="shared" si="15"/>
        <v>1.5982389559873003</v>
      </c>
    </row>
    <row r="166" spans="1:39" x14ac:dyDescent="0.2">
      <c r="A166" s="34" t="s">
        <v>93</v>
      </c>
      <c r="B166" s="34">
        <v>-6.63</v>
      </c>
      <c r="C166" s="34">
        <v>-6.7745335388699202</v>
      </c>
      <c r="D166" s="34">
        <f t="shared" si="14"/>
        <v>0.14453353886992026</v>
      </c>
      <c r="AJ166" s="34" t="s">
        <v>284</v>
      </c>
      <c r="AK166" s="34">
        <v>-7.29</v>
      </c>
      <c r="AL166" s="36">
        <v>-8.4956633675100104</v>
      </c>
      <c r="AM166" s="34">
        <f t="shared" si="15"/>
        <v>1.2056633675100104</v>
      </c>
    </row>
    <row r="167" spans="1:39" x14ac:dyDescent="0.2">
      <c r="A167" s="34" t="s">
        <v>25</v>
      </c>
      <c r="B167" s="34">
        <v>-3.93</v>
      </c>
      <c r="C167" s="34">
        <v>-4.7658517699342102</v>
      </c>
      <c r="D167" s="34">
        <f t="shared" si="14"/>
        <v>0.83585176993421006</v>
      </c>
      <c r="AJ167" s="34" t="s">
        <v>285</v>
      </c>
      <c r="AK167" s="34">
        <v>-7.66</v>
      </c>
      <c r="AL167" s="36">
        <v>-8.5958511930118</v>
      </c>
      <c r="AM167" s="34">
        <f t="shared" si="15"/>
        <v>0.93585119301179986</v>
      </c>
    </row>
    <row r="168" spans="1:39" x14ac:dyDescent="0.2">
      <c r="A168" s="34" t="s">
        <v>94</v>
      </c>
      <c r="B168" s="34">
        <v>-3.51</v>
      </c>
      <c r="C168" s="34">
        <v>-4.6208124083675299</v>
      </c>
      <c r="D168" s="34">
        <f t="shared" si="14"/>
        <v>1.1108124083675301</v>
      </c>
      <c r="AJ168" s="34" t="s">
        <v>286</v>
      </c>
      <c r="AK168" s="34">
        <v>-5.88</v>
      </c>
      <c r="AL168" s="36">
        <v>-6.4774478221253702</v>
      </c>
      <c r="AM168" s="34">
        <f t="shared" si="15"/>
        <v>0.59744782212537029</v>
      </c>
    </row>
    <row r="169" spans="1:39" x14ac:dyDescent="0.2">
      <c r="A169" s="34" t="s">
        <v>517</v>
      </c>
      <c r="B169" s="34">
        <v>-6.14</v>
      </c>
      <c r="C169" s="34">
        <v>-11.2988921013209</v>
      </c>
      <c r="D169" s="34">
        <f t="shared" si="14"/>
        <v>5.1588921013209008</v>
      </c>
      <c r="AJ169" s="34" t="s">
        <v>287</v>
      </c>
      <c r="AK169" s="34">
        <v>1.83</v>
      </c>
      <c r="AL169" s="36">
        <v>1.8383216194335701</v>
      </c>
      <c r="AM169" s="34">
        <f t="shared" si="15"/>
        <v>8.3216194335700155E-3</v>
      </c>
    </row>
    <row r="170" spans="1:39" x14ac:dyDescent="0.2">
      <c r="A170" s="34" t="s">
        <v>152</v>
      </c>
      <c r="B170" s="34">
        <v>-8.49</v>
      </c>
      <c r="C170" s="34">
        <v>-10.5066005309291</v>
      </c>
      <c r="D170" s="34">
        <f t="shared" si="14"/>
        <v>2.0166005309291002</v>
      </c>
      <c r="AJ170" s="34" t="s">
        <v>288</v>
      </c>
      <c r="AK170" s="34">
        <v>1.82</v>
      </c>
      <c r="AL170" s="36">
        <v>1.8383216194335701</v>
      </c>
      <c r="AM170" s="34">
        <f t="shared" si="15"/>
        <v>1.8321619433570024E-2</v>
      </c>
    </row>
    <row r="171" spans="1:39" x14ac:dyDescent="0.2">
      <c r="A171" s="34" t="s">
        <v>524</v>
      </c>
      <c r="B171" s="34">
        <v>-5.07</v>
      </c>
      <c r="C171" s="34">
        <v>-5.3533840010337403</v>
      </c>
      <c r="D171" s="34">
        <f t="shared" si="14"/>
        <v>0.28338400103374006</v>
      </c>
      <c r="AJ171" s="34" t="s">
        <v>289</v>
      </c>
      <c r="AK171" s="34">
        <v>-4.42</v>
      </c>
      <c r="AL171" s="36">
        <v>-5.8227855306828697</v>
      </c>
      <c r="AM171" s="34">
        <f t="shared" si="15"/>
        <v>1.4027855306828698</v>
      </c>
    </row>
    <row r="172" spans="1:39" x14ac:dyDescent="0.2">
      <c r="A172" s="34" t="s">
        <v>527</v>
      </c>
      <c r="B172" s="34">
        <v>-8.1300000000000008</v>
      </c>
      <c r="C172" s="34">
        <v>-11.3654032993126</v>
      </c>
      <c r="D172" s="34">
        <f t="shared" si="14"/>
        <v>3.2354032993125994</v>
      </c>
      <c r="AJ172" s="34" t="s">
        <v>290</v>
      </c>
      <c r="AK172" s="34">
        <v>-3.24</v>
      </c>
      <c r="AL172" s="36">
        <v>-4.0743977013837602</v>
      </c>
      <c r="AM172" s="34">
        <f t="shared" si="15"/>
        <v>0.83439770138376002</v>
      </c>
    </row>
    <row r="173" spans="1:39" x14ac:dyDescent="0.2">
      <c r="A173" s="34" t="s">
        <v>528</v>
      </c>
      <c r="B173" s="34">
        <v>-6.38</v>
      </c>
      <c r="C173" s="34">
        <v>-9.4376663193683701</v>
      </c>
      <c r="D173" s="34">
        <f t="shared" si="14"/>
        <v>3.0576663193683702</v>
      </c>
      <c r="AJ173" s="34" t="s">
        <v>291</v>
      </c>
      <c r="AK173" s="34">
        <v>-6.09</v>
      </c>
      <c r="AL173" s="36">
        <v>-9.2534417814804701</v>
      </c>
      <c r="AM173" s="34">
        <f t="shared" si="15"/>
        <v>3.1634417814804703</v>
      </c>
    </row>
    <row r="174" spans="1:39" x14ac:dyDescent="0.2">
      <c r="A174" s="34" t="s">
        <v>154</v>
      </c>
      <c r="B174" s="34">
        <v>-8.84</v>
      </c>
      <c r="C174" s="34">
        <v>-11.063996031531</v>
      </c>
      <c r="D174" s="34">
        <f t="shared" si="14"/>
        <v>2.2239960315309997</v>
      </c>
      <c r="AJ174" s="34" t="s">
        <v>292</v>
      </c>
      <c r="AK174" s="34">
        <v>2.97</v>
      </c>
      <c r="AL174" s="36">
        <v>2.68962170807976</v>
      </c>
      <c r="AM174" s="34">
        <f t="shared" si="15"/>
        <v>0.28037829192024022</v>
      </c>
    </row>
    <row r="175" spans="1:39" x14ac:dyDescent="0.2">
      <c r="A175" s="34" t="s">
        <v>531</v>
      </c>
      <c r="B175" s="34">
        <v>-7.46</v>
      </c>
      <c r="C175" s="34">
        <v>-11.171283374692001</v>
      </c>
      <c r="D175" s="34">
        <f t="shared" si="14"/>
        <v>3.7112833746920009</v>
      </c>
      <c r="AJ175" s="34" t="s">
        <v>293</v>
      </c>
      <c r="AK175" s="34">
        <v>2.71</v>
      </c>
      <c r="AL175" s="36">
        <v>2.5906843120580798</v>
      </c>
      <c r="AM175" s="34">
        <f t="shared" si="15"/>
        <v>0.11931568794192016</v>
      </c>
    </row>
    <row r="176" spans="1:39" x14ac:dyDescent="0.2">
      <c r="A176" s="34" t="s">
        <v>532</v>
      </c>
      <c r="B176" s="34">
        <v>-5.19</v>
      </c>
      <c r="C176" s="34">
        <v>-5.45017941231509</v>
      </c>
      <c r="D176" s="34">
        <f t="shared" si="14"/>
        <v>0.26017941231508956</v>
      </c>
      <c r="AJ176" s="34" t="s">
        <v>294</v>
      </c>
      <c r="AK176" s="34">
        <v>2.5099999999999998</v>
      </c>
      <c r="AL176" s="36">
        <v>2.5129841391533998</v>
      </c>
      <c r="AM176" s="34">
        <f t="shared" si="15"/>
        <v>2.9841391534000117E-3</v>
      </c>
    </row>
    <row r="177" spans="1:39" x14ac:dyDescent="0.2">
      <c r="A177" s="34" t="s">
        <v>534</v>
      </c>
      <c r="B177" s="34">
        <v>-2.79</v>
      </c>
      <c r="C177" s="34">
        <v>-3.1505690403675</v>
      </c>
      <c r="D177" s="34">
        <f t="shared" si="14"/>
        <v>0.36056904036749993</v>
      </c>
      <c r="AJ177" s="34" t="s">
        <v>295</v>
      </c>
      <c r="AK177" s="34">
        <v>-4.7699999999999996</v>
      </c>
      <c r="AL177" s="36">
        <v>-3.5181305803649399</v>
      </c>
      <c r="AM177" s="34">
        <f t="shared" si="15"/>
        <v>1.2518694196350597</v>
      </c>
    </row>
    <row r="178" spans="1:39" x14ac:dyDescent="0.2">
      <c r="A178" s="34" t="s">
        <v>536</v>
      </c>
      <c r="B178" s="34">
        <v>-5.78</v>
      </c>
      <c r="C178" s="34">
        <v>-3.4913077354968398</v>
      </c>
      <c r="D178" s="34">
        <f t="shared" si="14"/>
        <v>2.2886922645031604</v>
      </c>
      <c r="AJ178" s="34" t="s">
        <v>296</v>
      </c>
      <c r="AK178" s="34">
        <v>-8.84</v>
      </c>
      <c r="AL178" s="36">
        <v>-7.8772542877493397</v>
      </c>
      <c r="AM178" s="34">
        <f t="shared" si="15"/>
        <v>0.96274571225066019</v>
      </c>
    </row>
    <row r="179" spans="1:39" x14ac:dyDescent="0.2">
      <c r="A179" s="34" t="s">
        <v>156</v>
      </c>
      <c r="B179" s="34">
        <v>-6.4</v>
      </c>
      <c r="C179" s="34">
        <v>-8.6570927043126904</v>
      </c>
      <c r="D179" s="34">
        <f t="shared" si="14"/>
        <v>2.25709270431269</v>
      </c>
      <c r="AJ179" s="34" t="s">
        <v>297</v>
      </c>
      <c r="AK179" s="34">
        <v>-9.6199999999999992</v>
      </c>
      <c r="AL179" s="36">
        <v>-7.3604215580776504</v>
      </c>
      <c r="AM179" s="34">
        <f t="shared" si="15"/>
        <v>2.2595784419223488</v>
      </c>
    </row>
    <row r="180" spans="1:39" x14ac:dyDescent="0.2">
      <c r="A180" s="34" t="s">
        <v>158</v>
      </c>
      <c r="B180" s="34">
        <v>-4.3499999999999996</v>
      </c>
      <c r="C180" s="34">
        <v>-8.4651982494398705</v>
      </c>
      <c r="D180" s="34">
        <f t="shared" si="14"/>
        <v>4.1151982494398709</v>
      </c>
      <c r="AJ180" s="34" t="s">
        <v>298</v>
      </c>
      <c r="AK180" s="34">
        <v>-3.45</v>
      </c>
      <c r="AL180" s="36">
        <v>-1.82507397058757</v>
      </c>
      <c r="AM180" s="34">
        <f t="shared" si="15"/>
        <v>1.6249260294124301</v>
      </c>
    </row>
    <row r="181" spans="1:39" x14ac:dyDescent="0.2">
      <c r="A181" s="34" t="s">
        <v>539</v>
      </c>
      <c r="B181" s="34">
        <v>-4.3600000000000003</v>
      </c>
      <c r="C181" s="34">
        <v>-8.1030962588757394</v>
      </c>
      <c r="D181" s="34">
        <f t="shared" si="14"/>
        <v>3.743096258875739</v>
      </c>
      <c r="AJ181" s="34" t="s">
        <v>299</v>
      </c>
      <c r="AK181" s="34">
        <v>-6.92</v>
      </c>
      <c r="AL181" s="36">
        <v>-6.8642600664145901</v>
      </c>
      <c r="AM181" s="34">
        <f t="shared" si="15"/>
        <v>5.5739933585409851E-2</v>
      </c>
    </row>
    <row r="182" spans="1:39" x14ac:dyDescent="0.2">
      <c r="A182" s="34" t="s">
        <v>160</v>
      </c>
      <c r="B182" s="34">
        <v>-8.2200000000000006</v>
      </c>
      <c r="C182" s="34">
        <v>-13.9741466875534</v>
      </c>
      <c r="D182" s="34">
        <f t="shared" si="14"/>
        <v>5.7541466875533995</v>
      </c>
      <c r="AJ182" s="34" t="s">
        <v>99</v>
      </c>
      <c r="AK182" s="34">
        <v>-3.11</v>
      </c>
      <c r="AL182" s="36">
        <v>-3.7860272402091701</v>
      </c>
      <c r="AM182" s="34">
        <f t="shared" si="15"/>
        <v>0.67602724020917027</v>
      </c>
    </row>
    <row r="183" spans="1:39" x14ac:dyDescent="0.2">
      <c r="A183" s="34" t="s">
        <v>542</v>
      </c>
      <c r="B183" s="34">
        <v>-10.039999999999999</v>
      </c>
      <c r="C183" s="34">
        <v>-10.161180208727901</v>
      </c>
      <c r="D183" s="34">
        <f t="shared" si="14"/>
        <v>0.12118020872790147</v>
      </c>
      <c r="AJ183" s="34" t="s">
        <v>300</v>
      </c>
      <c r="AK183" s="34">
        <v>2.56</v>
      </c>
      <c r="AL183" s="36">
        <v>2.5575407296096699</v>
      </c>
      <c r="AM183" s="34">
        <f t="shared" si="15"/>
        <v>2.459270390330115E-3</v>
      </c>
    </row>
    <row r="184" spans="1:39" x14ac:dyDescent="0.2">
      <c r="A184" s="34" t="s">
        <v>162</v>
      </c>
      <c r="B184" s="34">
        <v>-8.69</v>
      </c>
      <c r="C184" s="34">
        <v>-10.8937999883603</v>
      </c>
      <c r="D184" s="34">
        <f t="shared" si="14"/>
        <v>2.2037999883603003</v>
      </c>
      <c r="AJ184" s="34" t="s">
        <v>301</v>
      </c>
      <c r="AK184" s="34">
        <v>-6.4</v>
      </c>
      <c r="AL184" s="36">
        <v>-8.0525512701628994</v>
      </c>
      <c r="AM184" s="34">
        <f t="shared" si="15"/>
        <v>1.652551270162899</v>
      </c>
    </row>
    <row r="185" spans="1:39" x14ac:dyDescent="0.2">
      <c r="A185" s="34" t="s">
        <v>546</v>
      </c>
      <c r="B185" s="34">
        <v>-5.8</v>
      </c>
      <c r="C185" s="34">
        <v>-11.233851551111</v>
      </c>
      <c r="D185" s="34">
        <f t="shared" si="14"/>
        <v>5.4338515511110002</v>
      </c>
      <c r="AJ185" s="34" t="s">
        <v>302</v>
      </c>
      <c r="AK185" s="34">
        <v>-6.5</v>
      </c>
      <c r="AL185" s="36">
        <v>-5.9619142574369599</v>
      </c>
      <c r="AM185" s="34">
        <f t="shared" si="15"/>
        <v>0.53808574256304009</v>
      </c>
    </row>
    <row r="186" spans="1:39" x14ac:dyDescent="0.2">
      <c r="A186" s="34" t="s">
        <v>164</v>
      </c>
      <c r="B186" s="34">
        <v>-6.27</v>
      </c>
      <c r="C186" s="34">
        <v>-6.8898976171233297</v>
      </c>
      <c r="D186" s="34">
        <f t="shared" si="14"/>
        <v>0.61989761712333014</v>
      </c>
      <c r="AJ186" s="34" t="s">
        <v>303</v>
      </c>
      <c r="AK186" s="34">
        <v>-5.22</v>
      </c>
      <c r="AL186" s="36">
        <v>-3.3662391477826801</v>
      </c>
      <c r="AM186" s="34">
        <f t="shared" si="15"/>
        <v>1.8537608522173197</v>
      </c>
    </row>
    <row r="187" spans="1:39" x14ac:dyDescent="0.2">
      <c r="A187" s="34" t="s">
        <v>166</v>
      </c>
      <c r="B187" s="34">
        <v>-5.0199999999999996</v>
      </c>
      <c r="C187" s="34">
        <v>-8.0615532655637008</v>
      </c>
      <c r="D187" s="34">
        <f t="shared" si="14"/>
        <v>3.0415532655637012</v>
      </c>
      <c r="AJ187" s="34" t="s">
        <v>304</v>
      </c>
      <c r="AK187" s="34">
        <v>-6.27</v>
      </c>
      <c r="AL187" s="36">
        <v>-6.2114185691892301</v>
      </c>
      <c r="AM187" s="34">
        <f t="shared" si="15"/>
        <v>5.8581430810769497E-2</v>
      </c>
    </row>
    <row r="188" spans="1:39" x14ac:dyDescent="0.2">
      <c r="A188" s="34" t="s">
        <v>549</v>
      </c>
      <c r="B188" s="34">
        <v>-1.26</v>
      </c>
      <c r="C188" s="34">
        <v>-1.3198340980223</v>
      </c>
      <c r="D188" s="34">
        <f t="shared" si="14"/>
        <v>5.9834098022299997E-2</v>
      </c>
      <c r="AJ188" s="34" t="s">
        <v>305</v>
      </c>
      <c r="AK188" s="34">
        <v>-4.84</v>
      </c>
      <c r="AL188" s="36">
        <v>-3.2988027457508302</v>
      </c>
      <c r="AM188" s="34">
        <f t="shared" si="15"/>
        <v>1.5411972542491696</v>
      </c>
    </row>
    <row r="189" spans="1:39" x14ac:dyDescent="0.2">
      <c r="A189" s="34" t="s">
        <v>554</v>
      </c>
      <c r="B189" s="34">
        <v>-11.16</v>
      </c>
      <c r="C189" s="34">
        <v>-11.2298815041244</v>
      </c>
      <c r="D189" s="34">
        <f t="shared" si="14"/>
        <v>6.988150412439964E-2</v>
      </c>
      <c r="AJ189" s="34" t="s">
        <v>306</v>
      </c>
      <c r="AK189" s="34">
        <v>-7.62</v>
      </c>
      <c r="AL189" s="36">
        <v>-8.6103684544105601</v>
      </c>
      <c r="AM189" s="34">
        <f t="shared" si="15"/>
        <v>0.99036845441055998</v>
      </c>
    </row>
    <row r="190" spans="1:39" x14ac:dyDescent="0.2">
      <c r="A190" s="34" t="s">
        <v>171</v>
      </c>
      <c r="B190" s="34">
        <v>-5.34</v>
      </c>
      <c r="C190" s="34">
        <v>-7.77306172235145</v>
      </c>
      <c r="D190" s="34">
        <f t="shared" si="14"/>
        <v>2.4330617223514501</v>
      </c>
      <c r="AJ190" s="34" t="s">
        <v>101</v>
      </c>
      <c r="AK190" s="34">
        <v>-7.13</v>
      </c>
      <c r="AL190" s="36">
        <v>-6.2784790754530198</v>
      </c>
      <c r="AM190" s="34">
        <f t="shared" si="15"/>
        <v>0.85152092454698014</v>
      </c>
    </row>
    <row r="191" spans="1:39" x14ac:dyDescent="0.2">
      <c r="A191" s="34" t="s">
        <v>555</v>
      </c>
      <c r="B191" s="34">
        <v>-5.28</v>
      </c>
      <c r="C191" s="34">
        <v>-8.21957163219618</v>
      </c>
      <c r="D191" s="34">
        <f t="shared" si="14"/>
        <v>2.9395716321961798</v>
      </c>
      <c r="AJ191" s="34" t="s">
        <v>307</v>
      </c>
      <c r="AK191" s="34">
        <v>-1.39</v>
      </c>
      <c r="AL191" s="36">
        <v>-0.31066059014917502</v>
      </c>
      <c r="AM191" s="34">
        <f t="shared" si="15"/>
        <v>1.0793394098508249</v>
      </c>
    </row>
    <row r="192" spans="1:39" x14ac:dyDescent="0.2">
      <c r="A192" s="34" t="s">
        <v>557</v>
      </c>
      <c r="B192" s="34">
        <v>-8.43</v>
      </c>
      <c r="C192" s="34">
        <v>-9.5048874806556007</v>
      </c>
      <c r="D192" s="34">
        <f t="shared" si="14"/>
        <v>1.074887480655601</v>
      </c>
      <c r="AJ192" s="34" t="s">
        <v>308</v>
      </c>
      <c r="AK192" s="34">
        <v>-6.79</v>
      </c>
      <c r="AL192" s="36">
        <v>-5.6876356174543403</v>
      </c>
      <c r="AM192" s="34">
        <f t="shared" si="15"/>
        <v>1.1023643825456597</v>
      </c>
    </row>
    <row r="193" spans="1:39" x14ac:dyDescent="0.2">
      <c r="A193" s="34" t="s">
        <v>10</v>
      </c>
      <c r="B193" s="34">
        <v>-4.24</v>
      </c>
      <c r="C193" s="34">
        <v>-1.8021629346021899</v>
      </c>
      <c r="D193" s="34">
        <f t="shared" si="14"/>
        <v>2.4378370653978103</v>
      </c>
      <c r="AJ193" s="34" t="s">
        <v>309</v>
      </c>
      <c r="AK193" s="34">
        <v>-5.9</v>
      </c>
      <c r="AL193" s="36">
        <v>-6.3405548553754496</v>
      </c>
      <c r="AM193" s="34">
        <f t="shared" si="15"/>
        <v>0.44055485537544925</v>
      </c>
    </row>
    <row r="194" spans="1:39" x14ac:dyDescent="0.2">
      <c r="A194" s="34" t="s">
        <v>563</v>
      </c>
      <c r="B194" s="34">
        <v>-3.77</v>
      </c>
      <c r="C194" s="34">
        <v>-1.68934781816485</v>
      </c>
      <c r="D194" s="34">
        <f t="shared" si="14"/>
        <v>2.0806521818351502</v>
      </c>
      <c r="AJ194" s="34" t="s">
        <v>310</v>
      </c>
      <c r="AK194" s="34">
        <v>-7.03</v>
      </c>
      <c r="AL194" s="36">
        <v>-6.24518738388754</v>
      </c>
      <c r="AM194" s="34">
        <f t="shared" si="15"/>
        <v>0.78481261611246023</v>
      </c>
    </row>
    <row r="195" spans="1:39" x14ac:dyDescent="0.2">
      <c r="A195" s="34" t="s">
        <v>564</v>
      </c>
      <c r="B195" s="34">
        <v>1.5</v>
      </c>
      <c r="C195" s="34">
        <v>-1.7222555867865399</v>
      </c>
      <c r="D195" s="34">
        <f t="shared" si="14"/>
        <v>3.2222555867865399</v>
      </c>
      <c r="AJ195" s="34" t="s">
        <v>311</v>
      </c>
      <c r="AK195" s="34">
        <v>-10.17</v>
      </c>
      <c r="AL195" s="36">
        <v>-8.9628867598186996</v>
      </c>
      <c r="AM195" s="34">
        <f t="shared" si="15"/>
        <v>1.2071132401813003</v>
      </c>
    </row>
    <row r="196" spans="1:39" x14ac:dyDescent="0.2">
      <c r="A196" s="34" t="s">
        <v>9</v>
      </c>
      <c r="B196" s="34">
        <v>-3.93</v>
      </c>
      <c r="C196" s="34">
        <v>-5.6578605580524401</v>
      </c>
      <c r="D196" s="34">
        <f t="shared" si="14"/>
        <v>1.72786055805244</v>
      </c>
      <c r="AJ196" s="34" t="s">
        <v>312</v>
      </c>
      <c r="AK196" s="34">
        <v>-6.02</v>
      </c>
      <c r="AL196" s="36">
        <v>-5.6654826713993502</v>
      </c>
      <c r="AM196" s="34">
        <f t="shared" si="15"/>
        <v>0.35451732860064933</v>
      </c>
    </row>
    <row r="197" spans="1:39" x14ac:dyDescent="0.2">
      <c r="A197" s="34" t="s">
        <v>565</v>
      </c>
      <c r="B197" s="34">
        <v>-4.21</v>
      </c>
      <c r="C197" s="34">
        <v>-5.1944921438413996</v>
      </c>
      <c r="D197" s="34">
        <f t="shared" si="14"/>
        <v>0.9844921438413996</v>
      </c>
      <c r="AJ197" s="34" t="s">
        <v>313</v>
      </c>
      <c r="AK197" s="34">
        <v>-6.13</v>
      </c>
      <c r="AL197" s="36">
        <v>-6.3259177656935099</v>
      </c>
      <c r="AM197" s="34">
        <f t="shared" si="15"/>
        <v>0.19591776569351005</v>
      </c>
    </row>
    <row r="198" spans="1:39" x14ac:dyDescent="0.2">
      <c r="A198" s="34" t="s">
        <v>566</v>
      </c>
      <c r="B198" s="34">
        <v>-3.89</v>
      </c>
      <c r="C198" s="34">
        <v>-4.2240929878998301</v>
      </c>
      <c r="D198" s="34">
        <f t="shared" si="14"/>
        <v>0.33409298789983</v>
      </c>
      <c r="AJ198" s="34" t="s">
        <v>314</v>
      </c>
      <c r="AK198" s="34">
        <v>-4.7300000000000004</v>
      </c>
      <c r="AL198" s="36">
        <v>-3.53446933737869</v>
      </c>
      <c r="AM198" s="34">
        <f t="shared" si="15"/>
        <v>1.1955306626213105</v>
      </c>
    </row>
    <row r="199" spans="1:39" x14ac:dyDescent="0.2">
      <c r="A199" s="34" t="s">
        <v>567</v>
      </c>
      <c r="B199" s="34">
        <v>-5.99</v>
      </c>
      <c r="C199" s="34">
        <v>-6.9320621427254396</v>
      </c>
      <c r="D199" s="34">
        <f t="shared" si="14"/>
        <v>0.94206214272543942</v>
      </c>
      <c r="AJ199" s="34" t="s">
        <v>315</v>
      </c>
      <c r="AK199" s="34">
        <v>-0.95</v>
      </c>
      <c r="AL199" s="36">
        <v>-0.330974980257983</v>
      </c>
      <c r="AM199" s="34">
        <f t="shared" si="15"/>
        <v>0.61902501974201696</v>
      </c>
    </row>
    <row r="200" spans="1:39" x14ac:dyDescent="0.2">
      <c r="A200" s="34" t="s">
        <v>71</v>
      </c>
      <c r="B200" s="34">
        <v>-4.55</v>
      </c>
      <c r="C200" s="34">
        <v>-5.2530701366930996</v>
      </c>
      <c r="D200" s="34">
        <f t="shared" si="14"/>
        <v>0.70307013669309981</v>
      </c>
      <c r="AJ200" s="34" t="s">
        <v>316</v>
      </c>
      <c r="AK200" s="34">
        <v>-6.19</v>
      </c>
      <c r="AL200" s="36">
        <v>-6.3177398524952704</v>
      </c>
      <c r="AM200" s="34">
        <f t="shared" si="15"/>
        <v>0.12773985249526998</v>
      </c>
    </row>
    <row r="201" spans="1:39" x14ac:dyDescent="0.2">
      <c r="A201" s="34" t="s">
        <v>570</v>
      </c>
      <c r="B201" s="34">
        <v>-5.62</v>
      </c>
      <c r="C201" s="34">
        <v>-2.5029425157600298</v>
      </c>
      <c r="D201" s="34">
        <f t="shared" si="14"/>
        <v>3.1170574842399703</v>
      </c>
      <c r="AJ201" s="34" t="s">
        <v>317</v>
      </c>
      <c r="AK201" s="34">
        <v>-7</v>
      </c>
      <c r="AL201" s="36">
        <v>-8.6591412391891005</v>
      </c>
      <c r="AM201" s="34">
        <f t="shared" si="15"/>
        <v>1.6591412391891005</v>
      </c>
    </row>
    <row r="202" spans="1:39" x14ac:dyDescent="0.2">
      <c r="A202" s="34" t="s">
        <v>571</v>
      </c>
      <c r="B202" s="34">
        <v>-3.75</v>
      </c>
      <c r="C202" s="34">
        <v>-2.64121138965309</v>
      </c>
      <c r="D202" s="34">
        <f t="shared" si="14"/>
        <v>1.10878861034691</v>
      </c>
      <c r="AJ202" s="34" t="s">
        <v>318</v>
      </c>
      <c r="AK202" s="34">
        <v>-8.83</v>
      </c>
      <c r="AL202" s="36">
        <v>-12.2472364295496</v>
      </c>
      <c r="AM202" s="34">
        <f t="shared" si="15"/>
        <v>3.4172364295496003</v>
      </c>
    </row>
    <row r="203" spans="1:39" x14ac:dyDescent="0.2">
      <c r="A203" s="34" t="s">
        <v>572</v>
      </c>
      <c r="B203" s="34">
        <v>-3.81</v>
      </c>
      <c r="C203" s="34">
        <v>-3.0828546866625599</v>
      </c>
      <c r="D203" s="34">
        <f t="shared" si="14"/>
        <v>0.72714531333744015</v>
      </c>
      <c r="AJ203" s="34" t="s">
        <v>319</v>
      </c>
      <c r="AK203" s="34">
        <v>-0.68</v>
      </c>
      <c r="AL203" s="36">
        <v>4.42154792466911E-2</v>
      </c>
      <c r="AM203" s="34">
        <f t="shared" si="15"/>
        <v>0.72421547924669116</v>
      </c>
    </row>
    <row r="204" spans="1:39" x14ac:dyDescent="0.2">
      <c r="A204" s="34" t="s">
        <v>573</v>
      </c>
      <c r="B204" s="34">
        <v>-8.8800000000000008</v>
      </c>
      <c r="C204" s="34">
        <v>-18.4912247912591</v>
      </c>
      <c r="D204" s="34">
        <f t="shared" si="14"/>
        <v>9.6112247912590991</v>
      </c>
      <c r="AJ204" s="34" t="s">
        <v>320</v>
      </c>
      <c r="AK204" s="34">
        <v>-4.4000000000000004</v>
      </c>
      <c r="AL204" s="36">
        <v>-8.2851818616517097</v>
      </c>
      <c r="AM204" s="34">
        <f t="shared" si="15"/>
        <v>3.8851818616517093</v>
      </c>
    </row>
    <row r="205" spans="1:39" x14ac:dyDescent="0.2">
      <c r="A205" s="34" t="s">
        <v>4</v>
      </c>
      <c r="B205" s="34">
        <v>-5.19</v>
      </c>
      <c r="C205" s="34">
        <v>-5.8103865894328299</v>
      </c>
      <c r="D205" s="34">
        <f t="shared" si="14"/>
        <v>0.62038658943282954</v>
      </c>
      <c r="AJ205" s="34" t="s">
        <v>321</v>
      </c>
      <c r="AK205" s="34">
        <v>-7.48</v>
      </c>
      <c r="AL205" s="36">
        <v>-8.6726053519881496</v>
      </c>
      <c r="AM205" s="34">
        <f t="shared" si="15"/>
        <v>1.1926053519881492</v>
      </c>
    </row>
    <row r="206" spans="1:39" x14ac:dyDescent="0.2">
      <c r="A206" s="34" t="s">
        <v>576</v>
      </c>
      <c r="B206" s="34">
        <v>-7.81</v>
      </c>
      <c r="C206" s="34">
        <v>-18.0237305718736</v>
      </c>
      <c r="D206" s="34">
        <f>ABS(C206-B206)</f>
        <v>10.213730571873601</v>
      </c>
      <c r="AJ206" s="34" t="s">
        <v>322</v>
      </c>
      <c r="AK206" s="34">
        <v>-10.27</v>
      </c>
      <c r="AL206" s="36">
        <v>-8.5956900901175199</v>
      </c>
      <c r="AM206" s="34">
        <f t="shared" ref="AM206:AM269" si="16">ABS(AL206-AK206)</f>
        <v>1.6743099098824796</v>
      </c>
    </row>
    <row r="207" spans="1:39" x14ac:dyDescent="0.2">
      <c r="A207" s="34" t="s">
        <v>174</v>
      </c>
      <c r="B207" s="34">
        <v>-3.6</v>
      </c>
      <c r="C207" s="34">
        <v>-6.1448313195404403</v>
      </c>
      <c r="D207" s="34">
        <f>ABS(C207-B207)</f>
        <v>2.5448313195404402</v>
      </c>
      <c r="AJ207" s="34" t="s">
        <v>323</v>
      </c>
      <c r="AK207" s="34">
        <v>-4.7</v>
      </c>
      <c r="AL207" s="36">
        <v>-6.0219702756911104</v>
      </c>
      <c r="AM207" s="34">
        <f t="shared" si="16"/>
        <v>1.3219702756911103</v>
      </c>
    </row>
    <row r="208" spans="1:39" x14ac:dyDescent="0.2">
      <c r="AJ208" s="34" t="s">
        <v>324</v>
      </c>
      <c r="AK208" s="34">
        <v>-4.2699999999999996</v>
      </c>
      <c r="AL208" s="36">
        <v>-6.1307430142908101</v>
      </c>
      <c r="AM208" s="34">
        <f t="shared" si="16"/>
        <v>1.8607430142908106</v>
      </c>
    </row>
    <row r="209" spans="36:39" x14ac:dyDescent="0.2">
      <c r="AJ209" s="34" t="s">
        <v>325</v>
      </c>
      <c r="AK209" s="34">
        <v>-3.73</v>
      </c>
      <c r="AL209" s="36">
        <v>-2.4144513074521301</v>
      </c>
      <c r="AM209" s="34">
        <f t="shared" si="16"/>
        <v>1.3155486925478699</v>
      </c>
    </row>
    <row r="210" spans="36:39" x14ac:dyDescent="0.2">
      <c r="AJ210" s="34" t="s">
        <v>326</v>
      </c>
      <c r="AK210" s="34">
        <v>-3.05</v>
      </c>
      <c r="AL210" s="36">
        <v>-3.7868345992502799</v>
      </c>
      <c r="AM210" s="34">
        <f t="shared" si="16"/>
        <v>0.73683459925028005</v>
      </c>
    </row>
    <row r="211" spans="36:39" x14ac:dyDescent="0.2">
      <c r="AJ211" s="34" t="s">
        <v>327</v>
      </c>
      <c r="AK211" s="34">
        <v>-4.93</v>
      </c>
      <c r="AL211" s="36">
        <v>-3.70701577541824</v>
      </c>
      <c r="AM211" s="34">
        <f t="shared" si="16"/>
        <v>1.2229842245817597</v>
      </c>
    </row>
    <row r="212" spans="36:39" x14ac:dyDescent="0.2">
      <c r="AJ212" s="34" t="s">
        <v>328</v>
      </c>
      <c r="AK212" s="34">
        <v>-5.9</v>
      </c>
      <c r="AL212" s="36">
        <v>-6.1986886936872896</v>
      </c>
      <c r="AM212" s="34">
        <f t="shared" si="16"/>
        <v>0.29868869368728923</v>
      </c>
    </row>
    <row r="213" spans="36:39" x14ac:dyDescent="0.2">
      <c r="AJ213" s="34" t="s">
        <v>329</v>
      </c>
      <c r="AK213" s="34">
        <v>-10.27</v>
      </c>
      <c r="AL213" s="36">
        <v>-8.9408804385778797</v>
      </c>
      <c r="AM213" s="34">
        <f t="shared" si="16"/>
        <v>1.3291195614221198</v>
      </c>
    </row>
    <row r="214" spans="36:39" x14ac:dyDescent="0.2">
      <c r="AJ214" s="34" t="s">
        <v>330</v>
      </c>
      <c r="AK214" s="34">
        <v>-10.64</v>
      </c>
      <c r="AL214" s="36">
        <v>-7.8244651407465602</v>
      </c>
      <c r="AM214" s="34">
        <f t="shared" si="16"/>
        <v>2.8155348592534404</v>
      </c>
    </row>
    <row r="215" spans="36:39" x14ac:dyDescent="0.2">
      <c r="AJ215" s="34" t="s">
        <v>331</v>
      </c>
      <c r="AK215" s="34">
        <v>-5.91</v>
      </c>
      <c r="AL215" s="36">
        <v>-7.1383942369371702</v>
      </c>
      <c r="AM215" s="34">
        <f t="shared" si="16"/>
        <v>1.2283942369371701</v>
      </c>
    </row>
    <row r="216" spans="36:39" x14ac:dyDescent="0.2">
      <c r="AJ216" s="34" t="s">
        <v>332</v>
      </c>
      <c r="AK216" s="34">
        <v>-3.15</v>
      </c>
      <c r="AL216" s="36">
        <v>-2.6949546639083199</v>
      </c>
      <c r="AM216" s="34">
        <f t="shared" si="16"/>
        <v>0.45504533609167996</v>
      </c>
    </row>
    <row r="217" spans="36:39" x14ac:dyDescent="0.2">
      <c r="AJ217" s="34" t="s">
        <v>333</v>
      </c>
      <c r="AK217" s="34">
        <v>-3.5</v>
      </c>
      <c r="AL217" s="36">
        <v>-4.8016250405659404</v>
      </c>
      <c r="AM217" s="34">
        <f t="shared" si="16"/>
        <v>1.3016250405659404</v>
      </c>
    </row>
    <row r="218" spans="36:39" x14ac:dyDescent="0.2">
      <c r="AJ218" s="34" t="s">
        <v>103</v>
      </c>
      <c r="AK218" s="34">
        <v>-6.69</v>
      </c>
      <c r="AL218" s="36">
        <v>-10.355958705168501</v>
      </c>
      <c r="AM218" s="34">
        <f t="shared" si="16"/>
        <v>3.6659587051685003</v>
      </c>
    </row>
    <row r="219" spans="36:39" x14ac:dyDescent="0.2">
      <c r="AJ219" s="34" t="s">
        <v>81</v>
      </c>
      <c r="AK219" s="34">
        <v>-3.88</v>
      </c>
      <c r="AL219" s="36">
        <v>-2.68945359551841</v>
      </c>
      <c r="AM219" s="34">
        <f t="shared" si="16"/>
        <v>1.1905464044815899</v>
      </c>
    </row>
    <row r="220" spans="36:39" x14ac:dyDescent="0.2">
      <c r="AJ220" s="34" t="s">
        <v>65</v>
      </c>
      <c r="AK220" s="34">
        <v>-4.58</v>
      </c>
      <c r="AL220" s="36">
        <v>-6.2369928741229996</v>
      </c>
      <c r="AM220" s="34">
        <f t="shared" si="16"/>
        <v>1.6569928741229996</v>
      </c>
    </row>
    <row r="221" spans="36:39" x14ac:dyDescent="0.2">
      <c r="AJ221" s="34" t="s">
        <v>334</v>
      </c>
      <c r="AK221" s="34">
        <v>-1.24</v>
      </c>
      <c r="AL221" s="36">
        <v>-1.3032755294244001</v>
      </c>
      <c r="AM221" s="34">
        <f t="shared" si="16"/>
        <v>6.3275529424400068E-2</v>
      </c>
    </row>
    <row r="222" spans="36:39" x14ac:dyDescent="0.2">
      <c r="AJ222" s="34" t="s">
        <v>64</v>
      </c>
      <c r="AK222" s="34">
        <v>-5.49</v>
      </c>
      <c r="AL222" s="36">
        <v>-6.8394909461366797</v>
      </c>
      <c r="AM222" s="34">
        <f t="shared" si="16"/>
        <v>1.3494909461366795</v>
      </c>
    </row>
    <row r="223" spans="36:39" x14ac:dyDescent="0.2">
      <c r="AJ223" s="34" t="s">
        <v>335</v>
      </c>
      <c r="AK223" s="34">
        <v>-2.4500000000000002</v>
      </c>
      <c r="AL223" s="36">
        <v>-2.9343480625642102</v>
      </c>
      <c r="AM223" s="34">
        <f t="shared" si="16"/>
        <v>0.48434806256421004</v>
      </c>
    </row>
    <row r="224" spans="36:39" x14ac:dyDescent="0.2">
      <c r="AJ224" s="34" t="s">
        <v>336</v>
      </c>
      <c r="AK224" s="34">
        <v>-3.95</v>
      </c>
      <c r="AL224" s="36">
        <v>-4.0554634321915497</v>
      </c>
      <c r="AM224" s="34">
        <f t="shared" si="16"/>
        <v>0.10546343219154952</v>
      </c>
    </row>
    <row r="225" spans="36:39" x14ac:dyDescent="0.2">
      <c r="AJ225" s="34" t="s">
        <v>337</v>
      </c>
      <c r="AK225" s="34">
        <v>-5.56</v>
      </c>
      <c r="AL225" s="36">
        <v>-4.2687567281588104</v>
      </c>
      <c r="AM225" s="34">
        <f t="shared" si="16"/>
        <v>1.2912432718411893</v>
      </c>
    </row>
    <row r="226" spans="36:39" x14ac:dyDescent="0.2">
      <c r="AJ226" s="34" t="s">
        <v>338</v>
      </c>
      <c r="AK226" s="34">
        <v>-4.0199999999999996</v>
      </c>
      <c r="AL226" s="36">
        <v>-6.2843215153887204</v>
      </c>
      <c r="AM226" s="34">
        <f t="shared" si="16"/>
        <v>2.2643215153887208</v>
      </c>
    </row>
    <row r="227" spans="36:39" x14ac:dyDescent="0.2">
      <c r="AJ227" s="34" t="s">
        <v>339</v>
      </c>
      <c r="AK227" s="34">
        <v>-11</v>
      </c>
      <c r="AL227" s="36">
        <v>-12.5216710477207</v>
      </c>
      <c r="AM227" s="34">
        <f t="shared" si="16"/>
        <v>1.5216710477206998</v>
      </c>
    </row>
    <row r="228" spans="36:39" x14ac:dyDescent="0.2">
      <c r="AJ228" s="34" t="s">
        <v>88</v>
      </c>
      <c r="AK228" s="34">
        <v>-0.86</v>
      </c>
      <c r="AL228" s="36">
        <v>-0.954969476968757</v>
      </c>
      <c r="AM228" s="34">
        <f t="shared" si="16"/>
        <v>9.4969476968757016E-2</v>
      </c>
    </row>
    <row r="229" spans="36:39" x14ac:dyDescent="0.2">
      <c r="AJ229" s="34" t="s">
        <v>63</v>
      </c>
      <c r="AK229" s="34">
        <v>-4.21</v>
      </c>
      <c r="AL229" s="36">
        <v>-3.1488835926263601</v>
      </c>
      <c r="AM229" s="34">
        <f t="shared" si="16"/>
        <v>1.0611164073736399</v>
      </c>
    </row>
    <row r="230" spans="36:39" x14ac:dyDescent="0.2">
      <c r="AJ230" s="34" t="s">
        <v>340</v>
      </c>
      <c r="AK230" s="34">
        <v>-0.25</v>
      </c>
      <c r="AL230" s="36">
        <v>-1.52998400049057</v>
      </c>
      <c r="AM230" s="34">
        <f t="shared" si="16"/>
        <v>1.27998400049057</v>
      </c>
    </row>
    <row r="231" spans="36:39" x14ac:dyDescent="0.2">
      <c r="AJ231" s="34" t="s">
        <v>341</v>
      </c>
      <c r="AK231" s="34">
        <v>-6.62</v>
      </c>
      <c r="AL231" s="36">
        <v>-6.4737032597832602</v>
      </c>
      <c r="AM231" s="34">
        <f t="shared" si="16"/>
        <v>0.14629674021673988</v>
      </c>
    </row>
    <row r="232" spans="36:39" x14ac:dyDescent="0.2">
      <c r="AJ232" s="34" t="s">
        <v>342</v>
      </c>
      <c r="AK232" s="34">
        <v>-2.38</v>
      </c>
      <c r="AL232" s="36">
        <v>-1.68173240216639</v>
      </c>
      <c r="AM232" s="34">
        <f t="shared" si="16"/>
        <v>0.69826759783360992</v>
      </c>
    </row>
    <row r="233" spans="36:39" x14ac:dyDescent="0.2">
      <c r="AJ233" s="34" t="s">
        <v>343</v>
      </c>
      <c r="AK233" s="34">
        <v>-1.93</v>
      </c>
      <c r="AL233" s="36">
        <v>-1.8705900021953299</v>
      </c>
      <c r="AM233" s="34">
        <f t="shared" si="16"/>
        <v>5.9409997804670045E-2</v>
      </c>
    </row>
    <row r="234" spans="36:39" x14ac:dyDescent="0.2">
      <c r="AJ234" s="34" t="s">
        <v>344</v>
      </c>
      <c r="AK234" s="34">
        <v>-2.66</v>
      </c>
      <c r="AL234" s="36">
        <v>-2.52951234014568</v>
      </c>
      <c r="AM234" s="34">
        <f t="shared" si="16"/>
        <v>0.13048765985432009</v>
      </c>
    </row>
    <row r="235" spans="36:39" x14ac:dyDescent="0.2">
      <c r="AJ235" s="34" t="s">
        <v>345</v>
      </c>
      <c r="AK235" s="34">
        <v>-4.2300000000000004</v>
      </c>
      <c r="AL235" s="36">
        <v>-4.1056077225354599</v>
      </c>
      <c r="AM235" s="34">
        <f t="shared" si="16"/>
        <v>0.12439227746454051</v>
      </c>
    </row>
    <row r="236" spans="36:39" x14ac:dyDescent="0.2">
      <c r="AJ236" s="34" t="s">
        <v>346</v>
      </c>
      <c r="AK236" s="34">
        <v>-66.400000000000006</v>
      </c>
      <c r="AL236" s="36">
        <v>-66.411978400237004</v>
      </c>
      <c r="AM236" s="34">
        <f t="shared" si="16"/>
        <v>1.1978400236998255E-2</v>
      </c>
    </row>
    <row r="237" spans="36:39" x14ac:dyDescent="0.2">
      <c r="AJ237" s="34" t="s">
        <v>61</v>
      </c>
      <c r="AK237" s="34">
        <v>-1.46</v>
      </c>
      <c r="AL237" s="36">
        <v>-0.555986215714809</v>
      </c>
      <c r="AM237" s="34">
        <f t="shared" si="16"/>
        <v>0.90401378428519097</v>
      </c>
    </row>
    <row r="238" spans="36:39" x14ac:dyDescent="0.2">
      <c r="AJ238" s="34" t="s">
        <v>60</v>
      </c>
      <c r="AK238" s="34">
        <v>-0.74</v>
      </c>
      <c r="AL238" s="36">
        <v>0.75245116894405395</v>
      </c>
      <c r="AM238" s="34">
        <f t="shared" si="16"/>
        <v>1.4924511689440538</v>
      </c>
    </row>
    <row r="239" spans="36:39" x14ac:dyDescent="0.2">
      <c r="AJ239" s="34" t="s">
        <v>60</v>
      </c>
      <c r="AK239" s="34">
        <v>-0.74</v>
      </c>
      <c r="AL239" s="36">
        <v>0.75245116894405395</v>
      </c>
      <c r="AM239" s="34">
        <f t="shared" si="16"/>
        <v>1.4924511689440538</v>
      </c>
    </row>
    <row r="240" spans="36:39" x14ac:dyDescent="0.2">
      <c r="AJ240" s="34" t="s">
        <v>347</v>
      </c>
      <c r="AK240" s="34">
        <v>-0.82</v>
      </c>
      <c r="AL240" s="36">
        <v>0.70783752924139398</v>
      </c>
      <c r="AM240" s="34">
        <f t="shared" si="16"/>
        <v>1.5278375292413939</v>
      </c>
    </row>
    <row r="241" spans="36:39" x14ac:dyDescent="0.2">
      <c r="AJ241" s="34" t="s">
        <v>348</v>
      </c>
      <c r="AK241" s="34">
        <v>1.79</v>
      </c>
      <c r="AL241" s="36">
        <v>1.5357621406548601</v>
      </c>
      <c r="AM241" s="34">
        <f t="shared" si="16"/>
        <v>0.25423785934513998</v>
      </c>
    </row>
    <row r="242" spans="36:39" x14ac:dyDescent="0.2">
      <c r="AJ242" s="34" t="s">
        <v>349</v>
      </c>
      <c r="AK242" s="34">
        <v>1.38</v>
      </c>
      <c r="AL242" s="36">
        <v>1.69541855440225</v>
      </c>
      <c r="AM242" s="34">
        <f t="shared" si="16"/>
        <v>0.31541855440225008</v>
      </c>
    </row>
    <row r="243" spans="36:39" x14ac:dyDescent="0.2">
      <c r="AJ243" s="34" t="s">
        <v>350</v>
      </c>
      <c r="AK243" s="34">
        <v>-0.16</v>
      </c>
      <c r="AL243" s="36">
        <v>0.97807350994790299</v>
      </c>
      <c r="AM243" s="34">
        <f t="shared" si="16"/>
        <v>1.1380735099479029</v>
      </c>
    </row>
    <row r="244" spans="36:39" x14ac:dyDescent="0.2">
      <c r="AJ244" s="34" t="s">
        <v>351</v>
      </c>
      <c r="AK244" s="34">
        <v>0.61</v>
      </c>
      <c r="AL244" s="36">
        <v>0.76473630284604699</v>
      </c>
      <c r="AM244" s="34">
        <f t="shared" si="16"/>
        <v>0.154736302846047</v>
      </c>
    </row>
    <row r="245" spans="36:39" x14ac:dyDescent="0.2">
      <c r="AJ245" s="34" t="s">
        <v>106</v>
      </c>
      <c r="AK245" s="34">
        <v>-4.72</v>
      </c>
      <c r="AL245" s="36">
        <v>-4.5929460740533798</v>
      </c>
      <c r="AM245" s="34">
        <f t="shared" si="16"/>
        <v>0.12705392594661991</v>
      </c>
    </row>
    <row r="246" spans="36:39" x14ac:dyDescent="0.2">
      <c r="AJ246" s="34" t="s">
        <v>352</v>
      </c>
      <c r="AK246" s="34">
        <v>-4.62</v>
      </c>
      <c r="AL246" s="36">
        <v>-3.6276583514863399</v>
      </c>
      <c r="AM246" s="34">
        <f t="shared" si="16"/>
        <v>0.99234164851366025</v>
      </c>
    </row>
    <row r="247" spans="36:39" x14ac:dyDescent="0.2">
      <c r="AJ247" s="34" t="s">
        <v>353</v>
      </c>
      <c r="AK247" s="34">
        <v>-3.64</v>
      </c>
      <c r="AL247" s="36">
        <v>-2.0531181323311598</v>
      </c>
      <c r="AM247" s="34">
        <f t="shared" si="16"/>
        <v>1.5868818676688403</v>
      </c>
    </row>
    <row r="248" spans="36:39" x14ac:dyDescent="0.2">
      <c r="AJ248" s="34" t="s">
        <v>108</v>
      </c>
      <c r="AK248" s="34">
        <v>-6.35</v>
      </c>
      <c r="AL248" s="36">
        <v>-9.6064470648992994</v>
      </c>
      <c r="AM248" s="34">
        <f t="shared" si="16"/>
        <v>3.2564470648992998</v>
      </c>
    </row>
    <row r="249" spans="36:39" x14ac:dyDescent="0.2">
      <c r="AJ249" s="34" t="s">
        <v>57</v>
      </c>
      <c r="AK249" s="34">
        <v>-3.71</v>
      </c>
      <c r="AL249" s="36">
        <v>-4.45041258758115</v>
      </c>
      <c r="AM249" s="34">
        <f t="shared" si="16"/>
        <v>0.74041258758115003</v>
      </c>
    </row>
    <row r="250" spans="36:39" x14ac:dyDescent="0.2">
      <c r="AJ250" s="34" t="s">
        <v>354</v>
      </c>
      <c r="AK250" s="34">
        <v>-3.18</v>
      </c>
      <c r="AL250" s="36">
        <v>-4.45041258758115</v>
      </c>
      <c r="AM250" s="34">
        <f t="shared" si="16"/>
        <v>1.2704125875811498</v>
      </c>
    </row>
    <row r="251" spans="36:39" x14ac:dyDescent="0.2">
      <c r="AJ251" s="34" t="s">
        <v>53</v>
      </c>
      <c r="AK251" s="34">
        <v>-1.1200000000000001</v>
      </c>
      <c r="AL251" s="36">
        <v>-0.474601600476801</v>
      </c>
      <c r="AM251" s="34">
        <f t="shared" si="16"/>
        <v>0.64539839952319911</v>
      </c>
    </row>
    <row r="252" spans="36:39" x14ac:dyDescent="0.2">
      <c r="AJ252" s="34" t="s">
        <v>355</v>
      </c>
      <c r="AK252" s="34">
        <v>-0.5</v>
      </c>
      <c r="AL252" s="36">
        <v>-1.2824408909817999</v>
      </c>
      <c r="AM252" s="34">
        <f t="shared" si="16"/>
        <v>0.78244089098179992</v>
      </c>
    </row>
    <row r="253" spans="36:39" x14ac:dyDescent="0.2">
      <c r="AJ253" s="34" t="s">
        <v>356</v>
      </c>
      <c r="AK253" s="34">
        <v>-0.63</v>
      </c>
      <c r="AL253" s="36">
        <v>0.52417454408575404</v>
      </c>
      <c r="AM253" s="34">
        <f t="shared" si="16"/>
        <v>1.154174544085754</v>
      </c>
    </row>
    <row r="254" spans="36:39" x14ac:dyDescent="0.2">
      <c r="AJ254" s="34" t="s">
        <v>357</v>
      </c>
      <c r="AK254" s="34">
        <v>-0.59</v>
      </c>
      <c r="AL254" s="36">
        <v>0.61915820314938297</v>
      </c>
      <c r="AM254" s="34">
        <f t="shared" si="16"/>
        <v>1.209158203149383</v>
      </c>
    </row>
    <row r="255" spans="36:39" x14ac:dyDescent="0.2">
      <c r="AJ255" s="34" t="s">
        <v>358</v>
      </c>
      <c r="AK255" s="34">
        <v>-0.77</v>
      </c>
      <c r="AL255" s="36">
        <v>-1.0289451591504799</v>
      </c>
      <c r="AM255" s="34">
        <f t="shared" si="16"/>
        <v>0.25894515915047989</v>
      </c>
    </row>
    <row r="256" spans="36:39" x14ac:dyDescent="0.2">
      <c r="AJ256" s="34" t="s">
        <v>359</v>
      </c>
      <c r="AK256" s="34">
        <v>-0.55000000000000004</v>
      </c>
      <c r="AL256" s="36">
        <v>0.458649300022828</v>
      </c>
      <c r="AM256" s="34">
        <f t="shared" si="16"/>
        <v>1.008649300022828</v>
      </c>
    </row>
    <row r="257" spans="36:39" x14ac:dyDescent="0.2">
      <c r="AJ257" s="34" t="s">
        <v>360</v>
      </c>
      <c r="AK257" s="34">
        <v>1.58</v>
      </c>
      <c r="AL257" s="36">
        <v>2.5646563367183699</v>
      </c>
      <c r="AM257" s="34">
        <f t="shared" si="16"/>
        <v>0.98465633671836983</v>
      </c>
    </row>
    <row r="258" spans="36:39" x14ac:dyDescent="0.2">
      <c r="AJ258" s="34" t="s">
        <v>361</v>
      </c>
      <c r="AK258" s="34">
        <v>-72.7</v>
      </c>
      <c r="AL258" s="36">
        <v>-69.3883431719306</v>
      </c>
      <c r="AM258" s="34">
        <f t="shared" si="16"/>
        <v>3.3116568280694025</v>
      </c>
    </row>
    <row r="259" spans="36:39" x14ac:dyDescent="0.2">
      <c r="AJ259" s="34" t="s">
        <v>362</v>
      </c>
      <c r="AK259" s="34">
        <v>-73.099999999999994</v>
      </c>
      <c r="AL259" s="36">
        <v>-76.117682396695102</v>
      </c>
      <c r="AM259" s="34">
        <f t="shared" si="16"/>
        <v>3.0176823966951076</v>
      </c>
    </row>
    <row r="260" spans="36:39" x14ac:dyDescent="0.2">
      <c r="AJ260" s="34" t="s">
        <v>363</v>
      </c>
      <c r="AK260" s="34">
        <v>-4.0999999999999996</v>
      </c>
      <c r="AL260" s="36">
        <v>-3.1488835926263601</v>
      </c>
      <c r="AM260" s="34">
        <f t="shared" si="16"/>
        <v>0.95111640737363956</v>
      </c>
    </row>
    <row r="261" spans="36:39" x14ac:dyDescent="0.2">
      <c r="AJ261" s="34" t="s">
        <v>364</v>
      </c>
      <c r="AK261" s="34">
        <v>-0.99</v>
      </c>
      <c r="AL261" s="36">
        <v>-0.60546972516473196</v>
      </c>
      <c r="AM261" s="34">
        <f t="shared" si="16"/>
        <v>0.38453027483526803</v>
      </c>
    </row>
    <row r="262" spans="36:39" x14ac:dyDescent="0.2">
      <c r="AJ262" s="34" t="s">
        <v>365</v>
      </c>
      <c r="AK262" s="34">
        <v>-5.48</v>
      </c>
      <c r="AL262" s="36">
        <v>-4.2215855429643696</v>
      </c>
      <c r="AM262" s="34">
        <f t="shared" si="16"/>
        <v>1.2584144570356308</v>
      </c>
    </row>
    <row r="263" spans="36:39" x14ac:dyDescent="0.2">
      <c r="AJ263" s="34" t="s">
        <v>84</v>
      </c>
      <c r="AK263" s="34">
        <v>1.23</v>
      </c>
      <c r="AL263" s="36">
        <v>2.4382874418024199</v>
      </c>
      <c r="AM263" s="34">
        <f t="shared" si="16"/>
        <v>1.2082874418024199</v>
      </c>
    </row>
    <row r="264" spans="36:39" x14ac:dyDescent="0.2">
      <c r="AJ264" s="34" t="s">
        <v>366</v>
      </c>
      <c r="AK264" s="34">
        <v>-5.46</v>
      </c>
      <c r="AL264" s="36">
        <v>-4.7809703649138804</v>
      </c>
      <c r="AM264" s="34">
        <f t="shared" si="16"/>
        <v>0.67902963508611958</v>
      </c>
    </row>
    <row r="265" spans="36:39" x14ac:dyDescent="0.2">
      <c r="AJ265" s="34" t="s">
        <v>51</v>
      </c>
      <c r="AK265" s="34">
        <v>-4.91</v>
      </c>
      <c r="AL265" s="36">
        <v>-4.1820052058989701</v>
      </c>
      <c r="AM265" s="34">
        <f t="shared" si="16"/>
        <v>0.72799479410103007</v>
      </c>
    </row>
    <row r="266" spans="36:39" x14ac:dyDescent="0.2">
      <c r="AJ266" s="34" t="s">
        <v>367</v>
      </c>
      <c r="AK266" s="34">
        <v>0.37</v>
      </c>
      <c r="AL266" s="36">
        <v>1.64510909706026</v>
      </c>
      <c r="AM266" s="34">
        <f t="shared" si="16"/>
        <v>1.2751090970602599</v>
      </c>
    </row>
    <row r="267" spans="36:39" x14ac:dyDescent="0.2">
      <c r="AJ267" s="34" t="s">
        <v>368</v>
      </c>
      <c r="AK267" s="34">
        <v>-4.59</v>
      </c>
      <c r="AL267" s="36">
        <v>-2.7321508100402898</v>
      </c>
      <c r="AM267" s="34">
        <f t="shared" si="16"/>
        <v>1.85784918995971</v>
      </c>
    </row>
    <row r="268" spans="36:39" x14ac:dyDescent="0.2">
      <c r="AJ268" s="34" t="s">
        <v>369</v>
      </c>
      <c r="AK268" s="34">
        <v>1.2</v>
      </c>
      <c r="AL268" s="36">
        <v>2.3444621885526402</v>
      </c>
      <c r="AM268" s="34">
        <f t="shared" si="16"/>
        <v>1.1444621885526403</v>
      </c>
    </row>
    <row r="269" spans="36:39" x14ac:dyDescent="0.2">
      <c r="AJ269" s="34" t="s">
        <v>370</v>
      </c>
      <c r="AK269" s="34">
        <v>-5.49</v>
      </c>
      <c r="AL269" s="36">
        <v>-4.6354767537966097</v>
      </c>
      <c r="AM269" s="34">
        <f t="shared" si="16"/>
        <v>0.85452324620339049</v>
      </c>
    </row>
    <row r="270" spans="36:39" x14ac:dyDescent="0.2">
      <c r="AJ270" s="34" t="s">
        <v>371</v>
      </c>
      <c r="AK270" s="34">
        <v>-4.7</v>
      </c>
      <c r="AL270" s="36">
        <v>-4.0240976239531898</v>
      </c>
      <c r="AM270" s="34">
        <f t="shared" ref="AM270:AM333" si="17">ABS(AL270-AK270)</f>
        <v>0.67590237604681036</v>
      </c>
    </row>
    <row r="271" spans="36:39" x14ac:dyDescent="0.2">
      <c r="AJ271" s="34" t="s">
        <v>372</v>
      </c>
      <c r="AK271" s="34">
        <v>0.56000000000000005</v>
      </c>
      <c r="AL271" s="36">
        <v>1.4369399080826599</v>
      </c>
      <c r="AM271" s="34">
        <f t="shared" si="17"/>
        <v>0.87693990808265987</v>
      </c>
    </row>
    <row r="272" spans="36:39" x14ac:dyDescent="0.2">
      <c r="AJ272" s="34" t="s">
        <v>373</v>
      </c>
      <c r="AK272" s="34">
        <v>0.75</v>
      </c>
      <c r="AL272" s="36">
        <v>2.0370113850333902</v>
      </c>
      <c r="AM272" s="34">
        <f t="shared" si="17"/>
        <v>1.2870113850333902</v>
      </c>
    </row>
    <row r="273" spans="36:39" x14ac:dyDescent="0.2">
      <c r="AJ273" s="34" t="s">
        <v>374</v>
      </c>
      <c r="AK273" s="34">
        <v>-3.64</v>
      </c>
      <c r="AL273" s="36">
        <v>-4.4089977619098999</v>
      </c>
      <c r="AM273" s="34">
        <f t="shared" si="17"/>
        <v>0.76899776190989977</v>
      </c>
    </row>
    <row r="274" spans="36:39" x14ac:dyDescent="0.2">
      <c r="AJ274" s="34" t="s">
        <v>375</v>
      </c>
      <c r="AK274" s="34">
        <v>-2.34</v>
      </c>
      <c r="AL274" s="36">
        <v>-3.44928969450911</v>
      </c>
      <c r="AM274" s="34">
        <f t="shared" si="17"/>
        <v>1.1092896945091102</v>
      </c>
    </row>
    <row r="275" spans="36:39" x14ac:dyDescent="0.2">
      <c r="AJ275" s="34" t="s">
        <v>376</v>
      </c>
      <c r="AK275" s="34">
        <v>-1.21</v>
      </c>
      <c r="AL275" s="36">
        <v>-0.36741320155809998</v>
      </c>
      <c r="AM275" s="34">
        <f t="shared" si="17"/>
        <v>0.84258679844189999</v>
      </c>
    </row>
    <row r="276" spans="36:39" x14ac:dyDescent="0.2">
      <c r="AJ276" s="34" t="s">
        <v>377</v>
      </c>
      <c r="AK276" s="34">
        <v>-0.83</v>
      </c>
      <c r="AL276" s="36">
        <v>-8.7946156815270196E-2</v>
      </c>
      <c r="AM276" s="34">
        <f t="shared" si="17"/>
        <v>0.74205384318472978</v>
      </c>
    </row>
    <row r="277" spans="36:39" x14ac:dyDescent="0.2">
      <c r="AJ277" s="34" t="s">
        <v>378</v>
      </c>
      <c r="AK277" s="34">
        <v>-3.24</v>
      </c>
      <c r="AL277" s="36">
        <v>-2.0971716741239801</v>
      </c>
      <c r="AM277" s="34">
        <f t="shared" si="17"/>
        <v>1.1428283258760201</v>
      </c>
    </row>
    <row r="278" spans="36:39" x14ac:dyDescent="0.2">
      <c r="AJ278" s="34" t="s">
        <v>379</v>
      </c>
      <c r="AK278" s="34">
        <v>-1.1599999999999999</v>
      </c>
      <c r="AL278" s="36">
        <v>-0.306462560273699</v>
      </c>
      <c r="AM278" s="34">
        <f t="shared" si="17"/>
        <v>0.85353743972630092</v>
      </c>
    </row>
    <row r="279" spans="36:39" x14ac:dyDescent="0.2">
      <c r="AJ279" s="34" t="s">
        <v>380</v>
      </c>
      <c r="AK279" s="34">
        <v>-1.28</v>
      </c>
      <c r="AL279" s="36">
        <v>0.11568233311591</v>
      </c>
      <c r="AM279" s="34">
        <f t="shared" si="17"/>
        <v>1.3956823331159101</v>
      </c>
    </row>
    <row r="280" spans="36:39" x14ac:dyDescent="0.2">
      <c r="AJ280" s="34" t="s">
        <v>381</v>
      </c>
      <c r="AK280" s="34">
        <v>-3.65</v>
      </c>
      <c r="AL280" s="36">
        <v>-2.2659071523424998</v>
      </c>
      <c r="AM280" s="34">
        <f t="shared" si="17"/>
        <v>1.3840928476575001</v>
      </c>
    </row>
    <row r="281" spans="36:39" x14ac:dyDescent="0.2">
      <c r="AJ281" s="34" t="s">
        <v>382</v>
      </c>
      <c r="AK281" s="34">
        <v>-1.96</v>
      </c>
      <c r="AL281" s="36">
        <v>0.57601470040366398</v>
      </c>
      <c r="AM281" s="34">
        <f t="shared" si="17"/>
        <v>2.5360147004036637</v>
      </c>
    </row>
    <row r="282" spans="36:39" x14ac:dyDescent="0.2">
      <c r="AJ282" s="34" t="s">
        <v>70</v>
      </c>
      <c r="AK282" s="34">
        <v>-1.31</v>
      </c>
      <c r="AL282" s="36">
        <v>-5.0732383794426898E-2</v>
      </c>
      <c r="AM282" s="34">
        <f t="shared" si="17"/>
        <v>1.2592676162055731</v>
      </c>
    </row>
    <row r="283" spans="36:39" x14ac:dyDescent="0.2">
      <c r="AJ283" s="34" t="s">
        <v>383</v>
      </c>
      <c r="AK283" s="34">
        <v>-5.23</v>
      </c>
      <c r="AL283" s="36">
        <v>-4.9472143775272004</v>
      </c>
      <c r="AM283" s="34">
        <f t="shared" si="17"/>
        <v>0.28278562247280004</v>
      </c>
    </row>
    <row r="284" spans="36:39" x14ac:dyDescent="0.2">
      <c r="AJ284" s="34" t="s">
        <v>384</v>
      </c>
      <c r="AK284" s="34">
        <v>-1.64</v>
      </c>
      <c r="AL284" s="36">
        <v>-0.49941842661633101</v>
      </c>
      <c r="AM284" s="34">
        <f t="shared" si="17"/>
        <v>1.1405815733836688</v>
      </c>
    </row>
    <row r="285" spans="36:39" x14ac:dyDescent="0.2">
      <c r="AJ285" s="34" t="s">
        <v>385</v>
      </c>
      <c r="AK285" s="34">
        <v>-1.59</v>
      </c>
      <c r="AL285" s="36">
        <v>-0.86009858910363302</v>
      </c>
      <c r="AM285" s="34">
        <f t="shared" si="17"/>
        <v>0.72990141089636706</v>
      </c>
    </row>
    <row r="286" spans="36:39" x14ac:dyDescent="0.2">
      <c r="AJ286" s="34" t="s">
        <v>386</v>
      </c>
      <c r="AK286" s="34">
        <v>-6</v>
      </c>
      <c r="AL286" s="36">
        <v>-10.689900990768001</v>
      </c>
      <c r="AM286" s="34">
        <f t="shared" si="17"/>
        <v>4.6899009907680007</v>
      </c>
    </row>
    <row r="287" spans="36:39" x14ac:dyDescent="0.2">
      <c r="AJ287" s="34" t="s">
        <v>387</v>
      </c>
      <c r="AK287" s="34">
        <v>-5.71</v>
      </c>
      <c r="AL287" s="36">
        <v>-9.6836766812137398</v>
      </c>
      <c r="AM287" s="34">
        <f t="shared" si="17"/>
        <v>3.9736766812137398</v>
      </c>
    </row>
    <row r="288" spans="36:39" x14ac:dyDescent="0.2">
      <c r="AJ288" s="34" t="s">
        <v>388</v>
      </c>
      <c r="AK288" s="34">
        <v>-1.46</v>
      </c>
      <c r="AL288" s="36">
        <v>-0.204649655920497</v>
      </c>
      <c r="AM288" s="34">
        <f t="shared" si="17"/>
        <v>1.2553503440795031</v>
      </c>
    </row>
    <row r="289" spans="36:39" x14ac:dyDescent="0.2">
      <c r="AJ289" s="34" t="s">
        <v>111</v>
      </c>
      <c r="AK289" s="34">
        <v>-4.07</v>
      </c>
      <c r="AL289" s="36">
        <v>-2.6456637302397299</v>
      </c>
      <c r="AM289" s="34">
        <f t="shared" si="17"/>
        <v>1.4243362697602704</v>
      </c>
    </row>
    <row r="290" spans="36:39" x14ac:dyDescent="0.2">
      <c r="AJ290" s="34" t="s">
        <v>389</v>
      </c>
      <c r="AK290" s="34">
        <v>-2.4900000000000002</v>
      </c>
      <c r="AL290" s="36">
        <v>-1.30287856836793</v>
      </c>
      <c r="AM290" s="34">
        <f t="shared" si="17"/>
        <v>1.1871214316320702</v>
      </c>
    </row>
    <row r="291" spans="36:39" x14ac:dyDescent="0.2">
      <c r="AJ291" s="34" t="s">
        <v>390</v>
      </c>
      <c r="AK291" s="34">
        <v>-0.53</v>
      </c>
      <c r="AL291" s="36">
        <v>2.4846525682531398E-3</v>
      </c>
      <c r="AM291" s="34">
        <f t="shared" si="17"/>
        <v>0.53248465256825317</v>
      </c>
    </row>
    <row r="292" spans="36:39" x14ac:dyDescent="0.2">
      <c r="AJ292" s="34" t="s">
        <v>391</v>
      </c>
      <c r="AK292" s="34">
        <v>-3.22</v>
      </c>
      <c r="AL292" s="36">
        <v>-1.86412710400066</v>
      </c>
      <c r="AM292" s="34">
        <f t="shared" si="17"/>
        <v>1.3558728959993402</v>
      </c>
    </row>
    <row r="293" spans="36:39" x14ac:dyDescent="0.2">
      <c r="AJ293" s="34" t="s">
        <v>392</v>
      </c>
      <c r="AK293" s="34">
        <v>-2.93</v>
      </c>
      <c r="AL293" s="36">
        <v>-2.8997767252634601</v>
      </c>
      <c r="AM293" s="34">
        <f t="shared" si="17"/>
        <v>3.0223274736540073E-2</v>
      </c>
    </row>
    <row r="294" spans="36:39" x14ac:dyDescent="0.2">
      <c r="AJ294" s="34" t="s">
        <v>393</v>
      </c>
      <c r="AK294" s="34">
        <v>-1.83</v>
      </c>
      <c r="AL294" s="36">
        <v>1.3575505720168199</v>
      </c>
      <c r="AM294" s="34">
        <f t="shared" si="17"/>
        <v>3.18755057201682</v>
      </c>
    </row>
    <row r="295" spans="36:39" x14ac:dyDescent="0.2">
      <c r="AJ295" s="34" t="s">
        <v>394</v>
      </c>
      <c r="AK295" s="34">
        <v>-1.91</v>
      </c>
      <c r="AL295" s="36">
        <v>-1.66354850752537</v>
      </c>
      <c r="AM295" s="34">
        <f t="shared" si="17"/>
        <v>0.24645149247462994</v>
      </c>
    </row>
    <row r="296" spans="36:39" x14ac:dyDescent="0.2">
      <c r="AJ296" s="34" t="s">
        <v>395</v>
      </c>
      <c r="AK296" s="34">
        <v>-5.0999999999999996</v>
      </c>
      <c r="AL296" s="36">
        <v>-10.2091156953934</v>
      </c>
      <c r="AM296" s="34">
        <f t="shared" si="17"/>
        <v>5.1091156953934007</v>
      </c>
    </row>
    <row r="297" spans="36:39" x14ac:dyDescent="0.2">
      <c r="AJ297" s="34" t="s">
        <v>396</v>
      </c>
      <c r="AK297" s="34">
        <v>-1.61</v>
      </c>
      <c r="AL297" s="36">
        <v>-0.13628181432679801</v>
      </c>
      <c r="AM297" s="34">
        <f t="shared" si="17"/>
        <v>1.473718185673202</v>
      </c>
    </row>
    <row r="298" spans="36:39" x14ac:dyDescent="0.2">
      <c r="AJ298" s="34" t="s">
        <v>397</v>
      </c>
      <c r="AK298" s="34">
        <v>-10.08</v>
      </c>
      <c r="AL298" s="36">
        <v>-12.6600166230364</v>
      </c>
      <c r="AM298" s="34">
        <f t="shared" si="17"/>
        <v>2.5800166230363999</v>
      </c>
    </row>
    <row r="299" spans="36:39" x14ac:dyDescent="0.2">
      <c r="AJ299" s="34" t="s">
        <v>398</v>
      </c>
      <c r="AK299" s="34">
        <v>-8.7100000000000009</v>
      </c>
      <c r="AL299" s="36">
        <v>-9.4490308471531996</v>
      </c>
      <c r="AM299" s="34">
        <f t="shared" si="17"/>
        <v>0.73903084715319878</v>
      </c>
    </row>
    <row r="300" spans="36:39" x14ac:dyDescent="0.2">
      <c r="AJ300" s="34" t="s">
        <v>113</v>
      </c>
      <c r="AK300" s="34">
        <v>-4.29</v>
      </c>
      <c r="AL300" s="36">
        <v>-4.4524224283651099</v>
      </c>
      <c r="AM300" s="34">
        <f t="shared" si="17"/>
        <v>0.16242242836510989</v>
      </c>
    </row>
    <row r="301" spans="36:39" x14ac:dyDescent="0.2">
      <c r="AJ301" s="34" t="s">
        <v>399</v>
      </c>
      <c r="AK301" s="34">
        <v>-0.78</v>
      </c>
      <c r="AL301" s="36">
        <v>0.80160305265526199</v>
      </c>
      <c r="AM301" s="34">
        <f t="shared" si="17"/>
        <v>1.581603052655262</v>
      </c>
    </row>
    <row r="302" spans="36:39" x14ac:dyDescent="0.2">
      <c r="AJ302" s="34" t="s">
        <v>400</v>
      </c>
      <c r="AK302" s="34">
        <v>-4.22</v>
      </c>
      <c r="AL302" s="36">
        <v>-5.5582306630147498</v>
      </c>
      <c r="AM302" s="34">
        <f t="shared" si="17"/>
        <v>1.33823066301475</v>
      </c>
    </row>
    <row r="303" spans="36:39" x14ac:dyDescent="0.2">
      <c r="AJ303" s="34" t="s">
        <v>401</v>
      </c>
      <c r="AK303" s="34">
        <v>1.68</v>
      </c>
      <c r="AL303" s="36">
        <v>1.98236975537466</v>
      </c>
      <c r="AM303" s="34">
        <f t="shared" si="17"/>
        <v>0.30236975537466004</v>
      </c>
    </row>
    <row r="304" spans="36:39" x14ac:dyDescent="0.2">
      <c r="AJ304" s="34" t="s">
        <v>402</v>
      </c>
      <c r="AK304" s="34">
        <v>-3.68</v>
      </c>
      <c r="AL304" s="36">
        <v>-4.8854937339720701</v>
      </c>
      <c r="AM304" s="34">
        <f t="shared" si="17"/>
        <v>1.2054937339720699</v>
      </c>
    </row>
    <row r="305" spans="36:39" x14ac:dyDescent="0.2">
      <c r="AJ305" s="34" t="s">
        <v>403</v>
      </c>
      <c r="AK305" s="34">
        <v>-3.43</v>
      </c>
      <c r="AL305" s="36">
        <v>-4.5405994217129404</v>
      </c>
      <c r="AM305" s="34">
        <f t="shared" si="17"/>
        <v>1.1105994217129402</v>
      </c>
    </row>
    <row r="306" spans="36:39" x14ac:dyDescent="0.2">
      <c r="AJ306" s="34" t="s">
        <v>404</v>
      </c>
      <c r="AK306" s="34">
        <v>-9.7100000000000009</v>
      </c>
      <c r="AL306" s="36">
        <v>-11.601830475765601</v>
      </c>
      <c r="AM306" s="34">
        <f t="shared" si="17"/>
        <v>1.8918304757655999</v>
      </c>
    </row>
    <row r="307" spans="36:39" x14ac:dyDescent="0.2">
      <c r="AJ307" s="34" t="s">
        <v>405</v>
      </c>
      <c r="AK307" s="34">
        <v>1.83</v>
      </c>
      <c r="AL307" s="36">
        <v>2.19173440769335</v>
      </c>
      <c r="AM307" s="34">
        <f t="shared" si="17"/>
        <v>0.36173440769334997</v>
      </c>
    </row>
    <row r="308" spans="36:39" x14ac:dyDescent="0.2">
      <c r="AJ308" s="34" t="s">
        <v>406</v>
      </c>
      <c r="AK308" s="34">
        <v>-1.1399999999999999</v>
      </c>
      <c r="AL308" s="36">
        <v>-1.5277871494802699</v>
      </c>
      <c r="AM308" s="34">
        <f t="shared" si="17"/>
        <v>0.38778714948027004</v>
      </c>
    </row>
    <row r="309" spans="36:39" x14ac:dyDescent="0.2">
      <c r="AJ309" s="34" t="s">
        <v>77</v>
      </c>
      <c r="AK309" s="34">
        <v>-5</v>
      </c>
      <c r="AL309" s="36">
        <v>-5.4094271614803997</v>
      </c>
      <c r="AM309" s="34">
        <f t="shared" si="17"/>
        <v>0.4094271614803997</v>
      </c>
    </row>
    <row r="310" spans="36:39" x14ac:dyDescent="0.2">
      <c r="AJ310" s="34" t="s">
        <v>407</v>
      </c>
      <c r="AK310" s="34">
        <v>1.28</v>
      </c>
      <c r="AL310" s="36">
        <v>1.45989655552732</v>
      </c>
      <c r="AM310" s="34">
        <f t="shared" si="17"/>
        <v>0.17989655552731998</v>
      </c>
    </row>
    <row r="311" spans="36:39" x14ac:dyDescent="0.2">
      <c r="AJ311" s="34" t="s">
        <v>116</v>
      </c>
      <c r="AK311" s="34">
        <v>-2.94</v>
      </c>
      <c r="AL311" s="36">
        <v>-4.56118318876318</v>
      </c>
      <c r="AM311" s="34">
        <f t="shared" si="17"/>
        <v>1.62118318876318</v>
      </c>
    </row>
    <row r="312" spans="36:39" x14ac:dyDescent="0.2">
      <c r="AJ312" s="34" t="s">
        <v>408</v>
      </c>
      <c r="AK312" s="34">
        <v>-3.64</v>
      </c>
      <c r="AL312" s="36">
        <v>-5.7958059762894196</v>
      </c>
      <c r="AM312" s="34">
        <f t="shared" si="17"/>
        <v>2.1558059762894195</v>
      </c>
    </row>
    <row r="313" spans="36:39" x14ac:dyDescent="0.2">
      <c r="AJ313" s="34" t="s">
        <v>409</v>
      </c>
      <c r="AK313" s="34">
        <v>-2.4900000000000002</v>
      </c>
      <c r="AL313" s="36">
        <v>-4.1765365428232499</v>
      </c>
      <c r="AM313" s="34">
        <f t="shared" si="17"/>
        <v>1.6865365428232497</v>
      </c>
    </row>
    <row r="314" spans="36:39" x14ac:dyDescent="0.2">
      <c r="AJ314" s="34" t="s">
        <v>410</v>
      </c>
      <c r="AK314" s="34">
        <v>-2.56</v>
      </c>
      <c r="AL314" s="36">
        <v>-4.57112448581141</v>
      </c>
      <c r="AM314" s="34">
        <f t="shared" si="17"/>
        <v>2.0111244858114099</v>
      </c>
    </row>
    <row r="315" spans="36:39" x14ac:dyDescent="0.2">
      <c r="AJ315" s="34" t="s">
        <v>411</v>
      </c>
      <c r="AK315" s="34">
        <v>-2.23</v>
      </c>
      <c r="AL315" s="36">
        <v>-4.0008487677326903</v>
      </c>
      <c r="AM315" s="34">
        <f t="shared" si="17"/>
        <v>1.7708487677326903</v>
      </c>
    </row>
    <row r="316" spans="36:39" x14ac:dyDescent="0.2">
      <c r="AJ316" s="34" t="s">
        <v>412</v>
      </c>
      <c r="AK316" s="34">
        <v>-2.4900000000000002</v>
      </c>
      <c r="AL316" s="36">
        <v>-4.3088381907968296</v>
      </c>
      <c r="AM316" s="34">
        <f t="shared" si="17"/>
        <v>1.8188381907968294</v>
      </c>
    </row>
    <row r="317" spans="36:39" x14ac:dyDescent="0.2">
      <c r="AJ317" s="34" t="s">
        <v>413</v>
      </c>
      <c r="AK317" s="34">
        <v>-2.2200000000000002</v>
      </c>
      <c r="AL317" s="36">
        <v>-2.42442525119132</v>
      </c>
      <c r="AM317" s="34">
        <f t="shared" si="17"/>
        <v>0.20442525119131982</v>
      </c>
    </row>
    <row r="318" spans="36:39" x14ac:dyDescent="0.2">
      <c r="AJ318" s="34" t="s">
        <v>414</v>
      </c>
      <c r="AK318" s="34">
        <v>-2.68</v>
      </c>
      <c r="AL318" s="36">
        <v>-4.5812616818097398</v>
      </c>
      <c r="AM318" s="34">
        <f t="shared" si="17"/>
        <v>1.9012616818097396</v>
      </c>
    </row>
    <row r="319" spans="36:39" x14ac:dyDescent="0.2">
      <c r="AJ319" s="34" t="s">
        <v>118</v>
      </c>
      <c r="AK319" s="34">
        <v>-4.5</v>
      </c>
      <c r="AL319" s="36">
        <v>-4.9118286224262802</v>
      </c>
      <c r="AM319" s="34">
        <f t="shared" si="17"/>
        <v>0.41182862242628016</v>
      </c>
    </row>
    <row r="320" spans="36:39" x14ac:dyDescent="0.2">
      <c r="AJ320" s="34" t="s">
        <v>42</v>
      </c>
      <c r="AK320" s="34">
        <v>-0.79</v>
      </c>
      <c r="AL320" s="36">
        <v>-0.57974333618301299</v>
      </c>
      <c r="AM320" s="34">
        <f t="shared" si="17"/>
        <v>0.21025666381698704</v>
      </c>
    </row>
    <row r="321" spans="36:39" x14ac:dyDescent="0.2">
      <c r="AJ321" s="34" t="s">
        <v>415</v>
      </c>
      <c r="AK321" s="34">
        <v>-3.35</v>
      </c>
      <c r="AL321" s="36">
        <v>-3.4263648144779899</v>
      </c>
      <c r="AM321" s="34">
        <f t="shared" si="17"/>
        <v>7.6364814477989817E-2</v>
      </c>
    </row>
    <row r="322" spans="36:39" x14ac:dyDescent="0.2">
      <c r="AJ322" s="34" t="s">
        <v>41</v>
      </c>
      <c r="AK322" s="34">
        <v>-0.8</v>
      </c>
      <c r="AL322" s="36">
        <v>-0.51714144762469605</v>
      </c>
      <c r="AM322" s="34">
        <f t="shared" si="17"/>
        <v>0.282858552375304</v>
      </c>
    </row>
    <row r="323" spans="36:39" x14ac:dyDescent="0.2">
      <c r="AJ323" s="34" t="s">
        <v>416</v>
      </c>
      <c r="AK323" s="34">
        <v>-0.22</v>
      </c>
      <c r="AL323" s="36">
        <v>-7.6894857988918403E-2</v>
      </c>
      <c r="AM323" s="34">
        <f t="shared" si="17"/>
        <v>0.1431051420110816</v>
      </c>
    </row>
    <row r="324" spans="36:39" x14ac:dyDescent="0.2">
      <c r="AJ324" s="34" t="s">
        <v>417</v>
      </c>
      <c r="AK324" s="34">
        <v>-2.75</v>
      </c>
      <c r="AL324" s="36">
        <v>-4.9439305744281103</v>
      </c>
      <c r="AM324" s="34">
        <f t="shared" si="17"/>
        <v>2.1939305744281103</v>
      </c>
    </row>
    <row r="325" spans="36:39" x14ac:dyDescent="0.2">
      <c r="AJ325" s="34" t="s">
        <v>418</v>
      </c>
      <c r="AK325" s="34">
        <v>-0.11</v>
      </c>
      <c r="AL325" s="36">
        <v>0.26558065099886902</v>
      </c>
      <c r="AM325" s="34">
        <f t="shared" si="17"/>
        <v>0.375580650998869</v>
      </c>
    </row>
    <row r="326" spans="36:39" x14ac:dyDescent="0.2">
      <c r="AJ326" s="34" t="s">
        <v>419</v>
      </c>
      <c r="AK326" s="34">
        <v>1.66</v>
      </c>
      <c r="AL326" s="36">
        <v>1.9781798065526099</v>
      </c>
      <c r="AM326" s="34">
        <f t="shared" si="17"/>
        <v>0.31817980655261002</v>
      </c>
    </row>
    <row r="327" spans="36:39" x14ac:dyDescent="0.2">
      <c r="AJ327" s="34" t="s">
        <v>420</v>
      </c>
      <c r="AK327" s="34">
        <v>0.6</v>
      </c>
      <c r="AL327" s="36">
        <v>1.31568246626219</v>
      </c>
      <c r="AM327" s="34">
        <f t="shared" si="17"/>
        <v>0.71568246626219001</v>
      </c>
    </row>
    <row r="328" spans="36:39" x14ac:dyDescent="0.2">
      <c r="AJ328" s="34" t="s">
        <v>120</v>
      </c>
      <c r="AK328" s="34">
        <v>-4.21</v>
      </c>
      <c r="AL328" s="36">
        <v>-4.1164381144062201</v>
      </c>
      <c r="AM328" s="34">
        <f t="shared" si="17"/>
        <v>9.356188559377987E-2</v>
      </c>
    </row>
    <row r="329" spans="36:39" x14ac:dyDescent="0.2">
      <c r="AJ329" s="34" t="s">
        <v>122</v>
      </c>
      <c r="AK329" s="34">
        <v>-3.04</v>
      </c>
      <c r="AL329" s="36">
        <v>-3.9048359113862299</v>
      </c>
      <c r="AM329" s="34">
        <f t="shared" si="17"/>
        <v>0.86483591138622984</v>
      </c>
    </row>
    <row r="330" spans="36:39" x14ac:dyDescent="0.2">
      <c r="AJ330" s="34" t="s">
        <v>421</v>
      </c>
      <c r="AK330" s="34">
        <v>-2.92</v>
      </c>
      <c r="AL330" s="36">
        <v>-3.61709709289463</v>
      </c>
      <c r="AM330" s="34">
        <f t="shared" si="17"/>
        <v>0.69709709289463007</v>
      </c>
    </row>
    <row r="331" spans="36:39" x14ac:dyDescent="0.2">
      <c r="AJ331" s="34" t="s">
        <v>422</v>
      </c>
      <c r="AK331" s="34">
        <v>-2.67</v>
      </c>
      <c r="AL331" s="36">
        <v>-3.9141915038459101</v>
      </c>
      <c r="AM331" s="34">
        <f t="shared" si="17"/>
        <v>1.2441915038459102</v>
      </c>
    </row>
    <row r="332" spans="36:39" x14ac:dyDescent="0.2">
      <c r="AJ332" s="34" t="s">
        <v>423</v>
      </c>
      <c r="AK332" s="34">
        <v>1.58</v>
      </c>
      <c r="AL332" s="36">
        <v>1.8895381340586299</v>
      </c>
      <c r="AM332" s="34">
        <f t="shared" si="17"/>
        <v>0.30953813405862984</v>
      </c>
    </row>
    <row r="333" spans="36:39" x14ac:dyDescent="0.2">
      <c r="AJ333" s="34" t="s">
        <v>424</v>
      </c>
      <c r="AK333" s="34">
        <v>0.28999999999999998</v>
      </c>
      <c r="AL333" s="36">
        <v>1.20540123853707</v>
      </c>
      <c r="AM333" s="34">
        <f t="shared" si="17"/>
        <v>0.91540123853707001</v>
      </c>
    </row>
    <row r="334" spans="36:39" x14ac:dyDescent="0.2">
      <c r="AJ334" s="34" t="s">
        <v>425</v>
      </c>
      <c r="AK334" s="34">
        <v>1.01</v>
      </c>
      <c r="AL334" s="36">
        <v>1.2306603333803201</v>
      </c>
      <c r="AM334" s="34">
        <f t="shared" ref="AM334:AM397" si="18">ABS(AL334-AK334)</f>
        <v>0.2206603333803201</v>
      </c>
    </row>
    <row r="335" spans="36:39" x14ac:dyDescent="0.2">
      <c r="AJ335" s="34" t="s">
        <v>426</v>
      </c>
      <c r="AK335" s="34">
        <v>-3.76</v>
      </c>
      <c r="AL335" s="36">
        <v>0.69809183099563898</v>
      </c>
      <c r="AM335" s="34">
        <f t="shared" si="18"/>
        <v>4.458091830995639</v>
      </c>
    </row>
    <row r="336" spans="36:39" x14ac:dyDescent="0.2">
      <c r="AJ336" s="34" t="s">
        <v>124</v>
      </c>
      <c r="AK336" s="34">
        <v>-4.4000000000000004</v>
      </c>
      <c r="AL336" s="36">
        <v>-4.1889557069925702</v>
      </c>
      <c r="AM336" s="34">
        <f t="shared" si="18"/>
        <v>0.21104429300743011</v>
      </c>
    </row>
    <row r="337" spans="36:39" x14ac:dyDescent="0.2">
      <c r="AJ337" s="34" t="s">
        <v>126</v>
      </c>
      <c r="AK337" s="34">
        <v>-3.28</v>
      </c>
      <c r="AL337" s="36">
        <v>-4.0297790198680099</v>
      </c>
      <c r="AM337" s="34">
        <f t="shared" si="18"/>
        <v>0.7497790198680101</v>
      </c>
    </row>
    <row r="338" spans="36:39" x14ac:dyDescent="0.2">
      <c r="AJ338" s="34" t="s">
        <v>427</v>
      </c>
      <c r="AK338" s="34">
        <v>-4.0599999999999996</v>
      </c>
      <c r="AL338" s="36">
        <v>-3.1907835651972398</v>
      </c>
      <c r="AM338" s="34">
        <f t="shared" si="18"/>
        <v>0.86921643480275979</v>
      </c>
    </row>
    <row r="339" spans="36:39" x14ac:dyDescent="0.2">
      <c r="AJ339" s="34" t="s">
        <v>428</v>
      </c>
      <c r="AK339" s="34">
        <v>-2.81</v>
      </c>
      <c r="AL339" s="36">
        <v>-4.15479062853478</v>
      </c>
      <c r="AM339" s="34">
        <f t="shared" si="18"/>
        <v>1.3447906285347799</v>
      </c>
    </row>
    <row r="340" spans="36:39" x14ac:dyDescent="0.2">
      <c r="AJ340" s="34" t="s">
        <v>128</v>
      </c>
      <c r="AK340" s="34">
        <v>-6.21</v>
      </c>
      <c r="AL340" s="36">
        <v>-9.1805804760719898</v>
      </c>
      <c r="AM340" s="34">
        <f t="shared" si="18"/>
        <v>2.9705804760719898</v>
      </c>
    </row>
    <row r="341" spans="36:39" x14ac:dyDescent="0.2">
      <c r="AJ341" s="34" t="s">
        <v>429</v>
      </c>
      <c r="AK341" s="34">
        <v>-9.3000000000000007</v>
      </c>
      <c r="AL341" s="36">
        <v>-13.546425793199599</v>
      </c>
      <c r="AM341" s="34">
        <f t="shared" si="18"/>
        <v>4.2464257931995988</v>
      </c>
    </row>
    <row r="342" spans="36:39" x14ac:dyDescent="0.2">
      <c r="AJ342" s="34" t="s">
        <v>430</v>
      </c>
      <c r="AK342" s="34">
        <v>-0.7</v>
      </c>
      <c r="AL342" s="36">
        <v>-3.61255177501643</v>
      </c>
      <c r="AM342" s="34">
        <f t="shared" si="18"/>
        <v>2.9125517750164303</v>
      </c>
    </row>
    <row r="343" spans="36:39" x14ac:dyDescent="0.2">
      <c r="AJ343" s="34" t="s">
        <v>431</v>
      </c>
      <c r="AK343" s="34">
        <v>-58.1</v>
      </c>
      <c r="AL343" s="36">
        <v>-59.663359179133799</v>
      </c>
      <c r="AM343" s="34">
        <f t="shared" si="18"/>
        <v>1.5633591791337977</v>
      </c>
    </row>
    <row r="344" spans="36:39" x14ac:dyDescent="0.2">
      <c r="AJ344" s="34" t="s">
        <v>432</v>
      </c>
      <c r="AK344" s="34">
        <v>-9.6300000000000008</v>
      </c>
      <c r="AL344" s="36">
        <v>-8.5485278570318606</v>
      </c>
      <c r="AM344" s="34">
        <f t="shared" si="18"/>
        <v>1.0814721429681402</v>
      </c>
    </row>
    <row r="345" spans="36:39" x14ac:dyDescent="0.2">
      <c r="AJ345" s="34" t="s">
        <v>433</v>
      </c>
      <c r="AK345" s="34">
        <v>-1.46</v>
      </c>
      <c r="AL345" s="36">
        <v>-0.66160155533093501</v>
      </c>
      <c r="AM345" s="34">
        <f t="shared" si="18"/>
        <v>0.79839844466906496</v>
      </c>
    </row>
    <row r="346" spans="36:39" x14ac:dyDescent="0.2">
      <c r="AJ346" s="34" t="s">
        <v>34</v>
      </c>
      <c r="AK346" s="34">
        <v>-1.74</v>
      </c>
      <c r="AL346" s="36">
        <v>-0.55657684797205498</v>
      </c>
      <c r="AM346" s="34">
        <f t="shared" si="18"/>
        <v>1.183423152027945</v>
      </c>
    </row>
    <row r="347" spans="36:39" x14ac:dyDescent="0.2">
      <c r="AJ347" s="34" t="s">
        <v>434</v>
      </c>
      <c r="AK347" s="34">
        <v>-0.74</v>
      </c>
      <c r="AL347" s="36">
        <v>-0.50459392647281298</v>
      </c>
      <c r="AM347" s="34">
        <f t="shared" si="18"/>
        <v>0.23540607352718701</v>
      </c>
    </row>
    <row r="348" spans="36:39" x14ac:dyDescent="0.2">
      <c r="AJ348" s="34" t="s">
        <v>434</v>
      </c>
      <c r="AK348" s="34">
        <v>-0.74</v>
      </c>
      <c r="AL348" s="36">
        <v>-0.50459392647281298</v>
      </c>
      <c r="AM348" s="34">
        <f t="shared" si="18"/>
        <v>0.23540607352718701</v>
      </c>
    </row>
    <row r="349" spans="36:39" x14ac:dyDescent="0.2">
      <c r="AJ349" s="34" t="s">
        <v>435</v>
      </c>
      <c r="AK349" s="34">
        <v>-0.89</v>
      </c>
      <c r="AL349" s="36">
        <v>-0.68824992030179799</v>
      </c>
      <c r="AM349" s="34">
        <f t="shared" si="18"/>
        <v>0.20175007969820202</v>
      </c>
    </row>
    <row r="350" spans="36:39" x14ac:dyDescent="0.2">
      <c r="AJ350" s="34" t="s">
        <v>436</v>
      </c>
      <c r="AK350" s="34">
        <v>-2.21</v>
      </c>
      <c r="AL350" s="36">
        <v>-4.5638676990034597</v>
      </c>
      <c r="AM350" s="34">
        <f t="shared" si="18"/>
        <v>2.3538676990034597</v>
      </c>
    </row>
    <row r="351" spans="36:39" x14ac:dyDescent="0.2">
      <c r="AJ351" s="34" t="s">
        <v>437</v>
      </c>
      <c r="AK351" s="34">
        <v>-2.13</v>
      </c>
      <c r="AL351" s="36">
        <v>-5.0687731192422198</v>
      </c>
      <c r="AM351" s="34">
        <f t="shared" si="18"/>
        <v>2.93877311924222</v>
      </c>
    </row>
    <row r="352" spans="36:39" x14ac:dyDescent="0.2">
      <c r="AJ352" s="34" t="s">
        <v>438</v>
      </c>
      <c r="AK352" s="34">
        <v>-2.36</v>
      </c>
      <c r="AL352" s="36">
        <v>-4.1306859196242902</v>
      </c>
      <c r="AM352" s="34">
        <f t="shared" si="18"/>
        <v>1.7706859196242903</v>
      </c>
    </row>
    <row r="353" spans="36:39" x14ac:dyDescent="0.2">
      <c r="AJ353" s="34" t="s">
        <v>439</v>
      </c>
      <c r="AK353" s="34">
        <v>-2.2200000000000002</v>
      </c>
      <c r="AL353" s="36">
        <v>-4.5545535303744904</v>
      </c>
      <c r="AM353" s="34">
        <f t="shared" si="18"/>
        <v>2.3345535303744902</v>
      </c>
    </row>
    <row r="354" spans="36:39" x14ac:dyDescent="0.2">
      <c r="AJ354" s="34" t="s">
        <v>440</v>
      </c>
      <c r="AK354" s="34">
        <v>-1.69</v>
      </c>
      <c r="AL354" s="36">
        <v>-3.4792903440405301</v>
      </c>
      <c r="AM354" s="34">
        <f t="shared" si="18"/>
        <v>1.7892903440405301</v>
      </c>
    </row>
    <row r="355" spans="36:39" x14ac:dyDescent="0.2">
      <c r="AJ355" s="34" t="s">
        <v>441</v>
      </c>
      <c r="AK355" s="34">
        <v>0.16</v>
      </c>
      <c r="AL355" s="36">
        <v>-0.139285678242275</v>
      </c>
      <c r="AM355" s="34">
        <f t="shared" si="18"/>
        <v>0.29928567824227503</v>
      </c>
    </row>
    <row r="356" spans="36:39" x14ac:dyDescent="0.2">
      <c r="AJ356" s="34" t="s">
        <v>442</v>
      </c>
      <c r="AK356" s="34">
        <v>-2.86</v>
      </c>
      <c r="AL356" s="36">
        <v>-4.2100889642214003</v>
      </c>
      <c r="AM356" s="34">
        <f t="shared" si="18"/>
        <v>1.3500889642214005</v>
      </c>
    </row>
    <row r="357" spans="36:39" x14ac:dyDescent="0.2">
      <c r="AJ357" s="34" t="s">
        <v>443</v>
      </c>
      <c r="AK357" s="34">
        <v>0.1</v>
      </c>
      <c r="AL357" s="36">
        <v>-3.6003291001240698</v>
      </c>
      <c r="AM357" s="34">
        <f t="shared" si="18"/>
        <v>3.7003291001240699</v>
      </c>
    </row>
    <row r="358" spans="36:39" x14ac:dyDescent="0.2">
      <c r="AJ358" s="34" t="s">
        <v>444</v>
      </c>
      <c r="AK358" s="34">
        <v>-2.64</v>
      </c>
      <c r="AL358" s="36">
        <v>-4.3504597197540402</v>
      </c>
      <c r="AM358" s="34">
        <f t="shared" si="18"/>
        <v>1.7104597197540401</v>
      </c>
    </row>
    <row r="359" spans="36:39" x14ac:dyDescent="0.2">
      <c r="AJ359" s="34" t="s">
        <v>445</v>
      </c>
      <c r="AK359" s="34">
        <v>-2.02</v>
      </c>
      <c r="AL359" s="36">
        <v>-4.0811807471849999</v>
      </c>
      <c r="AM359" s="34">
        <f t="shared" si="18"/>
        <v>2.0611807471849999</v>
      </c>
    </row>
    <row r="360" spans="36:39" x14ac:dyDescent="0.2">
      <c r="AJ360" s="34" t="s">
        <v>31</v>
      </c>
      <c r="AK360" s="34">
        <v>-0.3</v>
      </c>
      <c r="AL360" s="36">
        <v>-0.47919020217107999</v>
      </c>
      <c r="AM360" s="34">
        <f t="shared" si="18"/>
        <v>0.17919020217108</v>
      </c>
    </row>
    <row r="361" spans="36:39" x14ac:dyDescent="0.2">
      <c r="AJ361" s="34" t="s">
        <v>446</v>
      </c>
      <c r="AK361" s="34">
        <v>-84.1</v>
      </c>
      <c r="AL361" s="36">
        <v>-85.092691879226393</v>
      </c>
      <c r="AM361" s="34">
        <f t="shared" si="18"/>
        <v>0.99269187922639901</v>
      </c>
    </row>
    <row r="362" spans="36:39" x14ac:dyDescent="0.2">
      <c r="AJ362" s="34" t="s">
        <v>447</v>
      </c>
      <c r="AK362" s="34">
        <v>-126.4</v>
      </c>
      <c r="AL362" s="36">
        <v>-126.839931548328</v>
      </c>
      <c r="AM362" s="34">
        <f t="shared" si="18"/>
        <v>0.43993154832799064</v>
      </c>
    </row>
    <row r="363" spans="36:39" x14ac:dyDescent="0.2">
      <c r="AJ363" s="34" t="s">
        <v>448</v>
      </c>
      <c r="AK363" s="34">
        <v>1.07</v>
      </c>
      <c r="AL363" s="36">
        <v>-2.8031477040332198</v>
      </c>
      <c r="AM363" s="34">
        <f t="shared" si="18"/>
        <v>3.8731477040332196</v>
      </c>
    </row>
    <row r="364" spans="36:39" x14ac:dyDescent="0.2">
      <c r="AJ364" s="34" t="s">
        <v>130</v>
      </c>
      <c r="AK364" s="34">
        <v>-5.49</v>
      </c>
      <c r="AL364" s="36">
        <v>-6.1977570641139899</v>
      </c>
      <c r="AM364" s="34">
        <f t="shared" si="18"/>
        <v>0.70775706411398964</v>
      </c>
    </row>
    <row r="365" spans="36:39" x14ac:dyDescent="0.2">
      <c r="AJ365" s="34" t="s">
        <v>449</v>
      </c>
      <c r="AK365" s="34">
        <v>-0.83</v>
      </c>
      <c r="AL365" s="36">
        <v>-0.45814154451108002</v>
      </c>
      <c r="AM365" s="34">
        <f t="shared" si="18"/>
        <v>0.37185845548891994</v>
      </c>
    </row>
    <row r="366" spans="36:39" x14ac:dyDescent="0.2">
      <c r="AJ366" s="34" t="s">
        <v>450</v>
      </c>
      <c r="AK366" s="34">
        <v>1.99</v>
      </c>
      <c r="AL366" s="36">
        <v>2.0812117129374199</v>
      </c>
      <c r="AM366" s="34">
        <f t="shared" si="18"/>
        <v>9.121171293741992E-2</v>
      </c>
    </row>
    <row r="367" spans="36:39" x14ac:dyDescent="0.2">
      <c r="AJ367" s="34" t="s">
        <v>451</v>
      </c>
      <c r="AK367" s="34">
        <v>-4.87</v>
      </c>
      <c r="AL367" s="36">
        <v>-8.4325683466299601</v>
      </c>
      <c r="AM367" s="34">
        <f t="shared" si="18"/>
        <v>3.56256834662996</v>
      </c>
    </row>
    <row r="368" spans="36:39" x14ac:dyDescent="0.2">
      <c r="AJ368" s="34" t="s">
        <v>452</v>
      </c>
      <c r="AK368" s="34">
        <v>-1.24</v>
      </c>
      <c r="AL368" s="36">
        <v>-1.52121312951578</v>
      </c>
      <c r="AM368" s="34">
        <f t="shared" si="18"/>
        <v>0.28121312951578004</v>
      </c>
    </row>
    <row r="369" spans="36:39" x14ac:dyDescent="0.2">
      <c r="AJ369" s="34" t="s">
        <v>76</v>
      </c>
      <c r="AK369" s="34">
        <v>-5.0999999999999996</v>
      </c>
      <c r="AL369" s="36">
        <v>-5.8458874565555998</v>
      </c>
      <c r="AM369" s="34">
        <f t="shared" si="18"/>
        <v>0.74588745655560018</v>
      </c>
    </row>
    <row r="370" spans="36:39" x14ac:dyDescent="0.2">
      <c r="AJ370" s="34" t="s">
        <v>453</v>
      </c>
      <c r="AK370" s="34">
        <v>-1.1200000000000001</v>
      </c>
      <c r="AL370" s="36">
        <v>-1.17902547819783</v>
      </c>
      <c r="AM370" s="34">
        <f t="shared" si="18"/>
        <v>5.9025478197829884E-2</v>
      </c>
    </row>
    <row r="371" spans="36:39" x14ac:dyDescent="0.2">
      <c r="AJ371" s="34" t="s">
        <v>133</v>
      </c>
      <c r="AK371" s="34">
        <v>-3.13</v>
      </c>
      <c r="AL371" s="36">
        <v>-5.6506099491775599</v>
      </c>
      <c r="AM371" s="34">
        <f t="shared" si="18"/>
        <v>2.52060994917756</v>
      </c>
    </row>
    <row r="372" spans="36:39" x14ac:dyDescent="0.2">
      <c r="AJ372" s="34" t="s">
        <v>454</v>
      </c>
      <c r="AK372" s="34">
        <v>-3.92</v>
      </c>
      <c r="AL372" s="36">
        <v>-6.2688929545315704</v>
      </c>
      <c r="AM372" s="34">
        <f t="shared" si="18"/>
        <v>2.3488929545315704</v>
      </c>
    </row>
    <row r="373" spans="36:39" x14ac:dyDescent="0.2">
      <c r="AJ373" s="34" t="s">
        <v>455</v>
      </c>
      <c r="AK373" s="34">
        <v>-2.83</v>
      </c>
      <c r="AL373" s="36">
        <v>-4.5918048756204701</v>
      </c>
      <c r="AM373" s="34">
        <f t="shared" si="18"/>
        <v>1.7618048756204701</v>
      </c>
    </row>
    <row r="374" spans="36:39" x14ac:dyDescent="0.2">
      <c r="AJ374" s="34" t="s">
        <v>456</v>
      </c>
      <c r="AK374" s="34">
        <v>-4</v>
      </c>
      <c r="AL374" s="36">
        <v>-5.2732605904478396</v>
      </c>
      <c r="AM374" s="34">
        <f t="shared" si="18"/>
        <v>1.2732605904478396</v>
      </c>
    </row>
    <row r="375" spans="36:39" x14ac:dyDescent="0.2">
      <c r="AJ375" s="34" t="s">
        <v>457</v>
      </c>
      <c r="AK375" s="34">
        <v>-6.72</v>
      </c>
      <c r="AL375" s="36">
        <v>-7.9451112410518103</v>
      </c>
      <c r="AM375" s="34">
        <f t="shared" si="18"/>
        <v>1.2251112410518106</v>
      </c>
    </row>
    <row r="376" spans="36:39" x14ac:dyDescent="0.2">
      <c r="AJ376" s="34" t="s">
        <v>458</v>
      </c>
      <c r="AK376" s="34">
        <v>-3.3</v>
      </c>
      <c r="AL376" s="36">
        <v>-3.89476059703961</v>
      </c>
      <c r="AM376" s="34">
        <f t="shared" si="18"/>
        <v>0.59476059703961015</v>
      </c>
    </row>
    <row r="377" spans="36:39" x14ac:dyDescent="0.2">
      <c r="AJ377" s="34" t="s">
        <v>459</v>
      </c>
      <c r="AK377" s="34">
        <v>-3.9</v>
      </c>
      <c r="AL377" s="36">
        <v>-3.7472986795979502</v>
      </c>
      <c r="AM377" s="34">
        <f t="shared" si="18"/>
        <v>0.15270132040204976</v>
      </c>
    </row>
    <row r="378" spans="36:39" x14ac:dyDescent="0.2">
      <c r="AJ378" s="34" t="s">
        <v>460</v>
      </c>
      <c r="AK378" s="34">
        <v>-4.0999999999999996</v>
      </c>
      <c r="AL378" s="36">
        <v>-5.2488220640616996</v>
      </c>
      <c r="AM378" s="34">
        <f t="shared" si="18"/>
        <v>1.1488220640617</v>
      </c>
    </row>
    <row r="379" spans="36:39" x14ac:dyDescent="0.2">
      <c r="AJ379" s="34" t="s">
        <v>461</v>
      </c>
      <c r="AK379" s="34">
        <v>-4.6100000000000003</v>
      </c>
      <c r="AL379" s="36">
        <v>-3.7939310739271401</v>
      </c>
      <c r="AM379" s="34">
        <f t="shared" si="18"/>
        <v>0.81606892607286019</v>
      </c>
    </row>
    <row r="380" spans="36:39" x14ac:dyDescent="0.2">
      <c r="AJ380" s="34" t="s">
        <v>462</v>
      </c>
      <c r="AK380" s="34">
        <v>-2.1</v>
      </c>
      <c r="AL380" s="36">
        <v>-1.2448220641750301</v>
      </c>
      <c r="AM380" s="34">
        <f t="shared" si="18"/>
        <v>0.85517793582497004</v>
      </c>
    </row>
    <row r="381" spans="36:39" x14ac:dyDescent="0.2">
      <c r="AJ381" s="34" t="s">
        <v>463</v>
      </c>
      <c r="AK381" s="34">
        <v>-1.5</v>
      </c>
      <c r="AL381" s="36">
        <v>-0.189744704949142</v>
      </c>
      <c r="AM381" s="34">
        <f t="shared" si="18"/>
        <v>1.3102552950508579</v>
      </c>
    </row>
    <row r="382" spans="36:39" x14ac:dyDescent="0.2">
      <c r="AJ382" s="34" t="s">
        <v>464</v>
      </c>
      <c r="AK382" s="34">
        <v>-2.78</v>
      </c>
      <c r="AL382" s="36">
        <v>-4.7683327207593802</v>
      </c>
      <c r="AM382" s="34">
        <f t="shared" si="18"/>
        <v>1.9883327207593804</v>
      </c>
    </row>
    <row r="383" spans="36:39" x14ac:dyDescent="0.2">
      <c r="AJ383" s="34" t="s">
        <v>135</v>
      </c>
      <c r="AK383" s="34">
        <v>-2.4900000000000002</v>
      </c>
      <c r="AL383" s="36">
        <v>-4.4561103511493201</v>
      </c>
      <c r="AM383" s="34">
        <f t="shared" si="18"/>
        <v>1.9661103511493199</v>
      </c>
    </row>
    <row r="384" spans="36:39" x14ac:dyDescent="0.2">
      <c r="AJ384" s="34" t="s">
        <v>465</v>
      </c>
      <c r="AK384" s="34">
        <v>-2.0099999999999998</v>
      </c>
      <c r="AL384" s="36">
        <v>-1.04608819550817</v>
      </c>
      <c r="AM384" s="34">
        <f t="shared" si="18"/>
        <v>0.96391180449182978</v>
      </c>
    </row>
    <row r="385" spans="36:39" x14ac:dyDescent="0.2">
      <c r="AJ385" s="34" t="s">
        <v>466</v>
      </c>
      <c r="AK385" s="34">
        <v>-4.87</v>
      </c>
      <c r="AL385" s="36">
        <v>-10.533312467867599</v>
      </c>
      <c r="AM385" s="34">
        <f t="shared" si="18"/>
        <v>5.6633124678675992</v>
      </c>
    </row>
    <row r="386" spans="36:39" x14ac:dyDescent="0.2">
      <c r="AJ386" s="34" t="s">
        <v>467</v>
      </c>
      <c r="AK386" s="34">
        <v>-2.04</v>
      </c>
      <c r="AL386" s="36">
        <v>-4.0926922718609804</v>
      </c>
      <c r="AM386" s="34">
        <f t="shared" si="18"/>
        <v>2.0526922718609804</v>
      </c>
    </row>
    <row r="387" spans="36:39" x14ac:dyDescent="0.2">
      <c r="AJ387" s="34" t="s">
        <v>468</v>
      </c>
      <c r="AK387" s="34">
        <v>-5.33</v>
      </c>
      <c r="AL387" s="36">
        <v>-7.9002986551167904</v>
      </c>
      <c r="AM387" s="34">
        <f t="shared" si="18"/>
        <v>2.5702986551167903</v>
      </c>
    </row>
    <row r="388" spans="36:39" x14ac:dyDescent="0.2">
      <c r="AJ388" s="34" t="s">
        <v>469</v>
      </c>
      <c r="AK388" s="34">
        <v>-6.88</v>
      </c>
      <c r="AL388" s="36">
        <v>-6.2671208501717102</v>
      </c>
      <c r="AM388" s="34">
        <f t="shared" si="18"/>
        <v>0.61287914982828973</v>
      </c>
    </row>
    <row r="389" spans="36:39" x14ac:dyDescent="0.2">
      <c r="AJ389" s="34" t="s">
        <v>137</v>
      </c>
      <c r="AK389" s="34">
        <v>-2.56</v>
      </c>
      <c r="AL389" s="36">
        <v>-4.7515057929590601</v>
      </c>
      <c r="AM389" s="34">
        <f t="shared" si="18"/>
        <v>2.19150579295906</v>
      </c>
    </row>
    <row r="390" spans="36:39" x14ac:dyDescent="0.2">
      <c r="AJ390" s="34" t="s">
        <v>139</v>
      </c>
      <c r="AK390" s="34">
        <v>-2.93</v>
      </c>
      <c r="AL390" s="36">
        <v>-5.0750490703180002</v>
      </c>
      <c r="AM390" s="34">
        <f t="shared" si="18"/>
        <v>2.1450490703180001</v>
      </c>
    </row>
    <row r="391" spans="36:39" x14ac:dyDescent="0.2">
      <c r="AJ391" s="34" t="s">
        <v>470</v>
      </c>
      <c r="AK391" s="34">
        <v>-1.66</v>
      </c>
      <c r="AL391" s="36">
        <v>-1.28101799324427</v>
      </c>
      <c r="AM391" s="34">
        <f t="shared" si="18"/>
        <v>0.37898200675572991</v>
      </c>
    </row>
    <row r="392" spans="36:39" x14ac:dyDescent="0.2">
      <c r="AJ392" s="34" t="s">
        <v>471</v>
      </c>
      <c r="AK392" s="34">
        <v>-2.21</v>
      </c>
      <c r="AL392" s="36">
        <v>-0.79425834095134995</v>
      </c>
      <c r="AM392" s="34">
        <f t="shared" si="18"/>
        <v>1.41574165904865</v>
      </c>
    </row>
    <row r="393" spans="36:39" x14ac:dyDescent="0.2">
      <c r="AJ393" s="34" t="s">
        <v>472</v>
      </c>
      <c r="AK393" s="34">
        <v>-2.21</v>
      </c>
      <c r="AL393" s="36">
        <v>-0.79567853999020699</v>
      </c>
      <c r="AM393" s="34">
        <f t="shared" si="18"/>
        <v>1.4143214600097931</v>
      </c>
    </row>
    <row r="394" spans="36:39" x14ac:dyDescent="0.2">
      <c r="AJ394" s="34" t="s">
        <v>473</v>
      </c>
      <c r="AK394" s="34">
        <v>-1.1000000000000001</v>
      </c>
      <c r="AL394" s="36">
        <v>-2.9936273084619902</v>
      </c>
      <c r="AM394" s="34">
        <f t="shared" si="18"/>
        <v>1.8936273084619901</v>
      </c>
    </row>
    <row r="395" spans="36:39" x14ac:dyDescent="0.2">
      <c r="AJ395" s="34" t="s">
        <v>474</v>
      </c>
      <c r="AK395" s="34">
        <v>-2.4</v>
      </c>
      <c r="AL395" s="36">
        <v>-4.0102978578953197</v>
      </c>
      <c r="AM395" s="34">
        <f t="shared" si="18"/>
        <v>1.6102978578953198</v>
      </c>
    </row>
    <row r="396" spans="36:39" x14ac:dyDescent="0.2">
      <c r="AJ396" s="34" t="s">
        <v>141</v>
      </c>
      <c r="AK396" s="34">
        <v>-4.55</v>
      </c>
      <c r="AL396" s="36">
        <v>-5.6265910531538497</v>
      </c>
      <c r="AM396" s="34">
        <f t="shared" si="18"/>
        <v>1.0765910531538498</v>
      </c>
    </row>
    <row r="397" spans="36:39" x14ac:dyDescent="0.2">
      <c r="AJ397" s="34" t="s">
        <v>475</v>
      </c>
      <c r="AK397" s="34">
        <v>1.7</v>
      </c>
      <c r="AL397" s="36">
        <v>2.5095946818100998</v>
      </c>
      <c r="AM397" s="34">
        <f t="shared" si="18"/>
        <v>0.80959468181009986</v>
      </c>
    </row>
    <row r="398" spans="36:39" x14ac:dyDescent="0.2">
      <c r="AJ398" s="34" t="s">
        <v>476</v>
      </c>
      <c r="AK398" s="34">
        <v>1.59</v>
      </c>
      <c r="AL398" s="36">
        <v>2.42299232843212</v>
      </c>
      <c r="AM398" s="34">
        <f t="shared" ref="AM398:AM461" si="19">ABS(AL398-AK398)</f>
        <v>0.8329923284321199</v>
      </c>
    </row>
    <row r="399" spans="36:39" x14ac:dyDescent="0.2">
      <c r="AJ399" s="34" t="s">
        <v>477</v>
      </c>
      <c r="AK399" s="34">
        <v>-7.17</v>
      </c>
      <c r="AL399" s="36">
        <v>-6.14345878951465</v>
      </c>
      <c r="AM399" s="34">
        <f t="shared" si="19"/>
        <v>1.02654121048535</v>
      </c>
    </row>
    <row r="400" spans="36:39" x14ac:dyDescent="0.2">
      <c r="AJ400" s="34" t="s">
        <v>478</v>
      </c>
      <c r="AK400" s="34">
        <v>-9.8000000000000007</v>
      </c>
      <c r="AL400" s="36">
        <v>-8.2996720303609397</v>
      </c>
      <c r="AM400" s="34">
        <f t="shared" si="19"/>
        <v>1.500327969639061</v>
      </c>
    </row>
    <row r="401" spans="36:39" x14ac:dyDescent="0.2">
      <c r="AJ401" s="34" t="s">
        <v>479</v>
      </c>
      <c r="AK401" s="34">
        <v>2.0699999999999998</v>
      </c>
      <c r="AL401" s="36">
        <v>2.3725165306994298</v>
      </c>
      <c r="AM401" s="34">
        <f t="shared" si="19"/>
        <v>0.30251653069942996</v>
      </c>
    </row>
    <row r="402" spans="36:39" x14ac:dyDescent="0.2">
      <c r="AJ402" s="34" t="s">
        <v>480</v>
      </c>
      <c r="AK402" s="34">
        <v>-0.99</v>
      </c>
      <c r="AL402" s="36">
        <v>-1.2446169326146601</v>
      </c>
      <c r="AM402" s="34">
        <f t="shared" si="19"/>
        <v>0.25461693261466012</v>
      </c>
    </row>
    <row r="403" spans="36:39" x14ac:dyDescent="0.2">
      <c r="AJ403" s="34" t="s">
        <v>143</v>
      </c>
      <c r="AK403" s="34">
        <v>-2.64</v>
      </c>
      <c r="AL403" s="36">
        <v>-4.6653858312493597</v>
      </c>
      <c r="AM403" s="34">
        <f t="shared" si="19"/>
        <v>2.0253858312493596</v>
      </c>
    </row>
    <row r="404" spans="36:39" x14ac:dyDescent="0.2">
      <c r="AJ404" s="34" t="s">
        <v>481</v>
      </c>
      <c r="AK404" s="34">
        <v>-9.31</v>
      </c>
      <c r="AL404" s="36">
        <v>-10.8436474959866</v>
      </c>
      <c r="AM404" s="34">
        <f t="shared" si="19"/>
        <v>1.5336474959865996</v>
      </c>
    </row>
    <row r="405" spans="36:39" x14ac:dyDescent="0.2">
      <c r="AJ405" s="34" t="s">
        <v>482</v>
      </c>
      <c r="AK405" s="34">
        <v>-4.24</v>
      </c>
      <c r="AL405" s="36">
        <v>-4.9404977737053102</v>
      </c>
      <c r="AM405" s="34">
        <f t="shared" si="19"/>
        <v>0.70049777370530997</v>
      </c>
    </row>
    <row r="406" spans="36:39" x14ac:dyDescent="0.2">
      <c r="AJ406" s="34" t="s">
        <v>483</v>
      </c>
      <c r="AK406" s="34">
        <v>-0.4</v>
      </c>
      <c r="AL406" s="36">
        <v>-0.39566217326129399</v>
      </c>
      <c r="AM406" s="34">
        <f t="shared" si="19"/>
        <v>4.3378267387060299E-3</v>
      </c>
    </row>
    <row r="407" spans="36:39" x14ac:dyDescent="0.2">
      <c r="AJ407" s="34" t="s">
        <v>484</v>
      </c>
      <c r="AK407" s="34">
        <v>3.16</v>
      </c>
      <c r="AL407" s="36">
        <v>2.9153642630404399</v>
      </c>
      <c r="AM407" s="34">
        <f t="shared" si="19"/>
        <v>0.2446357369595602</v>
      </c>
    </row>
    <row r="408" spans="36:39" x14ac:dyDescent="0.2">
      <c r="AJ408" s="34" t="s">
        <v>485</v>
      </c>
      <c r="AK408" s="34">
        <v>2.67</v>
      </c>
      <c r="AL408" s="36">
        <v>2.6456804596115</v>
      </c>
      <c r="AM408" s="34">
        <f t="shared" si="19"/>
        <v>2.4319540388499927E-2</v>
      </c>
    </row>
    <row r="409" spans="36:39" x14ac:dyDescent="0.2">
      <c r="AJ409" s="34" t="s">
        <v>486</v>
      </c>
      <c r="AK409" s="34">
        <v>-3.79</v>
      </c>
      <c r="AL409" s="36">
        <v>-4.2383179568581699</v>
      </c>
      <c r="AM409" s="34">
        <f t="shared" si="19"/>
        <v>0.44831795685816989</v>
      </c>
    </row>
    <row r="410" spans="36:39" x14ac:dyDescent="0.2">
      <c r="AJ410" s="34" t="s">
        <v>487</v>
      </c>
      <c r="AK410" s="34">
        <v>2.48</v>
      </c>
      <c r="AL410" s="36">
        <v>2.55284863562549</v>
      </c>
      <c r="AM410" s="34">
        <f t="shared" si="19"/>
        <v>7.2848635625490044E-2</v>
      </c>
    </row>
    <row r="411" spans="36:39" x14ac:dyDescent="0.2">
      <c r="AJ411" s="34" t="s">
        <v>488</v>
      </c>
      <c r="AK411" s="34">
        <v>-2.2599999999999998</v>
      </c>
      <c r="AL411" s="36">
        <v>-4.3392760749218704</v>
      </c>
      <c r="AM411" s="34">
        <f t="shared" si="19"/>
        <v>2.0792760749218706</v>
      </c>
    </row>
    <row r="412" spans="36:39" x14ac:dyDescent="0.2">
      <c r="AJ412" s="34" t="s">
        <v>489</v>
      </c>
      <c r="AK412" s="34">
        <v>-3.95</v>
      </c>
      <c r="AL412" s="36">
        <v>-4.3148182844579104</v>
      </c>
      <c r="AM412" s="34">
        <f t="shared" si="19"/>
        <v>0.3648182844579102</v>
      </c>
    </row>
    <row r="413" spans="36:39" x14ac:dyDescent="0.2">
      <c r="AJ413" s="34" t="s">
        <v>490</v>
      </c>
      <c r="AK413" s="34">
        <v>-0.04</v>
      </c>
      <c r="AL413" s="36">
        <v>-0.21936006686141299</v>
      </c>
      <c r="AM413" s="34">
        <f t="shared" si="19"/>
        <v>0.17936006686141298</v>
      </c>
    </row>
    <row r="414" spans="36:39" x14ac:dyDescent="0.2">
      <c r="AJ414" s="34" t="s">
        <v>491</v>
      </c>
      <c r="AK414" s="34">
        <v>-1.92</v>
      </c>
      <c r="AL414" s="36">
        <v>-5.4949911149088004</v>
      </c>
      <c r="AM414" s="34">
        <f t="shared" si="19"/>
        <v>3.5749911149088005</v>
      </c>
    </row>
    <row r="415" spans="36:39" x14ac:dyDescent="0.2">
      <c r="AJ415" s="34" t="s">
        <v>492</v>
      </c>
      <c r="AK415" s="34">
        <v>-10</v>
      </c>
      <c r="AL415" s="36">
        <v>-10.0103993982327</v>
      </c>
      <c r="AM415" s="34">
        <f t="shared" si="19"/>
        <v>1.0399398232699752E-2</v>
      </c>
    </row>
    <row r="416" spans="36:39" x14ac:dyDescent="0.2">
      <c r="AJ416" s="34" t="s">
        <v>493</v>
      </c>
      <c r="AK416" s="34">
        <v>-4.6900000000000004</v>
      </c>
      <c r="AL416" s="36">
        <v>-5.8446046347123497</v>
      </c>
      <c r="AM416" s="34">
        <f t="shared" si="19"/>
        <v>1.1546046347123493</v>
      </c>
    </row>
    <row r="417" spans="36:39" x14ac:dyDescent="0.2">
      <c r="AJ417" s="34" t="s">
        <v>494</v>
      </c>
      <c r="AK417" s="34">
        <v>-6.32</v>
      </c>
      <c r="AL417" s="36">
        <v>-4.9035023138822602</v>
      </c>
      <c r="AM417" s="34">
        <f t="shared" si="19"/>
        <v>1.4164976861177401</v>
      </c>
    </row>
    <row r="418" spans="36:39" x14ac:dyDescent="0.2">
      <c r="AJ418" s="34" t="s">
        <v>495</v>
      </c>
      <c r="AK418" s="34">
        <v>-7.77</v>
      </c>
      <c r="AL418" s="36">
        <v>-7.0493911848502204</v>
      </c>
      <c r="AM418" s="34">
        <f t="shared" si="19"/>
        <v>0.72060881514977915</v>
      </c>
    </row>
    <row r="419" spans="36:39" x14ac:dyDescent="0.2">
      <c r="AJ419" s="34" t="s">
        <v>496</v>
      </c>
      <c r="AK419" s="34">
        <v>-3.88</v>
      </c>
      <c r="AL419" s="36">
        <v>-2.1580984978162099</v>
      </c>
      <c r="AM419" s="34">
        <f t="shared" si="19"/>
        <v>1.72190150218379</v>
      </c>
    </row>
    <row r="420" spans="36:39" x14ac:dyDescent="0.2">
      <c r="AJ420" s="34" t="s">
        <v>497</v>
      </c>
      <c r="AK420" s="34">
        <v>3.13</v>
      </c>
      <c r="AL420" s="36">
        <v>2.8245742845633202</v>
      </c>
      <c r="AM420" s="34">
        <f t="shared" si="19"/>
        <v>0.30542571543667973</v>
      </c>
    </row>
    <row r="421" spans="36:39" x14ac:dyDescent="0.2">
      <c r="AJ421" s="34" t="s">
        <v>145</v>
      </c>
      <c r="AK421" s="34">
        <v>2.88</v>
      </c>
      <c r="AL421" s="36">
        <v>2.7344587741194499</v>
      </c>
      <c r="AM421" s="34">
        <f t="shared" si="19"/>
        <v>0.14554122588054996</v>
      </c>
    </row>
    <row r="422" spans="36:39" x14ac:dyDescent="0.2">
      <c r="AJ422" s="34" t="s">
        <v>498</v>
      </c>
      <c r="AK422" s="34">
        <v>-3.65</v>
      </c>
      <c r="AL422" s="36">
        <v>-4.54518465275323</v>
      </c>
      <c r="AM422" s="34">
        <f t="shared" si="19"/>
        <v>0.89518465275323011</v>
      </c>
    </row>
    <row r="423" spans="36:39" x14ac:dyDescent="0.2">
      <c r="AJ423" s="34" t="s">
        <v>499</v>
      </c>
      <c r="AK423" s="34">
        <v>2.3199999999999998</v>
      </c>
      <c r="AL423" s="36">
        <v>2.4612882295055001</v>
      </c>
      <c r="AM423" s="34">
        <f t="shared" si="19"/>
        <v>0.14128822950550024</v>
      </c>
    </row>
    <row r="424" spans="36:39" x14ac:dyDescent="0.2">
      <c r="AJ424" s="34" t="s">
        <v>500</v>
      </c>
      <c r="AK424" s="34">
        <v>-2.5099999999999998</v>
      </c>
      <c r="AL424" s="36">
        <v>-4.6639028626245196</v>
      </c>
      <c r="AM424" s="34">
        <f t="shared" si="19"/>
        <v>2.1539028626245198</v>
      </c>
    </row>
    <row r="425" spans="36:39" x14ac:dyDescent="0.2">
      <c r="AJ425" s="34" t="s">
        <v>501</v>
      </c>
      <c r="AK425" s="34">
        <v>-2.11</v>
      </c>
      <c r="AL425" s="36">
        <v>-4.2896443198805096</v>
      </c>
      <c r="AM425" s="34">
        <f t="shared" si="19"/>
        <v>2.1796443198805098</v>
      </c>
    </row>
    <row r="426" spans="36:39" x14ac:dyDescent="0.2">
      <c r="AJ426" s="34" t="s">
        <v>502</v>
      </c>
      <c r="AK426" s="34">
        <v>-4.09</v>
      </c>
      <c r="AL426" s="36">
        <v>-5.1933240449797999</v>
      </c>
      <c r="AM426" s="34">
        <f t="shared" si="19"/>
        <v>1.1033240449798001</v>
      </c>
    </row>
    <row r="427" spans="36:39" x14ac:dyDescent="0.2">
      <c r="AJ427" s="34" t="s">
        <v>503</v>
      </c>
      <c r="AK427" s="34">
        <v>-0.23</v>
      </c>
      <c r="AL427" s="36">
        <v>-0.30509861199282901</v>
      </c>
      <c r="AM427" s="34">
        <f t="shared" si="19"/>
        <v>7.5098611992828995E-2</v>
      </c>
    </row>
    <row r="428" spans="36:39" x14ac:dyDescent="0.2">
      <c r="AJ428" s="34" t="s">
        <v>504</v>
      </c>
      <c r="AK428" s="34">
        <v>2.5499999999999998</v>
      </c>
      <c r="AL428" s="36">
        <v>2.7718632199867201</v>
      </c>
      <c r="AM428" s="34">
        <f t="shared" si="19"/>
        <v>0.22186321998672032</v>
      </c>
    </row>
    <row r="429" spans="36:39" x14ac:dyDescent="0.2">
      <c r="AJ429" s="34" t="s">
        <v>505</v>
      </c>
      <c r="AK429" s="34">
        <v>-1.06</v>
      </c>
      <c r="AL429" s="36">
        <v>-0.455875933925666</v>
      </c>
      <c r="AM429" s="34">
        <f t="shared" si="19"/>
        <v>0.60412406607433411</v>
      </c>
    </row>
    <row r="430" spans="36:39" x14ac:dyDescent="0.2">
      <c r="AJ430" s="34" t="s">
        <v>147</v>
      </c>
      <c r="AK430" s="34">
        <v>-2.79</v>
      </c>
      <c r="AL430" s="36">
        <v>-4.5841146030705904</v>
      </c>
      <c r="AM430" s="34">
        <f t="shared" si="19"/>
        <v>1.7941146030705903</v>
      </c>
    </row>
    <row r="431" spans="36:39" x14ac:dyDescent="0.2">
      <c r="AJ431" s="34" t="s">
        <v>506</v>
      </c>
      <c r="AK431" s="34">
        <v>-2.2799999999999998</v>
      </c>
      <c r="AL431" s="36">
        <v>-3.94049859607683</v>
      </c>
      <c r="AM431" s="34">
        <f t="shared" si="19"/>
        <v>1.6604985960768301</v>
      </c>
    </row>
    <row r="432" spans="36:39" x14ac:dyDescent="0.2">
      <c r="AJ432" s="34" t="s">
        <v>507</v>
      </c>
      <c r="AK432" s="34">
        <v>-2.48</v>
      </c>
      <c r="AL432" s="36">
        <v>-4.9459737346498498</v>
      </c>
      <c r="AM432" s="34">
        <f t="shared" si="19"/>
        <v>2.4659737346498498</v>
      </c>
    </row>
    <row r="433" spans="36:39" x14ac:dyDescent="0.2">
      <c r="AJ433" s="34" t="s">
        <v>508</v>
      </c>
      <c r="AK433" s="34">
        <v>-2.44</v>
      </c>
      <c r="AL433" s="36">
        <v>-4.3812483388904804</v>
      </c>
      <c r="AM433" s="34">
        <f t="shared" si="19"/>
        <v>1.9412483388904804</v>
      </c>
    </row>
    <row r="434" spans="36:39" x14ac:dyDescent="0.2">
      <c r="AJ434" s="34" t="s">
        <v>149</v>
      </c>
      <c r="AK434" s="34">
        <v>-4.3899999999999997</v>
      </c>
      <c r="AL434" s="36">
        <v>-4.6852193928418204</v>
      </c>
      <c r="AM434" s="34">
        <f t="shared" si="19"/>
        <v>0.29521939284182075</v>
      </c>
    </row>
    <row r="435" spans="36:39" x14ac:dyDescent="0.2">
      <c r="AJ435" s="34" t="s">
        <v>509</v>
      </c>
      <c r="AK435" s="34">
        <v>-0.53</v>
      </c>
      <c r="AL435" s="36">
        <v>-0.45017538836563498</v>
      </c>
      <c r="AM435" s="34">
        <f t="shared" si="19"/>
        <v>7.982461163436505E-2</v>
      </c>
    </row>
    <row r="436" spans="36:39" x14ac:dyDescent="0.2">
      <c r="AJ436" s="34" t="s">
        <v>510</v>
      </c>
      <c r="AK436" s="34">
        <v>2.13</v>
      </c>
      <c r="AL436" s="36">
        <v>2.5913921876481298</v>
      </c>
      <c r="AM436" s="34">
        <f t="shared" si="19"/>
        <v>0.46139218764812995</v>
      </c>
    </row>
    <row r="437" spans="36:39" x14ac:dyDescent="0.2">
      <c r="AJ437" s="34" t="s">
        <v>511</v>
      </c>
      <c r="AK437" s="34">
        <v>-101.3</v>
      </c>
      <c r="AL437" s="36">
        <v>-100.05503762406499</v>
      </c>
      <c r="AM437" s="34">
        <f t="shared" si="19"/>
        <v>1.2449623759350033</v>
      </c>
    </row>
    <row r="438" spans="36:39" x14ac:dyDescent="0.2">
      <c r="AJ438" s="34" t="s">
        <v>512</v>
      </c>
      <c r="AK438" s="34">
        <v>-2.4</v>
      </c>
      <c r="AL438" s="36">
        <v>-2.712890800691</v>
      </c>
      <c r="AM438" s="34">
        <f t="shared" si="19"/>
        <v>0.31289080069100006</v>
      </c>
    </row>
    <row r="439" spans="36:39" x14ac:dyDescent="0.2">
      <c r="AJ439" s="34" t="s">
        <v>93</v>
      </c>
      <c r="AK439" s="34">
        <v>-4.12</v>
      </c>
      <c r="AL439" s="36">
        <v>-2.20078996119374</v>
      </c>
      <c r="AM439" s="34">
        <f t="shared" si="19"/>
        <v>1.9192100388062601</v>
      </c>
    </row>
    <row r="440" spans="36:39" x14ac:dyDescent="0.2">
      <c r="AJ440" s="34" t="s">
        <v>25</v>
      </c>
      <c r="AK440" s="34">
        <v>-3.71</v>
      </c>
      <c r="AL440" s="36">
        <v>-1.0185445179164601</v>
      </c>
      <c r="AM440" s="34">
        <f t="shared" si="19"/>
        <v>2.6914554820835397</v>
      </c>
    </row>
    <row r="441" spans="36:39" x14ac:dyDescent="0.2">
      <c r="AJ441" s="34" t="s">
        <v>94</v>
      </c>
      <c r="AK441" s="34">
        <v>-4.0199999999999996</v>
      </c>
      <c r="AL441" s="36">
        <v>-1.36116271014066</v>
      </c>
      <c r="AM441" s="34">
        <f t="shared" si="19"/>
        <v>2.6588372898593393</v>
      </c>
    </row>
    <row r="442" spans="36:39" x14ac:dyDescent="0.2">
      <c r="AJ442" s="34" t="s">
        <v>513</v>
      </c>
      <c r="AK442" s="34">
        <v>-11.01</v>
      </c>
      <c r="AL442" s="36">
        <v>-9.4313547989158799</v>
      </c>
      <c r="AM442" s="34">
        <f t="shared" si="19"/>
        <v>1.5786452010841199</v>
      </c>
    </row>
    <row r="443" spans="36:39" x14ac:dyDescent="0.2">
      <c r="AJ443" s="34" t="s">
        <v>514</v>
      </c>
      <c r="AK443" s="34">
        <v>-9.76</v>
      </c>
      <c r="AL443" s="36">
        <v>-10.2706004811493</v>
      </c>
      <c r="AM443" s="34">
        <f t="shared" si="19"/>
        <v>0.51060048114930012</v>
      </c>
    </row>
    <row r="444" spans="36:39" x14ac:dyDescent="0.2">
      <c r="AJ444" s="34" t="s">
        <v>515</v>
      </c>
      <c r="AK444" s="34">
        <v>-11.95</v>
      </c>
      <c r="AL444" s="36">
        <v>-4.0642822687465499</v>
      </c>
      <c r="AM444" s="34">
        <f t="shared" si="19"/>
        <v>7.8857177312534494</v>
      </c>
    </row>
    <row r="445" spans="36:39" x14ac:dyDescent="0.2">
      <c r="AJ445" s="34" t="s">
        <v>516</v>
      </c>
      <c r="AK445" s="34">
        <v>-3.45</v>
      </c>
      <c r="AL445" s="36">
        <v>-9.8750359215840202</v>
      </c>
      <c r="AM445" s="34">
        <f t="shared" si="19"/>
        <v>6.42503592158402</v>
      </c>
    </row>
    <row r="446" spans="36:39" x14ac:dyDescent="0.2">
      <c r="AJ446" s="34" t="s">
        <v>517</v>
      </c>
      <c r="AK446" s="34">
        <v>-7.81</v>
      </c>
      <c r="AL446" s="36">
        <v>-7.8016594696141803</v>
      </c>
      <c r="AM446" s="34">
        <f t="shared" si="19"/>
        <v>8.3405303858192781E-3</v>
      </c>
    </row>
    <row r="447" spans="36:39" x14ac:dyDescent="0.2">
      <c r="AJ447" s="34" t="s">
        <v>518</v>
      </c>
      <c r="AK447" s="34">
        <v>2.06</v>
      </c>
      <c r="AL447" s="36">
        <v>2.1603686971797198</v>
      </c>
      <c r="AM447" s="34">
        <f t="shared" si="19"/>
        <v>0.10036869717971975</v>
      </c>
    </row>
    <row r="448" spans="36:39" x14ac:dyDescent="0.2">
      <c r="AJ448" s="34" t="s">
        <v>519</v>
      </c>
      <c r="AK448" s="34">
        <v>-3.88</v>
      </c>
      <c r="AL448" s="36">
        <v>-4.8509130729571197</v>
      </c>
      <c r="AM448" s="34">
        <f t="shared" si="19"/>
        <v>0.97091307295711982</v>
      </c>
    </row>
    <row r="449" spans="36:39" x14ac:dyDescent="0.2">
      <c r="AJ449" s="34" t="s">
        <v>520</v>
      </c>
      <c r="AK449" s="34">
        <v>-2.4900000000000002</v>
      </c>
      <c r="AL449" s="36">
        <v>-3.6475326446729301</v>
      </c>
      <c r="AM449" s="34">
        <f t="shared" si="19"/>
        <v>1.1575326446729299</v>
      </c>
    </row>
    <row r="450" spans="36:39" x14ac:dyDescent="0.2">
      <c r="AJ450" s="34" t="s">
        <v>521</v>
      </c>
      <c r="AK450" s="34">
        <v>-2.64</v>
      </c>
      <c r="AL450" s="36">
        <v>-3.29942642328013</v>
      </c>
      <c r="AM450" s="34">
        <f t="shared" si="19"/>
        <v>0.6594264232801299</v>
      </c>
    </row>
    <row r="451" spans="36:39" x14ac:dyDescent="0.2">
      <c r="AJ451" s="34" t="s">
        <v>522</v>
      </c>
      <c r="AK451" s="34">
        <v>-2.0699999999999998</v>
      </c>
      <c r="AL451" s="36">
        <v>-3.8675826098429602</v>
      </c>
      <c r="AM451" s="34">
        <f t="shared" si="19"/>
        <v>1.7975826098429604</v>
      </c>
    </row>
    <row r="452" spans="36:39" x14ac:dyDescent="0.2">
      <c r="AJ452" s="34" t="s">
        <v>152</v>
      </c>
      <c r="AK452" s="34">
        <v>-5.87</v>
      </c>
      <c r="AL452" s="36">
        <v>-5.9686303191069499</v>
      </c>
      <c r="AM452" s="34">
        <f t="shared" si="19"/>
        <v>9.8630319106949749E-2</v>
      </c>
    </row>
    <row r="453" spans="36:39" x14ac:dyDescent="0.2">
      <c r="AJ453" s="34" t="s">
        <v>523</v>
      </c>
      <c r="AK453" s="34">
        <v>-5.53</v>
      </c>
      <c r="AL453" s="36">
        <v>-6.0109092440418204</v>
      </c>
      <c r="AM453" s="34">
        <f t="shared" si="19"/>
        <v>0.48090924404182012</v>
      </c>
    </row>
    <row r="454" spans="36:39" x14ac:dyDescent="0.2">
      <c r="AJ454" s="34" t="s">
        <v>524</v>
      </c>
      <c r="AK454" s="34">
        <v>-0.9</v>
      </c>
      <c r="AL454" s="36">
        <v>-0.51444262737986202</v>
      </c>
      <c r="AM454" s="34">
        <f t="shared" si="19"/>
        <v>0.38555737262013801</v>
      </c>
    </row>
    <row r="455" spans="36:39" x14ac:dyDescent="0.2">
      <c r="AJ455" s="34" t="s">
        <v>525</v>
      </c>
      <c r="AK455" s="34">
        <v>1.92</v>
      </c>
      <c r="AL455" s="36">
        <v>2.0826113849603498</v>
      </c>
      <c r="AM455" s="34">
        <f t="shared" si="19"/>
        <v>0.16261138496034988</v>
      </c>
    </row>
    <row r="456" spans="36:39" x14ac:dyDescent="0.2">
      <c r="AJ456" s="34" t="s">
        <v>526</v>
      </c>
      <c r="AK456" s="34">
        <v>0.71</v>
      </c>
      <c r="AL456" s="36">
        <v>1.3997471081831001</v>
      </c>
      <c r="AM456" s="34">
        <f t="shared" si="19"/>
        <v>0.68974710818310014</v>
      </c>
    </row>
    <row r="457" spans="36:39" x14ac:dyDescent="0.2">
      <c r="AJ457" s="34" t="s">
        <v>527</v>
      </c>
      <c r="AK457" s="34">
        <v>-4.09</v>
      </c>
      <c r="AL457" s="36">
        <v>-5.4848622950237997</v>
      </c>
      <c r="AM457" s="34">
        <f t="shared" si="19"/>
        <v>1.3948622950237999</v>
      </c>
    </row>
    <row r="458" spans="36:39" x14ac:dyDescent="0.2">
      <c r="AJ458" s="34" t="s">
        <v>528</v>
      </c>
      <c r="AK458" s="34">
        <v>-2.88</v>
      </c>
      <c r="AL458" s="36">
        <v>-3.7508561104354601</v>
      </c>
      <c r="AM458" s="34">
        <f t="shared" si="19"/>
        <v>0.87085611043546018</v>
      </c>
    </row>
    <row r="459" spans="36:39" x14ac:dyDescent="0.2">
      <c r="AJ459" s="34" t="s">
        <v>529</v>
      </c>
      <c r="AK459" s="34">
        <v>-2.29</v>
      </c>
      <c r="AL459" s="36">
        <v>-4.0685009903235496</v>
      </c>
      <c r="AM459" s="34">
        <f t="shared" si="19"/>
        <v>1.7785009903235496</v>
      </c>
    </row>
    <row r="460" spans="36:39" x14ac:dyDescent="0.2">
      <c r="AJ460" s="34" t="s">
        <v>154</v>
      </c>
      <c r="AK460" s="34">
        <v>-6.13</v>
      </c>
      <c r="AL460" s="36">
        <v>-6.4988506471861403</v>
      </c>
      <c r="AM460" s="34">
        <f t="shared" si="19"/>
        <v>0.36885064718614036</v>
      </c>
    </row>
    <row r="461" spans="36:39" x14ac:dyDescent="0.2">
      <c r="AJ461" s="34" t="s">
        <v>530</v>
      </c>
      <c r="AK461" s="34">
        <v>-2.2999999999999998</v>
      </c>
      <c r="AL461" s="36">
        <v>1.7806636142105401E-2</v>
      </c>
      <c r="AM461" s="34">
        <f t="shared" si="19"/>
        <v>2.3178066361421052</v>
      </c>
    </row>
    <row r="462" spans="36:39" x14ac:dyDescent="0.2">
      <c r="AJ462" s="34" t="s">
        <v>531</v>
      </c>
      <c r="AK462" s="34">
        <v>-5.57</v>
      </c>
      <c r="AL462" s="36">
        <v>-6.5192941582211397</v>
      </c>
      <c r="AM462" s="34">
        <f t="shared" ref="AM462:AM524" si="20">ABS(AL462-AK462)</f>
        <v>0.94929415822113938</v>
      </c>
    </row>
    <row r="463" spans="36:39" x14ac:dyDescent="0.2">
      <c r="AJ463" s="34" t="s">
        <v>532</v>
      </c>
      <c r="AK463" s="34">
        <v>-0.8</v>
      </c>
      <c r="AL463" s="36">
        <v>-0.480816232103912</v>
      </c>
      <c r="AM463" s="34">
        <f t="shared" si="20"/>
        <v>0.31918376789608804</v>
      </c>
    </row>
    <row r="464" spans="36:39" x14ac:dyDescent="0.2">
      <c r="AJ464" s="34" t="s">
        <v>533</v>
      </c>
      <c r="AK464" s="34">
        <v>1.68</v>
      </c>
      <c r="AL464" s="36">
        <v>1.79866665806077</v>
      </c>
      <c r="AM464" s="34">
        <f t="shared" si="20"/>
        <v>0.11866665806077004</v>
      </c>
    </row>
    <row r="465" spans="36:39" x14ac:dyDescent="0.2">
      <c r="AJ465" s="34" t="s">
        <v>534</v>
      </c>
      <c r="AK465" s="34">
        <v>0.01</v>
      </c>
      <c r="AL465" s="36">
        <v>1.1188625171489199</v>
      </c>
      <c r="AM465" s="34">
        <f t="shared" si="20"/>
        <v>1.1088625171489199</v>
      </c>
    </row>
    <row r="466" spans="36:39" x14ac:dyDescent="0.2">
      <c r="AJ466" s="34" t="s">
        <v>535</v>
      </c>
      <c r="AK466" s="34">
        <v>0.93</v>
      </c>
      <c r="AL466" s="36">
        <v>0.98296592753789702</v>
      </c>
      <c r="AM466" s="34">
        <f t="shared" si="20"/>
        <v>5.2965927537896973E-2</v>
      </c>
    </row>
    <row r="467" spans="36:39" x14ac:dyDescent="0.2">
      <c r="AJ467" s="34" t="s">
        <v>536</v>
      </c>
      <c r="AK467" s="34">
        <v>-1.39</v>
      </c>
      <c r="AL467" s="36">
        <v>0.97588850960219298</v>
      </c>
      <c r="AM467" s="34">
        <f t="shared" si="20"/>
        <v>2.3658885096021929</v>
      </c>
    </row>
    <row r="468" spans="36:39" x14ac:dyDescent="0.2">
      <c r="AJ468" s="34" t="s">
        <v>156</v>
      </c>
      <c r="AK468" s="34">
        <v>-4.57</v>
      </c>
      <c r="AL468" s="36">
        <v>-4.2365295531215397</v>
      </c>
      <c r="AM468" s="34">
        <f t="shared" si="20"/>
        <v>0.33347044687846061</v>
      </c>
    </row>
    <row r="469" spans="36:39" x14ac:dyDescent="0.2">
      <c r="AJ469" s="34" t="s">
        <v>537</v>
      </c>
      <c r="AK469" s="34">
        <v>-4.3899999999999997</v>
      </c>
      <c r="AL469" s="36">
        <v>-4.0169450846316401</v>
      </c>
      <c r="AM469" s="34">
        <f t="shared" si="20"/>
        <v>0.37305491536835955</v>
      </c>
    </row>
    <row r="470" spans="36:39" x14ac:dyDescent="0.2">
      <c r="AJ470" s="34" t="s">
        <v>158</v>
      </c>
      <c r="AK470" s="34">
        <v>-3.52</v>
      </c>
      <c r="AL470" s="36">
        <v>-4.1327574466151002</v>
      </c>
      <c r="AM470" s="34">
        <f t="shared" si="20"/>
        <v>0.61275744661510023</v>
      </c>
    </row>
    <row r="471" spans="36:39" x14ac:dyDescent="0.2">
      <c r="AJ471" s="34" t="s">
        <v>538</v>
      </c>
      <c r="AK471" s="34">
        <v>-4.3499999999999996</v>
      </c>
      <c r="AL471" s="36">
        <v>-3.7250815596772799</v>
      </c>
      <c r="AM471" s="34">
        <f t="shared" si="20"/>
        <v>0.6249184403227197</v>
      </c>
    </row>
    <row r="472" spans="36:39" x14ac:dyDescent="0.2">
      <c r="AJ472" s="34" t="s">
        <v>539</v>
      </c>
      <c r="AK472" s="34">
        <v>-3.41</v>
      </c>
      <c r="AL472" s="36">
        <v>-3.7443318743729801</v>
      </c>
      <c r="AM472" s="34">
        <f t="shared" si="20"/>
        <v>0.33433187437297995</v>
      </c>
    </row>
    <row r="473" spans="36:39" x14ac:dyDescent="0.2">
      <c r="AJ473" s="34" t="s">
        <v>540</v>
      </c>
      <c r="AK473" s="34">
        <v>-3.03</v>
      </c>
      <c r="AL473" s="36">
        <v>-4.1981053710348801</v>
      </c>
      <c r="AM473" s="34">
        <f t="shared" si="20"/>
        <v>1.1681053710348803</v>
      </c>
    </row>
    <row r="474" spans="36:39" x14ac:dyDescent="0.2">
      <c r="AJ474" s="34" t="s">
        <v>541</v>
      </c>
      <c r="AK474" s="34">
        <v>-3.52</v>
      </c>
      <c r="AL474" s="36">
        <v>-1.9584989615239301</v>
      </c>
      <c r="AM474" s="34">
        <f t="shared" si="20"/>
        <v>1.5615010384760699</v>
      </c>
    </row>
    <row r="475" spans="36:39" x14ac:dyDescent="0.2">
      <c r="AJ475" s="34" t="s">
        <v>160</v>
      </c>
      <c r="AK475" s="34">
        <v>-6.16</v>
      </c>
      <c r="AL475" s="36">
        <v>-9.5037302780232107</v>
      </c>
      <c r="AM475" s="34">
        <f t="shared" si="20"/>
        <v>3.3437302780232105</v>
      </c>
    </row>
    <row r="476" spans="36:39" x14ac:dyDescent="0.2">
      <c r="AJ476" s="34" t="s">
        <v>542</v>
      </c>
      <c r="AK476" s="34">
        <v>-3.88</v>
      </c>
      <c r="AL476" s="36">
        <v>-4.1315016515960901</v>
      </c>
      <c r="AM476" s="34">
        <f t="shared" si="20"/>
        <v>0.25150165159609017</v>
      </c>
    </row>
    <row r="477" spans="36:39" x14ac:dyDescent="0.2">
      <c r="AJ477" s="34" t="s">
        <v>162</v>
      </c>
      <c r="AK477" s="34">
        <v>-6.61</v>
      </c>
      <c r="AL477" s="36">
        <v>-6.76878314445878</v>
      </c>
      <c r="AM477" s="34">
        <f t="shared" si="20"/>
        <v>0.15878314445877972</v>
      </c>
    </row>
    <row r="478" spans="36:39" x14ac:dyDescent="0.2">
      <c r="AJ478" s="34" t="s">
        <v>543</v>
      </c>
      <c r="AK478" s="34">
        <v>-3.82</v>
      </c>
      <c r="AL478" s="36">
        <v>-6.9176377671347904</v>
      </c>
      <c r="AM478" s="34">
        <f t="shared" si="20"/>
        <v>3.0976377671347906</v>
      </c>
    </row>
    <row r="479" spans="36:39" x14ac:dyDescent="0.2">
      <c r="AJ479" s="34" t="s">
        <v>544</v>
      </c>
      <c r="AK479" s="34">
        <v>-2.73</v>
      </c>
      <c r="AL479" s="36">
        <v>-1.4889406349751899</v>
      </c>
      <c r="AM479" s="34">
        <f t="shared" si="20"/>
        <v>1.2410593650248101</v>
      </c>
    </row>
    <row r="480" spans="36:39" x14ac:dyDescent="0.2">
      <c r="AJ480" s="34" t="s">
        <v>545</v>
      </c>
      <c r="AK480" s="34">
        <v>-1.29</v>
      </c>
      <c r="AL480" s="36">
        <v>-5.1485721465416097</v>
      </c>
      <c r="AM480" s="34">
        <f t="shared" si="20"/>
        <v>3.8585721465416096</v>
      </c>
    </row>
    <row r="481" spans="36:39" x14ac:dyDescent="0.2">
      <c r="AJ481" s="34" t="s">
        <v>546</v>
      </c>
      <c r="AK481" s="34">
        <v>-7.4</v>
      </c>
      <c r="AL481" s="36">
        <v>-7.7584620733236598</v>
      </c>
      <c r="AM481" s="34">
        <f t="shared" si="20"/>
        <v>0.35846207332365942</v>
      </c>
    </row>
    <row r="482" spans="36:39" x14ac:dyDescent="0.2">
      <c r="AJ482" s="34" t="s">
        <v>164</v>
      </c>
      <c r="AK482" s="34">
        <v>-5.1100000000000003</v>
      </c>
      <c r="AL482" s="36">
        <v>-2.96844851298335</v>
      </c>
      <c r="AM482" s="34">
        <f t="shared" si="20"/>
        <v>2.1415514870166503</v>
      </c>
    </row>
    <row r="483" spans="36:39" x14ac:dyDescent="0.2">
      <c r="AJ483" s="34" t="s">
        <v>547</v>
      </c>
      <c r="AK483" s="34">
        <v>-5.03</v>
      </c>
      <c r="AL483" s="36">
        <v>-4.8856237366060897</v>
      </c>
      <c r="AM483" s="34">
        <f t="shared" si="20"/>
        <v>0.14437626339391052</v>
      </c>
    </row>
    <row r="484" spans="36:39" x14ac:dyDescent="0.2">
      <c r="AJ484" s="34" t="s">
        <v>166</v>
      </c>
      <c r="AK484" s="34">
        <v>-4.8499999999999996</v>
      </c>
      <c r="AL484" s="36">
        <v>-4.6304629069058896</v>
      </c>
      <c r="AM484" s="34">
        <f t="shared" si="20"/>
        <v>0.21953709309411007</v>
      </c>
    </row>
    <row r="485" spans="36:39" x14ac:dyDescent="0.2">
      <c r="AJ485" s="34" t="s">
        <v>548</v>
      </c>
      <c r="AK485" s="34">
        <v>-4.74</v>
      </c>
      <c r="AL485" s="36">
        <v>-4.3844432234371</v>
      </c>
      <c r="AM485" s="34">
        <f t="shared" si="20"/>
        <v>0.35555677656290019</v>
      </c>
    </row>
    <row r="486" spans="36:39" x14ac:dyDescent="0.2">
      <c r="AJ486" s="34" t="s">
        <v>549</v>
      </c>
      <c r="AK486" s="34">
        <v>1.96</v>
      </c>
      <c r="AL486" s="36">
        <v>2.2819743386354401</v>
      </c>
      <c r="AM486" s="34">
        <f t="shared" si="20"/>
        <v>0.32197433863544012</v>
      </c>
    </row>
    <row r="487" spans="36:39" x14ac:dyDescent="0.2">
      <c r="AJ487" s="34" t="s">
        <v>550</v>
      </c>
      <c r="AK487" s="34">
        <v>-3.84</v>
      </c>
      <c r="AL487" s="36">
        <v>-2.2494437523145598</v>
      </c>
      <c r="AM487" s="34">
        <f t="shared" si="20"/>
        <v>1.59055624768544</v>
      </c>
    </row>
    <row r="488" spans="36:39" x14ac:dyDescent="0.2">
      <c r="AJ488" s="34" t="s">
        <v>168</v>
      </c>
      <c r="AK488" s="34">
        <v>-6.46</v>
      </c>
      <c r="AL488" s="36">
        <v>-10.497214880167499</v>
      </c>
      <c r="AM488" s="34">
        <f t="shared" si="20"/>
        <v>4.0372148801674994</v>
      </c>
    </row>
    <row r="489" spans="36:39" x14ac:dyDescent="0.2">
      <c r="AJ489" s="34" t="s">
        <v>83</v>
      </c>
      <c r="AK489" s="34">
        <v>-3.8</v>
      </c>
      <c r="AL489" s="36">
        <v>-4.5079024285333604</v>
      </c>
      <c r="AM489" s="34">
        <f t="shared" si="20"/>
        <v>0.70790242853336061</v>
      </c>
    </row>
    <row r="490" spans="36:39" x14ac:dyDescent="0.2">
      <c r="AJ490" s="34" t="s">
        <v>551</v>
      </c>
      <c r="AK490" s="34">
        <v>1.32</v>
      </c>
      <c r="AL490" s="36">
        <v>1.5315299729729099</v>
      </c>
      <c r="AM490" s="34">
        <f t="shared" si="20"/>
        <v>0.21152997297290987</v>
      </c>
    </row>
    <row r="491" spans="36:39" x14ac:dyDescent="0.2">
      <c r="AJ491" s="34" t="s">
        <v>552</v>
      </c>
      <c r="AK491" s="34">
        <v>-3.43</v>
      </c>
      <c r="AL491" s="36">
        <v>-4.3793235037096601</v>
      </c>
      <c r="AM491" s="34">
        <f t="shared" si="20"/>
        <v>0.9493235037096599</v>
      </c>
    </row>
    <row r="492" spans="36:39" x14ac:dyDescent="0.2">
      <c r="AJ492" s="34" t="s">
        <v>553</v>
      </c>
      <c r="AK492" s="34">
        <v>-0.48</v>
      </c>
      <c r="AL492" s="36">
        <v>0.77207582668500196</v>
      </c>
      <c r="AM492" s="34">
        <f t="shared" si="20"/>
        <v>1.2520758266850018</v>
      </c>
    </row>
    <row r="493" spans="36:39" x14ac:dyDescent="0.2">
      <c r="AJ493" s="34" t="s">
        <v>554</v>
      </c>
      <c r="AK493" s="34">
        <v>-4.5199999999999996</v>
      </c>
      <c r="AL493" s="36">
        <v>-4.9447937786870604</v>
      </c>
      <c r="AM493" s="34">
        <f t="shared" si="20"/>
        <v>0.42479377868706081</v>
      </c>
    </row>
    <row r="494" spans="36:39" x14ac:dyDescent="0.2">
      <c r="AJ494" s="34" t="s">
        <v>171</v>
      </c>
      <c r="AK494" s="34">
        <v>-4.6900000000000004</v>
      </c>
      <c r="AL494" s="36">
        <v>-3.9863593571064202</v>
      </c>
      <c r="AM494" s="34">
        <f t="shared" si="20"/>
        <v>0.70364064289358019</v>
      </c>
    </row>
    <row r="495" spans="36:39" x14ac:dyDescent="0.2">
      <c r="AJ495" s="34" t="s">
        <v>555</v>
      </c>
      <c r="AK495" s="34">
        <v>-4.78</v>
      </c>
      <c r="AL495" s="36">
        <v>-4.7033090847125498</v>
      </c>
      <c r="AM495" s="34">
        <f t="shared" si="20"/>
        <v>7.6690915287450423E-2</v>
      </c>
    </row>
    <row r="496" spans="36:39" x14ac:dyDescent="0.2">
      <c r="AJ496" s="34" t="s">
        <v>556</v>
      </c>
      <c r="AK496" s="34">
        <v>-5.48</v>
      </c>
      <c r="AL496" s="36">
        <v>-3.99603962134913</v>
      </c>
      <c r="AM496" s="34">
        <f t="shared" si="20"/>
        <v>1.4839603786508704</v>
      </c>
    </row>
    <row r="497" spans="36:39" x14ac:dyDescent="0.2">
      <c r="AJ497" s="34" t="s">
        <v>557</v>
      </c>
      <c r="AK497" s="34">
        <v>-5.72</v>
      </c>
      <c r="AL497" s="36">
        <v>-4.7015712103012604</v>
      </c>
      <c r="AM497" s="34">
        <f t="shared" si="20"/>
        <v>1.0184287896987394</v>
      </c>
    </row>
    <row r="498" spans="36:39" x14ac:dyDescent="0.2">
      <c r="AJ498" s="34" t="s">
        <v>558</v>
      </c>
      <c r="AK498" s="34">
        <v>-78.599999999999994</v>
      </c>
      <c r="AL498" s="36">
        <v>-81.270985563064698</v>
      </c>
      <c r="AM498" s="34">
        <f t="shared" si="20"/>
        <v>2.6709855630647041</v>
      </c>
    </row>
    <row r="499" spans="36:39" x14ac:dyDescent="0.2">
      <c r="AJ499" s="34" t="s">
        <v>559</v>
      </c>
      <c r="AK499" s="34">
        <v>-0.45</v>
      </c>
      <c r="AL499" s="36">
        <v>-0.26894066606030398</v>
      </c>
      <c r="AM499" s="34">
        <f t="shared" si="20"/>
        <v>0.18105933393969603</v>
      </c>
    </row>
    <row r="500" spans="36:39" x14ac:dyDescent="0.2">
      <c r="AJ500" s="34" t="s">
        <v>560</v>
      </c>
      <c r="AK500" s="34">
        <v>-1.24</v>
      </c>
      <c r="AL500" s="36">
        <v>-1.45071934040283</v>
      </c>
      <c r="AM500" s="34">
        <f t="shared" si="20"/>
        <v>0.21071934040283002</v>
      </c>
    </row>
    <row r="501" spans="36:39" x14ac:dyDescent="0.2">
      <c r="AJ501" s="34" t="s">
        <v>561</v>
      </c>
      <c r="AK501" s="34">
        <v>0.5</v>
      </c>
      <c r="AL501" s="36">
        <v>-0.43287804930796903</v>
      </c>
      <c r="AM501" s="34">
        <f t="shared" si="20"/>
        <v>0.93287804930796903</v>
      </c>
    </row>
    <row r="502" spans="36:39" x14ac:dyDescent="0.2">
      <c r="AJ502" s="34" t="s">
        <v>562</v>
      </c>
      <c r="AK502" s="34">
        <v>-0.44</v>
      </c>
      <c r="AL502" s="36">
        <v>-0.43304164817444002</v>
      </c>
      <c r="AM502" s="34">
        <f t="shared" si="20"/>
        <v>6.958351825559983E-3</v>
      </c>
    </row>
    <row r="503" spans="36:39" x14ac:dyDescent="0.2">
      <c r="AJ503" s="34" t="s">
        <v>10</v>
      </c>
      <c r="AK503" s="34">
        <v>0.1</v>
      </c>
      <c r="AL503" s="36">
        <v>2.3294530244759102</v>
      </c>
      <c r="AM503" s="34">
        <f t="shared" si="20"/>
        <v>2.2294530244759101</v>
      </c>
    </row>
    <row r="504" spans="36:39" x14ac:dyDescent="0.2">
      <c r="AJ504" s="34" t="s">
        <v>563</v>
      </c>
      <c r="AK504" s="34">
        <v>0.08</v>
      </c>
      <c r="AL504" s="36">
        <v>2.17055800790911</v>
      </c>
      <c r="AM504" s="34">
        <f t="shared" si="20"/>
        <v>2.0905580079091099</v>
      </c>
    </row>
    <row r="505" spans="36:39" x14ac:dyDescent="0.2">
      <c r="AJ505" s="34" t="s">
        <v>564</v>
      </c>
      <c r="AK505" s="34">
        <v>3.12</v>
      </c>
      <c r="AL505" s="36">
        <v>1.4515998039812099</v>
      </c>
      <c r="AM505" s="34">
        <f t="shared" si="20"/>
        <v>1.6684001960187902</v>
      </c>
    </row>
    <row r="506" spans="36:39" x14ac:dyDescent="0.2">
      <c r="AJ506" s="34" t="s">
        <v>9</v>
      </c>
      <c r="AK506" s="34">
        <v>-3.47</v>
      </c>
      <c r="AL506" s="36">
        <v>-1.9018444162435599</v>
      </c>
      <c r="AM506" s="34">
        <f t="shared" si="20"/>
        <v>1.5681555837564403</v>
      </c>
    </row>
    <row r="507" spans="36:39" x14ac:dyDescent="0.2">
      <c r="AJ507" s="34" t="s">
        <v>565</v>
      </c>
      <c r="AK507" s="34">
        <v>-3.12</v>
      </c>
      <c r="AL507" s="36">
        <v>-1.0709591829782199</v>
      </c>
      <c r="AM507" s="34">
        <f t="shared" si="20"/>
        <v>2.0490408170217802</v>
      </c>
    </row>
    <row r="508" spans="36:39" x14ac:dyDescent="0.2">
      <c r="AJ508" s="34" t="s">
        <v>566</v>
      </c>
      <c r="AK508" s="34">
        <v>-1.42</v>
      </c>
      <c r="AL508" s="36">
        <v>-0.45611858602341998</v>
      </c>
      <c r="AM508" s="34">
        <f t="shared" si="20"/>
        <v>0.96388141397657989</v>
      </c>
    </row>
    <row r="509" spans="36:39" x14ac:dyDescent="0.2">
      <c r="AJ509" s="34" t="s">
        <v>567</v>
      </c>
      <c r="AK509" s="34">
        <v>-2.5499999999999998</v>
      </c>
      <c r="AL509" s="36">
        <v>-2.5345488758563901</v>
      </c>
      <c r="AM509" s="34">
        <f t="shared" si="20"/>
        <v>1.5451124143609718E-2</v>
      </c>
    </row>
    <row r="510" spans="36:39" x14ac:dyDescent="0.2">
      <c r="AJ510" s="34" t="s">
        <v>71</v>
      </c>
      <c r="AK510" s="34">
        <v>-0.89</v>
      </c>
      <c r="AL510" s="36">
        <v>-0.72660327485171705</v>
      </c>
      <c r="AM510" s="34">
        <f t="shared" si="20"/>
        <v>0.16339672514828296</v>
      </c>
    </row>
    <row r="511" spans="36:39" x14ac:dyDescent="0.2">
      <c r="AJ511" s="34" t="s">
        <v>568</v>
      </c>
      <c r="AK511" s="34">
        <v>2.11</v>
      </c>
      <c r="AL511" s="36">
        <v>2.5829636131857199</v>
      </c>
      <c r="AM511" s="34">
        <f t="shared" si="20"/>
        <v>0.47296361318572</v>
      </c>
    </row>
    <row r="512" spans="36:39" x14ac:dyDescent="0.2">
      <c r="AJ512" s="34" t="s">
        <v>569</v>
      </c>
      <c r="AK512" s="34">
        <v>-8.84</v>
      </c>
      <c r="AL512" s="36">
        <v>-16.962286378045999</v>
      </c>
      <c r="AM512" s="34">
        <f t="shared" si="20"/>
        <v>8.1222863780459988</v>
      </c>
    </row>
    <row r="513" spans="36:39" x14ac:dyDescent="0.2">
      <c r="AJ513" s="34" t="s">
        <v>570</v>
      </c>
      <c r="AK513" s="34">
        <v>-2.13</v>
      </c>
      <c r="AL513" s="36">
        <v>1.28704117425567</v>
      </c>
      <c r="AM513" s="34">
        <f t="shared" si="20"/>
        <v>3.4170411742556697</v>
      </c>
    </row>
    <row r="514" spans="36:39" x14ac:dyDescent="0.2">
      <c r="AJ514" s="34" t="s">
        <v>571</v>
      </c>
      <c r="AK514" s="34">
        <v>-0.44</v>
      </c>
      <c r="AL514" s="36">
        <v>1.22133059800197</v>
      </c>
      <c r="AM514" s="34">
        <f t="shared" si="20"/>
        <v>1.6613305980019699</v>
      </c>
    </row>
    <row r="515" spans="36:39" x14ac:dyDescent="0.2">
      <c r="AJ515" s="34" t="s">
        <v>572</v>
      </c>
      <c r="AK515" s="34">
        <v>-1.08</v>
      </c>
      <c r="AL515" s="36">
        <v>0.45980048520931499</v>
      </c>
      <c r="AM515" s="34">
        <f t="shared" si="20"/>
        <v>1.539800485209315</v>
      </c>
    </row>
    <row r="516" spans="36:39" x14ac:dyDescent="0.2">
      <c r="AJ516" s="34" t="s">
        <v>573</v>
      </c>
      <c r="AK516" s="34">
        <v>-7.54</v>
      </c>
      <c r="AL516" s="36">
        <v>-13.128182764861901</v>
      </c>
      <c r="AM516" s="34">
        <f t="shared" si="20"/>
        <v>5.5881827648619007</v>
      </c>
    </row>
    <row r="517" spans="36:39" x14ac:dyDescent="0.2">
      <c r="AJ517" s="34" t="s">
        <v>4</v>
      </c>
      <c r="AK517" s="34">
        <v>-3.22</v>
      </c>
      <c r="AL517" s="36">
        <v>-1.25981826424443</v>
      </c>
      <c r="AM517" s="34">
        <f t="shared" si="20"/>
        <v>1.9601817357555702</v>
      </c>
    </row>
    <row r="518" spans="36:39" x14ac:dyDescent="0.2">
      <c r="AJ518" s="34" t="s">
        <v>574</v>
      </c>
      <c r="AK518" s="34">
        <v>-4.42</v>
      </c>
      <c r="AL518" s="36">
        <v>-5.3606349105939604</v>
      </c>
      <c r="AM518" s="34">
        <f t="shared" si="20"/>
        <v>0.94063491059396043</v>
      </c>
    </row>
    <row r="519" spans="36:39" x14ac:dyDescent="0.2">
      <c r="AJ519" s="34" t="s">
        <v>575</v>
      </c>
      <c r="AK519" s="34">
        <v>-4.04</v>
      </c>
      <c r="AL519" s="36">
        <v>-6.6915805024059196</v>
      </c>
      <c r="AM519" s="34">
        <f t="shared" si="20"/>
        <v>2.6515805024059196</v>
      </c>
    </row>
    <row r="520" spans="36:39" x14ac:dyDescent="0.2">
      <c r="AJ520" s="34" t="s">
        <v>576</v>
      </c>
      <c r="AK520" s="34">
        <v>-8.6999999999999993</v>
      </c>
      <c r="AL520" s="36">
        <v>-13.9776559108948</v>
      </c>
      <c r="AM520" s="34">
        <f t="shared" si="20"/>
        <v>5.2776559108948007</v>
      </c>
    </row>
    <row r="521" spans="36:39" x14ac:dyDescent="0.2">
      <c r="AJ521" s="34" t="s">
        <v>174</v>
      </c>
      <c r="AK521" s="34">
        <v>-3.2</v>
      </c>
      <c r="AL521" s="36">
        <v>-2.78601334502974</v>
      </c>
      <c r="AM521" s="34">
        <f t="shared" si="20"/>
        <v>0.41398665497026021</v>
      </c>
    </row>
    <row r="522" spans="36:39" x14ac:dyDescent="0.2">
      <c r="AJ522" s="34" t="s">
        <v>577</v>
      </c>
      <c r="AK522" s="34">
        <v>-2.15</v>
      </c>
      <c r="AL522" s="36">
        <v>-3.7822068642749298</v>
      </c>
      <c r="AM522" s="34">
        <f t="shared" si="20"/>
        <v>1.6322068642749299</v>
      </c>
    </row>
    <row r="523" spans="36:39" x14ac:dyDescent="0.2">
      <c r="AJ523" s="34" t="s">
        <v>578</v>
      </c>
      <c r="AK523" s="34">
        <v>-1.17</v>
      </c>
      <c r="AL523" s="36">
        <v>-2.63988766936669E-2</v>
      </c>
      <c r="AM523" s="34">
        <f t="shared" si="20"/>
        <v>1.143601123306333</v>
      </c>
    </row>
    <row r="524" spans="36:39" x14ac:dyDescent="0.2">
      <c r="AJ524" s="34" t="s">
        <v>579</v>
      </c>
      <c r="AK524" s="34">
        <v>1.31</v>
      </c>
      <c r="AL524" s="36">
        <v>1.75223189716181</v>
      </c>
      <c r="AM524" s="34">
        <f t="shared" si="20"/>
        <v>0.44223189716180999</v>
      </c>
    </row>
  </sheetData>
  <mergeCells count="6">
    <mergeCell ref="AJ10:AM11"/>
    <mergeCell ref="AC10:AF11"/>
    <mergeCell ref="O10:R11"/>
    <mergeCell ref="H10:K11"/>
    <mergeCell ref="A10:D11"/>
    <mergeCell ref="V10:Y11"/>
  </mergeCell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524"/>
  <sheetViews>
    <sheetView topLeftCell="A9" workbookViewId="0">
      <selection activeCell="I9" sqref="I9"/>
    </sheetView>
  </sheetViews>
  <sheetFormatPr baseColWidth="10" defaultRowHeight="16" x14ac:dyDescent="0.2"/>
  <cols>
    <col min="11" max="11" width="18.1640625" customWidth="1"/>
  </cols>
  <sheetData>
    <row r="1" spans="1:41" x14ac:dyDescent="0.2">
      <c r="A1" t="s">
        <v>587</v>
      </c>
      <c r="B1" t="s">
        <v>588</v>
      </c>
      <c r="D1" t="s">
        <v>590</v>
      </c>
      <c r="E1" t="s">
        <v>591</v>
      </c>
      <c r="F1" t="s">
        <v>592</v>
      </c>
      <c r="G1" t="s">
        <v>593</v>
      </c>
      <c r="H1" t="s">
        <v>643</v>
      </c>
      <c r="I1" t="s">
        <v>594</v>
      </c>
      <c r="J1" t="s">
        <v>596</v>
      </c>
      <c r="K1" t="s">
        <v>613</v>
      </c>
      <c r="L1" t="s">
        <v>661</v>
      </c>
    </row>
    <row r="2" spans="1:41" ht="53" customHeight="1" x14ac:dyDescent="0.2">
      <c r="A2" s="36" t="s">
        <v>642</v>
      </c>
      <c r="B2" s="37">
        <v>0.75050872989402095</v>
      </c>
      <c r="C2" s="37">
        <v>-38.050080008141101</v>
      </c>
      <c r="D2" s="37">
        <v>0.154898846208706</v>
      </c>
      <c r="E2" s="37">
        <v>-4.4360562480361902E-2</v>
      </c>
      <c r="F2" s="37">
        <v>-2.4775449905168201</v>
      </c>
      <c r="G2" s="37">
        <v>4.8244647965269899E-3</v>
      </c>
      <c r="H2" s="37">
        <v>0.67370743855269</v>
      </c>
      <c r="I2" s="37">
        <v>1.8624000000000001</v>
      </c>
      <c r="J2" s="36">
        <v>78.36</v>
      </c>
      <c r="M2">
        <f>AVERAGE(Alkanols!AH2:AH19)</f>
        <v>309.79405555555553</v>
      </c>
    </row>
    <row r="3" spans="1:41" ht="53" customHeight="1" x14ac:dyDescent="0.2">
      <c r="A3" s="36" t="s">
        <v>638</v>
      </c>
      <c r="B3" s="37">
        <v>0.72238557277957005</v>
      </c>
      <c r="C3" s="37">
        <v>-13.203018315829301</v>
      </c>
      <c r="D3" s="37">
        <v>0.33325099267129499</v>
      </c>
      <c r="E3" s="37">
        <v>1.46455520616028E-2</v>
      </c>
      <c r="F3" s="37">
        <v>3.0098388861626</v>
      </c>
      <c r="G3" s="37">
        <v>-1.90011890649174E-2</v>
      </c>
      <c r="H3" s="37">
        <v>3.6827713341087001</v>
      </c>
      <c r="I3" s="37">
        <v>1.8022</v>
      </c>
      <c r="J3" s="36">
        <v>32.613</v>
      </c>
    </row>
    <row r="4" spans="1:41" ht="53" customHeight="1" x14ac:dyDescent="0.2">
      <c r="A4" s="36" t="s">
        <v>639</v>
      </c>
      <c r="B4" s="37">
        <v>0.60045767015687701</v>
      </c>
      <c r="C4" s="37">
        <v>-12.8770426489786</v>
      </c>
      <c r="D4" s="37">
        <v>0.22379757707273201</v>
      </c>
      <c r="E4" s="37">
        <v>-0.12759219761236201</v>
      </c>
      <c r="F4" s="37">
        <v>2.9890098717129998</v>
      </c>
      <c r="G4" s="37">
        <v>-1.94387025966491E-2</v>
      </c>
      <c r="H4" s="37">
        <v>3.6332621230880502</v>
      </c>
      <c r="I4" s="37">
        <v>1.4367000000000001</v>
      </c>
      <c r="J4" s="36">
        <v>24.852</v>
      </c>
    </row>
    <row r="5" spans="1:41" ht="53" customHeight="1" x14ac:dyDescent="0.2">
      <c r="A5" s="36" t="s">
        <v>640</v>
      </c>
      <c r="B5" s="37">
        <v>0.66883284788962805</v>
      </c>
      <c r="C5" s="37">
        <v>-21.912046544242099</v>
      </c>
      <c r="D5" s="37">
        <v>0.42742262249646601</v>
      </c>
      <c r="E5" s="37">
        <v>1.0920108719792499E-2</v>
      </c>
      <c r="F5" s="37">
        <v>1.1233581564380299</v>
      </c>
      <c r="G5" s="37">
        <v>-1.7779211417822498E-2</v>
      </c>
      <c r="H5" s="37">
        <v>3.31413292821393</v>
      </c>
      <c r="I5" s="37">
        <v>1.5829</v>
      </c>
      <c r="J5" s="36">
        <v>20.523700000000002</v>
      </c>
    </row>
    <row r="6" spans="1:41" ht="53" customHeight="1" x14ac:dyDescent="0.2">
      <c r="A6" s="36" t="s">
        <v>614</v>
      </c>
      <c r="B6" s="37">
        <v>0.37587946968772801</v>
      </c>
      <c r="C6" s="37">
        <v>-92.566797987760296</v>
      </c>
      <c r="D6" s="37">
        <v>0.70295378554993604</v>
      </c>
      <c r="E6" s="37">
        <v>-0.17505732778701899</v>
      </c>
      <c r="F6" s="37">
        <v>0.77095822548391202</v>
      </c>
      <c r="G6" s="37">
        <v>-1.5658735837830999E-2</v>
      </c>
      <c r="H6" s="37">
        <v>2.5995199874116199</v>
      </c>
      <c r="I6" s="37">
        <v>2.4491999999999998</v>
      </c>
      <c r="J6" s="36">
        <v>17.3323</v>
      </c>
      <c r="AG6" s="28"/>
    </row>
    <row r="7" spans="1:41" ht="53" customHeight="1" x14ac:dyDescent="0.2">
      <c r="A7" s="36" t="s">
        <v>641</v>
      </c>
      <c r="B7" s="37">
        <v>0.36545731649171498</v>
      </c>
      <c r="C7" s="37">
        <v>-51.339131944835998</v>
      </c>
      <c r="D7" s="37">
        <v>-0.44191110400766898</v>
      </c>
      <c r="E7" s="37">
        <v>-0.207327530953996</v>
      </c>
      <c r="F7" s="37">
        <v>-0.97950363971476995</v>
      </c>
      <c r="G7" s="37">
        <v>-9.9897671212222997E-3</v>
      </c>
      <c r="H7" s="37">
        <v>1.6736849197841901</v>
      </c>
      <c r="I7" s="37">
        <v>2.4184000000000001</v>
      </c>
      <c r="J7" s="36">
        <v>10.3</v>
      </c>
    </row>
    <row r="8" spans="1:41" x14ac:dyDescent="0.2">
      <c r="I8">
        <f>(512*I2+60*I3+45*I4+37*I5+47*I6+195*I7)/(512+60+35+45+47+195)</f>
        <v>1.9816554809843399</v>
      </c>
    </row>
    <row r="10" spans="1:41" x14ac:dyDescent="0.2">
      <c r="A10" s="63" t="s">
        <v>641</v>
      </c>
      <c r="B10" s="63"/>
      <c r="C10" s="63"/>
      <c r="D10" s="63"/>
      <c r="H10" s="63" t="s">
        <v>640</v>
      </c>
      <c r="I10" s="63"/>
      <c r="J10" s="63"/>
      <c r="K10" s="63"/>
      <c r="O10" s="63" t="s">
        <v>638</v>
      </c>
      <c r="P10" s="63"/>
      <c r="Q10" s="63"/>
      <c r="R10" s="63"/>
      <c r="V10" s="63" t="s">
        <v>639</v>
      </c>
      <c r="W10" s="63"/>
      <c r="X10" s="63"/>
      <c r="Y10" s="63"/>
      <c r="AC10" s="63" t="s">
        <v>614</v>
      </c>
      <c r="AD10" s="63"/>
      <c r="AE10" s="63"/>
      <c r="AF10" s="63"/>
      <c r="AJ10" s="63" t="s">
        <v>642</v>
      </c>
      <c r="AK10" s="63"/>
      <c r="AL10" s="63"/>
      <c r="AM10" s="63"/>
    </row>
    <row r="11" spans="1:41" x14ac:dyDescent="0.2">
      <c r="A11" s="63"/>
      <c r="B11" s="63"/>
      <c r="C11" s="63"/>
      <c r="D11" s="63"/>
      <c r="H11" s="63"/>
      <c r="I11" s="63"/>
      <c r="J11" s="63"/>
      <c r="K11" s="63"/>
      <c r="O11" s="63"/>
      <c r="P11" s="63"/>
      <c r="Q11" s="63"/>
      <c r="R11" s="63"/>
      <c r="V11" s="63"/>
      <c r="W11" s="63"/>
      <c r="X11" s="63"/>
      <c r="Y11" s="63"/>
      <c r="AC11" s="63"/>
      <c r="AD11" s="63"/>
      <c r="AE11" s="63"/>
      <c r="AF11" s="63"/>
      <c r="AJ11" s="63"/>
      <c r="AK11" s="63"/>
      <c r="AL11" s="63"/>
      <c r="AM11" s="63"/>
    </row>
    <row r="12" spans="1:41" x14ac:dyDescent="0.2">
      <c r="A12" t="s">
        <v>648</v>
      </c>
      <c r="B12" t="s">
        <v>650</v>
      </c>
      <c r="C12" t="s">
        <v>649</v>
      </c>
      <c r="D12" t="s">
        <v>651</v>
      </c>
      <c r="E12" t="s">
        <v>652</v>
      </c>
      <c r="H12" t="s">
        <v>648</v>
      </c>
      <c r="I12" t="s">
        <v>650</v>
      </c>
      <c r="J12" t="s">
        <v>649</v>
      </c>
      <c r="K12" t="s">
        <v>651</v>
      </c>
      <c r="L12" t="s">
        <v>652</v>
      </c>
      <c r="O12" t="s">
        <v>648</v>
      </c>
      <c r="P12" t="s">
        <v>650</v>
      </c>
      <c r="Q12" t="s">
        <v>649</v>
      </c>
      <c r="R12" t="s">
        <v>651</v>
      </c>
      <c r="S12" t="s">
        <v>652</v>
      </c>
      <c r="V12" t="s">
        <v>648</v>
      </c>
      <c r="W12" t="s">
        <v>650</v>
      </c>
      <c r="X12" t="s">
        <v>649</v>
      </c>
      <c r="Y12" t="s">
        <v>651</v>
      </c>
      <c r="Z12" t="s">
        <v>652</v>
      </c>
      <c r="AC12" t="s">
        <v>648</v>
      </c>
      <c r="AD12" t="s">
        <v>650</v>
      </c>
      <c r="AE12" t="s">
        <v>649</v>
      </c>
      <c r="AF12" t="s">
        <v>651</v>
      </c>
      <c r="AG12" t="s">
        <v>652</v>
      </c>
      <c r="AJ12" t="s">
        <v>648</v>
      </c>
      <c r="AK12" t="s">
        <v>650</v>
      </c>
      <c r="AL12" t="s">
        <v>649</v>
      </c>
      <c r="AM12" t="s">
        <v>651</v>
      </c>
      <c r="AN12" t="s">
        <v>652</v>
      </c>
    </row>
    <row r="13" spans="1:41" x14ac:dyDescent="0.2">
      <c r="A13" t="s">
        <v>100</v>
      </c>
      <c r="B13">
        <v>-4.16</v>
      </c>
      <c r="C13">
        <v>-2.62889043299888</v>
      </c>
      <c r="D13">
        <f>ABS(C13-B13)</f>
        <v>1.5311095670011201</v>
      </c>
      <c r="E13" s="1" t="s">
        <v>346</v>
      </c>
      <c r="F13">
        <f>VLOOKUP(E$13:E$30,A$13:D$512,4,FALSE)</f>
        <v>0.48869829163329825</v>
      </c>
      <c r="H13" t="s">
        <v>96</v>
      </c>
      <c r="I13">
        <v>-4.6100000000000003</v>
      </c>
      <c r="J13">
        <v>-6.2422052490454201</v>
      </c>
      <c r="K13">
        <f>ABS(J13-I13)</f>
        <v>1.6322052490454197</v>
      </c>
      <c r="L13" s="1" t="s">
        <v>346</v>
      </c>
      <c r="M13">
        <f>VLOOKUP(AG$13:AG$30,H$13:K$512,4,FALSE)</f>
        <v>0.19325783277960085</v>
      </c>
      <c r="O13" t="s">
        <v>194</v>
      </c>
      <c r="P13">
        <v>-5.78</v>
      </c>
      <c r="Q13">
        <v>-4.2425736741492903</v>
      </c>
      <c r="R13">
        <f>ABS(Q13-P13)</f>
        <v>1.5374263258507099</v>
      </c>
      <c r="S13" s="1" t="s">
        <v>346</v>
      </c>
      <c r="T13">
        <f>VLOOKUP(AN$13:AN$30,O$13:R$512,4,FALSE)</f>
        <v>0.41037156623289661</v>
      </c>
      <c r="V13" t="s">
        <v>153</v>
      </c>
      <c r="W13">
        <v>-3.24</v>
      </c>
      <c r="X13">
        <v>-1.89676065890957</v>
      </c>
      <c r="Y13">
        <f>ABS(X13-W13)</f>
        <v>1.3432393410904302</v>
      </c>
      <c r="Z13" s="1" t="s">
        <v>346</v>
      </c>
      <c r="AA13">
        <f>VLOOKUP(AN$13:AN$30,V$13:Y$512,4,FALSE)</f>
        <v>0.50108542056469929</v>
      </c>
      <c r="AC13" t="s">
        <v>181</v>
      </c>
      <c r="AD13">
        <v>-8.69</v>
      </c>
      <c r="AE13">
        <v>-14.664085452307299</v>
      </c>
      <c r="AF13">
        <f>ABS(AE13-AD13)</f>
        <v>5.9740854523072997</v>
      </c>
      <c r="AG13" t="s">
        <v>346</v>
      </c>
      <c r="AH13">
        <f>VLOOKUP(AG$13:AG$30,AC$13:AF$512,4,FALSE)</f>
        <v>0.2430530331429992</v>
      </c>
      <c r="AJ13" t="s">
        <v>95</v>
      </c>
      <c r="AK13">
        <v>-1.95</v>
      </c>
      <c r="AL13">
        <v>-0.174600234752087</v>
      </c>
      <c r="AM13">
        <f>ABS(AL13-AK13)</f>
        <v>1.775399765247913</v>
      </c>
      <c r="AN13" t="s">
        <v>346</v>
      </c>
      <c r="AO13">
        <f>VLOOKUP(AN$13:AN$30,AJ$13:AM$512,4,FALSE)</f>
        <v>0.12107927025769527</v>
      </c>
    </row>
    <row r="14" spans="1:41" x14ac:dyDescent="0.2">
      <c r="A14" s="28" t="s">
        <v>107</v>
      </c>
      <c r="B14" s="28">
        <v>-4.68</v>
      </c>
      <c r="C14" s="28">
        <v>-2.9309832027069702</v>
      </c>
      <c r="D14" s="28">
        <f t="shared" ref="D14:D77" si="0">ABS(C14-B14)</f>
        <v>1.7490167972930295</v>
      </c>
      <c r="E14" s="25" t="s">
        <v>361</v>
      </c>
      <c r="F14" s="26">
        <f t="shared" ref="F14:F30" si="1">VLOOKUP(E$13:E$30,A$13:D$512,4,FALSE)</f>
        <v>3.3330153426235967</v>
      </c>
      <c r="G14" s="28"/>
      <c r="H14" s="28" t="s">
        <v>329</v>
      </c>
      <c r="I14" s="28">
        <v>-12.63</v>
      </c>
      <c r="J14" s="28">
        <v>-12.5811814362087</v>
      </c>
      <c r="K14" s="28">
        <f t="shared" ref="K14:K49" si="2">ABS(J14-I14)</f>
        <v>4.8818563791300562E-2</v>
      </c>
      <c r="L14" s="25" t="s">
        <v>361</v>
      </c>
      <c r="M14" s="26">
        <f t="shared" ref="M14:M30" si="3">VLOOKUP(AG$13:AG$30,H$13:K$512,4,FALSE)</f>
        <v>2.8485620019126969</v>
      </c>
      <c r="N14" s="28"/>
      <c r="O14" s="28" t="s">
        <v>241</v>
      </c>
      <c r="P14" s="28">
        <v>-10.14</v>
      </c>
      <c r="Q14" s="28">
        <v>-13.219190761811801</v>
      </c>
      <c r="R14" s="28">
        <f t="shared" ref="R14:R72" si="4">ABS(Q14-P14)</f>
        <v>3.0791907618118</v>
      </c>
      <c r="S14" s="25" t="s">
        <v>361</v>
      </c>
      <c r="T14" s="26">
        <f t="shared" ref="T14:T30" si="5">VLOOKUP(AN$13:AN$30,O$13:R$512,4,FALSE)</f>
        <v>2.9513902227318027</v>
      </c>
      <c r="U14" s="28"/>
      <c r="V14" s="28" t="s">
        <v>96</v>
      </c>
      <c r="W14" s="28">
        <v>-4.68</v>
      </c>
      <c r="X14" s="28">
        <v>-6.1698740278475102</v>
      </c>
      <c r="Y14" s="28">
        <f t="shared" ref="Y14:Y57" si="6">ABS(X14-W14)</f>
        <v>1.4898740278475104</v>
      </c>
      <c r="Z14" s="25" t="s">
        <v>361</v>
      </c>
      <c r="AA14" s="26">
        <f t="shared" ref="AA14:AA30" si="7">VLOOKUP(AN$13:AN$30,V$13:Y$512,4,FALSE)</f>
        <v>2.9821170565654</v>
      </c>
      <c r="AB14" s="28"/>
      <c r="AC14" s="28" t="s">
        <v>329</v>
      </c>
      <c r="AD14" s="28">
        <v>-12.44</v>
      </c>
      <c r="AE14" s="28">
        <v>-12.258945768180499</v>
      </c>
      <c r="AF14" s="28">
        <f t="shared" ref="AF14:AF59" si="8">ABS(AE14-AD14)</f>
        <v>0.18105423181950009</v>
      </c>
      <c r="AG14" s="26" t="s">
        <v>361</v>
      </c>
      <c r="AH14" s="26">
        <f t="shared" ref="AH14:AH30" si="9">VLOOKUP(AG$13:AG$30,AC$13:AF$512,4,FALSE)</f>
        <v>1.7392150459396021</v>
      </c>
      <c r="AJ14" t="s">
        <v>98</v>
      </c>
      <c r="AK14">
        <v>-0.03</v>
      </c>
      <c r="AL14">
        <v>0.64737412364228497</v>
      </c>
      <c r="AM14">
        <f t="shared" ref="AM14:AM77" si="10">ABS(AL14-AK14)</f>
        <v>0.677374123642285</v>
      </c>
      <c r="AN14" s="26" t="s">
        <v>361</v>
      </c>
      <c r="AO14" s="26">
        <f t="shared" ref="AO14:AO29" si="11">VLOOKUP(AN$13:AN$30,AJ$13:AM$512,4,FALSE)</f>
        <v>2.9337734191618097</v>
      </c>
    </row>
    <row r="15" spans="1:41" x14ac:dyDescent="0.2">
      <c r="A15" s="28" t="s">
        <v>109</v>
      </c>
      <c r="B15" s="28">
        <v>-3.42</v>
      </c>
      <c r="C15" s="28">
        <v>-2.3009593876005501</v>
      </c>
      <c r="D15" s="28">
        <f t="shared" si="0"/>
        <v>1.1190406123994499</v>
      </c>
      <c r="E15" s="25" t="s">
        <v>431</v>
      </c>
      <c r="F15" s="26">
        <f t="shared" si="1"/>
        <v>1.3616918524095993</v>
      </c>
      <c r="G15" s="28"/>
      <c r="H15" s="28" t="s">
        <v>336</v>
      </c>
      <c r="I15" s="28">
        <v>-9.85</v>
      </c>
      <c r="J15" s="28">
        <v>-9.0487918333570292</v>
      </c>
      <c r="K15" s="28">
        <f t="shared" si="2"/>
        <v>0.80120816664297045</v>
      </c>
      <c r="L15" s="25" t="s">
        <v>431</v>
      </c>
      <c r="M15" s="26">
        <f t="shared" si="3"/>
        <v>2.4230204017774994</v>
      </c>
      <c r="N15" s="28"/>
      <c r="O15" s="28" t="s">
        <v>252</v>
      </c>
      <c r="P15" s="28">
        <v>-5.72</v>
      </c>
      <c r="Q15" s="28">
        <v>-9.7680045990260105</v>
      </c>
      <c r="R15" s="28">
        <f t="shared" si="4"/>
        <v>4.0480045990260107</v>
      </c>
      <c r="S15" s="25" t="s">
        <v>431</v>
      </c>
      <c r="T15" s="26">
        <f t="shared" si="5"/>
        <v>2.4023498644447017</v>
      </c>
      <c r="U15" s="28"/>
      <c r="V15" s="28" t="s">
        <v>329</v>
      </c>
      <c r="W15" s="28">
        <v>-12.93</v>
      </c>
      <c r="X15" s="28">
        <v>-12.965227440241</v>
      </c>
      <c r="Y15" s="28">
        <f t="shared" si="6"/>
        <v>3.5227440240999996E-2</v>
      </c>
      <c r="Z15" s="25" t="s">
        <v>431</v>
      </c>
      <c r="AA15" s="26">
        <f t="shared" si="7"/>
        <v>2.4305170365708975</v>
      </c>
      <c r="AB15" s="28"/>
      <c r="AC15" s="28" t="s">
        <v>103</v>
      </c>
      <c r="AD15" s="28">
        <v>-6.81</v>
      </c>
      <c r="AE15" s="28">
        <v>-11.909295203123699</v>
      </c>
      <c r="AF15" s="28">
        <f t="shared" si="8"/>
        <v>5.0992952031236998</v>
      </c>
      <c r="AG15" s="26" t="s">
        <v>431</v>
      </c>
      <c r="AH15" s="26">
        <f t="shared" si="9"/>
        <v>2.2246497858928009</v>
      </c>
      <c r="AJ15" t="s">
        <v>100</v>
      </c>
      <c r="AK15">
        <v>-0.4</v>
      </c>
      <c r="AL15">
        <v>0.65523119686628795</v>
      </c>
      <c r="AM15">
        <f t="shared" si="10"/>
        <v>1.055231196866288</v>
      </c>
      <c r="AN15" s="28" t="s">
        <v>431</v>
      </c>
      <c r="AO15" s="28">
        <f t="shared" si="11"/>
        <v>0.77356857383179545</v>
      </c>
    </row>
    <row r="16" spans="1:41" x14ac:dyDescent="0.2">
      <c r="A16" s="28" t="s">
        <v>119</v>
      </c>
      <c r="B16" s="28">
        <v>-3.06</v>
      </c>
      <c r="C16" s="28">
        <v>-2.31663842287815</v>
      </c>
      <c r="D16" s="28">
        <f t="shared" si="0"/>
        <v>0.74336157712185003</v>
      </c>
      <c r="E16" s="27" t="s">
        <v>446</v>
      </c>
      <c r="F16" s="28">
        <f t="shared" si="1"/>
        <v>0.38902773279379232</v>
      </c>
      <c r="G16" s="28"/>
      <c r="H16" s="28" t="s">
        <v>88</v>
      </c>
      <c r="I16" s="28">
        <v>-3.79</v>
      </c>
      <c r="J16" s="28">
        <v>-3.8485437933237501</v>
      </c>
      <c r="K16" s="28">
        <f t="shared" si="2"/>
        <v>5.8543793323750037E-2</v>
      </c>
      <c r="L16" s="27" t="s">
        <v>446</v>
      </c>
      <c r="M16" s="28">
        <f t="shared" si="3"/>
        <v>0.48925919385099803</v>
      </c>
      <c r="N16" s="28"/>
      <c r="O16" s="28" t="s">
        <v>329</v>
      </c>
      <c r="P16" s="28">
        <v>-13.21</v>
      </c>
      <c r="Q16" s="28">
        <v>-13.229810882443701</v>
      </c>
      <c r="R16" s="28">
        <f t="shared" si="4"/>
        <v>1.9810882443699995E-2</v>
      </c>
      <c r="S16" s="27" t="s">
        <v>446</v>
      </c>
      <c r="T16" s="28">
        <f t="shared" si="5"/>
        <v>0.30531083375500145</v>
      </c>
      <c r="U16" s="28"/>
      <c r="V16" s="28" t="s">
        <v>81</v>
      </c>
      <c r="W16" s="28">
        <v>-3.95</v>
      </c>
      <c r="X16" s="28">
        <v>-4.19160716694899</v>
      </c>
      <c r="Y16" s="28">
        <f t="shared" si="6"/>
        <v>0.24160716694898987</v>
      </c>
      <c r="Z16" s="27" t="s">
        <v>446</v>
      </c>
      <c r="AA16" s="28">
        <f t="shared" si="7"/>
        <v>0.41775136206420882</v>
      </c>
      <c r="AB16" s="28"/>
      <c r="AC16" s="28" t="s">
        <v>81</v>
      </c>
      <c r="AD16" s="28">
        <v>-3.54</v>
      </c>
      <c r="AE16" s="28">
        <v>-4.2057849622065699</v>
      </c>
      <c r="AF16" s="28">
        <f t="shared" si="8"/>
        <v>0.66578496220656991</v>
      </c>
      <c r="AG16" s="28" t="s">
        <v>446</v>
      </c>
      <c r="AH16">
        <f t="shared" si="9"/>
        <v>0.72588985983099974</v>
      </c>
      <c r="AJ16" t="s">
        <v>102</v>
      </c>
      <c r="AK16">
        <v>0.34</v>
      </c>
      <c r="AL16">
        <v>1.1347957542653999</v>
      </c>
      <c r="AM16">
        <f t="shared" si="10"/>
        <v>0.79479575426539983</v>
      </c>
      <c r="AN16" s="26" t="s">
        <v>446</v>
      </c>
      <c r="AO16" s="26">
        <f t="shared" si="11"/>
        <v>1.0107701383265066</v>
      </c>
    </row>
    <row r="17" spans="1:43" x14ac:dyDescent="0.2">
      <c r="A17" s="28" t="s">
        <v>123</v>
      </c>
      <c r="B17" s="28">
        <v>-4.4400000000000004</v>
      </c>
      <c r="C17" s="28">
        <v>-3.8758907409132801</v>
      </c>
      <c r="D17" s="28">
        <f t="shared" si="0"/>
        <v>0.56410925908672027</v>
      </c>
      <c r="E17" s="25" t="s">
        <v>447</v>
      </c>
      <c r="F17" s="26">
        <f t="shared" si="1"/>
        <v>0.97732277689999592</v>
      </c>
      <c r="G17" s="28"/>
      <c r="H17" s="28" t="s">
        <v>346</v>
      </c>
      <c r="I17" s="28">
        <v>-61.17</v>
      </c>
      <c r="J17" s="28">
        <v>-61.363257832779603</v>
      </c>
      <c r="K17" s="28">
        <f t="shared" si="2"/>
        <v>0.19325783277960085</v>
      </c>
      <c r="L17" s="25" t="s">
        <v>447</v>
      </c>
      <c r="M17" s="26">
        <f t="shared" si="3"/>
        <v>2.2423340546389028</v>
      </c>
      <c r="N17" s="28"/>
      <c r="O17" s="28" t="s">
        <v>81</v>
      </c>
      <c r="P17" s="28">
        <v>-4.0199999999999996</v>
      </c>
      <c r="Q17" s="28">
        <v>-4.2768419572164902</v>
      </c>
      <c r="R17" s="28">
        <f t="shared" si="4"/>
        <v>0.25684195721649061</v>
      </c>
      <c r="S17" s="27" t="s">
        <v>447</v>
      </c>
      <c r="T17" s="28">
        <f t="shared" si="5"/>
        <v>6.5745604253010015E-2</v>
      </c>
      <c r="U17" s="28"/>
      <c r="V17" s="28" t="s">
        <v>64</v>
      </c>
      <c r="W17" s="28">
        <v>-7.19</v>
      </c>
      <c r="X17" s="28">
        <v>-9.7915099977077293</v>
      </c>
      <c r="Y17" s="28">
        <f t="shared" si="6"/>
        <v>2.6015099977077289</v>
      </c>
      <c r="Z17" s="27" t="s">
        <v>447</v>
      </c>
      <c r="AA17" s="28">
        <f t="shared" si="7"/>
        <v>7.6919812366000428E-2</v>
      </c>
      <c r="AB17" s="28"/>
      <c r="AC17" s="28" t="s">
        <v>336</v>
      </c>
      <c r="AD17" s="28">
        <v>-9.7899999999999991</v>
      </c>
      <c r="AE17" s="28">
        <v>-8.2622880591844492</v>
      </c>
      <c r="AF17" s="28">
        <f t="shared" si="8"/>
        <v>1.52771194081555</v>
      </c>
      <c r="AG17" s="26" t="s">
        <v>558</v>
      </c>
      <c r="AH17" s="26">
        <f t="shared" si="9"/>
        <v>1.0825933960718004</v>
      </c>
      <c r="AJ17" t="s">
        <v>104</v>
      </c>
      <c r="AK17">
        <v>0.18</v>
      </c>
      <c r="AL17">
        <v>1.0024244062648699</v>
      </c>
      <c r="AM17">
        <f t="shared" si="10"/>
        <v>0.82242440626487001</v>
      </c>
      <c r="AN17" s="28" t="s">
        <v>447</v>
      </c>
      <c r="AO17" s="28">
        <f t="shared" si="11"/>
        <v>0.55624888428398833</v>
      </c>
    </row>
    <row r="18" spans="1:43" x14ac:dyDescent="0.2">
      <c r="A18" s="28" t="s">
        <v>131</v>
      </c>
      <c r="B18" s="28">
        <v>-3.99</v>
      </c>
      <c r="C18" s="28">
        <v>-3.5596913778561099</v>
      </c>
      <c r="D18" s="28">
        <f t="shared" si="0"/>
        <v>0.43030862214389032</v>
      </c>
      <c r="E18" s="25" t="s">
        <v>511</v>
      </c>
      <c r="F18" s="26">
        <f t="shared" si="1"/>
        <v>1.8857431121587069</v>
      </c>
      <c r="G18" s="28"/>
      <c r="H18" s="28" t="s">
        <v>106</v>
      </c>
      <c r="I18" s="28">
        <v>-6.1</v>
      </c>
      <c r="J18" s="28">
        <v>-7.4048780836145998</v>
      </c>
      <c r="K18" s="28">
        <f t="shared" si="2"/>
        <v>1.3048780836146001</v>
      </c>
      <c r="L18" s="27" t="s">
        <v>511</v>
      </c>
      <c r="M18" s="28">
        <f t="shared" si="3"/>
        <v>0.70491008151620349</v>
      </c>
      <c r="N18" s="28"/>
      <c r="O18" s="28" t="s">
        <v>65</v>
      </c>
      <c r="P18" s="28">
        <v>-6.92</v>
      </c>
      <c r="Q18" s="28">
        <v>-9.4297723729509499</v>
      </c>
      <c r="R18" s="28">
        <f t="shared" si="4"/>
        <v>2.50977237295095</v>
      </c>
      <c r="S18" s="27" t="s">
        <v>511</v>
      </c>
      <c r="T18" s="28">
        <f t="shared" si="5"/>
        <v>0.42033022310999968</v>
      </c>
      <c r="U18" s="28"/>
      <c r="V18" s="28" t="s">
        <v>336</v>
      </c>
      <c r="W18" s="28">
        <v>-10.199999999999999</v>
      </c>
      <c r="X18" s="28">
        <v>-9.3709054639114804</v>
      </c>
      <c r="Y18" s="28">
        <f t="shared" si="6"/>
        <v>0.82909453608851891</v>
      </c>
      <c r="Z18" s="27" t="s">
        <v>511</v>
      </c>
      <c r="AA18" s="28">
        <f t="shared" si="7"/>
        <v>0.48691821456959872</v>
      </c>
      <c r="AB18" s="28"/>
      <c r="AC18" s="28" t="s">
        <v>88</v>
      </c>
      <c r="AD18" s="28">
        <v>-3.39</v>
      </c>
      <c r="AE18" s="28">
        <v>-3.7319510525021502</v>
      </c>
      <c r="AF18" s="28">
        <f t="shared" si="8"/>
        <v>0.34195105250215008</v>
      </c>
      <c r="AG18" s="28" t="s">
        <v>511</v>
      </c>
      <c r="AH18">
        <f t="shared" si="9"/>
        <v>3.2126277773500078E-2</v>
      </c>
      <c r="AJ18" t="s">
        <v>105</v>
      </c>
      <c r="AK18">
        <v>0.52</v>
      </c>
      <c r="AL18">
        <v>1.29888725489788</v>
      </c>
      <c r="AM18">
        <f t="shared" si="10"/>
        <v>0.77888725489788002</v>
      </c>
      <c r="AN18" s="26" t="s">
        <v>511</v>
      </c>
      <c r="AO18" s="26">
        <f t="shared" si="11"/>
        <v>1.2671917435889952</v>
      </c>
    </row>
    <row r="19" spans="1:43" x14ac:dyDescent="0.2">
      <c r="A19" s="28" t="s">
        <v>142</v>
      </c>
      <c r="B19" s="28">
        <v>-10.34</v>
      </c>
      <c r="C19" s="28">
        <v>-11.897691720265501</v>
      </c>
      <c r="D19" s="28">
        <f t="shared" si="0"/>
        <v>1.5576917202655007</v>
      </c>
      <c r="E19" s="25" t="s">
        <v>329</v>
      </c>
      <c r="F19" s="26">
        <f t="shared" si="1"/>
        <v>1.3939534614511011</v>
      </c>
      <c r="G19" s="28"/>
      <c r="H19" s="28" t="s">
        <v>57</v>
      </c>
      <c r="I19" s="28">
        <v>-4.1500000000000004</v>
      </c>
      <c r="J19" s="28">
        <v>-6.6848392550389901</v>
      </c>
      <c r="K19" s="28">
        <f t="shared" si="2"/>
        <v>2.5348392550389898</v>
      </c>
      <c r="L19" s="27" t="s">
        <v>329</v>
      </c>
      <c r="M19" s="28">
        <f t="shared" si="3"/>
        <v>4.8818563791300562E-2</v>
      </c>
      <c r="N19" s="28"/>
      <c r="O19" s="28" t="s">
        <v>64</v>
      </c>
      <c r="P19" s="28">
        <v>-7.48</v>
      </c>
      <c r="Q19" s="28">
        <v>-10.0421793327739</v>
      </c>
      <c r="R19" s="28">
        <f t="shared" si="4"/>
        <v>2.5621793327738995</v>
      </c>
      <c r="S19" s="27" t="s">
        <v>329</v>
      </c>
      <c r="T19" s="28">
        <f t="shared" si="5"/>
        <v>1.9810882443699995E-2</v>
      </c>
      <c r="U19" s="28"/>
      <c r="V19" s="28" t="s">
        <v>88</v>
      </c>
      <c r="W19" s="28">
        <v>-3.79</v>
      </c>
      <c r="X19" s="28">
        <v>-3.9359699083995898</v>
      </c>
      <c r="Y19" s="28">
        <f t="shared" si="6"/>
        <v>0.14596990839958979</v>
      </c>
      <c r="Z19" s="27" t="s">
        <v>329</v>
      </c>
      <c r="AA19" s="28">
        <f t="shared" si="7"/>
        <v>3.5227440240999996E-2</v>
      </c>
      <c r="AB19" s="28"/>
      <c r="AC19" s="28" t="s">
        <v>346</v>
      </c>
      <c r="AD19" s="28">
        <v>-60.75</v>
      </c>
      <c r="AE19" s="28">
        <v>-60.993053033142999</v>
      </c>
      <c r="AF19" s="28">
        <f t="shared" si="8"/>
        <v>0.2430530331429992</v>
      </c>
      <c r="AG19" s="28" t="s">
        <v>329</v>
      </c>
      <c r="AH19">
        <f t="shared" si="9"/>
        <v>0.18105423181950009</v>
      </c>
      <c r="AJ19" t="s">
        <v>107</v>
      </c>
      <c r="AK19">
        <v>-0.1</v>
      </c>
      <c r="AL19">
        <v>0.84728425010229802</v>
      </c>
      <c r="AM19">
        <f t="shared" si="10"/>
        <v>0.947284250102298</v>
      </c>
      <c r="AN19" s="26" t="s">
        <v>329</v>
      </c>
      <c r="AO19" s="26">
        <f t="shared" si="11"/>
        <v>1.326321416361349</v>
      </c>
      <c r="AP19">
        <v>-4.74</v>
      </c>
      <c r="AQ19">
        <v>-4.74</v>
      </c>
    </row>
    <row r="20" spans="1:43" x14ac:dyDescent="0.2">
      <c r="A20" s="28" t="s">
        <v>144</v>
      </c>
      <c r="B20" s="28">
        <v>-5.1100000000000003</v>
      </c>
      <c r="C20" s="28">
        <v>-4.3933828411693501</v>
      </c>
      <c r="D20" s="28">
        <f t="shared" si="0"/>
        <v>0.71661715883065025</v>
      </c>
      <c r="E20" s="25" t="s">
        <v>336</v>
      </c>
      <c r="F20" s="26">
        <f t="shared" si="1"/>
        <v>1.7168023819166809</v>
      </c>
      <c r="G20" s="28"/>
      <c r="H20" s="28" t="s">
        <v>361</v>
      </c>
      <c r="I20" s="28">
        <v>-66.61</v>
      </c>
      <c r="J20" s="28">
        <v>-63.761437998087303</v>
      </c>
      <c r="K20" s="28">
        <f t="shared" si="2"/>
        <v>2.8485620019126969</v>
      </c>
      <c r="L20" s="27" t="s">
        <v>336</v>
      </c>
      <c r="M20" s="28">
        <f t="shared" si="3"/>
        <v>0.80120816664297045</v>
      </c>
      <c r="N20" s="28"/>
      <c r="O20" s="28" t="s">
        <v>335</v>
      </c>
      <c r="P20" s="28">
        <v>-5.62</v>
      </c>
      <c r="Q20" s="28">
        <v>-6.5174227833078104</v>
      </c>
      <c r="R20" s="28">
        <f t="shared" si="4"/>
        <v>0.89742278330781033</v>
      </c>
      <c r="S20" s="25" t="s">
        <v>336</v>
      </c>
      <c r="T20" s="26">
        <f t="shared" si="5"/>
        <v>0.95827331099371982</v>
      </c>
      <c r="U20" s="28"/>
      <c r="V20" s="28" t="s">
        <v>344</v>
      </c>
      <c r="W20" s="28">
        <v>-8.2899999999999991</v>
      </c>
      <c r="X20" s="28">
        <v>-7.9248109020138804</v>
      </c>
      <c r="Y20" s="28">
        <f t="shared" si="6"/>
        <v>0.36518909798611876</v>
      </c>
      <c r="Z20" s="27" t="s">
        <v>336</v>
      </c>
      <c r="AA20" s="28">
        <f t="shared" si="7"/>
        <v>0.82909453608851891</v>
      </c>
      <c r="AB20" s="28"/>
      <c r="AC20" s="28" t="s">
        <v>106</v>
      </c>
      <c r="AD20" s="28">
        <v>-6.03</v>
      </c>
      <c r="AE20" s="28">
        <v>-7.5299704148979503</v>
      </c>
      <c r="AF20" s="28">
        <f t="shared" si="8"/>
        <v>1.49997041489795</v>
      </c>
      <c r="AG20" s="26" t="s">
        <v>336</v>
      </c>
      <c r="AH20" s="26">
        <f t="shared" si="9"/>
        <v>1.52771194081555</v>
      </c>
      <c r="AJ20" t="s">
        <v>109</v>
      </c>
      <c r="AK20">
        <v>-0.56000000000000005</v>
      </c>
      <c r="AL20">
        <v>0.50171912974339306</v>
      </c>
      <c r="AM20">
        <f t="shared" si="10"/>
        <v>1.061719129743393</v>
      </c>
      <c r="AN20" s="28" t="s">
        <v>336</v>
      </c>
      <c r="AO20" s="28">
        <f t="shared" si="11"/>
        <v>0.1930712065820499</v>
      </c>
      <c r="AP20">
        <v>-3.94</v>
      </c>
      <c r="AQ20">
        <v>-3.94</v>
      </c>
    </row>
    <row r="21" spans="1:43" x14ac:dyDescent="0.2">
      <c r="A21" t="s">
        <v>148</v>
      </c>
      <c r="B21">
        <v>-4.4400000000000004</v>
      </c>
      <c r="C21">
        <v>-4.1126578739527302</v>
      </c>
      <c r="D21">
        <f t="shared" si="0"/>
        <v>0.3273421260472702</v>
      </c>
      <c r="E21" s="1" t="s">
        <v>88</v>
      </c>
      <c r="F21">
        <f t="shared" si="1"/>
        <v>0.31051155704546973</v>
      </c>
      <c r="H21" t="s">
        <v>362</v>
      </c>
      <c r="I21">
        <v>-68.930000000000007</v>
      </c>
      <c r="J21">
        <v>-70.759421041718994</v>
      </c>
      <c r="K21">
        <f t="shared" si="2"/>
        <v>1.8294210417189873</v>
      </c>
      <c r="L21" s="1" t="s">
        <v>88</v>
      </c>
      <c r="M21">
        <f t="shared" si="3"/>
        <v>5.8543793323750037E-2</v>
      </c>
      <c r="O21" t="s">
        <v>336</v>
      </c>
      <c r="P21">
        <v>-10.48</v>
      </c>
      <c r="Q21">
        <v>-9.5217266890062806</v>
      </c>
      <c r="R21">
        <f t="shared" si="4"/>
        <v>0.95827331099371982</v>
      </c>
      <c r="S21" s="1" t="s">
        <v>88</v>
      </c>
      <c r="T21">
        <f t="shared" si="5"/>
        <v>0.19601210323390017</v>
      </c>
      <c r="V21" t="s">
        <v>346</v>
      </c>
      <c r="W21">
        <v>-62.09</v>
      </c>
      <c r="X21">
        <v>-62.591085420564703</v>
      </c>
      <c r="Y21">
        <f t="shared" si="6"/>
        <v>0.50108542056469929</v>
      </c>
      <c r="Z21" s="1" t="s">
        <v>88</v>
      </c>
      <c r="AA21">
        <f t="shared" si="7"/>
        <v>0.14596990839958979</v>
      </c>
      <c r="AC21" t="s">
        <v>108</v>
      </c>
      <c r="AD21">
        <v>-7.66</v>
      </c>
      <c r="AE21">
        <v>-12.546101043292699</v>
      </c>
      <c r="AF21">
        <f t="shared" si="8"/>
        <v>4.8861010432926992</v>
      </c>
      <c r="AG21" s="28" t="s">
        <v>88</v>
      </c>
      <c r="AH21">
        <f t="shared" si="9"/>
        <v>0.34195105250215008</v>
      </c>
      <c r="AJ21" t="s">
        <v>110</v>
      </c>
      <c r="AK21">
        <v>0.06</v>
      </c>
      <c r="AL21">
        <v>-1.0754870153107401</v>
      </c>
      <c r="AM21">
        <f t="shared" si="10"/>
        <v>1.1354870153107401</v>
      </c>
      <c r="AN21" s="28" t="s">
        <v>88</v>
      </c>
      <c r="AO21" s="28">
        <f t="shared" si="11"/>
        <v>0.5463605140578599</v>
      </c>
      <c r="AP21">
        <v>-3.32</v>
      </c>
      <c r="AQ21">
        <v>-3.32</v>
      </c>
    </row>
    <row r="22" spans="1:43" x14ac:dyDescent="0.2">
      <c r="A22" t="s">
        <v>157</v>
      </c>
      <c r="B22">
        <v>-1.1299999999999999</v>
      </c>
      <c r="C22">
        <v>-3.4779092317661799</v>
      </c>
      <c r="D22">
        <f t="shared" si="0"/>
        <v>2.34790923176618</v>
      </c>
      <c r="E22" s="25" t="s">
        <v>106</v>
      </c>
      <c r="F22" s="26">
        <f t="shared" si="1"/>
        <v>1.8405228504319</v>
      </c>
      <c r="H22" t="s">
        <v>84</v>
      </c>
      <c r="I22">
        <v>-3.47</v>
      </c>
      <c r="J22">
        <v>-1.86956681335118</v>
      </c>
      <c r="K22">
        <f t="shared" si="2"/>
        <v>1.6004331866488202</v>
      </c>
      <c r="L22" s="25" t="s">
        <v>106</v>
      </c>
      <c r="M22" s="26">
        <f t="shared" si="3"/>
        <v>1.3048780836146001</v>
      </c>
      <c r="O22" t="s">
        <v>339</v>
      </c>
      <c r="P22">
        <v>-10.09</v>
      </c>
      <c r="Q22">
        <v>-14.7557458149883</v>
      </c>
      <c r="R22">
        <f t="shared" si="4"/>
        <v>4.6657458149883002</v>
      </c>
      <c r="S22" s="25" t="s">
        <v>106</v>
      </c>
      <c r="T22" s="26">
        <f t="shared" si="5"/>
        <v>1.4474573813923799</v>
      </c>
      <c r="V22" t="s">
        <v>60</v>
      </c>
      <c r="W22">
        <v>-3.03</v>
      </c>
      <c r="X22">
        <v>-2.0068540603756699</v>
      </c>
      <c r="Y22">
        <f t="shared" si="6"/>
        <v>1.0231459396243299</v>
      </c>
      <c r="Z22" s="25" t="s">
        <v>106</v>
      </c>
      <c r="AA22" s="26">
        <f t="shared" si="7"/>
        <v>1.14585124591152</v>
      </c>
      <c r="AC22" t="s">
        <v>57</v>
      </c>
      <c r="AD22">
        <v>-4.12</v>
      </c>
      <c r="AE22">
        <v>-6.7827652353518797</v>
      </c>
      <c r="AF22">
        <f t="shared" si="8"/>
        <v>2.6627652353518796</v>
      </c>
      <c r="AG22" s="26" t="s">
        <v>106</v>
      </c>
      <c r="AH22" s="26">
        <f t="shared" si="9"/>
        <v>1.49997041489795</v>
      </c>
      <c r="AJ22" t="s">
        <v>112</v>
      </c>
      <c r="AK22">
        <v>-0.16</v>
      </c>
      <c r="AL22">
        <v>0.47387139033737202</v>
      </c>
      <c r="AM22">
        <f t="shared" si="10"/>
        <v>0.63387139033737205</v>
      </c>
      <c r="AN22" s="28" t="s">
        <v>106</v>
      </c>
      <c r="AO22" s="28">
        <f t="shared" si="11"/>
        <v>0.43770063288071981</v>
      </c>
      <c r="AP22">
        <v>-7.59</v>
      </c>
      <c r="AQ22">
        <v>-7.59</v>
      </c>
    </row>
    <row r="23" spans="1:43" x14ac:dyDescent="0.2">
      <c r="A23" t="s">
        <v>159</v>
      </c>
      <c r="B23">
        <v>-3.69</v>
      </c>
      <c r="C23">
        <v>-2.3467557227390099</v>
      </c>
      <c r="D23">
        <f t="shared" si="0"/>
        <v>1.34324427726099</v>
      </c>
      <c r="E23" s="25" t="s">
        <v>57</v>
      </c>
      <c r="F23" s="26">
        <f t="shared" si="1"/>
        <v>3.3424919945472502</v>
      </c>
      <c r="H23" t="s">
        <v>111</v>
      </c>
      <c r="I23">
        <v>-5.62</v>
      </c>
      <c r="J23">
        <v>-5.6450293489166299</v>
      </c>
      <c r="K23">
        <f t="shared" si="2"/>
        <v>2.5029348916629779E-2</v>
      </c>
      <c r="L23" s="25" t="s">
        <v>57</v>
      </c>
      <c r="M23" s="26">
        <f t="shared" si="3"/>
        <v>2.5348392550389898</v>
      </c>
      <c r="O23" t="s">
        <v>88</v>
      </c>
      <c r="P23">
        <v>-3.76</v>
      </c>
      <c r="Q23">
        <v>-3.9560121032339</v>
      </c>
      <c r="R23">
        <f t="shared" si="4"/>
        <v>0.19601210323390017</v>
      </c>
      <c r="S23" s="25" t="s">
        <v>57</v>
      </c>
      <c r="T23" s="26">
        <f t="shared" si="5"/>
        <v>2.2593264015718297</v>
      </c>
      <c r="V23" t="s">
        <v>106</v>
      </c>
      <c r="W23">
        <v>-6.35</v>
      </c>
      <c r="X23">
        <v>-7.4958512459115196</v>
      </c>
      <c r="Y23">
        <f t="shared" si="6"/>
        <v>1.14585124591152</v>
      </c>
      <c r="Z23" s="25" t="s">
        <v>57</v>
      </c>
      <c r="AA23" s="26">
        <f t="shared" si="7"/>
        <v>2.2989726515579498</v>
      </c>
      <c r="AC23" t="s">
        <v>361</v>
      </c>
      <c r="AD23">
        <v>-65.73</v>
      </c>
      <c r="AE23">
        <v>-63.990784954060402</v>
      </c>
      <c r="AF23">
        <f t="shared" si="8"/>
        <v>1.7392150459396021</v>
      </c>
      <c r="AG23" s="26" t="s">
        <v>57</v>
      </c>
      <c r="AH23" s="26">
        <f t="shared" si="9"/>
        <v>2.6627652353518796</v>
      </c>
      <c r="AJ23" t="s">
        <v>114</v>
      </c>
      <c r="AK23">
        <v>0.28999999999999998</v>
      </c>
      <c r="AL23">
        <v>0.94367084941036505</v>
      </c>
      <c r="AM23">
        <f t="shared" si="10"/>
        <v>0.65367084941036513</v>
      </c>
      <c r="AN23" s="26" t="s">
        <v>57</v>
      </c>
      <c r="AO23" s="26">
        <f t="shared" si="11"/>
        <v>1.4717833715523501</v>
      </c>
      <c r="AP23">
        <v>-5.37</v>
      </c>
      <c r="AQ23">
        <v>-5.37</v>
      </c>
    </row>
    <row r="24" spans="1:43" x14ac:dyDescent="0.2">
      <c r="A24" t="s">
        <v>163</v>
      </c>
      <c r="B24">
        <v>-5.12</v>
      </c>
      <c r="C24">
        <v>-10.6781315698077</v>
      </c>
      <c r="D24">
        <f t="shared" si="0"/>
        <v>5.5581315698077001</v>
      </c>
      <c r="E24" s="25" t="s">
        <v>84</v>
      </c>
      <c r="F24" s="26">
        <f t="shared" si="1"/>
        <v>2.1961834090306001</v>
      </c>
      <c r="H24" t="s">
        <v>113</v>
      </c>
      <c r="I24">
        <v>-2.98</v>
      </c>
      <c r="J24">
        <v>-5.6845921238599004</v>
      </c>
      <c r="K24">
        <f t="shared" si="2"/>
        <v>2.7045921238599004</v>
      </c>
      <c r="L24" s="25" t="s">
        <v>84</v>
      </c>
      <c r="M24" s="26">
        <f t="shared" si="3"/>
        <v>1.6004331866488202</v>
      </c>
      <c r="O24" t="s">
        <v>341</v>
      </c>
      <c r="P24">
        <v>-7.54</v>
      </c>
      <c r="Q24">
        <v>-9.8593904716942493</v>
      </c>
      <c r="R24">
        <f t="shared" si="4"/>
        <v>2.3193904716942493</v>
      </c>
      <c r="S24" s="25" t="s">
        <v>84</v>
      </c>
      <c r="T24" s="26">
        <f t="shared" si="5"/>
        <v>1.3026280122121001</v>
      </c>
      <c r="V24" t="s">
        <v>57</v>
      </c>
      <c r="W24">
        <v>-4.32</v>
      </c>
      <c r="X24">
        <v>-6.6189726515579501</v>
      </c>
      <c r="Y24">
        <f t="shared" si="6"/>
        <v>2.2989726515579498</v>
      </c>
      <c r="Z24" s="25" t="s">
        <v>84</v>
      </c>
      <c r="AA24" s="26">
        <f t="shared" si="7"/>
        <v>1.4390455066084904</v>
      </c>
      <c r="AC24" t="s">
        <v>362</v>
      </c>
      <c r="AD24">
        <v>-68.67</v>
      </c>
      <c r="AE24">
        <v>-68.625500812757593</v>
      </c>
      <c r="AF24">
        <f t="shared" si="8"/>
        <v>4.4499187242408311E-2</v>
      </c>
      <c r="AG24" s="26" t="s">
        <v>84</v>
      </c>
      <c r="AH24" s="26">
        <f t="shared" si="9"/>
        <v>1.53516471051931</v>
      </c>
      <c r="AJ24" t="s">
        <v>115</v>
      </c>
      <c r="AK24">
        <v>0</v>
      </c>
      <c r="AL24">
        <v>0.72484771408259896</v>
      </c>
      <c r="AM24">
        <f t="shared" si="10"/>
        <v>0.72484771408259896</v>
      </c>
      <c r="AN24" s="28" t="s">
        <v>84</v>
      </c>
      <c r="AO24" s="28">
        <f t="shared" si="11"/>
        <v>0.79337173374912995</v>
      </c>
      <c r="AP24">
        <v>-5.48</v>
      </c>
      <c r="AQ24">
        <v>-5.48</v>
      </c>
    </row>
    <row r="25" spans="1:43" x14ac:dyDescent="0.2">
      <c r="A25" t="s">
        <v>169</v>
      </c>
      <c r="B25">
        <v>-2.54</v>
      </c>
      <c r="C25">
        <v>-1.70895219340532</v>
      </c>
      <c r="D25">
        <f t="shared" si="0"/>
        <v>0.83104780659468003</v>
      </c>
      <c r="E25" s="1" t="s">
        <v>405</v>
      </c>
      <c r="F25">
        <f t="shared" si="1"/>
        <v>0.30672366255477201</v>
      </c>
      <c r="H25" t="s">
        <v>405</v>
      </c>
      <c r="I25">
        <v>-0.61</v>
      </c>
      <c r="J25">
        <v>-0.23709203642764501</v>
      </c>
      <c r="K25">
        <f t="shared" si="2"/>
        <v>0.37290796357235501</v>
      </c>
      <c r="L25" s="1" t="s">
        <v>405</v>
      </c>
      <c r="M25">
        <f t="shared" si="3"/>
        <v>0.37290796357235501</v>
      </c>
      <c r="O25" t="s">
        <v>344</v>
      </c>
      <c r="P25">
        <v>-7.87</v>
      </c>
      <c r="Q25">
        <v>-7.9944208909207202</v>
      </c>
      <c r="R25">
        <f t="shared" si="4"/>
        <v>0.12442089092072006</v>
      </c>
      <c r="S25" s="1" t="s">
        <v>405</v>
      </c>
      <c r="T25">
        <f t="shared" si="5"/>
        <v>0.40702714485271102</v>
      </c>
      <c r="V25" t="s">
        <v>53</v>
      </c>
      <c r="W25">
        <v>-3.3</v>
      </c>
      <c r="X25">
        <v>-4.1961293265747104</v>
      </c>
      <c r="Y25">
        <f t="shared" si="6"/>
        <v>0.89612932657471056</v>
      </c>
      <c r="Z25" s="1" t="s">
        <v>405</v>
      </c>
      <c r="AA25">
        <f t="shared" si="7"/>
        <v>0.34181499754925698</v>
      </c>
      <c r="AC25" t="s">
        <v>84</v>
      </c>
      <c r="AD25">
        <v>-3.5</v>
      </c>
      <c r="AE25">
        <v>-1.96483528948069</v>
      </c>
      <c r="AF25">
        <f t="shared" si="8"/>
        <v>1.53516471051931</v>
      </c>
      <c r="AG25" s="28" t="s">
        <v>405</v>
      </c>
      <c r="AH25">
        <f t="shared" si="9"/>
        <v>5.239734260376594E-2</v>
      </c>
      <c r="AJ25" t="s">
        <v>117</v>
      </c>
      <c r="AK25">
        <v>-7.0000000000000007E-2</v>
      </c>
      <c r="AL25">
        <v>0.56132183603308095</v>
      </c>
      <c r="AM25">
        <f t="shared" si="10"/>
        <v>0.63132183603308101</v>
      </c>
      <c r="AN25" s="28" t="s">
        <v>405</v>
      </c>
      <c r="AO25" s="28">
        <f t="shared" si="11"/>
        <v>0.21946998925473005</v>
      </c>
      <c r="AP25">
        <v>-4.0199999999999996</v>
      </c>
      <c r="AQ25">
        <v>-4.0199999999999996</v>
      </c>
    </row>
    <row r="26" spans="1:43" x14ac:dyDescent="0.2">
      <c r="A26" t="s">
        <v>170</v>
      </c>
      <c r="B26">
        <v>-4.53</v>
      </c>
      <c r="C26">
        <v>-4.4831751785039398</v>
      </c>
      <c r="D26">
        <f t="shared" si="0"/>
        <v>4.6824821496060487E-2</v>
      </c>
      <c r="E26" s="25" t="s">
        <v>487</v>
      </c>
      <c r="F26" s="26">
        <f t="shared" si="1"/>
        <v>1.3433344979682698</v>
      </c>
      <c r="H26" t="s">
        <v>77</v>
      </c>
      <c r="I26">
        <v>-5.01</v>
      </c>
      <c r="J26">
        <v>-6.9816617566711399</v>
      </c>
      <c r="K26">
        <f t="shared" si="2"/>
        <v>1.9716617566711401</v>
      </c>
      <c r="L26" s="1" t="s">
        <v>487</v>
      </c>
      <c r="M26">
        <f t="shared" si="3"/>
        <v>0.51907610167023011</v>
      </c>
      <c r="O26" t="s">
        <v>346</v>
      </c>
      <c r="P26">
        <v>-63.814999999999998</v>
      </c>
      <c r="Q26">
        <v>-64.225371566232894</v>
      </c>
      <c r="R26">
        <f t="shared" si="4"/>
        <v>0.41037156623289661</v>
      </c>
      <c r="S26" s="1" t="s">
        <v>487</v>
      </c>
      <c r="T26">
        <f t="shared" si="5"/>
        <v>0.18297764311015996</v>
      </c>
      <c r="V26" t="s">
        <v>361</v>
      </c>
      <c r="W26">
        <v>-67.83</v>
      </c>
      <c r="X26">
        <v>-64.847882943434598</v>
      </c>
      <c r="Y26">
        <f t="shared" si="6"/>
        <v>2.9821170565654</v>
      </c>
      <c r="Z26" s="1" t="s">
        <v>487</v>
      </c>
      <c r="AA26">
        <f t="shared" si="7"/>
        <v>0.24228308588940983</v>
      </c>
      <c r="AC26" t="s">
        <v>70</v>
      </c>
      <c r="AD26">
        <v>-3.39</v>
      </c>
      <c r="AE26">
        <v>-2.28488541039314</v>
      </c>
      <c r="AF26">
        <f t="shared" si="8"/>
        <v>1.1051145896068602</v>
      </c>
      <c r="AG26" s="28" t="s">
        <v>487</v>
      </c>
      <c r="AH26">
        <f t="shared" si="9"/>
        <v>0.71879363773220017</v>
      </c>
      <c r="AJ26" t="s">
        <v>119</v>
      </c>
      <c r="AK26">
        <v>-0.33</v>
      </c>
      <c r="AL26">
        <v>0.35417007097862002</v>
      </c>
      <c r="AM26">
        <f t="shared" si="10"/>
        <v>0.68417007097862004</v>
      </c>
      <c r="AN26" s="28" t="s">
        <v>487</v>
      </c>
      <c r="AO26" s="28">
        <f t="shared" si="11"/>
        <v>0.26966237111165992</v>
      </c>
      <c r="AP26">
        <v>-5.25</v>
      </c>
      <c r="AQ26">
        <v>-5.25</v>
      </c>
    </row>
    <row r="27" spans="1:43" x14ac:dyDescent="0.2">
      <c r="A27" t="s">
        <v>176</v>
      </c>
      <c r="B27">
        <v>-6.01</v>
      </c>
      <c r="C27">
        <v>-3.8654368383028999</v>
      </c>
      <c r="D27">
        <f t="shared" si="0"/>
        <v>2.1445631616970999</v>
      </c>
      <c r="E27" s="1" t="s">
        <v>94</v>
      </c>
      <c r="F27">
        <f t="shared" si="1"/>
        <v>0.26354718459656024</v>
      </c>
      <c r="H27" t="s">
        <v>431</v>
      </c>
      <c r="I27">
        <v>-53.51</v>
      </c>
      <c r="J27">
        <v>-55.933020401777497</v>
      </c>
      <c r="K27">
        <f t="shared" si="2"/>
        <v>2.4230204017774994</v>
      </c>
      <c r="L27" s="1" t="s">
        <v>94</v>
      </c>
      <c r="M27">
        <f t="shared" si="3"/>
        <v>0.8175549641475599</v>
      </c>
      <c r="O27" t="s">
        <v>106</v>
      </c>
      <c r="P27">
        <v>-6.21</v>
      </c>
      <c r="Q27">
        <v>-7.6574573813923799</v>
      </c>
      <c r="R27">
        <f t="shared" si="4"/>
        <v>1.4474573813923799</v>
      </c>
      <c r="S27" s="25" t="s">
        <v>94</v>
      </c>
      <c r="T27" s="26">
        <f t="shared" si="5"/>
        <v>1.5318454184922299</v>
      </c>
      <c r="V27" t="s">
        <v>362</v>
      </c>
      <c r="W27">
        <v>-69.55</v>
      </c>
      <c r="X27">
        <v>-70.4892822320123</v>
      </c>
      <c r="Y27">
        <f t="shared" si="6"/>
        <v>0.9392822320123031</v>
      </c>
      <c r="Z27" s="25" t="s">
        <v>94</v>
      </c>
      <c r="AA27" s="26">
        <f t="shared" si="7"/>
        <v>1.0945304770026096</v>
      </c>
      <c r="AC27" t="s">
        <v>385</v>
      </c>
      <c r="AD27">
        <v>-2.91</v>
      </c>
      <c r="AE27">
        <v>-4.2084117153887801</v>
      </c>
      <c r="AF27">
        <f t="shared" si="8"/>
        <v>1.29841171538878</v>
      </c>
      <c r="AG27" s="28" t="s">
        <v>94</v>
      </c>
      <c r="AH27">
        <f t="shared" si="9"/>
        <v>0.73668823673598016</v>
      </c>
      <c r="AJ27" t="s">
        <v>121</v>
      </c>
      <c r="AK27">
        <v>-2.4</v>
      </c>
      <c r="AL27">
        <v>-2.4624584069915101</v>
      </c>
      <c r="AM27">
        <f t="shared" si="10"/>
        <v>6.2458406991510174E-2</v>
      </c>
      <c r="AN27" s="26" t="s">
        <v>94</v>
      </c>
      <c r="AO27" s="26">
        <f t="shared" si="11"/>
        <v>2.1667979007899896</v>
      </c>
      <c r="AP27">
        <v>-6.45</v>
      </c>
      <c r="AQ27">
        <v>-6.45</v>
      </c>
    </row>
    <row r="28" spans="1:43" x14ac:dyDescent="0.2">
      <c r="A28" t="s">
        <v>177</v>
      </c>
      <c r="B28">
        <v>-3.81</v>
      </c>
      <c r="C28">
        <v>-3.9551509540630598</v>
      </c>
      <c r="D28">
        <f t="shared" si="0"/>
        <v>0.14515095406305978</v>
      </c>
      <c r="E28" s="25" t="s">
        <v>171</v>
      </c>
      <c r="F28" s="26">
        <f t="shared" si="1"/>
        <v>1.1948518473798302</v>
      </c>
      <c r="H28" t="s">
        <v>434</v>
      </c>
      <c r="I28">
        <v>-3.49</v>
      </c>
      <c r="J28">
        <v>-3.1943749500605501</v>
      </c>
      <c r="K28">
        <f t="shared" si="2"/>
        <v>0.29562504993945016</v>
      </c>
      <c r="L28" s="1" t="s">
        <v>171</v>
      </c>
      <c r="M28">
        <f t="shared" si="3"/>
        <v>0.53226848630110979</v>
      </c>
      <c r="O28" t="s">
        <v>57</v>
      </c>
      <c r="P28">
        <v>-4.55</v>
      </c>
      <c r="Q28">
        <v>-6.8093264015718296</v>
      </c>
      <c r="R28">
        <f t="shared" si="4"/>
        <v>2.2593264015718297</v>
      </c>
      <c r="S28" s="25" t="s">
        <v>171</v>
      </c>
      <c r="T28" s="26">
        <f t="shared" si="5"/>
        <v>0.93817408773582933</v>
      </c>
      <c r="V28" t="s">
        <v>84</v>
      </c>
      <c r="W28">
        <v>-3.47</v>
      </c>
      <c r="X28">
        <v>-2.0309544933915098</v>
      </c>
      <c r="Y28">
        <f t="shared" si="6"/>
        <v>1.4390455066084904</v>
      </c>
      <c r="Z28" s="1" t="s">
        <v>171</v>
      </c>
      <c r="AA28">
        <f t="shared" si="7"/>
        <v>0.21133750925327011</v>
      </c>
      <c r="AC28" t="s">
        <v>111</v>
      </c>
      <c r="AD28">
        <v>-5.15</v>
      </c>
      <c r="AE28">
        <v>-5.8306941299598902</v>
      </c>
      <c r="AF28">
        <f t="shared" si="8"/>
        <v>0.68069412995988987</v>
      </c>
      <c r="AG28" s="28" t="s">
        <v>171</v>
      </c>
      <c r="AH28">
        <f t="shared" si="9"/>
        <v>0.52012569933626018</v>
      </c>
      <c r="AJ28" t="s">
        <v>123</v>
      </c>
      <c r="AK28">
        <v>-0.25</v>
      </c>
      <c r="AL28">
        <v>-0.46959004517833303</v>
      </c>
      <c r="AM28">
        <f t="shared" si="10"/>
        <v>0.21959004517833303</v>
      </c>
      <c r="AN28" s="28" t="s">
        <v>171</v>
      </c>
      <c r="AO28" s="28">
        <f t="shared" si="11"/>
        <v>5.432219143840733E-3</v>
      </c>
      <c r="AP28">
        <v>-4.68</v>
      </c>
      <c r="AQ28">
        <v>-4.68</v>
      </c>
    </row>
    <row r="29" spans="1:43" x14ac:dyDescent="0.2">
      <c r="A29" t="s">
        <v>180</v>
      </c>
      <c r="B29">
        <v>-4.55</v>
      </c>
      <c r="C29">
        <v>-8.4778329786471005</v>
      </c>
      <c r="D29">
        <f t="shared" si="0"/>
        <v>3.9278329786471007</v>
      </c>
      <c r="E29" s="1" t="s">
        <v>71</v>
      </c>
      <c r="F29">
        <f t="shared" si="1"/>
        <v>0.31836401530526981</v>
      </c>
      <c r="H29" t="s">
        <v>446</v>
      </c>
      <c r="I29">
        <v>-79.86</v>
      </c>
      <c r="J29">
        <v>-80.349259193850997</v>
      </c>
      <c r="K29">
        <f t="shared" si="2"/>
        <v>0.48925919385099803</v>
      </c>
      <c r="L29" s="1" t="s">
        <v>71</v>
      </c>
      <c r="M29">
        <f t="shared" si="3"/>
        <v>0.15484132369040005</v>
      </c>
      <c r="O29" t="s">
        <v>53</v>
      </c>
      <c r="P29">
        <v>-5.1100000000000003</v>
      </c>
      <c r="Q29">
        <v>-4.1719193167656003</v>
      </c>
      <c r="R29">
        <f t="shared" si="4"/>
        <v>0.93808068323439997</v>
      </c>
      <c r="S29" s="1" t="s">
        <v>71</v>
      </c>
      <c r="T29">
        <f t="shared" si="5"/>
        <v>0.11327533778778065</v>
      </c>
      <c r="V29" t="s">
        <v>113</v>
      </c>
      <c r="W29">
        <v>-3.27</v>
      </c>
      <c r="X29">
        <v>-5.5500123128371204</v>
      </c>
      <c r="Y29">
        <f t="shared" si="6"/>
        <v>2.2800123128371204</v>
      </c>
      <c r="Z29" s="1" t="s">
        <v>71</v>
      </c>
      <c r="AA29">
        <f t="shared" si="7"/>
        <v>0.11405433516123065</v>
      </c>
      <c r="AC29" t="s">
        <v>405</v>
      </c>
      <c r="AD29">
        <v>-0.57999999999999996</v>
      </c>
      <c r="AE29">
        <v>-0.52760265739623402</v>
      </c>
      <c r="AF29">
        <f t="shared" si="8"/>
        <v>5.239734260376594E-2</v>
      </c>
      <c r="AG29" s="28" t="s">
        <v>71</v>
      </c>
      <c r="AH29">
        <f t="shared" si="9"/>
        <v>0.36096709446893982</v>
      </c>
      <c r="AJ29" t="s">
        <v>125</v>
      </c>
      <c r="AK29">
        <v>0.27</v>
      </c>
      <c r="AL29">
        <v>4.9738612647437702E-2</v>
      </c>
      <c r="AM29">
        <f t="shared" si="10"/>
        <v>0.22026138735256232</v>
      </c>
      <c r="AN29" s="28" t="s">
        <v>71</v>
      </c>
      <c r="AO29">
        <f t="shared" si="11"/>
        <v>0.22882066565254988</v>
      </c>
      <c r="AP29">
        <v>-7.53</v>
      </c>
      <c r="AQ29">
        <v>-7.53</v>
      </c>
    </row>
    <row r="30" spans="1:43" x14ac:dyDescent="0.2">
      <c r="A30" t="s">
        <v>181</v>
      </c>
      <c r="B30">
        <v>-7.44</v>
      </c>
      <c r="C30">
        <v>-15.3193494028407</v>
      </c>
      <c r="D30">
        <f t="shared" si="0"/>
        <v>7.8793494028406998</v>
      </c>
      <c r="E30" s="1" t="s">
        <v>4</v>
      </c>
      <c r="F30">
        <f t="shared" si="1"/>
        <v>0.59163986637045074</v>
      </c>
      <c r="H30" t="s">
        <v>447</v>
      </c>
      <c r="I30">
        <v>-123.7</v>
      </c>
      <c r="J30">
        <v>-123.97218327706</v>
      </c>
      <c r="K30">
        <f t="shared" si="2"/>
        <v>0.27218327705999457</v>
      </c>
      <c r="L30" s="1" t="s">
        <v>4</v>
      </c>
      <c r="M30">
        <f t="shared" si="3"/>
        <v>2.5371671735349821E-2</v>
      </c>
      <c r="O30" t="s">
        <v>361</v>
      </c>
      <c r="P30">
        <v>-69.551000000000002</v>
      </c>
      <c r="Q30">
        <v>-66.599609777268199</v>
      </c>
      <c r="R30">
        <f t="shared" si="4"/>
        <v>2.9513902227318027</v>
      </c>
      <c r="S30" s="1" t="s">
        <v>4</v>
      </c>
      <c r="T30">
        <f t="shared" si="5"/>
        <v>0.3337511077327795</v>
      </c>
      <c r="V30" t="s">
        <v>405</v>
      </c>
      <c r="W30">
        <v>-0.59</v>
      </c>
      <c r="X30">
        <v>-0.24818500245074299</v>
      </c>
      <c r="Y30">
        <f t="shared" si="6"/>
        <v>0.34181499754925698</v>
      </c>
      <c r="Z30" s="1" t="s">
        <v>4</v>
      </c>
      <c r="AA30">
        <f t="shared" si="7"/>
        <v>0.17817353051341023</v>
      </c>
      <c r="AC30" t="s">
        <v>77</v>
      </c>
      <c r="AD30">
        <v>-5.0199999999999996</v>
      </c>
      <c r="AE30">
        <v>-7.4009527434432503</v>
      </c>
      <c r="AF30">
        <f t="shared" si="8"/>
        <v>2.3809527434432507</v>
      </c>
      <c r="AG30" s="28" t="s">
        <v>4</v>
      </c>
      <c r="AH30">
        <f t="shared" si="9"/>
        <v>1.3651026036719749E-2</v>
      </c>
      <c r="AJ30" t="s">
        <v>127</v>
      </c>
      <c r="AK30">
        <v>0.08</v>
      </c>
      <c r="AL30">
        <v>-9.8668313261141893E-2</v>
      </c>
      <c r="AM30">
        <f t="shared" si="10"/>
        <v>0.17866831326114191</v>
      </c>
      <c r="AN30" s="28" t="s">
        <v>4</v>
      </c>
      <c r="AO30">
        <v>0.63039999999999996</v>
      </c>
      <c r="AP30">
        <v>-6.71</v>
      </c>
      <c r="AQ30">
        <v>-6.71</v>
      </c>
    </row>
    <row r="31" spans="1:43" x14ac:dyDescent="0.2">
      <c r="A31" t="s">
        <v>188</v>
      </c>
      <c r="B31">
        <v>-7.61</v>
      </c>
      <c r="C31">
        <v>-3.0505846853434702</v>
      </c>
      <c r="D31">
        <f t="shared" si="0"/>
        <v>4.5594153146565297</v>
      </c>
      <c r="H31" t="s">
        <v>76</v>
      </c>
      <c r="I31">
        <v>-4.3</v>
      </c>
      <c r="J31">
        <v>-6.5397395515962904</v>
      </c>
      <c r="K31">
        <f t="shared" si="2"/>
        <v>2.2397395515962906</v>
      </c>
      <c r="O31" t="s">
        <v>362</v>
      </c>
      <c r="P31">
        <v>-70.984999999999999</v>
      </c>
      <c r="Q31">
        <v>-71.805404434894797</v>
      </c>
      <c r="R31">
        <f t="shared" si="4"/>
        <v>0.82040443489479742</v>
      </c>
      <c r="V31" t="s">
        <v>77</v>
      </c>
      <c r="W31">
        <v>-5.04</v>
      </c>
      <c r="X31">
        <v>-6.9493020817064499</v>
      </c>
      <c r="Y31">
        <f t="shared" si="6"/>
        <v>1.9093020817064499</v>
      </c>
      <c r="AC31" t="s">
        <v>116</v>
      </c>
      <c r="AD31">
        <v>-3.83</v>
      </c>
      <c r="AE31">
        <v>-7.3037029837474696</v>
      </c>
      <c r="AF31">
        <f t="shared" si="8"/>
        <v>3.4737029837474696</v>
      </c>
      <c r="AJ31" t="s">
        <v>129</v>
      </c>
      <c r="AK31">
        <v>-0.14000000000000001</v>
      </c>
      <c r="AL31">
        <v>-0.27250788972111201</v>
      </c>
      <c r="AM31">
        <f t="shared" si="10"/>
        <v>0.13250788972111199</v>
      </c>
    </row>
    <row r="32" spans="1:43" x14ac:dyDescent="0.2">
      <c r="A32" t="s">
        <v>194</v>
      </c>
      <c r="B32">
        <v>-5.67</v>
      </c>
      <c r="C32">
        <v>-3.7253389431456099</v>
      </c>
      <c r="D32">
        <f t="shared" si="0"/>
        <v>1.9446610568543901</v>
      </c>
      <c r="H32" t="s">
        <v>479</v>
      </c>
      <c r="I32">
        <v>-1.98</v>
      </c>
      <c r="J32">
        <v>-1.4140450114750001</v>
      </c>
      <c r="K32">
        <f t="shared" si="2"/>
        <v>0.56595498852499992</v>
      </c>
      <c r="O32" t="s">
        <v>84</v>
      </c>
      <c r="P32">
        <v>-3.16</v>
      </c>
      <c r="Q32">
        <v>-1.8573719877879</v>
      </c>
      <c r="R32">
        <f t="shared" si="4"/>
        <v>1.3026280122121001</v>
      </c>
      <c r="V32" t="s">
        <v>431</v>
      </c>
      <c r="W32">
        <v>-55</v>
      </c>
      <c r="X32">
        <v>-57.430517036570897</v>
      </c>
      <c r="Y32">
        <f t="shared" si="6"/>
        <v>2.4305170365708975</v>
      </c>
      <c r="AC32" t="s">
        <v>118</v>
      </c>
      <c r="AD32">
        <v>-4.5</v>
      </c>
      <c r="AE32">
        <v>-6.5954863407124398</v>
      </c>
      <c r="AF32">
        <f t="shared" si="8"/>
        <v>2.0954863407124398</v>
      </c>
      <c r="AJ32" t="s">
        <v>131</v>
      </c>
      <c r="AK32">
        <v>-0.53</v>
      </c>
      <c r="AL32">
        <v>-0.63594948244496596</v>
      </c>
      <c r="AM32">
        <f t="shared" si="10"/>
        <v>0.10594948244496594</v>
      </c>
    </row>
    <row r="33" spans="1:39" x14ac:dyDescent="0.2">
      <c r="A33" t="s">
        <v>96</v>
      </c>
      <c r="B33">
        <v>-4.8899999999999997</v>
      </c>
      <c r="C33">
        <v>-6.8462668686555004</v>
      </c>
      <c r="D33">
        <f t="shared" si="0"/>
        <v>1.9562668686555007</v>
      </c>
      <c r="H33" t="s">
        <v>485</v>
      </c>
      <c r="I33">
        <v>-3.73</v>
      </c>
      <c r="J33">
        <v>-3.1804265820316302</v>
      </c>
      <c r="K33">
        <f t="shared" si="2"/>
        <v>0.54957341796836978</v>
      </c>
      <c r="O33" t="s">
        <v>70</v>
      </c>
      <c r="P33">
        <v>-3.42</v>
      </c>
      <c r="Q33">
        <v>-2.27786358010894</v>
      </c>
      <c r="R33">
        <f t="shared" si="4"/>
        <v>1.14213641989106</v>
      </c>
      <c r="V33" t="s">
        <v>434</v>
      </c>
      <c r="W33">
        <v>-3.53</v>
      </c>
      <c r="X33">
        <v>-3.2705468949127501</v>
      </c>
      <c r="Y33">
        <f t="shared" si="6"/>
        <v>0.25945310508724972</v>
      </c>
      <c r="AC33" t="s">
        <v>417</v>
      </c>
      <c r="AD33">
        <v>-3.49</v>
      </c>
      <c r="AE33">
        <v>-5.26941294925743</v>
      </c>
      <c r="AF33">
        <f t="shared" si="8"/>
        <v>1.7794129492574298</v>
      </c>
      <c r="AJ33" t="s">
        <v>132</v>
      </c>
      <c r="AK33">
        <v>-8.41</v>
      </c>
      <c r="AL33">
        <v>-6.9083347780485997</v>
      </c>
      <c r="AM33">
        <f t="shared" si="10"/>
        <v>1.5016652219514004</v>
      </c>
    </row>
    <row r="34" spans="1:39" x14ac:dyDescent="0.2">
      <c r="A34" t="s">
        <v>199</v>
      </c>
      <c r="B34">
        <v>-3.4</v>
      </c>
      <c r="C34">
        <v>-2.4970304983742402</v>
      </c>
      <c r="D34">
        <f t="shared" si="0"/>
        <v>0.90296950162575973</v>
      </c>
      <c r="H34" t="s">
        <v>487</v>
      </c>
      <c r="I34">
        <v>-3.1</v>
      </c>
      <c r="J34">
        <v>-2.58092389832977</v>
      </c>
      <c r="K34">
        <f t="shared" si="2"/>
        <v>0.51907610167023011</v>
      </c>
      <c r="O34" t="s">
        <v>385</v>
      </c>
      <c r="P34">
        <v>-3.1</v>
      </c>
      <c r="Q34">
        <v>-4.24184006313331</v>
      </c>
      <c r="R34">
        <f t="shared" si="4"/>
        <v>1.1418400631333099</v>
      </c>
      <c r="V34" t="s">
        <v>435</v>
      </c>
      <c r="W34">
        <v>-2.99</v>
      </c>
      <c r="X34">
        <v>-2.64077382439292</v>
      </c>
      <c r="Y34">
        <f t="shared" si="6"/>
        <v>0.34922617560708025</v>
      </c>
      <c r="AC34" t="s">
        <v>128</v>
      </c>
      <c r="AD34">
        <v>-8.75</v>
      </c>
      <c r="AE34">
        <v>-13.2557675221547</v>
      </c>
      <c r="AF34">
        <f t="shared" si="8"/>
        <v>4.5057675221547004</v>
      </c>
      <c r="AJ34" t="s">
        <v>134</v>
      </c>
      <c r="AK34">
        <v>-2.89</v>
      </c>
      <c r="AL34">
        <v>-2.7399031240040799</v>
      </c>
      <c r="AM34">
        <f t="shared" si="10"/>
        <v>0.15009687599592025</v>
      </c>
    </row>
    <row r="35" spans="1:39" x14ac:dyDescent="0.2">
      <c r="A35" t="s">
        <v>205</v>
      </c>
      <c r="B35">
        <v>-7.48</v>
      </c>
      <c r="C35">
        <v>-7.5206314566519401</v>
      </c>
      <c r="D35">
        <f t="shared" si="0"/>
        <v>4.0631456651939679E-2</v>
      </c>
      <c r="H35" t="s">
        <v>145</v>
      </c>
      <c r="I35">
        <v>-4.3899999999999997</v>
      </c>
      <c r="J35">
        <v>-3.7639973585822202</v>
      </c>
      <c r="K35">
        <f t="shared" si="2"/>
        <v>0.6260026414177795</v>
      </c>
      <c r="O35" t="s">
        <v>111</v>
      </c>
      <c r="P35">
        <v>-5.09</v>
      </c>
      <c r="Q35">
        <v>-5.7916541438887004</v>
      </c>
      <c r="R35">
        <f t="shared" si="4"/>
        <v>0.70165414388870051</v>
      </c>
      <c r="V35" t="s">
        <v>446</v>
      </c>
      <c r="W35">
        <v>-80.209999999999994</v>
      </c>
      <c r="X35">
        <v>-80.627751362064203</v>
      </c>
      <c r="Y35">
        <f t="shared" si="6"/>
        <v>0.41775136206420882</v>
      </c>
      <c r="AC35" t="s">
        <v>431</v>
      </c>
      <c r="AD35">
        <v>-52.83</v>
      </c>
      <c r="AE35">
        <v>-55.054649785892799</v>
      </c>
      <c r="AF35">
        <f t="shared" si="8"/>
        <v>2.2246497858928009</v>
      </c>
      <c r="AJ35" t="s">
        <v>136</v>
      </c>
      <c r="AK35">
        <v>0.67</v>
      </c>
      <c r="AL35">
        <v>1.3667433945332601</v>
      </c>
      <c r="AM35">
        <f t="shared" si="10"/>
        <v>0.69674339453326006</v>
      </c>
    </row>
    <row r="36" spans="1:39" x14ac:dyDescent="0.2">
      <c r="A36" t="s">
        <v>206</v>
      </c>
      <c r="B36">
        <v>-2.84</v>
      </c>
      <c r="C36">
        <v>-2.5525982111008698</v>
      </c>
      <c r="D36">
        <f t="shared" si="0"/>
        <v>0.28740178889913004</v>
      </c>
      <c r="H36" t="s">
        <v>499</v>
      </c>
      <c r="I36">
        <v>-2.46</v>
      </c>
      <c r="J36">
        <v>-1.99967251258682</v>
      </c>
      <c r="K36">
        <f t="shared" si="2"/>
        <v>0.46032748741317997</v>
      </c>
      <c r="O36" t="s">
        <v>113</v>
      </c>
      <c r="P36">
        <v>-3.5</v>
      </c>
      <c r="Q36">
        <v>-5.7475623564343401</v>
      </c>
      <c r="R36">
        <f t="shared" si="4"/>
        <v>2.2475623564343401</v>
      </c>
      <c r="V36" t="s">
        <v>447</v>
      </c>
      <c r="W36">
        <v>-123.81</v>
      </c>
      <c r="X36">
        <v>-123.886919812366</v>
      </c>
      <c r="Y36">
        <f t="shared" si="6"/>
        <v>7.6919812366000428E-2</v>
      </c>
      <c r="AC36" t="s">
        <v>446</v>
      </c>
      <c r="AD36">
        <v>-79.37</v>
      </c>
      <c r="AE36">
        <v>-78.644110140169005</v>
      </c>
      <c r="AF36">
        <f t="shared" si="8"/>
        <v>0.72588985983099974</v>
      </c>
      <c r="AJ36" t="s">
        <v>138</v>
      </c>
      <c r="AK36">
        <v>-2.44</v>
      </c>
      <c r="AL36">
        <v>-2.6761915341881699</v>
      </c>
      <c r="AM36">
        <f t="shared" si="10"/>
        <v>0.23619153418816996</v>
      </c>
    </row>
    <row r="37" spans="1:39" x14ac:dyDescent="0.2">
      <c r="A37" t="s">
        <v>208</v>
      </c>
      <c r="B37">
        <v>-5.8</v>
      </c>
      <c r="C37">
        <v>-4.08581652510198</v>
      </c>
      <c r="D37">
        <f t="shared" si="0"/>
        <v>1.7141834748980198</v>
      </c>
      <c r="H37" t="s">
        <v>511</v>
      </c>
      <c r="I37">
        <v>-97.28</v>
      </c>
      <c r="J37">
        <v>-96.575089918483798</v>
      </c>
      <c r="K37">
        <f t="shared" si="2"/>
        <v>0.70491008151620349</v>
      </c>
      <c r="O37" t="s">
        <v>405</v>
      </c>
      <c r="P37">
        <v>-0.52</v>
      </c>
      <c r="Q37">
        <v>-0.112972855147289</v>
      </c>
      <c r="R37">
        <f t="shared" si="4"/>
        <v>0.40702714485271102</v>
      </c>
      <c r="V37" t="s">
        <v>76</v>
      </c>
      <c r="W37">
        <v>-4.6399999999999997</v>
      </c>
      <c r="X37">
        <v>-6.4688171038976998</v>
      </c>
      <c r="Y37">
        <f t="shared" si="6"/>
        <v>1.8288171038977001</v>
      </c>
      <c r="AC37" t="s">
        <v>76</v>
      </c>
      <c r="AD37">
        <v>-4.7300000000000004</v>
      </c>
      <c r="AE37">
        <v>-7.0623090908048898</v>
      </c>
      <c r="AF37">
        <f t="shared" si="8"/>
        <v>2.3323090908048894</v>
      </c>
      <c r="AJ37" t="s">
        <v>140</v>
      </c>
      <c r="AK37">
        <v>-7.67</v>
      </c>
      <c r="AL37">
        <v>-8.8005543120236496</v>
      </c>
      <c r="AM37">
        <f t="shared" si="10"/>
        <v>1.1305543120236496</v>
      </c>
    </row>
    <row r="38" spans="1:39" x14ac:dyDescent="0.2">
      <c r="A38" t="s">
        <v>210</v>
      </c>
      <c r="B38">
        <v>-6.4</v>
      </c>
      <c r="C38">
        <v>-9.2089087484147605</v>
      </c>
      <c r="D38">
        <f t="shared" si="0"/>
        <v>2.8089087484147601</v>
      </c>
      <c r="H38" t="s">
        <v>512</v>
      </c>
      <c r="I38">
        <v>-7.11</v>
      </c>
      <c r="J38">
        <v>-6.60870539675191</v>
      </c>
      <c r="K38">
        <f t="shared" si="2"/>
        <v>0.50129460324809028</v>
      </c>
      <c r="O38" t="s">
        <v>77</v>
      </c>
      <c r="P38">
        <v>-5.27</v>
      </c>
      <c r="Q38">
        <v>-7.1399661516264299</v>
      </c>
      <c r="R38">
        <f t="shared" si="4"/>
        <v>1.8699661516264303</v>
      </c>
      <c r="V38" t="s">
        <v>479</v>
      </c>
      <c r="W38">
        <v>-1.91</v>
      </c>
      <c r="X38">
        <v>-1.5335869451608799</v>
      </c>
      <c r="Y38">
        <f t="shared" si="6"/>
        <v>0.37641305483912002</v>
      </c>
      <c r="AC38" t="s">
        <v>141</v>
      </c>
      <c r="AD38">
        <v>-2.89</v>
      </c>
      <c r="AE38">
        <v>-6.59678328704618</v>
      </c>
      <c r="AF38">
        <f t="shared" si="8"/>
        <v>3.7067832870461799</v>
      </c>
      <c r="AJ38" t="s">
        <v>142</v>
      </c>
      <c r="AK38">
        <v>-7.28</v>
      </c>
      <c r="AL38">
        <v>-7.9620155021366203</v>
      </c>
      <c r="AM38">
        <f t="shared" si="10"/>
        <v>0.6820155021366201</v>
      </c>
    </row>
    <row r="39" spans="1:39" x14ac:dyDescent="0.2">
      <c r="A39" t="s">
        <v>213</v>
      </c>
      <c r="B39">
        <v>-7.62</v>
      </c>
      <c r="C39">
        <v>-7.6008884937535202</v>
      </c>
      <c r="D39">
        <f t="shared" si="0"/>
        <v>1.9111506246479948E-2</v>
      </c>
      <c r="H39" t="s">
        <v>94</v>
      </c>
      <c r="I39">
        <v>-4.04</v>
      </c>
      <c r="J39">
        <v>-3.2224450358524401</v>
      </c>
      <c r="K39">
        <f t="shared" si="2"/>
        <v>0.8175549641475599</v>
      </c>
      <c r="O39" t="s">
        <v>431</v>
      </c>
      <c r="P39">
        <v>-56.405000000000001</v>
      </c>
      <c r="Q39">
        <v>-58.807349864444703</v>
      </c>
      <c r="R39">
        <f t="shared" si="4"/>
        <v>2.4023498644447017</v>
      </c>
      <c r="V39" t="s">
        <v>485</v>
      </c>
      <c r="W39">
        <v>-3.69</v>
      </c>
      <c r="X39">
        <v>-3.46388227621931</v>
      </c>
      <c r="Y39">
        <f t="shared" si="6"/>
        <v>0.22611772378068995</v>
      </c>
      <c r="AC39" t="s">
        <v>479</v>
      </c>
      <c r="AD39">
        <v>-1.96</v>
      </c>
      <c r="AE39">
        <v>-1.56381633528758</v>
      </c>
      <c r="AF39">
        <f t="shared" si="8"/>
        <v>0.39618366471241995</v>
      </c>
      <c r="AJ39" t="s">
        <v>144</v>
      </c>
      <c r="AK39">
        <v>-3.09</v>
      </c>
      <c r="AL39">
        <v>-1.0116025583460999</v>
      </c>
      <c r="AM39">
        <f t="shared" si="10"/>
        <v>2.0783974416538999</v>
      </c>
    </row>
    <row r="40" spans="1:39" x14ac:dyDescent="0.2">
      <c r="A40" t="s">
        <v>214</v>
      </c>
      <c r="B40">
        <v>-9.81</v>
      </c>
      <c r="C40">
        <v>-7.1014528945908504</v>
      </c>
      <c r="D40">
        <f t="shared" si="0"/>
        <v>2.7085471054091501</v>
      </c>
      <c r="H40" t="s">
        <v>542</v>
      </c>
      <c r="I40">
        <v>-10.01</v>
      </c>
      <c r="J40">
        <v>-9.0210470574386807</v>
      </c>
      <c r="K40">
        <f t="shared" si="2"/>
        <v>0.98895294256131905</v>
      </c>
      <c r="O40" t="s">
        <v>34</v>
      </c>
      <c r="P40">
        <v>-6.15</v>
      </c>
      <c r="Q40">
        <v>-4.5953052626661401</v>
      </c>
      <c r="R40">
        <f t="shared" si="4"/>
        <v>1.5546947373338602</v>
      </c>
      <c r="V40" t="s">
        <v>487</v>
      </c>
      <c r="W40">
        <v>-3.05</v>
      </c>
      <c r="X40">
        <v>-2.80771691411059</v>
      </c>
      <c r="Y40">
        <f t="shared" si="6"/>
        <v>0.24228308588940983</v>
      </c>
      <c r="AC40" t="s">
        <v>485</v>
      </c>
      <c r="AD40">
        <v>-3.87</v>
      </c>
      <c r="AE40">
        <v>-3.1188323351518501</v>
      </c>
      <c r="AF40">
        <f t="shared" si="8"/>
        <v>0.75116766484815001</v>
      </c>
      <c r="AJ40" t="s">
        <v>146</v>
      </c>
      <c r="AK40">
        <v>-2.82</v>
      </c>
      <c r="AL40">
        <v>-0.81480232221573501</v>
      </c>
      <c r="AM40">
        <f t="shared" si="10"/>
        <v>2.0051976777842651</v>
      </c>
    </row>
    <row r="41" spans="1:39" x14ac:dyDescent="0.2">
      <c r="A41" t="s">
        <v>215</v>
      </c>
      <c r="B41">
        <v>-4.4000000000000004</v>
      </c>
      <c r="C41">
        <v>-3.6512564274752601</v>
      </c>
      <c r="D41">
        <f t="shared" si="0"/>
        <v>0.74874357252474022</v>
      </c>
      <c r="H41" t="s">
        <v>166</v>
      </c>
      <c r="I41">
        <v>-5.29</v>
      </c>
      <c r="J41">
        <v>-6.71765950382966</v>
      </c>
      <c r="K41">
        <f t="shared" si="2"/>
        <v>1.42765950382966</v>
      </c>
      <c r="O41" t="s">
        <v>434</v>
      </c>
      <c r="P41">
        <v>-3.59</v>
      </c>
      <c r="Q41">
        <v>-3.2447473358990702</v>
      </c>
      <c r="R41">
        <f t="shared" si="4"/>
        <v>0.3452526641009297</v>
      </c>
      <c r="V41" t="s">
        <v>145</v>
      </c>
      <c r="W41">
        <v>-4.2300000000000004</v>
      </c>
      <c r="X41">
        <v>-4.1008411650045504</v>
      </c>
      <c r="Y41">
        <f t="shared" si="6"/>
        <v>0.12915883499545</v>
      </c>
      <c r="AC41" t="s">
        <v>487</v>
      </c>
      <c r="AD41">
        <v>-3.31</v>
      </c>
      <c r="AE41">
        <v>-2.5912063622677999</v>
      </c>
      <c r="AF41">
        <f t="shared" si="8"/>
        <v>0.71879363773220017</v>
      </c>
      <c r="AJ41" t="s">
        <v>148</v>
      </c>
      <c r="AK41">
        <v>-3.34</v>
      </c>
      <c r="AL41">
        <v>-1.21271526899506</v>
      </c>
      <c r="AM41">
        <f t="shared" si="10"/>
        <v>2.1272847310049396</v>
      </c>
    </row>
    <row r="42" spans="1:39" x14ac:dyDescent="0.2">
      <c r="A42" t="s">
        <v>220</v>
      </c>
      <c r="B42">
        <v>-5.83</v>
      </c>
      <c r="C42">
        <v>-12.9611890263125</v>
      </c>
      <c r="D42">
        <f t="shared" si="0"/>
        <v>7.1311890263124997</v>
      </c>
      <c r="H42" t="s">
        <v>554</v>
      </c>
      <c r="I42">
        <v>-11.19</v>
      </c>
      <c r="J42">
        <v>-10.004457342930399</v>
      </c>
      <c r="K42">
        <f t="shared" si="2"/>
        <v>1.1855426570696004</v>
      </c>
      <c r="O42" t="s">
        <v>435</v>
      </c>
      <c r="P42">
        <v>-3.2</v>
      </c>
      <c r="Q42">
        <v>-2.63100898754836</v>
      </c>
      <c r="R42">
        <f t="shared" si="4"/>
        <v>0.56899101245164019</v>
      </c>
      <c r="V42" t="s">
        <v>499</v>
      </c>
      <c r="W42">
        <v>-2.42</v>
      </c>
      <c r="X42">
        <v>-2.1739718407548301</v>
      </c>
      <c r="Y42">
        <f t="shared" si="6"/>
        <v>0.24602815924516985</v>
      </c>
      <c r="AC42" t="s">
        <v>145</v>
      </c>
      <c r="AD42">
        <v>-4.45</v>
      </c>
      <c r="AE42">
        <v>-3.63261615099431</v>
      </c>
      <c r="AF42">
        <f t="shared" si="8"/>
        <v>0.81738384900569017</v>
      </c>
      <c r="AJ42" t="s">
        <v>150</v>
      </c>
      <c r="AK42">
        <v>-4.97</v>
      </c>
      <c r="AL42">
        <v>-11.039935129911999</v>
      </c>
      <c r="AM42">
        <f t="shared" si="10"/>
        <v>6.0699351299119995</v>
      </c>
    </row>
    <row r="43" spans="1:39" x14ac:dyDescent="0.2">
      <c r="A43" t="s">
        <v>234</v>
      </c>
      <c r="B43">
        <v>-4.78</v>
      </c>
      <c r="C43">
        <v>-6.8710945598113398</v>
      </c>
      <c r="D43">
        <f t="shared" si="0"/>
        <v>2.0910945598113395</v>
      </c>
      <c r="H43" t="s">
        <v>171</v>
      </c>
      <c r="I43">
        <v>-5.44</v>
      </c>
      <c r="J43">
        <v>-5.9722684863011102</v>
      </c>
      <c r="K43">
        <f t="shared" si="2"/>
        <v>0.53226848630110979</v>
      </c>
      <c r="O43" t="s">
        <v>446</v>
      </c>
      <c r="P43">
        <v>-81.739999999999995</v>
      </c>
      <c r="Q43">
        <v>-82.045310833754996</v>
      </c>
      <c r="R43">
        <f t="shared" si="4"/>
        <v>0.30531083375500145</v>
      </c>
      <c r="V43" t="s">
        <v>511</v>
      </c>
      <c r="W43">
        <v>-97.99</v>
      </c>
      <c r="X43">
        <v>-97.503081785430396</v>
      </c>
      <c r="Y43">
        <f t="shared" si="6"/>
        <v>0.48691821456959872</v>
      </c>
      <c r="AC43" t="s">
        <v>499</v>
      </c>
      <c r="AD43">
        <v>-2.72</v>
      </c>
      <c r="AE43">
        <v>-2.0792391676131099</v>
      </c>
      <c r="AF43">
        <f t="shared" si="8"/>
        <v>0.6407608323868903</v>
      </c>
      <c r="AJ43" t="s">
        <v>151</v>
      </c>
      <c r="AK43">
        <v>-0.84</v>
      </c>
      <c r="AL43">
        <v>-0.33138248091615902</v>
      </c>
      <c r="AM43">
        <f t="shared" si="10"/>
        <v>0.5086175190838409</v>
      </c>
    </row>
    <row r="44" spans="1:39" x14ac:dyDescent="0.2">
      <c r="A44" t="s">
        <v>235</v>
      </c>
      <c r="B44">
        <v>-1.45</v>
      </c>
      <c r="C44">
        <v>-0.94165765795009704</v>
      </c>
      <c r="D44">
        <f t="shared" si="0"/>
        <v>0.50834234204990292</v>
      </c>
      <c r="H44" t="s">
        <v>558</v>
      </c>
      <c r="I44">
        <v>-73.98</v>
      </c>
      <c r="J44">
        <v>-76.222334054638907</v>
      </c>
      <c r="K44">
        <f t="shared" si="2"/>
        <v>2.2423340546389028</v>
      </c>
      <c r="O44" t="s">
        <v>447</v>
      </c>
      <c r="P44">
        <v>-125.47799999999999</v>
      </c>
      <c r="Q44">
        <v>-125.543745604253</v>
      </c>
      <c r="R44">
        <f t="shared" si="4"/>
        <v>6.5745604253010015E-2</v>
      </c>
      <c r="V44" t="s">
        <v>512</v>
      </c>
      <c r="W44">
        <v>-7.14</v>
      </c>
      <c r="X44">
        <v>-6.8106371765560398</v>
      </c>
      <c r="Y44">
        <f t="shared" si="6"/>
        <v>0.32936282344395984</v>
      </c>
      <c r="AC44" t="s">
        <v>149</v>
      </c>
      <c r="AD44">
        <v>-5.04</v>
      </c>
      <c r="AE44">
        <v>-7.0621293014953297</v>
      </c>
      <c r="AF44">
        <f t="shared" si="8"/>
        <v>2.0221293014953297</v>
      </c>
      <c r="AJ44" t="s">
        <v>153</v>
      </c>
      <c r="AK44">
        <v>0.25</v>
      </c>
      <c r="AL44">
        <v>0.61915502710592496</v>
      </c>
      <c r="AM44">
        <f t="shared" si="10"/>
        <v>0.36915502710592496</v>
      </c>
    </row>
    <row r="45" spans="1:39" x14ac:dyDescent="0.2">
      <c r="A45" t="s">
        <v>236</v>
      </c>
      <c r="B45">
        <v>-2.0299999999999998</v>
      </c>
      <c r="C45">
        <v>-1.53260871836021</v>
      </c>
      <c r="D45">
        <f t="shared" si="0"/>
        <v>0.49739128163978985</v>
      </c>
      <c r="H45" t="s">
        <v>563</v>
      </c>
      <c r="I45">
        <v>-3.75</v>
      </c>
      <c r="J45">
        <v>-1.29577654477502</v>
      </c>
      <c r="K45">
        <f t="shared" si="2"/>
        <v>2.4542234552249802</v>
      </c>
      <c r="O45" t="s">
        <v>130</v>
      </c>
      <c r="P45">
        <v>-6.6</v>
      </c>
      <c r="Q45">
        <v>-10.090395379858901</v>
      </c>
      <c r="R45">
        <f t="shared" si="4"/>
        <v>3.4903953798589011</v>
      </c>
      <c r="V45" t="s">
        <v>94</v>
      </c>
      <c r="W45">
        <v>-4.34</v>
      </c>
      <c r="X45">
        <v>-3.2454695229973902</v>
      </c>
      <c r="Y45">
        <f t="shared" si="6"/>
        <v>1.0945304770026096</v>
      </c>
      <c r="AC45" t="s">
        <v>511</v>
      </c>
      <c r="AD45">
        <v>-96.57</v>
      </c>
      <c r="AE45">
        <v>-96.537873722226493</v>
      </c>
      <c r="AF45">
        <f t="shared" si="8"/>
        <v>3.2126277773500078E-2</v>
      </c>
      <c r="AJ45" t="s">
        <v>155</v>
      </c>
      <c r="AK45">
        <v>-3.28</v>
      </c>
      <c r="AL45">
        <v>-4.2632297702353501</v>
      </c>
      <c r="AM45">
        <f t="shared" si="10"/>
        <v>0.9832297702353503</v>
      </c>
    </row>
    <row r="46" spans="1:39" x14ac:dyDescent="0.2">
      <c r="A46" t="s">
        <v>237</v>
      </c>
      <c r="B46">
        <v>-5.87</v>
      </c>
      <c r="C46">
        <v>-9.1717650218724707</v>
      </c>
      <c r="D46">
        <f t="shared" si="0"/>
        <v>3.3017650218724706</v>
      </c>
      <c r="H46" t="s">
        <v>564</v>
      </c>
      <c r="I46">
        <v>1.04</v>
      </c>
      <c r="J46">
        <v>-0.84929836620861499</v>
      </c>
      <c r="K46">
        <f t="shared" si="2"/>
        <v>1.8892983662086151</v>
      </c>
      <c r="O46" t="s">
        <v>76</v>
      </c>
      <c r="P46">
        <v>-4.93</v>
      </c>
      <c r="Q46">
        <v>-6.6898542217105899</v>
      </c>
      <c r="R46">
        <f t="shared" si="4"/>
        <v>1.7598542217105901</v>
      </c>
      <c r="V46" t="s">
        <v>532</v>
      </c>
      <c r="W46">
        <v>-5.08</v>
      </c>
      <c r="X46">
        <v>-4.9655123325382799</v>
      </c>
      <c r="Y46">
        <f t="shared" si="6"/>
        <v>0.11448766746172012</v>
      </c>
      <c r="AC46" t="s">
        <v>94</v>
      </c>
      <c r="AD46">
        <v>-3.93</v>
      </c>
      <c r="AE46">
        <v>-3.19331176326402</v>
      </c>
      <c r="AF46">
        <f t="shared" si="8"/>
        <v>0.73668823673598016</v>
      </c>
      <c r="AJ46" t="s">
        <v>157</v>
      </c>
      <c r="AK46">
        <v>-0.11</v>
      </c>
      <c r="AL46">
        <v>-1.3419641647331499</v>
      </c>
      <c r="AM46">
        <f t="shared" si="10"/>
        <v>1.2319641647331498</v>
      </c>
    </row>
    <row r="47" spans="1:39" x14ac:dyDescent="0.2">
      <c r="A47" t="s">
        <v>238</v>
      </c>
      <c r="B47">
        <v>-6.14</v>
      </c>
      <c r="C47">
        <v>-6.5633495881590598</v>
      </c>
      <c r="D47">
        <f t="shared" si="0"/>
        <v>0.4233495881590601</v>
      </c>
      <c r="H47" t="s">
        <v>71</v>
      </c>
      <c r="I47">
        <v>-4.47</v>
      </c>
      <c r="J47">
        <v>-4.3151586763095997</v>
      </c>
      <c r="K47">
        <f t="shared" si="2"/>
        <v>0.15484132369040005</v>
      </c>
      <c r="O47" t="s">
        <v>133</v>
      </c>
      <c r="P47">
        <v>-3.8</v>
      </c>
      <c r="Q47">
        <v>-7.3235757581695999</v>
      </c>
      <c r="R47">
        <f t="shared" si="4"/>
        <v>3.5235757581696001</v>
      </c>
      <c r="V47" t="s">
        <v>542</v>
      </c>
      <c r="W47">
        <v>-10.09</v>
      </c>
      <c r="X47">
        <v>-9.3364219538602704</v>
      </c>
      <c r="Y47">
        <f t="shared" si="6"/>
        <v>0.75357804613972945</v>
      </c>
      <c r="AC47" t="s">
        <v>160</v>
      </c>
      <c r="AD47">
        <v>-8.02</v>
      </c>
      <c r="AE47">
        <v>-13.024147560793701</v>
      </c>
      <c r="AF47">
        <f t="shared" si="8"/>
        <v>5.0041475607937009</v>
      </c>
      <c r="AJ47" t="s">
        <v>159</v>
      </c>
      <c r="AK47">
        <v>-0.19</v>
      </c>
      <c r="AL47">
        <v>0.52800737777620199</v>
      </c>
      <c r="AM47">
        <f t="shared" si="10"/>
        <v>0.71800737777620194</v>
      </c>
    </row>
    <row r="48" spans="1:39" x14ac:dyDescent="0.2">
      <c r="A48" t="s">
        <v>241</v>
      </c>
      <c r="B48">
        <v>-11.78</v>
      </c>
      <c r="C48">
        <v>-12.672272721686401</v>
      </c>
      <c r="D48">
        <f t="shared" si="0"/>
        <v>0.89227272168640148</v>
      </c>
      <c r="H48" t="s">
        <v>4</v>
      </c>
      <c r="I48">
        <v>-4.96</v>
      </c>
      <c r="J48">
        <v>-4.9853716717353498</v>
      </c>
      <c r="K48">
        <f t="shared" si="2"/>
        <v>2.5371671735349821E-2</v>
      </c>
      <c r="O48" t="s">
        <v>479</v>
      </c>
      <c r="P48">
        <v>-1.74</v>
      </c>
      <c r="Q48">
        <v>-1.37055640026822</v>
      </c>
      <c r="R48">
        <f t="shared" si="4"/>
        <v>0.36944359973177998</v>
      </c>
      <c r="V48" t="s">
        <v>166</v>
      </c>
      <c r="W48">
        <v>-5.72</v>
      </c>
      <c r="X48">
        <v>-6.79311636772794</v>
      </c>
      <c r="Y48">
        <f t="shared" si="6"/>
        <v>1.0731163677279403</v>
      </c>
      <c r="AC48" t="s">
        <v>542</v>
      </c>
      <c r="AD48">
        <v>-9.6999999999999993</v>
      </c>
      <c r="AE48">
        <v>-8.2369965007227695</v>
      </c>
      <c r="AF48">
        <f t="shared" si="8"/>
        <v>1.4630034992772298</v>
      </c>
      <c r="AJ48" t="s">
        <v>161</v>
      </c>
      <c r="AK48">
        <v>-0.8</v>
      </c>
      <c r="AL48">
        <v>-3.9944928574485301</v>
      </c>
      <c r="AM48">
        <f t="shared" si="10"/>
        <v>3.1944928574485303</v>
      </c>
    </row>
    <row r="49" spans="1:39" x14ac:dyDescent="0.2">
      <c r="A49" t="s">
        <v>242</v>
      </c>
      <c r="B49">
        <v>-10.57</v>
      </c>
      <c r="C49">
        <v>-12.1827012087385</v>
      </c>
      <c r="D49">
        <f t="shared" si="0"/>
        <v>1.6127012087384998</v>
      </c>
      <c r="H49" t="s">
        <v>174</v>
      </c>
      <c r="I49">
        <v>0.28999999999999998</v>
      </c>
      <c r="J49">
        <v>-4.43374979236307</v>
      </c>
      <c r="K49">
        <f t="shared" si="2"/>
        <v>4.72374979236307</v>
      </c>
      <c r="O49" t="s">
        <v>143</v>
      </c>
      <c r="P49">
        <v>-5.44</v>
      </c>
      <c r="Q49">
        <v>-8.8189383358071893</v>
      </c>
      <c r="R49">
        <f t="shared" si="4"/>
        <v>3.3789383358071889</v>
      </c>
      <c r="V49" t="s">
        <v>83</v>
      </c>
      <c r="W49">
        <v>-3.77</v>
      </c>
      <c r="X49">
        <v>-5.9538934991379104</v>
      </c>
      <c r="Y49">
        <f t="shared" si="6"/>
        <v>2.1838934991379104</v>
      </c>
      <c r="AC49" t="s">
        <v>162</v>
      </c>
      <c r="AD49">
        <v>-8.16</v>
      </c>
      <c r="AE49">
        <v>-9.1794270716744908</v>
      </c>
      <c r="AF49">
        <f t="shared" si="8"/>
        <v>1.0194270716744906</v>
      </c>
      <c r="AJ49" t="s">
        <v>163</v>
      </c>
      <c r="AK49">
        <v>-4.16</v>
      </c>
      <c r="AL49">
        <v>-7.7510348832271099</v>
      </c>
      <c r="AM49">
        <f t="shared" si="10"/>
        <v>3.5910348832271097</v>
      </c>
    </row>
    <row r="50" spans="1:39" x14ac:dyDescent="0.2">
      <c r="A50" t="s">
        <v>245</v>
      </c>
      <c r="B50">
        <v>-4.2300000000000004</v>
      </c>
      <c r="C50">
        <v>-4.1012324063051597</v>
      </c>
      <c r="D50">
        <f t="shared" si="0"/>
        <v>0.1287675936948407</v>
      </c>
      <c r="O50" t="s">
        <v>485</v>
      </c>
      <c r="P50">
        <v>-3.35</v>
      </c>
      <c r="Q50">
        <v>-3.2590570872454498</v>
      </c>
      <c r="R50">
        <f t="shared" si="4"/>
        <v>9.0942912754550242E-2</v>
      </c>
      <c r="V50" t="s">
        <v>554</v>
      </c>
      <c r="W50">
        <v>-11.29</v>
      </c>
      <c r="X50">
        <v>-10.352208246659499</v>
      </c>
      <c r="Y50">
        <f t="shared" si="6"/>
        <v>0.93779175334050002</v>
      </c>
      <c r="AC50" t="s">
        <v>166</v>
      </c>
      <c r="AD50">
        <v>-5.27</v>
      </c>
      <c r="AE50">
        <v>-6.77283878555009</v>
      </c>
      <c r="AF50">
        <f t="shared" si="8"/>
        <v>1.5028387855500904</v>
      </c>
      <c r="AJ50" t="s">
        <v>165</v>
      </c>
      <c r="AK50">
        <v>-4.42</v>
      </c>
      <c r="AL50">
        <v>-5.5278157738827502</v>
      </c>
      <c r="AM50">
        <f t="shared" si="10"/>
        <v>1.1078157738827503</v>
      </c>
    </row>
    <row r="51" spans="1:39" x14ac:dyDescent="0.2">
      <c r="A51" t="s">
        <v>251</v>
      </c>
      <c r="B51">
        <v>-1.74</v>
      </c>
      <c r="C51">
        <v>-1.1603483459947701</v>
      </c>
      <c r="D51">
        <f t="shared" si="0"/>
        <v>0.57965165400522989</v>
      </c>
      <c r="O51" t="s">
        <v>487</v>
      </c>
      <c r="P51">
        <v>-2.8</v>
      </c>
      <c r="Q51">
        <v>-2.6170223568898399</v>
      </c>
      <c r="R51">
        <f t="shared" si="4"/>
        <v>0.18297764311015996</v>
      </c>
      <c r="V51" t="s">
        <v>171</v>
      </c>
      <c r="W51">
        <v>-5.7</v>
      </c>
      <c r="X51">
        <v>-5.9113375092532703</v>
      </c>
      <c r="Y51">
        <f t="shared" si="6"/>
        <v>0.21133750925327011</v>
      </c>
      <c r="AC51" t="s">
        <v>549</v>
      </c>
      <c r="AD51">
        <v>-1.38</v>
      </c>
      <c r="AE51">
        <v>-1.0489266667663999</v>
      </c>
      <c r="AF51">
        <f t="shared" si="8"/>
        <v>0.3310733332336</v>
      </c>
      <c r="AJ51" t="s">
        <v>167</v>
      </c>
      <c r="AK51">
        <v>-1.28</v>
      </c>
      <c r="AL51">
        <v>0.16352134127892001</v>
      </c>
      <c r="AM51">
        <f t="shared" si="10"/>
        <v>1.4435213412789201</v>
      </c>
    </row>
    <row r="52" spans="1:39" x14ac:dyDescent="0.2">
      <c r="A52" t="s">
        <v>252</v>
      </c>
      <c r="B52">
        <v>-4.8099999999999996</v>
      </c>
      <c r="C52">
        <v>-9.9233043419855491</v>
      </c>
      <c r="D52">
        <f t="shared" si="0"/>
        <v>5.1133043419855495</v>
      </c>
      <c r="O52" t="s">
        <v>145</v>
      </c>
      <c r="P52">
        <v>-3.77</v>
      </c>
      <c r="Q52">
        <v>-3.8822678127777501</v>
      </c>
      <c r="R52">
        <f t="shared" si="4"/>
        <v>0.11226781277775011</v>
      </c>
      <c r="V52" t="s">
        <v>558</v>
      </c>
      <c r="W52">
        <v>-74.81</v>
      </c>
      <c r="X52">
        <v>-76.267160544560994</v>
      </c>
      <c r="Y52">
        <f t="shared" si="6"/>
        <v>1.4571605445609919</v>
      </c>
      <c r="AC52" t="s">
        <v>168</v>
      </c>
      <c r="AD52">
        <v>-7.17</v>
      </c>
      <c r="AE52">
        <v>-12.8187842808582</v>
      </c>
      <c r="AF52">
        <f t="shared" si="8"/>
        <v>5.6487842808581998</v>
      </c>
      <c r="AJ52" t="s">
        <v>169</v>
      </c>
      <c r="AK52">
        <v>1.77</v>
      </c>
      <c r="AL52">
        <v>1.4392867856261</v>
      </c>
      <c r="AM52">
        <f t="shared" si="10"/>
        <v>0.3307132143739</v>
      </c>
    </row>
    <row r="53" spans="1:39" x14ac:dyDescent="0.2">
      <c r="A53" t="s">
        <v>275</v>
      </c>
      <c r="B53">
        <v>-10.02</v>
      </c>
      <c r="C53">
        <v>-9.3211304100402703</v>
      </c>
      <c r="D53">
        <f t="shared" si="0"/>
        <v>0.69886958995972925</v>
      </c>
      <c r="O53" t="s">
        <v>499</v>
      </c>
      <c r="P53">
        <v>-2.27</v>
      </c>
      <c r="Q53">
        <v>-1.99724319625512</v>
      </c>
      <c r="R53">
        <f t="shared" si="4"/>
        <v>0.27275680374487998</v>
      </c>
      <c r="V53" t="s">
        <v>563</v>
      </c>
      <c r="W53">
        <v>-3.75</v>
      </c>
      <c r="X53">
        <v>-1.3938099116867</v>
      </c>
      <c r="Y53">
        <f t="shared" si="6"/>
        <v>2.3561900883133</v>
      </c>
      <c r="AC53" t="s">
        <v>83</v>
      </c>
      <c r="AD53">
        <v>-3.5</v>
      </c>
      <c r="AE53">
        <v>-6.3094631647385997</v>
      </c>
      <c r="AF53">
        <f t="shared" si="8"/>
        <v>2.8094631647385997</v>
      </c>
      <c r="AJ53" t="s">
        <v>170</v>
      </c>
      <c r="AK53">
        <v>-1.99</v>
      </c>
      <c r="AL53">
        <v>-1.5563703183558699</v>
      </c>
      <c r="AM53">
        <f t="shared" si="10"/>
        <v>0.43362968164413007</v>
      </c>
    </row>
    <row r="54" spans="1:39" x14ac:dyDescent="0.2">
      <c r="A54" t="s">
        <v>277</v>
      </c>
      <c r="B54">
        <v>-5.82</v>
      </c>
      <c r="C54">
        <v>-5.8869933937830599</v>
      </c>
      <c r="D54">
        <f t="shared" si="0"/>
        <v>6.6993393783059574E-2</v>
      </c>
      <c r="O54" t="s">
        <v>511</v>
      </c>
      <c r="P54">
        <v>-99.426000000000002</v>
      </c>
      <c r="Q54">
        <v>-99.005669776890002</v>
      </c>
      <c r="R54">
        <f t="shared" si="4"/>
        <v>0.42033022310999968</v>
      </c>
      <c r="V54" t="s">
        <v>71</v>
      </c>
      <c r="W54">
        <v>-4.57</v>
      </c>
      <c r="X54">
        <v>-4.4559456648387696</v>
      </c>
      <c r="Y54">
        <f t="shared" si="6"/>
        <v>0.11405433516123065</v>
      </c>
      <c r="AC54" t="s">
        <v>554</v>
      </c>
      <c r="AD54">
        <v>-11.55</v>
      </c>
      <c r="AE54">
        <v>-9.0877164479667307</v>
      </c>
      <c r="AF54">
        <f t="shared" si="8"/>
        <v>2.46228355203327</v>
      </c>
      <c r="AJ54" t="s">
        <v>172</v>
      </c>
      <c r="AK54">
        <v>-2.4700000000000002</v>
      </c>
      <c r="AL54">
        <v>-0.778573783914569</v>
      </c>
      <c r="AM54">
        <f t="shared" si="10"/>
        <v>1.6914262160854312</v>
      </c>
    </row>
    <row r="55" spans="1:39" x14ac:dyDescent="0.2">
      <c r="A55" t="s">
        <v>295</v>
      </c>
      <c r="B55">
        <v>-6.4</v>
      </c>
      <c r="C55">
        <v>-6.5315052879452002</v>
      </c>
      <c r="D55">
        <f t="shared" si="0"/>
        <v>0.13150528794519989</v>
      </c>
      <c r="O55" t="s">
        <v>512</v>
      </c>
      <c r="P55">
        <v>-7.01</v>
      </c>
      <c r="Q55">
        <v>-6.9075172329688801</v>
      </c>
      <c r="R55">
        <f t="shared" si="4"/>
        <v>0.10248276703111969</v>
      </c>
      <c r="V55" t="s">
        <v>572</v>
      </c>
      <c r="W55">
        <v>-4.17</v>
      </c>
      <c r="X55">
        <v>-2.4769358170065399</v>
      </c>
      <c r="Y55">
        <f t="shared" si="6"/>
        <v>1.6930641829934601</v>
      </c>
      <c r="AC55" t="s">
        <v>171</v>
      </c>
      <c r="AD55">
        <v>-5.51</v>
      </c>
      <c r="AE55">
        <v>-6.03012569933626</v>
      </c>
      <c r="AF55">
        <f t="shared" si="8"/>
        <v>0.52012569933626018</v>
      </c>
      <c r="AJ55" t="s">
        <v>173</v>
      </c>
      <c r="AK55">
        <v>-6.34</v>
      </c>
      <c r="AL55">
        <v>-12.762754036790501</v>
      </c>
      <c r="AM55">
        <f t="shared" si="10"/>
        <v>6.4227540367905007</v>
      </c>
    </row>
    <row r="56" spans="1:39" x14ac:dyDescent="0.2">
      <c r="A56" t="s">
        <v>296</v>
      </c>
      <c r="B56">
        <v>-10.71</v>
      </c>
      <c r="C56">
        <v>-11.6518328672978</v>
      </c>
      <c r="D56">
        <f t="shared" si="0"/>
        <v>0.94183286729779958</v>
      </c>
      <c r="O56" t="s">
        <v>93</v>
      </c>
      <c r="P56">
        <v>-6.76</v>
      </c>
      <c r="Q56">
        <v>-5.9960544622648504</v>
      </c>
      <c r="R56">
        <f t="shared" si="4"/>
        <v>0.76394553773514939</v>
      </c>
      <c r="V56" t="s">
        <v>4</v>
      </c>
      <c r="W56">
        <v>-4.87</v>
      </c>
      <c r="X56">
        <v>-5.0481735305134103</v>
      </c>
      <c r="Y56">
        <f t="shared" si="6"/>
        <v>0.17817353051341023</v>
      </c>
      <c r="AC56" t="s">
        <v>558</v>
      </c>
      <c r="AD56">
        <v>-73.19</v>
      </c>
      <c r="AE56">
        <v>-74.272593396071798</v>
      </c>
      <c r="AF56">
        <f t="shared" si="8"/>
        <v>1.0825933960718004</v>
      </c>
      <c r="AJ56" t="s">
        <v>175</v>
      </c>
      <c r="AK56">
        <v>-2.33</v>
      </c>
      <c r="AL56">
        <v>-5.9488898940216903E-2</v>
      </c>
      <c r="AM56">
        <f t="shared" si="10"/>
        <v>2.2705111010597832</v>
      </c>
    </row>
    <row r="57" spans="1:39" x14ac:dyDescent="0.2">
      <c r="A57" t="s">
        <v>297</v>
      </c>
      <c r="B57">
        <v>-12.34</v>
      </c>
      <c r="C57">
        <v>-11.0509844218093</v>
      </c>
      <c r="D57">
        <f t="shared" si="0"/>
        <v>1.2890155781906998</v>
      </c>
      <c r="O57" t="s">
        <v>94</v>
      </c>
      <c r="P57">
        <v>-4.8</v>
      </c>
      <c r="Q57">
        <v>-3.2681545815077699</v>
      </c>
      <c r="R57">
        <f t="shared" si="4"/>
        <v>1.5318454184922299</v>
      </c>
      <c r="V57" t="s">
        <v>174</v>
      </c>
      <c r="W57">
        <v>0.44</v>
      </c>
      <c r="X57">
        <v>-4.2693105404632297</v>
      </c>
      <c r="Y57">
        <f t="shared" si="6"/>
        <v>4.7093105404632301</v>
      </c>
      <c r="AC57" t="s">
        <v>71</v>
      </c>
      <c r="AD57">
        <v>-4.5</v>
      </c>
      <c r="AE57">
        <v>-4.1390329055310602</v>
      </c>
      <c r="AF57">
        <f t="shared" si="8"/>
        <v>0.36096709446893982</v>
      </c>
      <c r="AJ57" t="s">
        <v>176</v>
      </c>
      <c r="AK57">
        <v>-1.36</v>
      </c>
      <c r="AL57">
        <v>-0.391771955282679</v>
      </c>
      <c r="AM57">
        <f t="shared" si="10"/>
        <v>0.96822804471732105</v>
      </c>
    </row>
    <row r="58" spans="1:39" x14ac:dyDescent="0.2">
      <c r="A58" t="s">
        <v>99</v>
      </c>
      <c r="B58">
        <v>-4.53</v>
      </c>
      <c r="C58">
        <v>-6.9510767287633604</v>
      </c>
      <c r="D58">
        <f t="shared" si="0"/>
        <v>2.4210767287633601</v>
      </c>
      <c r="O58" t="s">
        <v>154</v>
      </c>
      <c r="P58">
        <v>-6.76</v>
      </c>
      <c r="Q58">
        <v>-10.3743525214628</v>
      </c>
      <c r="R58">
        <f t="shared" si="4"/>
        <v>3.6143525214628003</v>
      </c>
      <c r="X58">
        <v>-10.606872602633</v>
      </c>
      <c r="AC58" t="s">
        <v>4</v>
      </c>
      <c r="AD58">
        <v>-5.05</v>
      </c>
      <c r="AE58">
        <v>-5.0363489739632801</v>
      </c>
      <c r="AF58">
        <f t="shared" si="8"/>
        <v>1.3651026036719749E-2</v>
      </c>
      <c r="AJ58" t="s">
        <v>177</v>
      </c>
      <c r="AK58">
        <v>-1.79</v>
      </c>
      <c r="AL58">
        <v>-1.4081861391517601</v>
      </c>
      <c r="AM58">
        <f t="shared" si="10"/>
        <v>0.38181386084823998</v>
      </c>
    </row>
    <row r="59" spans="1:39" x14ac:dyDescent="0.2">
      <c r="A59" t="s">
        <v>101</v>
      </c>
      <c r="B59">
        <v>-10.59</v>
      </c>
      <c r="C59">
        <v>-9.8437095444645699</v>
      </c>
      <c r="D59">
        <f t="shared" si="0"/>
        <v>0.74629045553542994</v>
      </c>
      <c r="O59" t="s">
        <v>532</v>
      </c>
      <c r="P59">
        <v>-5.08</v>
      </c>
      <c r="Q59">
        <v>-4.9462713132091398</v>
      </c>
      <c r="R59">
        <f t="shared" si="4"/>
        <v>0.13372868679086025</v>
      </c>
      <c r="X59">
        <v>-5.3740621954526899</v>
      </c>
      <c r="AC59" t="s">
        <v>174</v>
      </c>
      <c r="AD59">
        <v>-0.33</v>
      </c>
      <c r="AE59">
        <v>-4.8082707165823999</v>
      </c>
      <c r="AF59">
        <f t="shared" si="8"/>
        <v>4.4782707165823998</v>
      </c>
      <c r="AJ59" t="s">
        <v>178</v>
      </c>
      <c r="AK59">
        <v>-1.27</v>
      </c>
      <c r="AL59">
        <v>-1.1209647264765099</v>
      </c>
      <c r="AM59">
        <f t="shared" si="10"/>
        <v>0.14903527352349011</v>
      </c>
    </row>
    <row r="60" spans="1:39" x14ac:dyDescent="0.2">
      <c r="A60" t="s">
        <v>307</v>
      </c>
      <c r="B60">
        <v>-6.16</v>
      </c>
      <c r="C60">
        <v>-4.2726094800782004</v>
      </c>
      <c r="D60">
        <f t="shared" si="0"/>
        <v>1.8873905199217997</v>
      </c>
      <c r="O60" t="s">
        <v>542</v>
      </c>
      <c r="P60">
        <v>-9.68</v>
      </c>
      <c r="Q60">
        <v>-9.4916080351846599</v>
      </c>
      <c r="R60">
        <f t="shared" si="4"/>
        <v>0.18839196481533982</v>
      </c>
      <c r="X60">
        <v>-9.9567794234450506</v>
      </c>
      <c r="AJ60" t="s">
        <v>179</v>
      </c>
      <c r="AK60">
        <v>-3.54</v>
      </c>
      <c r="AL60">
        <v>-5.0706061294072997</v>
      </c>
      <c r="AM60">
        <f t="shared" si="10"/>
        <v>1.5306061294072997</v>
      </c>
    </row>
    <row r="61" spans="1:39" x14ac:dyDescent="0.2">
      <c r="A61" t="s">
        <v>310</v>
      </c>
      <c r="B61">
        <v>-10.3</v>
      </c>
      <c r="C61">
        <v>-9.7275491902543099</v>
      </c>
      <c r="D61">
        <f t="shared" si="0"/>
        <v>0.57245080974569085</v>
      </c>
      <c r="O61" t="s">
        <v>162</v>
      </c>
      <c r="P61">
        <v>-7.11</v>
      </c>
      <c r="Q61">
        <v>-9.9153373612926892</v>
      </c>
      <c r="R61">
        <f t="shared" si="4"/>
        <v>2.8053373612926888</v>
      </c>
      <c r="X61">
        <v>-10.215735322189801</v>
      </c>
      <c r="AJ61" t="s">
        <v>180</v>
      </c>
      <c r="AK61">
        <v>-4.84</v>
      </c>
      <c r="AL61">
        <v>-6.6556391771256003</v>
      </c>
      <c r="AM61">
        <f t="shared" si="10"/>
        <v>1.8156391771256004</v>
      </c>
    </row>
    <row r="62" spans="1:39" x14ac:dyDescent="0.2">
      <c r="A62" t="s">
        <v>314</v>
      </c>
      <c r="B62">
        <v>-7.8</v>
      </c>
      <c r="C62">
        <v>-6.9185482388111099</v>
      </c>
      <c r="D62">
        <f t="shared" si="0"/>
        <v>0.8814517611888899</v>
      </c>
      <c r="O62" t="s">
        <v>166</v>
      </c>
      <c r="P62">
        <v>-5.99</v>
      </c>
      <c r="Q62">
        <v>-6.98542590231592</v>
      </c>
      <c r="R62">
        <f t="shared" si="4"/>
        <v>0.99542590231591976</v>
      </c>
      <c r="X62">
        <v>-7.7297620641633502</v>
      </c>
      <c r="AJ62" t="s">
        <v>181</v>
      </c>
      <c r="AK62">
        <v>-9.3000000000000007</v>
      </c>
      <c r="AL62">
        <v>-14.194200667923299</v>
      </c>
      <c r="AM62">
        <f t="shared" si="10"/>
        <v>4.8942006679232986</v>
      </c>
    </row>
    <row r="63" spans="1:39" x14ac:dyDescent="0.2">
      <c r="A63" t="s">
        <v>316</v>
      </c>
      <c r="B63">
        <v>-8.6</v>
      </c>
      <c r="C63">
        <v>-9.6337028100049604</v>
      </c>
      <c r="D63">
        <f t="shared" si="0"/>
        <v>1.0337028100049608</v>
      </c>
      <c r="O63" t="s">
        <v>549</v>
      </c>
      <c r="P63">
        <v>-1.1399999999999999</v>
      </c>
      <c r="Q63">
        <v>-0.74551944365849898</v>
      </c>
      <c r="R63">
        <f t="shared" si="4"/>
        <v>0.39448055634150092</v>
      </c>
      <c r="X63">
        <v>-1.0500137157220499</v>
      </c>
      <c r="AJ63" t="s">
        <v>182</v>
      </c>
      <c r="AK63">
        <v>-1.24</v>
      </c>
      <c r="AL63">
        <v>0.145269933185185</v>
      </c>
      <c r="AM63">
        <f t="shared" si="10"/>
        <v>1.385269933185185</v>
      </c>
    </row>
    <row r="64" spans="1:39" x14ac:dyDescent="0.2">
      <c r="A64" t="s">
        <v>318</v>
      </c>
      <c r="B64">
        <v>-12.36</v>
      </c>
      <c r="C64">
        <v>-15.2265483427642</v>
      </c>
      <c r="D64">
        <f t="shared" si="0"/>
        <v>2.8665483427642009</v>
      </c>
      <c r="O64" t="s">
        <v>83</v>
      </c>
      <c r="P64">
        <v>-3.94</v>
      </c>
      <c r="Q64">
        <v>-6.1511911847489698</v>
      </c>
      <c r="R64">
        <f t="shared" si="4"/>
        <v>2.2111911847489698</v>
      </c>
      <c r="X64">
        <v>-7.6372003412802698</v>
      </c>
      <c r="AJ64" t="s">
        <v>183</v>
      </c>
      <c r="AK64">
        <v>-1.21</v>
      </c>
      <c r="AL64">
        <v>-0.61818852259485202</v>
      </c>
      <c r="AM64">
        <f t="shared" si="10"/>
        <v>0.59181147740514795</v>
      </c>
    </row>
    <row r="65" spans="1:39" x14ac:dyDescent="0.2">
      <c r="A65" t="s">
        <v>327</v>
      </c>
      <c r="B65">
        <v>-6.6</v>
      </c>
      <c r="C65">
        <v>-6.6931793444965804</v>
      </c>
      <c r="D65">
        <f t="shared" si="0"/>
        <v>9.3179344496580718E-2</v>
      </c>
      <c r="O65" t="s">
        <v>554</v>
      </c>
      <c r="P65">
        <v>-11.18</v>
      </c>
      <c r="Q65">
        <v>-10.5442956633348</v>
      </c>
      <c r="R65">
        <f t="shared" si="4"/>
        <v>0.63570433666519932</v>
      </c>
      <c r="X65">
        <v>-10.9952994408601</v>
      </c>
      <c r="AJ65" t="s">
        <v>184</v>
      </c>
      <c r="AK65">
        <v>-1.34</v>
      </c>
      <c r="AL65">
        <v>0.78694634479722203</v>
      </c>
      <c r="AM65">
        <f t="shared" si="10"/>
        <v>2.1269463447972221</v>
      </c>
    </row>
    <row r="66" spans="1:39" x14ac:dyDescent="0.2">
      <c r="A66" t="s">
        <v>329</v>
      </c>
      <c r="B66">
        <v>-11.35</v>
      </c>
      <c r="C66">
        <v>-12.743953461451101</v>
      </c>
      <c r="D66">
        <f t="shared" si="0"/>
        <v>1.3939534614511011</v>
      </c>
      <c r="O66" t="s">
        <v>171</v>
      </c>
      <c r="P66">
        <v>-5.15</v>
      </c>
      <c r="Q66">
        <v>-6.0881740877358297</v>
      </c>
      <c r="R66">
        <f t="shared" si="4"/>
        <v>0.93817408773582933</v>
      </c>
      <c r="X66">
        <v>-7.3534697492451899</v>
      </c>
      <c r="AJ66" t="s">
        <v>185</v>
      </c>
      <c r="AK66">
        <v>-1.62</v>
      </c>
      <c r="AL66">
        <v>1.0885747933747201</v>
      </c>
      <c r="AM66">
        <f t="shared" si="10"/>
        <v>2.7085747933747202</v>
      </c>
    </row>
    <row r="67" spans="1:39" x14ac:dyDescent="0.2">
      <c r="A67" t="s">
        <v>103</v>
      </c>
      <c r="B67">
        <v>-6.35</v>
      </c>
      <c r="C67">
        <v>-12.3834992770207</v>
      </c>
      <c r="D67">
        <f t="shared" si="0"/>
        <v>6.0334992770207005</v>
      </c>
      <c r="O67" t="s">
        <v>558</v>
      </c>
      <c r="P67">
        <v>-76.242999999999995</v>
      </c>
      <c r="Q67">
        <v>-77.647604659531794</v>
      </c>
      <c r="R67">
        <f t="shared" si="4"/>
        <v>1.4046046595317989</v>
      </c>
      <c r="X67">
        <v>-78.681350127668694</v>
      </c>
      <c r="AJ67" t="s">
        <v>186</v>
      </c>
      <c r="AK67">
        <v>-1.1200000000000001</v>
      </c>
      <c r="AL67">
        <v>0.35370828074808702</v>
      </c>
      <c r="AM67">
        <f t="shared" si="10"/>
        <v>1.4737082807480872</v>
      </c>
    </row>
    <row r="68" spans="1:39" x14ac:dyDescent="0.2">
      <c r="A68" t="s">
        <v>81</v>
      </c>
      <c r="B68">
        <v>-3.15</v>
      </c>
      <c r="C68">
        <v>-4.9505450577677399</v>
      </c>
      <c r="D68">
        <f t="shared" si="0"/>
        <v>1.80054505776774</v>
      </c>
      <c r="O68" t="s">
        <v>563</v>
      </c>
      <c r="P68">
        <v>-3.64</v>
      </c>
      <c r="Q68">
        <v>-1.2451204833342799</v>
      </c>
      <c r="R68">
        <f t="shared" si="4"/>
        <v>2.3948795166657204</v>
      </c>
      <c r="X68">
        <v>-1.5110193497426201</v>
      </c>
      <c r="AJ68" t="s">
        <v>187</v>
      </c>
      <c r="AK68">
        <v>-0.86</v>
      </c>
      <c r="AL68">
        <v>-0.54544249891133501</v>
      </c>
      <c r="AM68">
        <f t="shared" si="10"/>
        <v>0.31455750108866498</v>
      </c>
    </row>
    <row r="69" spans="1:39" x14ac:dyDescent="0.2">
      <c r="A69" t="s">
        <v>65</v>
      </c>
      <c r="B69">
        <v>-6.74</v>
      </c>
      <c r="C69">
        <v>-9.4738288377679396</v>
      </c>
      <c r="D69">
        <f t="shared" si="0"/>
        <v>2.7338288377679394</v>
      </c>
      <c r="O69" t="s">
        <v>564</v>
      </c>
      <c r="P69">
        <v>0.95</v>
      </c>
      <c r="Q69">
        <v>-0.77568853945625504</v>
      </c>
      <c r="R69">
        <f t="shared" si="4"/>
        <v>1.7256885394562551</v>
      </c>
      <c r="X69">
        <v>-1.1319373727475699</v>
      </c>
      <c r="AJ69" t="s">
        <v>188</v>
      </c>
      <c r="AK69">
        <v>-1.34</v>
      </c>
      <c r="AL69">
        <v>1.03982225233831</v>
      </c>
      <c r="AM69">
        <f t="shared" si="10"/>
        <v>2.3798222523383101</v>
      </c>
    </row>
    <row r="70" spans="1:39" x14ac:dyDescent="0.2">
      <c r="A70" t="s">
        <v>64</v>
      </c>
      <c r="B70">
        <v>-6.71</v>
      </c>
      <c r="C70">
        <v>-9.9496798705984908</v>
      </c>
      <c r="D70">
        <f t="shared" si="0"/>
        <v>3.2396798705984908</v>
      </c>
      <c r="O70" t="s">
        <v>71</v>
      </c>
      <c r="P70">
        <v>-4.57</v>
      </c>
      <c r="Q70">
        <v>-4.4567246622122196</v>
      </c>
      <c r="R70">
        <f t="shared" si="4"/>
        <v>0.11327533778778065</v>
      </c>
      <c r="X70">
        <v>-4.96144760973917</v>
      </c>
      <c r="AJ70" t="s">
        <v>189</v>
      </c>
      <c r="AK70">
        <v>-0.98</v>
      </c>
      <c r="AL70">
        <v>-0.140042322139935</v>
      </c>
      <c r="AM70">
        <f t="shared" si="10"/>
        <v>0.83995767786006503</v>
      </c>
    </row>
    <row r="71" spans="1:39" x14ac:dyDescent="0.2">
      <c r="A71" t="s">
        <v>335</v>
      </c>
      <c r="B71">
        <v>-5.47</v>
      </c>
      <c r="C71">
        <v>-6.4198714993909904</v>
      </c>
      <c r="D71">
        <f t="shared" si="0"/>
        <v>0.94987149939099069</v>
      </c>
      <c r="O71" t="s">
        <v>572</v>
      </c>
      <c r="P71">
        <v>-4.2300000000000004</v>
      </c>
      <c r="Q71">
        <v>-2.4103967760927301</v>
      </c>
      <c r="R71">
        <f t="shared" si="4"/>
        <v>1.8196032239072704</v>
      </c>
      <c r="X71">
        <v>-2.5726278496709298</v>
      </c>
      <c r="AJ71" t="s">
        <v>190</v>
      </c>
      <c r="AK71">
        <v>-1.89</v>
      </c>
      <c r="AL71">
        <v>-0.93529058630263895</v>
      </c>
      <c r="AM71">
        <f t="shared" si="10"/>
        <v>0.95470941369736095</v>
      </c>
    </row>
    <row r="72" spans="1:39" x14ac:dyDescent="0.2">
      <c r="A72" t="s">
        <v>336</v>
      </c>
      <c r="B72">
        <v>-10.47</v>
      </c>
      <c r="C72">
        <v>-8.7531976180833198</v>
      </c>
      <c r="D72">
        <f t="shared" si="0"/>
        <v>1.7168023819166809</v>
      </c>
      <c r="O72" t="s">
        <v>4</v>
      </c>
      <c r="P72">
        <v>-5.42</v>
      </c>
      <c r="Q72">
        <v>-5.0862488922672204</v>
      </c>
      <c r="R72">
        <f t="shared" si="4"/>
        <v>0.3337511077327795</v>
      </c>
      <c r="X72">
        <v>-6.5314897925638302</v>
      </c>
      <c r="AJ72" t="s">
        <v>191</v>
      </c>
      <c r="AK72">
        <v>-2.4700000000000002</v>
      </c>
      <c r="AL72">
        <v>-2.28232668791579</v>
      </c>
      <c r="AM72">
        <f t="shared" si="10"/>
        <v>0.18767331208421023</v>
      </c>
    </row>
    <row r="73" spans="1:39" x14ac:dyDescent="0.2">
      <c r="A73" t="s">
        <v>338</v>
      </c>
      <c r="B73">
        <v>-6.13</v>
      </c>
      <c r="C73">
        <v>-9.2302854431768093</v>
      </c>
      <c r="D73">
        <f t="shared" si="0"/>
        <v>3.1002854431768094</v>
      </c>
      <c r="AJ73" t="s">
        <v>192</v>
      </c>
      <c r="AK73">
        <v>-0.78</v>
      </c>
      <c r="AL73">
        <v>0.70353982862205</v>
      </c>
      <c r="AM73">
        <f t="shared" si="10"/>
        <v>1.48353982862205</v>
      </c>
    </row>
    <row r="74" spans="1:39" x14ac:dyDescent="0.2">
      <c r="A74" t="s">
        <v>339</v>
      </c>
      <c r="B74">
        <v>-11.77</v>
      </c>
      <c r="C74">
        <v>-15.0173749169471</v>
      </c>
      <c r="D74">
        <f t="shared" si="0"/>
        <v>3.2473749169471002</v>
      </c>
      <c r="AJ74" t="s">
        <v>193</v>
      </c>
      <c r="AK74">
        <v>-0.9</v>
      </c>
      <c r="AL74">
        <v>-0.45489865040173599</v>
      </c>
      <c r="AM74">
        <f t="shared" si="10"/>
        <v>0.44510134959826403</v>
      </c>
    </row>
    <row r="75" spans="1:39" x14ac:dyDescent="0.2">
      <c r="A75" t="s">
        <v>88</v>
      </c>
      <c r="B75">
        <v>-3.72</v>
      </c>
      <c r="C75">
        <v>-4.0305115570454699</v>
      </c>
      <c r="D75">
        <f t="shared" si="0"/>
        <v>0.31051155704546973</v>
      </c>
      <c r="AJ75" t="s">
        <v>194</v>
      </c>
      <c r="AK75">
        <v>-1.01</v>
      </c>
      <c r="AL75">
        <v>-0.20679610530039699</v>
      </c>
      <c r="AM75">
        <f t="shared" si="10"/>
        <v>0.80320389469960296</v>
      </c>
    </row>
    <row r="76" spans="1:39" x14ac:dyDescent="0.2">
      <c r="A76" t="s">
        <v>63</v>
      </c>
      <c r="B76">
        <v>-6.09</v>
      </c>
      <c r="C76">
        <v>-6.6379111265832096</v>
      </c>
      <c r="D76">
        <f t="shared" si="0"/>
        <v>0.54791112658320973</v>
      </c>
      <c r="AJ76" t="s">
        <v>195</v>
      </c>
      <c r="AK76">
        <v>-2.3199999999999998</v>
      </c>
      <c r="AL76">
        <v>-1.0803155078187801</v>
      </c>
      <c r="AM76">
        <f t="shared" si="10"/>
        <v>1.2396844921812198</v>
      </c>
    </row>
    <row r="77" spans="1:39" x14ac:dyDescent="0.2">
      <c r="A77" t="s">
        <v>341</v>
      </c>
      <c r="B77">
        <v>-8.1199999999999992</v>
      </c>
      <c r="C77">
        <v>-9.7096348338215908</v>
      </c>
      <c r="D77">
        <f t="shared" si="0"/>
        <v>1.5896348338215915</v>
      </c>
      <c r="AJ77" t="s">
        <v>196</v>
      </c>
      <c r="AK77">
        <v>-7.58</v>
      </c>
      <c r="AL77">
        <v>-6.3618089389825299</v>
      </c>
      <c r="AM77">
        <f t="shared" si="10"/>
        <v>1.2181910610174702</v>
      </c>
    </row>
    <row r="78" spans="1:39" x14ac:dyDescent="0.2">
      <c r="A78" t="s">
        <v>344</v>
      </c>
      <c r="B78">
        <v>-8.18</v>
      </c>
      <c r="C78">
        <v>-7.1457275340651103</v>
      </c>
      <c r="D78">
        <f t="shared" ref="D78:D141" si="12">ABS(C78-B78)</f>
        <v>1.0342724659348894</v>
      </c>
      <c r="AJ78" t="s">
        <v>197</v>
      </c>
      <c r="AK78">
        <v>-2.82</v>
      </c>
      <c r="AL78">
        <v>-2.3431313375938201</v>
      </c>
      <c r="AM78">
        <f t="shared" ref="AM78:AM141" si="13">ABS(AL78-AK78)</f>
        <v>0.47686866240617976</v>
      </c>
    </row>
    <row r="79" spans="1:39" x14ac:dyDescent="0.2">
      <c r="A79" t="s">
        <v>346</v>
      </c>
      <c r="B79">
        <v>-62.61</v>
      </c>
      <c r="C79">
        <v>-62.121301708366701</v>
      </c>
      <c r="D79">
        <f t="shared" si="12"/>
        <v>0.48869829163329825</v>
      </c>
      <c r="AJ79" t="s">
        <v>96</v>
      </c>
      <c r="AK79">
        <v>-5.0599999999999996</v>
      </c>
      <c r="AL79">
        <v>-5.0644091469847998</v>
      </c>
      <c r="AM79">
        <f t="shared" si="13"/>
        <v>4.4091469848002163E-3</v>
      </c>
    </row>
    <row r="80" spans="1:39" x14ac:dyDescent="0.2">
      <c r="A80" t="s">
        <v>61</v>
      </c>
      <c r="B80">
        <v>-5.46</v>
      </c>
      <c r="C80">
        <v>-4.0923341265725899</v>
      </c>
      <c r="D80">
        <f t="shared" si="12"/>
        <v>1.3676658734274101</v>
      </c>
      <c r="AJ80" t="s">
        <v>198</v>
      </c>
      <c r="AK80">
        <v>0.84</v>
      </c>
      <c r="AL80">
        <v>0.27474314028466001</v>
      </c>
      <c r="AM80">
        <f t="shared" si="13"/>
        <v>0.56525685971534001</v>
      </c>
    </row>
    <row r="81" spans="1:39" x14ac:dyDescent="0.2">
      <c r="A81" t="s">
        <v>60</v>
      </c>
      <c r="B81">
        <v>-2.9</v>
      </c>
      <c r="C81">
        <v>-2.0526885210014298</v>
      </c>
      <c r="D81">
        <f t="shared" si="12"/>
        <v>0.84731147899857007</v>
      </c>
      <c r="AJ81" t="s">
        <v>199</v>
      </c>
      <c r="AK81">
        <v>-0.48</v>
      </c>
      <c r="AL81">
        <v>0.249665334483335</v>
      </c>
      <c r="AM81">
        <f t="shared" si="13"/>
        <v>0.72966533448333504</v>
      </c>
    </row>
    <row r="82" spans="1:39" x14ac:dyDescent="0.2">
      <c r="A82" t="s">
        <v>60</v>
      </c>
      <c r="B82">
        <v>-2.9</v>
      </c>
      <c r="C82">
        <v>-2.0526885210014298</v>
      </c>
      <c r="D82">
        <f t="shared" si="12"/>
        <v>0.84731147899857007</v>
      </c>
      <c r="AJ82" t="s">
        <v>200</v>
      </c>
      <c r="AK82">
        <v>-6.25</v>
      </c>
      <c r="AL82">
        <v>-5.6416340183890403</v>
      </c>
      <c r="AM82">
        <f t="shared" si="13"/>
        <v>0.60836598161095967</v>
      </c>
    </row>
    <row r="83" spans="1:39" x14ac:dyDescent="0.2">
      <c r="A83" t="s">
        <v>347</v>
      </c>
      <c r="B83">
        <v>-2.4300000000000002</v>
      </c>
      <c r="C83">
        <v>-1.6060245725198401</v>
      </c>
      <c r="D83">
        <f t="shared" si="12"/>
        <v>0.82397542748016006</v>
      </c>
      <c r="AJ83" t="s">
        <v>201</v>
      </c>
      <c r="AK83">
        <v>-4.59</v>
      </c>
      <c r="AL83">
        <v>-6.9903748869479703</v>
      </c>
      <c r="AM83">
        <f t="shared" si="13"/>
        <v>2.4003748869479704</v>
      </c>
    </row>
    <row r="84" spans="1:39" x14ac:dyDescent="0.2">
      <c r="A84" t="s">
        <v>348</v>
      </c>
      <c r="B84">
        <v>-0.75</v>
      </c>
      <c r="C84">
        <v>-1.2254384840630099</v>
      </c>
      <c r="D84">
        <f t="shared" si="12"/>
        <v>0.47543848406300993</v>
      </c>
      <c r="AJ84" t="s">
        <v>202</v>
      </c>
      <c r="AK84">
        <v>1.0900000000000001</v>
      </c>
      <c r="AL84">
        <v>0.194316616246757</v>
      </c>
      <c r="AM84">
        <f t="shared" si="13"/>
        <v>0.89568338375324308</v>
      </c>
    </row>
    <row r="85" spans="1:39" x14ac:dyDescent="0.2">
      <c r="A85" t="s">
        <v>349</v>
      </c>
      <c r="B85">
        <v>-1.89</v>
      </c>
      <c r="C85">
        <v>-1.48572119530944</v>
      </c>
      <c r="D85">
        <f t="shared" si="12"/>
        <v>0.40427880469055988</v>
      </c>
      <c r="AJ85" t="s">
        <v>203</v>
      </c>
      <c r="AK85">
        <v>-4.91</v>
      </c>
      <c r="AL85">
        <v>-5.8954528197217702</v>
      </c>
      <c r="AM85">
        <f t="shared" si="13"/>
        <v>0.98545281972177001</v>
      </c>
    </row>
    <row r="86" spans="1:39" x14ac:dyDescent="0.2">
      <c r="A86" t="s">
        <v>350</v>
      </c>
      <c r="B86">
        <v>-2.15</v>
      </c>
      <c r="C86">
        <v>-2.0894242469887798</v>
      </c>
      <c r="D86">
        <f t="shared" si="12"/>
        <v>6.057575301122009E-2</v>
      </c>
      <c r="AJ86" t="s">
        <v>204</v>
      </c>
      <c r="AK86">
        <v>0</v>
      </c>
      <c r="AL86">
        <v>0.340720533314121</v>
      </c>
      <c r="AM86">
        <f t="shared" si="13"/>
        <v>0.340720533314121</v>
      </c>
    </row>
    <row r="87" spans="1:39" x14ac:dyDescent="0.2">
      <c r="A87" t="s">
        <v>106</v>
      </c>
      <c r="B87">
        <v>-5.71</v>
      </c>
      <c r="C87">
        <v>-7.5505228504319</v>
      </c>
      <c r="D87">
        <f t="shared" si="12"/>
        <v>1.8405228504319</v>
      </c>
      <c r="AJ87" t="s">
        <v>205</v>
      </c>
      <c r="AK87">
        <v>-4.55</v>
      </c>
      <c r="AL87">
        <v>-4.2935144277441397</v>
      </c>
      <c r="AM87">
        <f t="shared" si="13"/>
        <v>0.25648557225586011</v>
      </c>
    </row>
    <row r="88" spans="1:39" x14ac:dyDescent="0.2">
      <c r="A88" t="s">
        <v>353</v>
      </c>
      <c r="B88">
        <v>-4.25</v>
      </c>
      <c r="C88">
        <v>-5.2148061802935901</v>
      </c>
      <c r="D88">
        <f t="shared" si="12"/>
        <v>0.96480618029359011</v>
      </c>
      <c r="AJ88" t="s">
        <v>206</v>
      </c>
      <c r="AK88">
        <v>-0.25</v>
      </c>
      <c r="AL88">
        <v>0.10371540139331301</v>
      </c>
      <c r="AM88">
        <f t="shared" si="13"/>
        <v>0.35371540139331303</v>
      </c>
    </row>
    <row r="89" spans="1:39" x14ac:dyDescent="0.2">
      <c r="A89" t="s">
        <v>108</v>
      </c>
      <c r="B89">
        <v>-7.58</v>
      </c>
      <c r="C89">
        <v>-12.524945248773101</v>
      </c>
      <c r="D89">
        <f t="shared" si="12"/>
        <v>4.9449452487731005</v>
      </c>
      <c r="AJ89" t="s">
        <v>207</v>
      </c>
      <c r="AK89">
        <v>-4.3899999999999997</v>
      </c>
      <c r="AL89">
        <v>-4.3692203999433401</v>
      </c>
      <c r="AM89">
        <f t="shared" si="13"/>
        <v>2.0779600056659575E-2</v>
      </c>
    </row>
    <row r="90" spans="1:39" x14ac:dyDescent="0.2">
      <c r="A90" t="s">
        <v>57</v>
      </c>
      <c r="B90">
        <v>-3.78</v>
      </c>
      <c r="C90">
        <v>-7.12249199454725</v>
      </c>
      <c r="D90">
        <f t="shared" si="12"/>
        <v>3.3424919945472502</v>
      </c>
      <c r="AJ90" t="s">
        <v>208</v>
      </c>
      <c r="AK90">
        <v>-1.1399999999999999</v>
      </c>
      <c r="AL90">
        <v>-0.56996026126800503</v>
      </c>
      <c r="AM90">
        <f t="shared" si="13"/>
        <v>0.57003973873199487</v>
      </c>
    </row>
    <row r="91" spans="1:39" x14ac:dyDescent="0.2">
      <c r="A91" t="s">
        <v>354</v>
      </c>
      <c r="B91">
        <v>-4.62</v>
      </c>
      <c r="C91">
        <v>-7.12249199454725</v>
      </c>
      <c r="D91">
        <f t="shared" si="12"/>
        <v>2.5024919945472499</v>
      </c>
      <c r="AJ91" t="s">
        <v>209</v>
      </c>
      <c r="AK91">
        <v>-6.69</v>
      </c>
      <c r="AL91">
        <v>-11.6718956671047</v>
      </c>
      <c r="AM91">
        <f t="shared" si="13"/>
        <v>4.9818956671046992</v>
      </c>
    </row>
    <row r="92" spans="1:39" x14ac:dyDescent="0.2">
      <c r="A92" t="s">
        <v>53</v>
      </c>
      <c r="B92">
        <v>-5</v>
      </c>
      <c r="C92">
        <v>-3.94015336986305</v>
      </c>
      <c r="D92">
        <f t="shared" si="12"/>
        <v>1.05984663013695</v>
      </c>
      <c r="AJ92" t="s">
        <v>210</v>
      </c>
      <c r="AK92">
        <v>-5.45</v>
      </c>
      <c r="AL92">
        <v>-6.76500261882454</v>
      </c>
      <c r="AM92">
        <f t="shared" si="13"/>
        <v>1.3150026188245398</v>
      </c>
    </row>
    <row r="93" spans="1:39" x14ac:dyDescent="0.2">
      <c r="A93" t="s">
        <v>356</v>
      </c>
      <c r="B93">
        <v>-2.58</v>
      </c>
      <c r="C93">
        <v>-2.19576511968034</v>
      </c>
      <c r="D93">
        <f t="shared" si="12"/>
        <v>0.38423488031966002</v>
      </c>
      <c r="AJ93" t="s">
        <v>211</v>
      </c>
      <c r="AK93">
        <v>-4.33</v>
      </c>
      <c r="AL93">
        <v>-3.8193261758757502</v>
      </c>
      <c r="AM93">
        <f t="shared" si="13"/>
        <v>0.51067382412424989</v>
      </c>
    </row>
    <row r="94" spans="1:39" x14ac:dyDescent="0.2">
      <c r="A94" t="s">
        <v>357</v>
      </c>
      <c r="B94">
        <v>-2.66</v>
      </c>
      <c r="C94">
        <v>-1.9408740500408901</v>
      </c>
      <c r="D94">
        <f t="shared" si="12"/>
        <v>0.71912594995911006</v>
      </c>
      <c r="AJ94" t="s">
        <v>212</v>
      </c>
      <c r="AK94">
        <v>-1.04</v>
      </c>
      <c r="AL94">
        <v>-0.68186216378589104</v>
      </c>
      <c r="AM94">
        <f t="shared" si="13"/>
        <v>0.358137836214109</v>
      </c>
    </row>
    <row r="95" spans="1:39" x14ac:dyDescent="0.2">
      <c r="A95" t="s">
        <v>359</v>
      </c>
      <c r="B95">
        <v>-1.79</v>
      </c>
      <c r="C95">
        <v>-1.7638254471502499</v>
      </c>
      <c r="D95">
        <f t="shared" si="12"/>
        <v>2.6174552849750121E-2</v>
      </c>
      <c r="AJ95" t="s">
        <v>213</v>
      </c>
      <c r="AK95">
        <v>-5.29</v>
      </c>
      <c r="AL95">
        <v>-4.5786133570844196</v>
      </c>
      <c r="AM95">
        <f t="shared" si="13"/>
        <v>0.7113866429155804</v>
      </c>
    </row>
    <row r="96" spans="1:39" x14ac:dyDescent="0.2">
      <c r="A96" t="s">
        <v>361</v>
      </c>
      <c r="B96">
        <v>-68.19</v>
      </c>
      <c r="C96">
        <v>-64.856984657376401</v>
      </c>
      <c r="D96">
        <f t="shared" si="12"/>
        <v>3.3330153426235967</v>
      </c>
      <c r="AJ96" t="s">
        <v>214</v>
      </c>
      <c r="AK96">
        <v>-6.2</v>
      </c>
      <c r="AL96">
        <v>-3.64842586614864</v>
      </c>
      <c r="AM96">
        <f t="shared" si="13"/>
        <v>2.5515741338513602</v>
      </c>
    </row>
    <row r="97" spans="1:39" x14ac:dyDescent="0.2">
      <c r="A97" t="s">
        <v>84</v>
      </c>
      <c r="B97">
        <v>-3.46</v>
      </c>
      <c r="C97">
        <v>-1.2638165909693999</v>
      </c>
      <c r="D97">
        <f t="shared" si="12"/>
        <v>2.1961834090306001</v>
      </c>
      <c r="AJ97" t="s">
        <v>215</v>
      </c>
      <c r="AK97">
        <v>-0.46</v>
      </c>
      <c r="AL97">
        <v>-0.79935908950748003</v>
      </c>
      <c r="AM97">
        <f t="shared" si="13"/>
        <v>0.33935908950748001</v>
      </c>
    </row>
    <row r="98" spans="1:39" x14ac:dyDescent="0.2">
      <c r="A98" t="s">
        <v>369</v>
      </c>
      <c r="B98">
        <v>-2.65</v>
      </c>
      <c r="C98">
        <v>-1.0558911483162701</v>
      </c>
      <c r="D98">
        <f t="shared" si="12"/>
        <v>1.5941088516837298</v>
      </c>
      <c r="AJ98" t="s">
        <v>216</v>
      </c>
      <c r="AK98">
        <v>-5.04</v>
      </c>
      <c r="AL98">
        <v>-6.0797058367669798</v>
      </c>
      <c r="AM98">
        <f t="shared" si="13"/>
        <v>1.0397058367669798</v>
      </c>
    </row>
    <row r="99" spans="1:39" x14ac:dyDescent="0.2">
      <c r="A99" t="s">
        <v>371</v>
      </c>
      <c r="B99">
        <v>-5.01</v>
      </c>
      <c r="C99">
        <v>-6.7839112001536703</v>
      </c>
      <c r="D99">
        <f t="shared" si="12"/>
        <v>1.7739112001536705</v>
      </c>
      <c r="AJ99" t="s">
        <v>217</v>
      </c>
      <c r="AK99">
        <v>-5.73</v>
      </c>
      <c r="AL99">
        <v>-10.3612193697385</v>
      </c>
      <c r="AM99">
        <f t="shared" si="13"/>
        <v>4.6312193697384991</v>
      </c>
    </row>
    <row r="100" spans="1:39" x14ac:dyDescent="0.2">
      <c r="A100" t="s">
        <v>373</v>
      </c>
      <c r="B100">
        <v>-1.6</v>
      </c>
      <c r="C100">
        <v>-0.67025129471386102</v>
      </c>
      <c r="D100">
        <f t="shared" si="12"/>
        <v>0.92974870528613907</v>
      </c>
      <c r="AJ100" t="s">
        <v>218</v>
      </c>
      <c r="AK100">
        <v>-6.12</v>
      </c>
      <c r="AL100">
        <v>-8.0511344394569893</v>
      </c>
      <c r="AM100">
        <f t="shared" si="13"/>
        <v>1.9311344394569891</v>
      </c>
    </row>
    <row r="101" spans="1:39" x14ac:dyDescent="0.2">
      <c r="A101" t="s">
        <v>374</v>
      </c>
      <c r="B101">
        <v>-9.8800000000000008</v>
      </c>
      <c r="C101">
        <v>-9.9856973246468499</v>
      </c>
      <c r="D101">
        <f t="shared" si="12"/>
        <v>0.10569732464684911</v>
      </c>
      <c r="AJ101" t="s">
        <v>219</v>
      </c>
      <c r="AK101">
        <v>-6.55</v>
      </c>
      <c r="AL101">
        <v>-8.9646479877120608</v>
      </c>
      <c r="AM101">
        <f t="shared" si="13"/>
        <v>2.414647987712061</v>
      </c>
    </row>
    <row r="102" spans="1:39" x14ac:dyDescent="0.2">
      <c r="A102" t="s">
        <v>382</v>
      </c>
      <c r="B102">
        <v>-4.18</v>
      </c>
      <c r="C102">
        <v>-2.1416393871269599</v>
      </c>
      <c r="D102">
        <f t="shared" si="12"/>
        <v>2.0383606128730398</v>
      </c>
      <c r="AJ102" t="s">
        <v>220</v>
      </c>
      <c r="AK102">
        <v>-6.76</v>
      </c>
      <c r="AL102">
        <v>-11.523732227445</v>
      </c>
      <c r="AM102">
        <f t="shared" si="13"/>
        <v>4.7637322274450007</v>
      </c>
    </row>
    <row r="103" spans="1:39" x14ac:dyDescent="0.2">
      <c r="A103" t="s">
        <v>70</v>
      </c>
      <c r="B103">
        <v>-3.07</v>
      </c>
      <c r="C103">
        <v>-2.5963558659107302</v>
      </c>
      <c r="D103">
        <f t="shared" si="12"/>
        <v>0.47364413408926964</v>
      </c>
      <c r="AJ103" t="s">
        <v>221</v>
      </c>
      <c r="AK103">
        <v>-5.57</v>
      </c>
      <c r="AL103">
        <v>-6.5021212826955797</v>
      </c>
      <c r="AM103">
        <f t="shared" si="13"/>
        <v>0.93212128269557937</v>
      </c>
    </row>
    <row r="104" spans="1:39" x14ac:dyDescent="0.2">
      <c r="A104" t="s">
        <v>384</v>
      </c>
      <c r="B104">
        <v>-5.45</v>
      </c>
      <c r="C104">
        <v>-4.6142825621675998</v>
      </c>
      <c r="D104">
        <f t="shared" si="12"/>
        <v>0.83571743783240038</v>
      </c>
      <c r="AJ104" t="s">
        <v>222</v>
      </c>
      <c r="AK104">
        <v>1.31</v>
      </c>
      <c r="AL104">
        <v>1.23220825552441</v>
      </c>
      <c r="AM104">
        <f t="shared" si="13"/>
        <v>7.7791744475590008E-2</v>
      </c>
    </row>
    <row r="105" spans="1:39" x14ac:dyDescent="0.2">
      <c r="A105" t="s">
        <v>385</v>
      </c>
      <c r="B105">
        <v>-2.89</v>
      </c>
      <c r="C105">
        <v>-4.0881224908968301</v>
      </c>
      <c r="D105">
        <f t="shared" si="12"/>
        <v>1.19812249089683</v>
      </c>
      <c r="AJ105" t="s">
        <v>223</v>
      </c>
      <c r="AK105">
        <v>1.31</v>
      </c>
      <c r="AL105">
        <v>1.23220825552441</v>
      </c>
      <c r="AM105">
        <f t="shared" si="13"/>
        <v>7.7791744475590008E-2</v>
      </c>
    </row>
    <row r="106" spans="1:39" x14ac:dyDescent="0.2">
      <c r="A106" t="s">
        <v>388</v>
      </c>
      <c r="B106">
        <v>-4.09</v>
      </c>
      <c r="C106">
        <v>-3.85923161922469</v>
      </c>
      <c r="D106">
        <f t="shared" si="12"/>
        <v>0.23076838077530981</v>
      </c>
      <c r="AJ106" t="s">
        <v>224</v>
      </c>
      <c r="AK106">
        <v>0.68</v>
      </c>
      <c r="AL106">
        <v>0.39393907623550001</v>
      </c>
      <c r="AM106">
        <f t="shared" si="13"/>
        <v>0.28606092376450004</v>
      </c>
    </row>
    <row r="107" spans="1:39" x14ac:dyDescent="0.2">
      <c r="A107" t="s">
        <v>111</v>
      </c>
      <c r="B107">
        <v>-4.75</v>
      </c>
      <c r="C107">
        <v>-5.5916568921720904</v>
      </c>
      <c r="D107">
        <f t="shared" si="12"/>
        <v>0.84165689217209039</v>
      </c>
      <c r="AJ107" t="s">
        <v>225</v>
      </c>
      <c r="AK107">
        <v>-4.42</v>
      </c>
      <c r="AL107">
        <v>-4.4697085093858702</v>
      </c>
      <c r="AM107">
        <f t="shared" si="13"/>
        <v>4.9708509385870236E-2</v>
      </c>
    </row>
    <row r="108" spans="1:39" x14ac:dyDescent="0.2">
      <c r="A108" t="s">
        <v>389</v>
      </c>
      <c r="B108">
        <v>-5.63</v>
      </c>
      <c r="C108">
        <v>-4.2208844533749001</v>
      </c>
      <c r="D108">
        <f t="shared" si="12"/>
        <v>1.4091155466250997</v>
      </c>
      <c r="AJ108" t="s">
        <v>226</v>
      </c>
      <c r="AK108">
        <v>-4.43</v>
      </c>
      <c r="AL108">
        <v>-3.7442527077944301</v>
      </c>
      <c r="AM108">
        <f t="shared" si="13"/>
        <v>0.68574729220556963</v>
      </c>
    </row>
    <row r="109" spans="1:39" x14ac:dyDescent="0.2">
      <c r="A109" t="s">
        <v>393</v>
      </c>
      <c r="B109">
        <v>-4.24</v>
      </c>
      <c r="C109">
        <v>-1.86348438984192</v>
      </c>
      <c r="D109">
        <f t="shared" si="12"/>
        <v>2.37651561015808</v>
      </c>
      <c r="AJ109" t="s">
        <v>227</v>
      </c>
      <c r="AK109">
        <v>2.38</v>
      </c>
      <c r="AL109">
        <v>1.99289329240998</v>
      </c>
      <c r="AM109">
        <f t="shared" si="13"/>
        <v>0.38710670759001986</v>
      </c>
    </row>
    <row r="110" spans="1:39" x14ac:dyDescent="0.2">
      <c r="A110" t="s">
        <v>394</v>
      </c>
      <c r="B110">
        <v>-2.06</v>
      </c>
      <c r="C110">
        <v>-3.85258410276376</v>
      </c>
      <c r="D110">
        <f t="shared" si="12"/>
        <v>1.7925841027637599</v>
      </c>
      <c r="AJ110" t="s">
        <v>228</v>
      </c>
      <c r="AK110">
        <v>2.93</v>
      </c>
      <c r="AL110">
        <v>2.28948370503009</v>
      </c>
      <c r="AM110">
        <f t="shared" si="13"/>
        <v>0.64051629496991014</v>
      </c>
    </row>
    <row r="111" spans="1:39" x14ac:dyDescent="0.2">
      <c r="A111" t="s">
        <v>113</v>
      </c>
      <c r="B111">
        <v>-2.72</v>
      </c>
      <c r="C111">
        <v>-6.3176010739535302</v>
      </c>
      <c r="D111">
        <f t="shared" si="12"/>
        <v>3.59760107395353</v>
      </c>
      <c r="AJ111" t="s">
        <v>229</v>
      </c>
      <c r="AK111">
        <v>1.47</v>
      </c>
      <c r="AL111">
        <v>1.47271693777165</v>
      </c>
      <c r="AM111">
        <f t="shared" si="13"/>
        <v>2.716937771650052E-3</v>
      </c>
    </row>
    <row r="112" spans="1:39" x14ac:dyDescent="0.2">
      <c r="A112" t="s">
        <v>405</v>
      </c>
      <c r="B112">
        <v>-0.64</v>
      </c>
      <c r="C112">
        <v>-0.333276337445228</v>
      </c>
      <c r="D112">
        <f t="shared" si="12"/>
        <v>0.30672366255477201</v>
      </c>
      <c r="AJ112" t="s">
        <v>230</v>
      </c>
      <c r="AK112">
        <v>-3.92</v>
      </c>
      <c r="AL112">
        <v>-4.1614273076054804</v>
      </c>
      <c r="AM112">
        <f t="shared" si="13"/>
        <v>0.24142730760548048</v>
      </c>
    </row>
    <row r="113" spans="1:39" x14ac:dyDescent="0.2">
      <c r="A113" t="s">
        <v>77</v>
      </c>
      <c r="B113">
        <v>-4.3600000000000003</v>
      </c>
      <c r="C113">
        <v>-7.6259569142137504</v>
      </c>
      <c r="D113">
        <f t="shared" si="12"/>
        <v>3.2659569142137501</v>
      </c>
      <c r="AJ113" t="s">
        <v>231</v>
      </c>
      <c r="AK113">
        <v>-3.88</v>
      </c>
      <c r="AL113">
        <v>-2.8616694756459702</v>
      </c>
      <c r="AM113">
        <f t="shared" si="13"/>
        <v>1.0183305243540297</v>
      </c>
    </row>
    <row r="114" spans="1:39" x14ac:dyDescent="0.2">
      <c r="A114" t="s">
        <v>407</v>
      </c>
      <c r="B114">
        <v>-0.27</v>
      </c>
      <c r="C114">
        <v>-0.79324433200279998</v>
      </c>
      <c r="D114">
        <f t="shared" si="12"/>
        <v>0.52324433200279996</v>
      </c>
      <c r="AJ114" t="s">
        <v>232</v>
      </c>
      <c r="AK114">
        <v>2.5099999999999998</v>
      </c>
      <c r="AL114">
        <v>2.15893664338771</v>
      </c>
      <c r="AM114">
        <f t="shared" si="13"/>
        <v>0.35106335661228982</v>
      </c>
    </row>
    <row r="115" spans="1:39" x14ac:dyDescent="0.2">
      <c r="A115" t="s">
        <v>116</v>
      </c>
      <c r="B115">
        <v>-4.0599999999999996</v>
      </c>
      <c r="C115">
        <v>-7.4915230254402196</v>
      </c>
      <c r="D115">
        <f t="shared" si="12"/>
        <v>3.43152302544022</v>
      </c>
      <c r="AJ115" t="s">
        <v>233</v>
      </c>
      <c r="AK115">
        <v>-4.5</v>
      </c>
      <c r="AL115">
        <v>-5.17583925752428</v>
      </c>
      <c r="AM115">
        <f t="shared" si="13"/>
        <v>0.67583925752427998</v>
      </c>
    </row>
    <row r="116" spans="1:39" x14ac:dyDescent="0.2">
      <c r="A116" t="s">
        <v>408</v>
      </c>
      <c r="B116">
        <v>-7.24</v>
      </c>
      <c r="C116">
        <v>-9.6836312713585109</v>
      </c>
      <c r="D116">
        <f t="shared" si="12"/>
        <v>2.4436312713585107</v>
      </c>
      <c r="AJ116" t="s">
        <v>234</v>
      </c>
      <c r="AK116">
        <v>-4.47</v>
      </c>
      <c r="AL116">
        <v>-4.7375453612389897</v>
      </c>
      <c r="AM116">
        <f t="shared" si="13"/>
        <v>0.26754536123898998</v>
      </c>
    </row>
    <row r="117" spans="1:39" x14ac:dyDescent="0.2">
      <c r="A117" t="s">
        <v>413</v>
      </c>
      <c r="B117">
        <v>-5.65</v>
      </c>
      <c r="C117">
        <v>-6.4675540147390898</v>
      </c>
      <c r="D117">
        <f t="shared" si="12"/>
        <v>0.8175540147390894</v>
      </c>
      <c r="AJ117" t="s">
        <v>235</v>
      </c>
      <c r="AK117">
        <v>2.3199999999999998</v>
      </c>
      <c r="AL117">
        <v>1.8851425840304601</v>
      </c>
      <c r="AM117">
        <f t="shared" si="13"/>
        <v>0.43485741596953975</v>
      </c>
    </row>
    <row r="118" spans="1:39" x14ac:dyDescent="0.2">
      <c r="A118" t="s">
        <v>118</v>
      </c>
      <c r="B118">
        <v>-4.09</v>
      </c>
      <c r="C118">
        <v>-6.7732713340264601</v>
      </c>
      <c r="D118">
        <f t="shared" si="12"/>
        <v>2.6832713340264602</v>
      </c>
      <c r="AJ118" t="s">
        <v>236</v>
      </c>
      <c r="AK118">
        <v>1.1599999999999999</v>
      </c>
      <c r="AL118">
        <v>1.1247700533688401</v>
      </c>
      <c r="AM118">
        <f t="shared" si="13"/>
        <v>3.5229946631159859E-2</v>
      </c>
    </row>
    <row r="119" spans="1:39" x14ac:dyDescent="0.2">
      <c r="A119" t="s">
        <v>42</v>
      </c>
      <c r="B119">
        <v>-5.08</v>
      </c>
      <c r="C119">
        <v>-4.47359103268521</v>
      </c>
      <c r="D119">
        <f t="shared" si="12"/>
        <v>0.6064089673147901</v>
      </c>
      <c r="AJ119" t="s">
        <v>237</v>
      </c>
      <c r="AK119">
        <v>-5.51</v>
      </c>
      <c r="AL119">
        <v>-7.1779316833669302</v>
      </c>
      <c r="AM119">
        <f t="shared" si="13"/>
        <v>1.6679316833669304</v>
      </c>
    </row>
    <row r="120" spans="1:39" x14ac:dyDescent="0.2">
      <c r="A120" t="s">
        <v>41</v>
      </c>
      <c r="B120">
        <v>-3.87</v>
      </c>
      <c r="C120">
        <v>-3.8253974306514502</v>
      </c>
      <c r="D120">
        <f t="shared" si="12"/>
        <v>4.4602569348549892E-2</v>
      </c>
      <c r="AJ120" t="s">
        <v>238</v>
      </c>
      <c r="AK120">
        <v>-4.63</v>
      </c>
      <c r="AL120">
        <v>-4.3455203551968502</v>
      </c>
      <c r="AM120">
        <f t="shared" si="13"/>
        <v>0.28447964480314969</v>
      </c>
    </row>
    <row r="121" spans="1:39" x14ac:dyDescent="0.2">
      <c r="A121" t="s">
        <v>417</v>
      </c>
      <c r="B121">
        <v>-3.23</v>
      </c>
      <c r="C121">
        <v>-6.3578564527265602</v>
      </c>
      <c r="D121">
        <f t="shared" si="12"/>
        <v>3.1278564527265602</v>
      </c>
      <c r="AJ121" t="s">
        <v>239</v>
      </c>
      <c r="AK121">
        <v>-3.3</v>
      </c>
      <c r="AL121">
        <v>-1.9690254330419401</v>
      </c>
      <c r="AM121">
        <f t="shared" si="13"/>
        <v>1.3309745669580597</v>
      </c>
    </row>
    <row r="122" spans="1:39" x14ac:dyDescent="0.2">
      <c r="A122" t="s">
        <v>120</v>
      </c>
      <c r="B122">
        <v>-7.75</v>
      </c>
      <c r="C122">
        <v>-8.3519292242376508</v>
      </c>
      <c r="D122">
        <f t="shared" si="12"/>
        <v>0.60192922423765083</v>
      </c>
      <c r="AJ122" t="s">
        <v>240</v>
      </c>
      <c r="AK122">
        <v>-1.38</v>
      </c>
      <c r="AL122">
        <v>-0.57088888399891502</v>
      </c>
      <c r="AM122">
        <f t="shared" si="13"/>
        <v>0.80911111600108487</v>
      </c>
    </row>
    <row r="123" spans="1:39" x14ac:dyDescent="0.2">
      <c r="A123" t="s">
        <v>122</v>
      </c>
      <c r="B123">
        <v>-5.65</v>
      </c>
      <c r="C123">
        <v>-7.7900006401138402</v>
      </c>
      <c r="D123">
        <f t="shared" si="12"/>
        <v>2.1400006401138398</v>
      </c>
      <c r="AJ123" t="s">
        <v>241</v>
      </c>
      <c r="AK123">
        <v>-8.11</v>
      </c>
      <c r="AL123">
        <v>-8.8743257501190893</v>
      </c>
      <c r="AM123">
        <f t="shared" si="13"/>
        <v>0.76432575011908988</v>
      </c>
    </row>
    <row r="124" spans="1:39" x14ac:dyDescent="0.2">
      <c r="A124" t="s">
        <v>423</v>
      </c>
      <c r="B124">
        <v>-2.94</v>
      </c>
      <c r="C124">
        <v>-2.1567931491296002</v>
      </c>
      <c r="D124">
        <f t="shared" si="12"/>
        <v>0.78320685087039976</v>
      </c>
      <c r="AJ124" t="s">
        <v>242</v>
      </c>
      <c r="AK124">
        <v>-7.47</v>
      </c>
      <c r="AL124">
        <v>-8.2981997719187994</v>
      </c>
      <c r="AM124">
        <f t="shared" si="13"/>
        <v>0.82819977191879968</v>
      </c>
    </row>
    <row r="125" spans="1:39" x14ac:dyDescent="0.2">
      <c r="A125" t="s">
        <v>424</v>
      </c>
      <c r="B125">
        <v>-3.43</v>
      </c>
      <c r="C125">
        <v>-2.7092659633579599</v>
      </c>
      <c r="D125">
        <f t="shared" si="12"/>
        <v>0.72073403664204028</v>
      </c>
      <c r="AJ125" t="s">
        <v>243</v>
      </c>
      <c r="AK125">
        <v>-7.37</v>
      </c>
      <c r="AL125">
        <v>-6.2839262296496301</v>
      </c>
      <c r="AM125">
        <f t="shared" si="13"/>
        <v>1.08607377035037</v>
      </c>
    </row>
    <row r="126" spans="1:39" x14ac:dyDescent="0.2">
      <c r="A126" t="s">
        <v>124</v>
      </c>
      <c r="B126">
        <v>-7.06</v>
      </c>
      <c r="C126">
        <v>-7.9525427713460104</v>
      </c>
      <c r="D126">
        <f t="shared" si="12"/>
        <v>0.89254277134601079</v>
      </c>
      <c r="AJ126" t="s">
        <v>244</v>
      </c>
      <c r="AK126">
        <v>-4.58</v>
      </c>
      <c r="AL126">
        <v>-8.5173887224794491</v>
      </c>
      <c r="AM126">
        <f t="shared" si="13"/>
        <v>3.937388722479449</v>
      </c>
    </row>
    <row r="127" spans="1:39" x14ac:dyDescent="0.2">
      <c r="A127" t="s">
        <v>126</v>
      </c>
      <c r="B127">
        <v>-5.0199999999999996</v>
      </c>
      <c r="C127">
        <v>-7.4835797040620502</v>
      </c>
      <c r="D127">
        <f t="shared" si="12"/>
        <v>2.4635797040620506</v>
      </c>
      <c r="AJ127" t="s">
        <v>245</v>
      </c>
      <c r="AK127">
        <v>-3.13</v>
      </c>
      <c r="AL127">
        <v>-1.2969728900967299</v>
      </c>
      <c r="AM127">
        <f t="shared" si="13"/>
        <v>1.83302710990327</v>
      </c>
    </row>
    <row r="128" spans="1:39" x14ac:dyDescent="0.2">
      <c r="A128" t="s">
        <v>128</v>
      </c>
      <c r="B128">
        <v>-8.82</v>
      </c>
      <c r="C128">
        <v>-12.8595302309235</v>
      </c>
      <c r="D128">
        <f t="shared" si="12"/>
        <v>4.0395302309234999</v>
      </c>
      <c r="AJ128" t="s">
        <v>246</v>
      </c>
      <c r="AK128">
        <v>-3.58</v>
      </c>
      <c r="AL128">
        <v>-1.9020363932842099</v>
      </c>
      <c r="AM128">
        <f t="shared" si="13"/>
        <v>1.6779636067157901</v>
      </c>
    </row>
    <row r="129" spans="1:39" x14ac:dyDescent="0.2">
      <c r="A129" t="s">
        <v>429</v>
      </c>
      <c r="B129">
        <v>-3.44</v>
      </c>
      <c r="C129">
        <v>-14.051466738923001</v>
      </c>
      <c r="D129">
        <f t="shared" si="12"/>
        <v>10.611466738923001</v>
      </c>
      <c r="AJ129" t="s">
        <v>247</v>
      </c>
      <c r="AK129">
        <v>-6.79</v>
      </c>
      <c r="AL129">
        <v>-7.58603026530559</v>
      </c>
      <c r="AM129">
        <f t="shared" si="13"/>
        <v>0.79603026530558996</v>
      </c>
    </row>
    <row r="130" spans="1:39" x14ac:dyDescent="0.2">
      <c r="A130" t="s">
        <v>431</v>
      </c>
      <c r="B130">
        <v>-54.77</v>
      </c>
      <c r="C130">
        <v>-56.131691852409602</v>
      </c>
      <c r="D130">
        <f t="shared" si="12"/>
        <v>1.3616918524095993</v>
      </c>
      <c r="AJ130" t="s">
        <v>248</v>
      </c>
      <c r="AK130">
        <v>-6.4</v>
      </c>
      <c r="AL130">
        <v>-12.5377669394113</v>
      </c>
      <c r="AM130">
        <f t="shared" si="13"/>
        <v>6.1377669394112999</v>
      </c>
    </row>
    <row r="131" spans="1:39" x14ac:dyDescent="0.2">
      <c r="A131" t="s">
        <v>34</v>
      </c>
      <c r="B131">
        <v>-6.18</v>
      </c>
      <c r="C131">
        <v>-4.2253781313106602</v>
      </c>
      <c r="D131">
        <f t="shared" si="12"/>
        <v>1.9546218686893395</v>
      </c>
      <c r="AJ131" t="s">
        <v>249</v>
      </c>
      <c r="AK131">
        <v>2.5099999999999998</v>
      </c>
      <c r="AL131">
        <v>2.0993071069101998</v>
      </c>
      <c r="AM131">
        <f t="shared" si="13"/>
        <v>0.41069289308979995</v>
      </c>
    </row>
    <row r="132" spans="1:39" x14ac:dyDescent="0.2">
      <c r="A132" t="s">
        <v>434</v>
      </c>
      <c r="B132">
        <v>-3.45</v>
      </c>
      <c r="C132">
        <v>-3.3892628514807002</v>
      </c>
      <c r="D132">
        <f t="shared" si="12"/>
        <v>6.073714851930001E-2</v>
      </c>
      <c r="AJ132" t="s">
        <v>250</v>
      </c>
      <c r="AK132">
        <v>2.88</v>
      </c>
      <c r="AL132">
        <v>2.2508051241427398</v>
      </c>
      <c r="AM132">
        <f t="shared" si="13"/>
        <v>0.62919487585726008</v>
      </c>
    </row>
    <row r="133" spans="1:39" x14ac:dyDescent="0.2">
      <c r="A133" t="s">
        <v>434</v>
      </c>
      <c r="B133">
        <v>-3.45</v>
      </c>
      <c r="C133">
        <v>-3.3892628514807002</v>
      </c>
      <c r="D133">
        <f t="shared" si="12"/>
        <v>6.073714851930001E-2</v>
      </c>
      <c r="AJ133" t="s">
        <v>251</v>
      </c>
      <c r="AK133">
        <v>2.5099999999999998</v>
      </c>
      <c r="AL133">
        <v>1.99224340838888</v>
      </c>
      <c r="AM133">
        <f t="shared" si="13"/>
        <v>0.51775659161111975</v>
      </c>
    </row>
    <row r="134" spans="1:39" x14ac:dyDescent="0.2">
      <c r="A134" t="s">
        <v>435</v>
      </c>
      <c r="B134">
        <v>-3.07</v>
      </c>
      <c r="C134">
        <v>-3.0978504050610298</v>
      </c>
      <c r="D134">
        <f t="shared" si="12"/>
        <v>2.7850405061029981E-2</v>
      </c>
      <c r="AJ134" t="s">
        <v>252</v>
      </c>
      <c r="AK134">
        <v>-4.3099999999999996</v>
      </c>
      <c r="AL134">
        <v>-7.3305162480981902</v>
      </c>
      <c r="AM134">
        <f t="shared" si="13"/>
        <v>3.0205162480981906</v>
      </c>
    </row>
    <row r="135" spans="1:39" x14ac:dyDescent="0.2">
      <c r="A135" t="s">
        <v>446</v>
      </c>
      <c r="B135">
        <v>-80.930000000000007</v>
      </c>
      <c r="C135">
        <v>-81.319027732793799</v>
      </c>
      <c r="D135">
        <f t="shared" si="12"/>
        <v>0.38902773279379232</v>
      </c>
      <c r="AJ135" t="s">
        <v>253</v>
      </c>
      <c r="AK135">
        <v>2.89</v>
      </c>
      <c r="AL135">
        <v>2.31306222690037</v>
      </c>
      <c r="AM135">
        <f t="shared" si="13"/>
        <v>0.57693777309963012</v>
      </c>
    </row>
    <row r="136" spans="1:39" x14ac:dyDescent="0.2">
      <c r="A136" t="s">
        <v>447</v>
      </c>
      <c r="B136">
        <v>-123.89</v>
      </c>
      <c r="C136">
        <v>-124.8673227769</v>
      </c>
      <c r="D136">
        <f t="shared" si="12"/>
        <v>0.97732277689999592</v>
      </c>
      <c r="AJ136" t="s">
        <v>254</v>
      </c>
      <c r="AK136">
        <v>2.93</v>
      </c>
      <c r="AL136">
        <v>2.4725593768082201</v>
      </c>
      <c r="AM136">
        <f t="shared" si="13"/>
        <v>0.45744062319178003</v>
      </c>
    </row>
    <row r="137" spans="1:39" x14ac:dyDescent="0.2">
      <c r="A137" t="s">
        <v>130</v>
      </c>
      <c r="B137">
        <v>-8.1999999999999993</v>
      </c>
      <c r="C137">
        <v>-9.6966820711272792</v>
      </c>
      <c r="D137">
        <f t="shared" si="12"/>
        <v>1.4966820711272799</v>
      </c>
      <c r="AJ137" t="s">
        <v>255</v>
      </c>
      <c r="AK137">
        <v>0.4</v>
      </c>
      <c r="AL137">
        <v>0.48275227171979901</v>
      </c>
      <c r="AM137">
        <f t="shared" si="13"/>
        <v>8.2752271719798987E-2</v>
      </c>
    </row>
    <row r="138" spans="1:39" x14ac:dyDescent="0.2">
      <c r="A138" t="s">
        <v>449</v>
      </c>
      <c r="B138">
        <v>-5.25</v>
      </c>
      <c r="C138">
        <v>-4.39519463303892</v>
      </c>
      <c r="D138">
        <f t="shared" si="12"/>
        <v>0.85480536696108</v>
      </c>
      <c r="AJ138" t="s">
        <v>256</v>
      </c>
      <c r="AK138">
        <v>2.34</v>
      </c>
      <c r="AL138">
        <v>2.1048556364489901</v>
      </c>
      <c r="AM138">
        <f t="shared" si="13"/>
        <v>0.23514436355100976</v>
      </c>
    </row>
    <row r="139" spans="1:39" x14ac:dyDescent="0.2">
      <c r="A139" t="s">
        <v>450</v>
      </c>
      <c r="B139">
        <v>0.51</v>
      </c>
      <c r="C139">
        <v>7.9342010044215899E-2</v>
      </c>
      <c r="D139">
        <f t="shared" si="12"/>
        <v>0.43065798995578408</v>
      </c>
      <c r="AJ139" t="s">
        <v>257</v>
      </c>
      <c r="AK139">
        <v>-2.78</v>
      </c>
      <c r="AL139">
        <v>-2.30338243525313</v>
      </c>
      <c r="AM139">
        <f t="shared" si="13"/>
        <v>0.47661756474686978</v>
      </c>
    </row>
    <row r="140" spans="1:39" x14ac:dyDescent="0.2">
      <c r="A140" t="s">
        <v>76</v>
      </c>
      <c r="B140">
        <v>-3.87</v>
      </c>
      <c r="C140">
        <v>-7.5048956404568798</v>
      </c>
      <c r="D140">
        <f t="shared" si="12"/>
        <v>3.6348956404568797</v>
      </c>
      <c r="AJ140" t="s">
        <v>258</v>
      </c>
      <c r="AK140">
        <v>2.52</v>
      </c>
      <c r="AL140">
        <v>2.2284411999952698</v>
      </c>
      <c r="AM140">
        <f t="shared" si="13"/>
        <v>0.29155880000473022</v>
      </c>
    </row>
    <row r="141" spans="1:39" x14ac:dyDescent="0.2">
      <c r="A141" t="s">
        <v>133</v>
      </c>
      <c r="B141">
        <v>-3.54</v>
      </c>
      <c r="C141">
        <v>-7.9145716650049298</v>
      </c>
      <c r="D141">
        <f t="shared" si="12"/>
        <v>4.3745716650049298</v>
      </c>
      <c r="AJ141" t="s">
        <v>259</v>
      </c>
      <c r="AK141">
        <v>-6.16</v>
      </c>
      <c r="AL141">
        <v>-5.9113976620024102</v>
      </c>
      <c r="AM141">
        <f t="shared" si="13"/>
        <v>0.24860233799758991</v>
      </c>
    </row>
    <row r="142" spans="1:39" x14ac:dyDescent="0.2">
      <c r="A142" t="s">
        <v>454</v>
      </c>
      <c r="B142">
        <v>-7.26</v>
      </c>
      <c r="C142">
        <v>-9.68619355404355</v>
      </c>
      <c r="D142">
        <f t="shared" ref="D142:D205" si="14">ABS(C142-B142)</f>
        <v>2.4261935540435502</v>
      </c>
      <c r="AJ142" t="s">
        <v>260</v>
      </c>
      <c r="AK142">
        <v>-4.82</v>
      </c>
      <c r="AL142">
        <v>-3.9576363931035399</v>
      </c>
      <c r="AM142">
        <f t="shared" ref="AM142:AM205" si="15">ABS(AL142-AK142)</f>
        <v>0.86236360689646041</v>
      </c>
    </row>
    <row r="143" spans="1:39" x14ac:dyDescent="0.2">
      <c r="A143" t="s">
        <v>455</v>
      </c>
      <c r="B143">
        <v>-4.59</v>
      </c>
      <c r="C143">
        <v>-7.77239003014357</v>
      </c>
      <c r="D143">
        <f t="shared" si="14"/>
        <v>3.1823900301435701</v>
      </c>
      <c r="AJ143" t="s">
        <v>261</v>
      </c>
      <c r="AK143">
        <v>2.56</v>
      </c>
      <c r="AL143">
        <v>2.3230577682188698</v>
      </c>
      <c r="AM143">
        <f t="shared" si="15"/>
        <v>0.23694223178113027</v>
      </c>
    </row>
    <row r="144" spans="1:39" x14ac:dyDescent="0.2">
      <c r="A144" t="s">
        <v>464</v>
      </c>
      <c r="B144">
        <v>-2.82</v>
      </c>
      <c r="C144">
        <v>-6.84119349613447</v>
      </c>
      <c r="D144">
        <f t="shared" si="14"/>
        <v>4.0211934961344706</v>
      </c>
      <c r="AJ144" t="s">
        <v>262</v>
      </c>
      <c r="AK144">
        <v>-2.74</v>
      </c>
      <c r="AL144">
        <v>-4.3446399653091303</v>
      </c>
      <c r="AM144">
        <f t="shared" si="15"/>
        <v>1.6046399653091301</v>
      </c>
    </row>
    <row r="145" spans="1:39" x14ac:dyDescent="0.2">
      <c r="A145" t="s">
        <v>465</v>
      </c>
      <c r="B145">
        <v>-4.6399999999999997</v>
      </c>
      <c r="C145">
        <v>-4.0539515634301599</v>
      </c>
      <c r="D145">
        <f t="shared" si="14"/>
        <v>0.58604843656983974</v>
      </c>
      <c r="AJ145" t="s">
        <v>263</v>
      </c>
      <c r="AK145">
        <v>2.83</v>
      </c>
      <c r="AL145">
        <v>2.20692780964119</v>
      </c>
      <c r="AM145">
        <f t="shared" si="15"/>
        <v>0.62307219035881012</v>
      </c>
    </row>
    <row r="146" spans="1:39" x14ac:dyDescent="0.2">
      <c r="A146" t="s">
        <v>137</v>
      </c>
      <c r="B146">
        <v>-5.13</v>
      </c>
      <c r="C146">
        <v>-8.2683655006089101</v>
      </c>
      <c r="D146">
        <f t="shared" si="14"/>
        <v>3.1383655006089102</v>
      </c>
      <c r="AJ146" t="s">
        <v>264</v>
      </c>
      <c r="AK146">
        <v>-6.01</v>
      </c>
      <c r="AL146">
        <v>-5.8474015382321802</v>
      </c>
      <c r="AM146">
        <f t="shared" si="15"/>
        <v>0.16259846176781956</v>
      </c>
    </row>
    <row r="147" spans="1:39" x14ac:dyDescent="0.2">
      <c r="A147" t="s">
        <v>139</v>
      </c>
      <c r="B147">
        <v>-4.0599999999999996</v>
      </c>
      <c r="C147">
        <v>-7.7646074156039404</v>
      </c>
      <c r="D147">
        <f t="shared" si="14"/>
        <v>3.7046074156039408</v>
      </c>
      <c r="AJ147" t="s">
        <v>265</v>
      </c>
      <c r="AK147">
        <v>-4.8600000000000003</v>
      </c>
      <c r="AL147">
        <v>-4.0667712772874101</v>
      </c>
      <c r="AM147">
        <f t="shared" si="15"/>
        <v>0.79322872271259026</v>
      </c>
    </row>
    <row r="148" spans="1:39" x14ac:dyDescent="0.2">
      <c r="A148" t="s">
        <v>470</v>
      </c>
      <c r="B148">
        <v>-3.63</v>
      </c>
      <c r="C148">
        <v>-4.3556437209060501</v>
      </c>
      <c r="D148">
        <f t="shared" si="14"/>
        <v>0.72564372090605023</v>
      </c>
      <c r="AJ148" t="s">
        <v>266</v>
      </c>
      <c r="AK148">
        <v>-5.91</v>
      </c>
      <c r="AL148">
        <v>-4.3451674968890099</v>
      </c>
      <c r="AM148">
        <f t="shared" si="15"/>
        <v>1.5648325031109902</v>
      </c>
    </row>
    <row r="149" spans="1:39" x14ac:dyDescent="0.2">
      <c r="A149" t="s">
        <v>141</v>
      </c>
      <c r="B149">
        <v>-3.78</v>
      </c>
      <c r="C149">
        <v>-6.9730053919146098</v>
      </c>
      <c r="D149">
        <f t="shared" si="14"/>
        <v>3.19300539191461</v>
      </c>
      <c r="AJ149" t="s">
        <v>267</v>
      </c>
      <c r="AK149">
        <v>-4.72</v>
      </c>
      <c r="AL149">
        <v>-3.8963291874153598</v>
      </c>
      <c r="AM149">
        <f t="shared" si="15"/>
        <v>0.82367081258463992</v>
      </c>
    </row>
    <row r="150" spans="1:39" x14ac:dyDescent="0.2">
      <c r="A150" t="s">
        <v>477</v>
      </c>
      <c r="B150">
        <v>-5.99</v>
      </c>
      <c r="C150">
        <v>-8.3721968805495806</v>
      </c>
      <c r="D150">
        <f t="shared" si="14"/>
        <v>2.3821968805495803</v>
      </c>
      <c r="AJ150" t="s">
        <v>268</v>
      </c>
      <c r="AK150">
        <v>-2.92</v>
      </c>
      <c r="AL150">
        <v>-1.6606799307090101</v>
      </c>
      <c r="AM150">
        <f t="shared" si="15"/>
        <v>1.2593200692909898</v>
      </c>
    </row>
    <row r="151" spans="1:39" x14ac:dyDescent="0.2">
      <c r="A151" t="s">
        <v>479</v>
      </c>
      <c r="B151">
        <v>-1.86</v>
      </c>
      <c r="C151">
        <v>-1.0029498500584699</v>
      </c>
      <c r="D151">
        <f t="shared" si="14"/>
        <v>0.85705014994153017</v>
      </c>
      <c r="AJ151" t="s">
        <v>269</v>
      </c>
      <c r="AK151">
        <v>-5.21</v>
      </c>
      <c r="AL151">
        <v>-5.0834787109791302</v>
      </c>
      <c r="AM151">
        <f t="shared" si="15"/>
        <v>0.12652128902086979</v>
      </c>
    </row>
    <row r="152" spans="1:39" x14ac:dyDescent="0.2">
      <c r="A152" t="s">
        <v>143</v>
      </c>
      <c r="B152">
        <v>-4.96</v>
      </c>
      <c r="C152">
        <v>-8.3896534022154494</v>
      </c>
      <c r="D152">
        <f t="shared" si="14"/>
        <v>3.4296534022154495</v>
      </c>
      <c r="AJ152" t="s">
        <v>270</v>
      </c>
      <c r="AK152">
        <v>-2.63</v>
      </c>
      <c r="AL152">
        <v>-2.2644878724973698</v>
      </c>
      <c r="AM152">
        <f t="shared" si="15"/>
        <v>0.36551212750263007</v>
      </c>
    </row>
    <row r="153" spans="1:39" x14ac:dyDescent="0.2">
      <c r="A153" t="s">
        <v>482</v>
      </c>
      <c r="B153">
        <v>-5.33</v>
      </c>
      <c r="C153">
        <v>-7.5741426948741397</v>
      </c>
      <c r="D153">
        <f t="shared" si="14"/>
        <v>2.2441426948741396</v>
      </c>
      <c r="AJ153" t="s">
        <v>271</v>
      </c>
      <c r="AK153">
        <v>-5.26</v>
      </c>
      <c r="AL153">
        <v>-4.3828312782453098</v>
      </c>
      <c r="AM153">
        <f t="shared" si="15"/>
        <v>0.87716872175468996</v>
      </c>
    </row>
    <row r="154" spans="1:39" x14ac:dyDescent="0.2">
      <c r="A154" t="s">
        <v>485</v>
      </c>
      <c r="B154">
        <v>-3.74</v>
      </c>
      <c r="C154">
        <v>-2.0064306813894901</v>
      </c>
      <c r="D154">
        <f t="shared" si="14"/>
        <v>1.7335693186105101</v>
      </c>
      <c r="AJ154" t="s">
        <v>272</v>
      </c>
      <c r="AK154">
        <v>-4.59</v>
      </c>
      <c r="AL154">
        <v>-4.2807096919251899</v>
      </c>
      <c r="AM154">
        <f t="shared" si="15"/>
        <v>0.30929030807480995</v>
      </c>
    </row>
    <row r="155" spans="1:39" x14ac:dyDescent="0.2">
      <c r="A155" t="s">
        <v>487</v>
      </c>
      <c r="B155">
        <v>-3.01</v>
      </c>
      <c r="C155">
        <v>-1.66666550203173</v>
      </c>
      <c r="D155">
        <f t="shared" si="14"/>
        <v>1.3433344979682698</v>
      </c>
      <c r="AJ155" t="s">
        <v>273</v>
      </c>
      <c r="AK155">
        <v>-8.26</v>
      </c>
      <c r="AL155">
        <v>-9.2448721121233106</v>
      </c>
      <c r="AM155">
        <f t="shared" si="15"/>
        <v>0.98487211212331083</v>
      </c>
    </row>
    <row r="156" spans="1:39" x14ac:dyDescent="0.2">
      <c r="A156" t="s">
        <v>492</v>
      </c>
      <c r="B156">
        <v>-8.57</v>
      </c>
      <c r="C156">
        <v>-11.904964172621399</v>
      </c>
      <c r="D156">
        <f t="shared" si="14"/>
        <v>3.3349641726213992</v>
      </c>
      <c r="AJ156" t="s">
        <v>274</v>
      </c>
      <c r="AK156">
        <v>-5.82</v>
      </c>
      <c r="AL156">
        <v>-5.83808539490171</v>
      </c>
      <c r="AM156">
        <f t="shared" si="15"/>
        <v>1.8085394901709684E-2</v>
      </c>
    </row>
    <row r="157" spans="1:39" x14ac:dyDescent="0.2">
      <c r="A157" t="s">
        <v>493</v>
      </c>
      <c r="B157">
        <v>-6.94</v>
      </c>
      <c r="C157">
        <v>-9.3126426515494405</v>
      </c>
      <c r="D157">
        <f t="shared" si="14"/>
        <v>2.3726426515494401</v>
      </c>
      <c r="AJ157" t="s">
        <v>275</v>
      </c>
      <c r="AK157">
        <v>-6.62</v>
      </c>
      <c r="AL157">
        <v>-5.9549153621156599</v>
      </c>
      <c r="AM157">
        <f t="shared" si="15"/>
        <v>0.66508463788434025</v>
      </c>
    </row>
    <row r="158" spans="1:39" x14ac:dyDescent="0.2">
      <c r="A158" t="s">
        <v>497</v>
      </c>
      <c r="B158">
        <v>-4.55</v>
      </c>
      <c r="C158">
        <v>-2.6716764069662902</v>
      </c>
      <c r="D158">
        <f t="shared" si="14"/>
        <v>1.8783235930337097</v>
      </c>
      <c r="AJ158" t="s">
        <v>276</v>
      </c>
      <c r="AK158">
        <v>-0.56999999999999995</v>
      </c>
      <c r="AL158">
        <v>-0.38255435282088601</v>
      </c>
      <c r="AM158">
        <f t="shared" si="15"/>
        <v>0.18744564717911394</v>
      </c>
    </row>
    <row r="159" spans="1:39" x14ac:dyDescent="0.2">
      <c r="A159" t="s">
        <v>145</v>
      </c>
      <c r="B159">
        <v>-4.18</v>
      </c>
      <c r="C159">
        <v>-2.3391463285687002</v>
      </c>
      <c r="D159">
        <f t="shared" si="14"/>
        <v>1.8408536714312995</v>
      </c>
      <c r="AJ159" t="s">
        <v>277</v>
      </c>
      <c r="AK159">
        <v>-4.01</v>
      </c>
      <c r="AL159">
        <v>-3.43058177416773</v>
      </c>
      <c r="AM159">
        <f t="shared" si="15"/>
        <v>0.57941822583226976</v>
      </c>
    </row>
    <row r="160" spans="1:39" x14ac:dyDescent="0.2">
      <c r="A160" t="s">
        <v>499</v>
      </c>
      <c r="B160">
        <v>-2.4500000000000002</v>
      </c>
      <c r="C160">
        <v>-1.33611235171667</v>
      </c>
      <c r="D160">
        <f t="shared" si="14"/>
        <v>1.1138876482833302</v>
      </c>
      <c r="AJ160" t="s">
        <v>278</v>
      </c>
      <c r="AK160">
        <v>-9.65</v>
      </c>
      <c r="AL160">
        <v>-8.7629795361047105</v>
      </c>
      <c r="AM160">
        <f t="shared" si="15"/>
        <v>0.88702046389528988</v>
      </c>
    </row>
    <row r="161" spans="1:39" x14ac:dyDescent="0.2">
      <c r="A161" t="s">
        <v>505</v>
      </c>
      <c r="B161">
        <v>-3.52</v>
      </c>
      <c r="C161">
        <v>-4.5111695747242804</v>
      </c>
      <c r="D161">
        <f t="shared" si="14"/>
        <v>0.99116957472428036</v>
      </c>
      <c r="AJ161" t="s">
        <v>279</v>
      </c>
      <c r="AK161">
        <v>-6.75</v>
      </c>
      <c r="AL161">
        <v>-6.0343964602718296</v>
      </c>
      <c r="AM161">
        <f t="shared" si="15"/>
        <v>0.71560353972817037</v>
      </c>
    </row>
    <row r="162" spans="1:39" x14ac:dyDescent="0.2">
      <c r="A162" t="s">
        <v>147</v>
      </c>
      <c r="B162">
        <v>-4.55</v>
      </c>
      <c r="C162">
        <v>-7.9188332486490403</v>
      </c>
      <c r="D162">
        <f t="shared" si="14"/>
        <v>3.3688332486490404</v>
      </c>
      <c r="AJ162" t="s">
        <v>280</v>
      </c>
      <c r="AK162">
        <v>-6.25</v>
      </c>
      <c r="AL162">
        <v>-6.2397404593342198</v>
      </c>
      <c r="AM162">
        <f t="shared" si="15"/>
        <v>1.0259540665780165E-2</v>
      </c>
    </row>
    <row r="163" spans="1:39" x14ac:dyDescent="0.2">
      <c r="A163" t="s">
        <v>149</v>
      </c>
      <c r="B163">
        <v>-4.7699999999999996</v>
      </c>
      <c r="C163">
        <v>-7.0321899534296799</v>
      </c>
      <c r="D163">
        <f t="shared" si="14"/>
        <v>2.2621899534296803</v>
      </c>
      <c r="AJ163" t="s">
        <v>281</v>
      </c>
      <c r="AK163">
        <v>-4.59</v>
      </c>
      <c r="AL163">
        <v>-3.9359460150073402</v>
      </c>
      <c r="AM163">
        <f t="shared" si="15"/>
        <v>0.65405398499265965</v>
      </c>
    </row>
    <row r="164" spans="1:39" x14ac:dyDescent="0.2">
      <c r="A164" t="s">
        <v>511</v>
      </c>
      <c r="B164">
        <v>-98.26</v>
      </c>
      <c r="C164">
        <v>-96.374256887841298</v>
      </c>
      <c r="D164">
        <f t="shared" si="14"/>
        <v>1.8857431121587069</v>
      </c>
      <c r="AJ164" t="s">
        <v>282</v>
      </c>
      <c r="AK164">
        <v>-7.1</v>
      </c>
      <c r="AL164">
        <v>-9.6484742579563907</v>
      </c>
      <c r="AM164">
        <f t="shared" si="15"/>
        <v>2.548474257956391</v>
      </c>
    </row>
    <row r="165" spans="1:39" x14ac:dyDescent="0.2">
      <c r="A165" t="s">
        <v>512</v>
      </c>
      <c r="B165">
        <v>-6.97</v>
      </c>
      <c r="C165">
        <v>-6.5870220082248299</v>
      </c>
      <c r="D165">
        <f t="shared" si="14"/>
        <v>0.38297799177516989</v>
      </c>
      <c r="AJ165" t="s">
        <v>283</v>
      </c>
      <c r="AK165">
        <v>-9.5</v>
      </c>
      <c r="AL165">
        <v>-11.4720135248205</v>
      </c>
      <c r="AM165">
        <f t="shared" si="15"/>
        <v>1.9720135248205004</v>
      </c>
    </row>
    <row r="166" spans="1:39" x14ac:dyDescent="0.2">
      <c r="A166" t="s">
        <v>93</v>
      </c>
      <c r="B166">
        <v>-6.63</v>
      </c>
      <c r="C166">
        <v>-5.7760333245180098</v>
      </c>
      <c r="D166">
        <f t="shared" si="14"/>
        <v>0.85396667548199012</v>
      </c>
      <c r="AJ166" t="s">
        <v>284</v>
      </c>
      <c r="AK166">
        <v>-7.29</v>
      </c>
      <c r="AL166">
        <v>-8.6768932686797307</v>
      </c>
      <c r="AM166">
        <f t="shared" si="15"/>
        <v>1.3868932686797306</v>
      </c>
    </row>
    <row r="167" spans="1:39" x14ac:dyDescent="0.2">
      <c r="A167" t="s">
        <v>25</v>
      </c>
      <c r="B167">
        <v>-3.93</v>
      </c>
      <c r="C167">
        <v>-3.8854630595557902</v>
      </c>
      <c r="D167">
        <f t="shared" si="14"/>
        <v>4.4536940444209971E-2</v>
      </c>
      <c r="AJ167" t="s">
        <v>285</v>
      </c>
      <c r="AK167">
        <v>-7.66</v>
      </c>
      <c r="AL167">
        <v>-8.7669716520893406</v>
      </c>
      <c r="AM167">
        <f t="shared" si="15"/>
        <v>1.1069716520893405</v>
      </c>
    </row>
    <row r="168" spans="1:39" x14ac:dyDescent="0.2">
      <c r="A168" t="s">
        <v>94</v>
      </c>
      <c r="B168">
        <v>-3.51</v>
      </c>
      <c r="C168">
        <v>-3.77354718459656</v>
      </c>
      <c r="D168">
        <f t="shared" si="14"/>
        <v>0.26354718459656024</v>
      </c>
      <c r="AJ168" t="s">
        <v>286</v>
      </c>
      <c r="AK168">
        <v>-5.88</v>
      </c>
      <c r="AL168">
        <v>-6.6529973457142297</v>
      </c>
      <c r="AM168">
        <f t="shared" si="15"/>
        <v>0.77299734571422984</v>
      </c>
    </row>
    <row r="169" spans="1:39" x14ac:dyDescent="0.2">
      <c r="A169" t="s">
        <v>517</v>
      </c>
      <c r="B169">
        <v>-6.14</v>
      </c>
      <c r="C169">
        <v>-9.7958153722663006</v>
      </c>
      <c r="D169">
        <f t="shared" si="14"/>
        <v>3.6558153722663009</v>
      </c>
      <c r="AJ169" t="s">
        <v>287</v>
      </c>
      <c r="AK169">
        <v>1.83</v>
      </c>
      <c r="AL169">
        <v>1.42082280398407</v>
      </c>
      <c r="AM169">
        <f t="shared" si="15"/>
        <v>0.40917719601593006</v>
      </c>
    </row>
    <row r="170" spans="1:39" x14ac:dyDescent="0.2">
      <c r="A170" t="s">
        <v>152</v>
      </c>
      <c r="B170">
        <v>-8.49</v>
      </c>
      <c r="C170">
        <v>-9.4667835655262103</v>
      </c>
      <c r="D170">
        <f t="shared" si="14"/>
        <v>0.97678356552621004</v>
      </c>
      <c r="AJ170" t="s">
        <v>288</v>
      </c>
      <c r="AK170">
        <v>1.82</v>
      </c>
      <c r="AL170">
        <v>1.42082280398407</v>
      </c>
      <c r="AM170">
        <f t="shared" si="15"/>
        <v>0.39917719601593005</v>
      </c>
    </row>
    <row r="171" spans="1:39" x14ac:dyDescent="0.2">
      <c r="A171" t="s">
        <v>524</v>
      </c>
      <c r="B171">
        <v>-5.07</v>
      </c>
      <c r="C171">
        <v>-4.32849358298275</v>
      </c>
      <c r="D171">
        <f t="shared" si="14"/>
        <v>0.74150641701725029</v>
      </c>
      <c r="AJ171" t="s">
        <v>289</v>
      </c>
      <c r="AK171">
        <v>-4.42</v>
      </c>
      <c r="AL171">
        <v>-6.34781022249246</v>
      </c>
      <c r="AM171">
        <f t="shared" si="15"/>
        <v>1.92781022249246</v>
      </c>
    </row>
    <row r="172" spans="1:39" x14ac:dyDescent="0.2">
      <c r="A172" t="s">
        <v>527</v>
      </c>
      <c r="B172">
        <v>-8.1300000000000008</v>
      </c>
      <c r="C172">
        <v>-10.3491864923432</v>
      </c>
      <c r="D172">
        <f t="shared" si="14"/>
        <v>2.2191864923431996</v>
      </c>
      <c r="AJ172" t="s">
        <v>290</v>
      </c>
      <c r="AK172">
        <v>-3.24</v>
      </c>
      <c r="AL172">
        <v>-4.8703600856705602</v>
      </c>
      <c r="AM172">
        <f t="shared" si="15"/>
        <v>1.63036008567056</v>
      </c>
    </row>
    <row r="173" spans="1:39" x14ac:dyDescent="0.2">
      <c r="A173" t="s">
        <v>528</v>
      </c>
      <c r="B173">
        <v>-6.38</v>
      </c>
      <c r="C173">
        <v>-8.0888182053945101</v>
      </c>
      <c r="D173">
        <f t="shared" si="14"/>
        <v>1.7088182053945102</v>
      </c>
      <c r="AJ173" t="s">
        <v>291</v>
      </c>
      <c r="AK173">
        <v>-6.09</v>
      </c>
      <c r="AL173">
        <v>-9.7689833932639107</v>
      </c>
      <c r="AM173">
        <f t="shared" si="15"/>
        <v>3.6789833932639109</v>
      </c>
    </row>
    <row r="174" spans="1:39" x14ac:dyDescent="0.2">
      <c r="A174" t="s">
        <v>154</v>
      </c>
      <c r="B174">
        <v>-8.84</v>
      </c>
      <c r="C174">
        <v>-10.0043640216198</v>
      </c>
      <c r="D174">
        <f t="shared" si="14"/>
        <v>1.1643640216198001</v>
      </c>
      <c r="AJ174" t="s">
        <v>292</v>
      </c>
      <c r="AK174">
        <v>2.97</v>
      </c>
      <c r="AL174">
        <v>2.43796824380235</v>
      </c>
      <c r="AM174">
        <f t="shared" si="15"/>
        <v>0.5320317561976502</v>
      </c>
    </row>
    <row r="175" spans="1:39" x14ac:dyDescent="0.2">
      <c r="A175" t="s">
        <v>531</v>
      </c>
      <c r="B175">
        <v>-7.46</v>
      </c>
      <c r="C175">
        <v>-10.0629237397963</v>
      </c>
      <c r="D175">
        <f t="shared" si="14"/>
        <v>2.6029237397963003</v>
      </c>
      <c r="AJ175" t="s">
        <v>293</v>
      </c>
      <c r="AK175">
        <v>2.71</v>
      </c>
      <c r="AL175">
        <v>2.2694358865465798</v>
      </c>
      <c r="AM175">
        <f t="shared" si="15"/>
        <v>0.44056411345342017</v>
      </c>
    </row>
    <row r="176" spans="1:39" x14ac:dyDescent="0.2">
      <c r="A176" t="s">
        <v>532</v>
      </c>
      <c r="B176">
        <v>-5.19</v>
      </c>
      <c r="C176">
        <v>-4.4173042111637102</v>
      </c>
      <c r="D176">
        <f t="shared" si="14"/>
        <v>0.7726957888362902</v>
      </c>
      <c r="AJ176" t="s">
        <v>294</v>
      </c>
      <c r="AK176">
        <v>2.5099999999999998</v>
      </c>
      <c r="AL176">
        <v>2.14132561173634</v>
      </c>
      <c r="AM176">
        <f t="shared" si="15"/>
        <v>0.36867438826365984</v>
      </c>
    </row>
    <row r="177" spans="1:39" x14ac:dyDescent="0.2">
      <c r="A177" t="s">
        <v>534</v>
      </c>
      <c r="B177">
        <v>-2.79</v>
      </c>
      <c r="C177">
        <v>-2.3744268963263302</v>
      </c>
      <c r="D177">
        <f t="shared" si="14"/>
        <v>0.41557310367366984</v>
      </c>
      <c r="AJ177" t="s">
        <v>295</v>
      </c>
      <c r="AK177">
        <v>-4.7699999999999996</v>
      </c>
      <c r="AL177">
        <v>-4.1504782173189296</v>
      </c>
      <c r="AM177">
        <f t="shared" si="15"/>
        <v>0.61952178268106994</v>
      </c>
    </row>
    <row r="178" spans="1:39" x14ac:dyDescent="0.2">
      <c r="A178" t="s">
        <v>536</v>
      </c>
      <c r="B178">
        <v>-5.78</v>
      </c>
      <c r="C178">
        <v>-2.7869634311637101</v>
      </c>
      <c r="D178">
        <f t="shared" si="14"/>
        <v>2.9930365688362901</v>
      </c>
      <c r="AJ178" t="s">
        <v>296</v>
      </c>
      <c r="AK178">
        <v>-8.84</v>
      </c>
      <c r="AL178">
        <v>-7.9266483567455603</v>
      </c>
      <c r="AM178">
        <f t="shared" si="15"/>
        <v>0.91335164325443952</v>
      </c>
    </row>
    <row r="179" spans="1:39" x14ac:dyDescent="0.2">
      <c r="A179" t="s">
        <v>156</v>
      </c>
      <c r="B179">
        <v>-6.4</v>
      </c>
      <c r="C179">
        <v>-7.6367004420199098</v>
      </c>
      <c r="D179">
        <f t="shared" si="14"/>
        <v>1.2367004420199095</v>
      </c>
      <c r="AJ179" t="s">
        <v>297</v>
      </c>
      <c r="AK179">
        <v>-9.6199999999999992</v>
      </c>
      <c r="AL179">
        <v>-7.3861963224804503</v>
      </c>
      <c r="AM179">
        <f t="shared" si="15"/>
        <v>2.2338036775195489</v>
      </c>
    </row>
    <row r="180" spans="1:39" x14ac:dyDescent="0.2">
      <c r="A180" t="s">
        <v>158</v>
      </c>
      <c r="B180">
        <v>-4.3499999999999996</v>
      </c>
      <c r="C180">
        <v>-7.1567426993738001</v>
      </c>
      <c r="D180">
        <f t="shared" si="14"/>
        <v>2.8067426993738005</v>
      </c>
      <c r="AJ180" t="s">
        <v>298</v>
      </c>
      <c r="AK180">
        <v>-3.45</v>
      </c>
      <c r="AL180">
        <v>-2.0658393001678501</v>
      </c>
      <c r="AM180">
        <f t="shared" si="15"/>
        <v>1.3841606998321501</v>
      </c>
    </row>
    <row r="181" spans="1:39" x14ac:dyDescent="0.2">
      <c r="A181" t="s">
        <v>539</v>
      </c>
      <c r="B181">
        <v>-4.3600000000000003</v>
      </c>
      <c r="C181">
        <v>-6.7955662312857301</v>
      </c>
      <c r="D181">
        <f t="shared" si="14"/>
        <v>2.4355662312857298</v>
      </c>
      <c r="AJ181" t="s">
        <v>299</v>
      </c>
      <c r="AK181">
        <v>-6.92</v>
      </c>
      <c r="AL181">
        <v>-7.1893443462857602</v>
      </c>
      <c r="AM181">
        <f t="shared" si="15"/>
        <v>0.26934434628576032</v>
      </c>
    </row>
    <row r="182" spans="1:39" x14ac:dyDescent="0.2">
      <c r="A182" t="s">
        <v>160</v>
      </c>
      <c r="B182">
        <v>-8.2200000000000006</v>
      </c>
      <c r="C182">
        <v>-12.8156321692736</v>
      </c>
      <c r="D182">
        <f t="shared" si="14"/>
        <v>4.5956321692735997</v>
      </c>
      <c r="AJ182" t="s">
        <v>99</v>
      </c>
      <c r="AK182">
        <v>-3.11</v>
      </c>
      <c r="AL182">
        <v>-4.5439364479322704</v>
      </c>
      <c r="AM182">
        <f t="shared" si="15"/>
        <v>1.4339364479322705</v>
      </c>
    </row>
    <row r="183" spans="1:39" x14ac:dyDescent="0.2">
      <c r="A183" t="s">
        <v>542</v>
      </c>
      <c r="B183">
        <v>-10.039999999999999</v>
      </c>
      <c r="C183">
        <v>-8.7698997554864295</v>
      </c>
      <c r="D183">
        <f t="shared" si="14"/>
        <v>1.2701002445135696</v>
      </c>
      <c r="AJ183" t="s">
        <v>300</v>
      </c>
      <c r="AK183">
        <v>2.56</v>
      </c>
      <c r="AL183">
        <v>2.2106277375828798</v>
      </c>
      <c r="AM183">
        <f t="shared" si="15"/>
        <v>0.34937226241712027</v>
      </c>
    </row>
    <row r="184" spans="1:39" x14ac:dyDescent="0.2">
      <c r="A184" t="s">
        <v>162</v>
      </c>
      <c r="B184">
        <v>-8.69</v>
      </c>
      <c r="C184">
        <v>-9.8470919386440805</v>
      </c>
      <c r="D184">
        <f t="shared" si="14"/>
        <v>1.157091938644081</v>
      </c>
      <c r="AJ184" t="s">
        <v>301</v>
      </c>
      <c r="AK184">
        <v>-6.4</v>
      </c>
      <c r="AL184">
        <v>-8.4112567608974995</v>
      </c>
      <c r="AM184">
        <f t="shared" si="15"/>
        <v>2.0112567608974992</v>
      </c>
    </row>
    <row r="185" spans="1:39" x14ac:dyDescent="0.2">
      <c r="A185" t="s">
        <v>546</v>
      </c>
      <c r="B185">
        <v>-5.8</v>
      </c>
      <c r="C185">
        <v>-9.8874307408624293</v>
      </c>
      <c r="D185">
        <f t="shared" si="14"/>
        <v>4.0874307408624295</v>
      </c>
      <c r="AJ185" t="s">
        <v>302</v>
      </c>
      <c r="AK185">
        <v>-6.5</v>
      </c>
      <c r="AL185">
        <v>-6.1568674005830504</v>
      </c>
      <c r="AM185">
        <f t="shared" si="15"/>
        <v>0.34313259941694962</v>
      </c>
    </row>
    <row r="186" spans="1:39" x14ac:dyDescent="0.2">
      <c r="A186" t="s">
        <v>164</v>
      </c>
      <c r="B186">
        <v>-6.27</v>
      </c>
      <c r="C186">
        <v>-5.8111995465150699</v>
      </c>
      <c r="D186">
        <f t="shared" si="14"/>
        <v>0.4588004534849297</v>
      </c>
      <c r="AJ186" t="s">
        <v>303</v>
      </c>
      <c r="AK186">
        <v>-5.22</v>
      </c>
      <c r="AL186">
        <v>-3.9703549406734</v>
      </c>
      <c r="AM186">
        <f t="shared" si="15"/>
        <v>1.2496450593265997</v>
      </c>
    </row>
    <row r="187" spans="1:39" x14ac:dyDescent="0.2">
      <c r="A187" t="s">
        <v>166</v>
      </c>
      <c r="B187">
        <v>-5.0199999999999996</v>
      </c>
      <c r="C187">
        <v>-7.1104916483111298</v>
      </c>
      <c r="D187">
        <f t="shared" si="14"/>
        <v>2.0904916483111302</v>
      </c>
      <c r="AJ187" t="s">
        <v>304</v>
      </c>
      <c r="AK187">
        <v>-6.27</v>
      </c>
      <c r="AL187">
        <v>-6.3830871091366896</v>
      </c>
      <c r="AM187">
        <f t="shared" si="15"/>
        <v>0.11308710913669007</v>
      </c>
    </row>
    <row r="188" spans="1:39" x14ac:dyDescent="0.2">
      <c r="A188" t="s">
        <v>549</v>
      </c>
      <c r="B188">
        <v>-1.26</v>
      </c>
      <c r="C188">
        <v>-0.67066822186671204</v>
      </c>
      <c r="D188">
        <f t="shared" si="14"/>
        <v>0.58933177813328796</v>
      </c>
      <c r="AJ188" t="s">
        <v>305</v>
      </c>
      <c r="AK188">
        <v>-4.84</v>
      </c>
      <c r="AL188">
        <v>-3.9440911446754501</v>
      </c>
      <c r="AM188">
        <f t="shared" si="15"/>
        <v>0.89590885532454978</v>
      </c>
    </row>
    <row r="189" spans="1:39" x14ac:dyDescent="0.2">
      <c r="A189" t="s">
        <v>554</v>
      </c>
      <c r="B189">
        <v>-11.16</v>
      </c>
      <c r="C189">
        <v>-9.7644059510293406</v>
      </c>
      <c r="D189">
        <f t="shared" si="14"/>
        <v>1.3955940489706595</v>
      </c>
      <c r="AJ189" t="s">
        <v>306</v>
      </c>
      <c r="AK189">
        <v>-7.62</v>
      </c>
      <c r="AL189">
        <v>-9.3180130400535894</v>
      </c>
      <c r="AM189">
        <f t="shared" si="15"/>
        <v>1.6980130400535893</v>
      </c>
    </row>
    <row r="190" spans="1:39" x14ac:dyDescent="0.2">
      <c r="A190" t="s">
        <v>171</v>
      </c>
      <c r="B190">
        <v>-5.34</v>
      </c>
      <c r="C190">
        <v>-6.53485184737983</v>
      </c>
      <c r="D190">
        <f t="shared" si="14"/>
        <v>1.1948518473798302</v>
      </c>
      <c r="AJ190" t="s">
        <v>101</v>
      </c>
      <c r="AK190">
        <v>-7.13</v>
      </c>
      <c r="AL190">
        <v>-6.4051436175412002</v>
      </c>
      <c r="AM190">
        <f t="shared" si="15"/>
        <v>0.72485638245879969</v>
      </c>
    </row>
    <row r="191" spans="1:39" x14ac:dyDescent="0.2">
      <c r="A191" t="s">
        <v>555</v>
      </c>
      <c r="B191">
        <v>-5.28</v>
      </c>
      <c r="C191">
        <v>-7.2252053484124499</v>
      </c>
      <c r="D191">
        <f t="shared" si="14"/>
        <v>1.9452053484124496</v>
      </c>
      <c r="AJ191" t="s">
        <v>307</v>
      </c>
      <c r="AK191">
        <v>-1.39</v>
      </c>
      <c r="AL191">
        <v>-0.59290303244036302</v>
      </c>
      <c r="AM191">
        <f t="shared" si="15"/>
        <v>0.79709696755963688</v>
      </c>
    </row>
    <row r="192" spans="1:39" x14ac:dyDescent="0.2">
      <c r="A192" t="s">
        <v>557</v>
      </c>
      <c r="B192">
        <v>-8.43</v>
      </c>
      <c r="C192">
        <v>-8.1451382832136101</v>
      </c>
      <c r="D192">
        <f t="shared" si="14"/>
        <v>0.28486171678638961</v>
      </c>
      <c r="AJ192" t="s">
        <v>308</v>
      </c>
      <c r="AK192">
        <v>-6.79</v>
      </c>
      <c r="AL192">
        <v>-5.8082890499834896</v>
      </c>
      <c r="AM192">
        <f t="shared" si="15"/>
        <v>0.98171095001651043</v>
      </c>
    </row>
    <row r="193" spans="1:39" x14ac:dyDescent="0.2">
      <c r="A193" t="s">
        <v>10</v>
      </c>
      <c r="B193">
        <v>-4.24</v>
      </c>
      <c r="C193">
        <v>-1.1280656023346201</v>
      </c>
      <c r="D193">
        <f t="shared" si="14"/>
        <v>3.1119343976653804</v>
      </c>
      <c r="AJ193" t="s">
        <v>309</v>
      </c>
      <c r="AK193">
        <v>-5.9</v>
      </c>
      <c r="AL193">
        <v>-6.4958575935826497</v>
      </c>
      <c r="AM193">
        <f t="shared" si="15"/>
        <v>0.59585759358264934</v>
      </c>
    </row>
    <row r="194" spans="1:39" x14ac:dyDescent="0.2">
      <c r="A194" t="s">
        <v>563</v>
      </c>
      <c r="B194">
        <v>-3.77</v>
      </c>
      <c r="C194">
        <v>-1.0193256920337599</v>
      </c>
      <c r="D194">
        <f t="shared" si="14"/>
        <v>2.7506743079662401</v>
      </c>
      <c r="AJ194" t="s">
        <v>310</v>
      </c>
      <c r="AK194">
        <v>-7.03</v>
      </c>
      <c r="AL194">
        <v>-6.3948684599055401</v>
      </c>
      <c r="AM194">
        <f t="shared" si="15"/>
        <v>0.63513154009446016</v>
      </c>
    </row>
    <row r="195" spans="1:39" x14ac:dyDescent="0.2">
      <c r="A195" t="s">
        <v>564</v>
      </c>
      <c r="B195">
        <v>1.5</v>
      </c>
      <c r="C195">
        <v>-1.0548871124696499</v>
      </c>
      <c r="D195">
        <f t="shared" si="14"/>
        <v>2.5548871124696499</v>
      </c>
      <c r="AJ195" t="s">
        <v>311</v>
      </c>
      <c r="AK195">
        <v>-10.17</v>
      </c>
      <c r="AL195">
        <v>-9.0524126310463195</v>
      </c>
      <c r="AM195">
        <f t="shared" si="15"/>
        <v>1.1175873689536804</v>
      </c>
    </row>
    <row r="196" spans="1:39" x14ac:dyDescent="0.2">
      <c r="A196" t="s">
        <v>9</v>
      </c>
      <c r="B196">
        <v>-3.93</v>
      </c>
      <c r="C196">
        <v>-4.5595177379638399</v>
      </c>
      <c r="D196">
        <f t="shared" si="14"/>
        <v>0.6295177379638397</v>
      </c>
      <c r="AJ196" t="s">
        <v>312</v>
      </c>
      <c r="AK196">
        <v>-6.02</v>
      </c>
      <c r="AL196">
        <v>-6.1111353262990598</v>
      </c>
      <c r="AM196">
        <f t="shared" si="15"/>
        <v>9.1135326299060182E-2</v>
      </c>
    </row>
    <row r="197" spans="1:39" x14ac:dyDescent="0.2">
      <c r="A197" t="s">
        <v>565</v>
      </c>
      <c r="B197">
        <v>-4.21</v>
      </c>
      <c r="C197">
        <v>-4.1492436316836701</v>
      </c>
      <c r="D197">
        <f t="shared" si="14"/>
        <v>6.0756368316329912E-2</v>
      </c>
      <c r="AJ197" t="s">
        <v>313</v>
      </c>
      <c r="AK197">
        <v>-6.13</v>
      </c>
      <c r="AL197">
        <v>-6.4903683000183401</v>
      </c>
      <c r="AM197">
        <f t="shared" si="15"/>
        <v>0.36036830001834019</v>
      </c>
    </row>
    <row r="198" spans="1:39" x14ac:dyDescent="0.2">
      <c r="A198" t="s">
        <v>566</v>
      </c>
      <c r="B198">
        <v>-3.89</v>
      </c>
      <c r="C198">
        <v>-3.3480182975470201</v>
      </c>
      <c r="D198">
        <f t="shared" si="14"/>
        <v>0.54198170245298005</v>
      </c>
      <c r="AJ198" t="s">
        <v>314</v>
      </c>
      <c r="AK198">
        <v>-4.7300000000000004</v>
      </c>
      <c r="AL198">
        <v>-4.1204698614470896</v>
      </c>
      <c r="AM198">
        <f t="shared" si="15"/>
        <v>0.60953013855291083</v>
      </c>
    </row>
    <row r="199" spans="1:39" x14ac:dyDescent="0.2">
      <c r="A199" t="s">
        <v>567</v>
      </c>
      <c r="B199">
        <v>-5.99</v>
      </c>
      <c r="C199">
        <v>-5.9885219312269298</v>
      </c>
      <c r="D199">
        <f t="shared" si="14"/>
        <v>1.47806877307044E-3</v>
      </c>
      <c r="AJ199" t="s">
        <v>315</v>
      </c>
      <c r="AK199">
        <v>-0.95</v>
      </c>
      <c r="AL199">
        <v>-0.60395922006966096</v>
      </c>
      <c r="AM199">
        <f t="shared" si="15"/>
        <v>0.34604077993033899</v>
      </c>
    </row>
    <row r="200" spans="1:39" x14ac:dyDescent="0.2">
      <c r="A200" t="s">
        <v>71</v>
      </c>
      <c r="B200">
        <v>-4.55</v>
      </c>
      <c r="C200">
        <v>-4.23163598469473</v>
      </c>
      <c r="D200">
        <f t="shared" si="14"/>
        <v>0.31836401530526981</v>
      </c>
      <c r="AJ200" t="s">
        <v>316</v>
      </c>
      <c r="AK200">
        <v>-6.19</v>
      </c>
      <c r="AL200">
        <v>-6.4974337267443198</v>
      </c>
      <c r="AM200">
        <f t="shared" si="15"/>
        <v>0.30743372674431946</v>
      </c>
    </row>
    <row r="201" spans="1:39" x14ac:dyDescent="0.2">
      <c r="A201" t="s">
        <v>570</v>
      </c>
      <c r="B201">
        <v>-5.62</v>
      </c>
      <c r="C201">
        <v>-1.8358996130723799</v>
      </c>
      <c r="D201">
        <f t="shared" si="14"/>
        <v>3.7841003869276202</v>
      </c>
      <c r="AJ201" t="s">
        <v>317</v>
      </c>
      <c r="AK201">
        <v>-7</v>
      </c>
      <c r="AL201">
        <v>-9.3117029280729398</v>
      </c>
      <c r="AM201">
        <f t="shared" si="15"/>
        <v>2.3117029280729398</v>
      </c>
    </row>
    <row r="202" spans="1:39" x14ac:dyDescent="0.2">
      <c r="A202" t="s">
        <v>571</v>
      </c>
      <c r="B202">
        <v>-3.75</v>
      </c>
      <c r="C202">
        <v>-1.95713915293664</v>
      </c>
      <c r="D202">
        <f t="shared" si="14"/>
        <v>1.79286084706336</v>
      </c>
      <c r="AJ202" t="s">
        <v>318</v>
      </c>
      <c r="AK202">
        <v>-8.83</v>
      </c>
      <c r="AL202">
        <v>-12.6276780654629</v>
      </c>
      <c r="AM202">
        <f t="shared" si="15"/>
        <v>3.7976780654629003</v>
      </c>
    </row>
    <row r="203" spans="1:39" x14ac:dyDescent="0.2">
      <c r="A203" t="s">
        <v>572</v>
      </c>
      <c r="B203">
        <v>-3.81</v>
      </c>
      <c r="C203">
        <v>-2.4227437731913199</v>
      </c>
      <c r="D203">
        <f t="shared" si="14"/>
        <v>1.3872562268086801</v>
      </c>
      <c r="AJ203" t="s">
        <v>319</v>
      </c>
      <c r="AK203">
        <v>-0.68</v>
      </c>
      <c r="AL203">
        <v>-0.17426813533906699</v>
      </c>
      <c r="AM203">
        <f t="shared" si="15"/>
        <v>0.50573186466093301</v>
      </c>
    </row>
    <row r="204" spans="1:39" x14ac:dyDescent="0.2">
      <c r="A204" t="s">
        <v>573</v>
      </c>
      <c r="B204">
        <v>-8.8800000000000008</v>
      </c>
      <c r="C204">
        <v>-16.230543765482199</v>
      </c>
      <c r="D204">
        <f t="shared" si="14"/>
        <v>7.3505437654821986</v>
      </c>
      <c r="AJ204" t="s">
        <v>320</v>
      </c>
      <c r="AK204">
        <v>-4.4000000000000004</v>
      </c>
      <c r="AL204">
        <v>-8.85965154008111</v>
      </c>
      <c r="AM204">
        <f t="shared" si="15"/>
        <v>4.4596515400811096</v>
      </c>
    </row>
    <row r="205" spans="1:39" x14ac:dyDescent="0.2">
      <c r="A205" t="s">
        <v>4</v>
      </c>
      <c r="B205">
        <v>-5.19</v>
      </c>
      <c r="C205">
        <v>-4.5983601336295497</v>
      </c>
      <c r="D205">
        <f t="shared" si="14"/>
        <v>0.59163986637045074</v>
      </c>
      <c r="AJ205" t="s">
        <v>321</v>
      </c>
      <c r="AK205">
        <v>-7.48</v>
      </c>
      <c r="AL205">
        <v>-8.92415911115698</v>
      </c>
      <c r="AM205">
        <f t="shared" si="15"/>
        <v>1.4441591111569796</v>
      </c>
    </row>
    <row r="206" spans="1:39" x14ac:dyDescent="0.2">
      <c r="A206" t="s">
        <v>576</v>
      </c>
      <c r="B206">
        <v>-7.81</v>
      </c>
      <c r="C206">
        <v>-15.883456106313799</v>
      </c>
      <c r="D206">
        <f>ABS(C206-B206)</f>
        <v>8.0734561063137988</v>
      </c>
      <c r="AJ206" t="s">
        <v>322</v>
      </c>
      <c r="AK206">
        <v>-10.27</v>
      </c>
      <c r="AL206">
        <v>-9.4144073408024092</v>
      </c>
      <c r="AM206">
        <f t="shared" ref="AM206:AM269" si="16">ABS(AL206-AK206)</f>
        <v>0.85559265919759042</v>
      </c>
    </row>
    <row r="207" spans="1:39" x14ac:dyDescent="0.2">
      <c r="A207" t="s">
        <v>174</v>
      </c>
      <c r="B207">
        <v>-3.6</v>
      </c>
      <c r="C207">
        <v>-4.8866134060512803</v>
      </c>
      <c r="D207">
        <f>ABS(C207-B207)</f>
        <v>1.2866134060512802</v>
      </c>
      <c r="AJ207" t="s">
        <v>323</v>
      </c>
      <c r="AK207">
        <v>-4.7</v>
      </c>
      <c r="AL207">
        <v>-6.6234049140733502</v>
      </c>
      <c r="AM207">
        <f t="shared" si="16"/>
        <v>1.92340491407335</v>
      </c>
    </row>
    <row r="208" spans="1:39" x14ac:dyDescent="0.2">
      <c r="AJ208" t="s">
        <v>324</v>
      </c>
      <c r="AK208">
        <v>-4.2699999999999996</v>
      </c>
      <c r="AL208">
        <v>-6.6871819935638204</v>
      </c>
      <c r="AM208">
        <f t="shared" si="16"/>
        <v>2.4171819935638208</v>
      </c>
    </row>
    <row r="209" spans="36:39" x14ac:dyDescent="0.2">
      <c r="AJ209" t="s">
        <v>325</v>
      </c>
      <c r="AK209">
        <v>-3.73</v>
      </c>
      <c r="AL209">
        <v>-2.78388671038838</v>
      </c>
      <c r="AM209">
        <f t="shared" si="16"/>
        <v>0.94611328961162</v>
      </c>
    </row>
    <row r="210" spans="36:39" x14ac:dyDescent="0.2">
      <c r="AJ210" t="s">
        <v>326</v>
      </c>
      <c r="AK210">
        <v>-3.05</v>
      </c>
      <c r="AL210">
        <v>-4.5041367427221601</v>
      </c>
      <c r="AM210">
        <f t="shared" si="16"/>
        <v>1.4541367427221603</v>
      </c>
    </row>
    <row r="211" spans="36:39" x14ac:dyDescent="0.2">
      <c r="AJ211" t="s">
        <v>327</v>
      </c>
      <c r="AK211">
        <v>-4.93</v>
      </c>
      <c r="AL211">
        <v>-4.3452482901187901</v>
      </c>
      <c r="AM211">
        <f t="shared" si="16"/>
        <v>0.58475170988120961</v>
      </c>
    </row>
    <row r="212" spans="36:39" x14ac:dyDescent="0.2">
      <c r="AJ212" t="s">
        <v>328</v>
      </c>
      <c r="AK212">
        <v>-5.9</v>
      </c>
      <c r="AL212">
        <v>-6.3044217837402803</v>
      </c>
      <c r="AM212">
        <f t="shared" si="16"/>
        <v>0.40442178374027993</v>
      </c>
    </row>
    <row r="213" spans="36:39" x14ac:dyDescent="0.2">
      <c r="AJ213" t="s">
        <v>329</v>
      </c>
      <c r="AK213">
        <v>-10.27</v>
      </c>
      <c r="AL213">
        <v>-8.9436785836386505</v>
      </c>
      <c r="AM213">
        <f t="shared" si="16"/>
        <v>1.326321416361349</v>
      </c>
    </row>
    <row r="214" spans="36:39" x14ac:dyDescent="0.2">
      <c r="AJ214" t="s">
        <v>330</v>
      </c>
      <c r="AK214">
        <v>-10.64</v>
      </c>
      <c r="AL214">
        <v>-7.8350189871279703</v>
      </c>
      <c r="AM214">
        <f t="shared" si="16"/>
        <v>2.8049810128720303</v>
      </c>
    </row>
    <row r="215" spans="36:39" x14ac:dyDescent="0.2">
      <c r="AJ215" t="s">
        <v>331</v>
      </c>
      <c r="AK215">
        <v>-5.91</v>
      </c>
      <c r="AL215">
        <v>-7.25249866577688</v>
      </c>
      <c r="AM215">
        <f t="shared" si="16"/>
        <v>1.3424986657768798</v>
      </c>
    </row>
    <row r="216" spans="36:39" x14ac:dyDescent="0.2">
      <c r="AJ216" t="s">
        <v>332</v>
      </c>
      <c r="AK216">
        <v>-3.15</v>
      </c>
      <c r="AL216">
        <v>-2.9105997759431199</v>
      </c>
      <c r="AM216">
        <f t="shared" si="16"/>
        <v>0.23940022405688</v>
      </c>
    </row>
    <row r="217" spans="36:39" x14ac:dyDescent="0.2">
      <c r="AJ217" t="s">
        <v>333</v>
      </c>
      <c r="AK217">
        <v>-3.5</v>
      </c>
      <c r="AL217">
        <v>-5.5747465063142396</v>
      </c>
      <c r="AM217">
        <f t="shared" si="16"/>
        <v>2.0747465063142396</v>
      </c>
    </row>
    <row r="218" spans="36:39" x14ac:dyDescent="0.2">
      <c r="AJ218" t="s">
        <v>103</v>
      </c>
      <c r="AK218">
        <v>-6.69</v>
      </c>
      <c r="AL218">
        <v>-11.0211282832395</v>
      </c>
      <c r="AM218">
        <f t="shared" si="16"/>
        <v>4.3311282832394999</v>
      </c>
    </row>
    <row r="219" spans="36:39" x14ac:dyDescent="0.2">
      <c r="AJ219" t="s">
        <v>81</v>
      </c>
      <c r="AK219">
        <v>-3.88</v>
      </c>
      <c r="AL219">
        <v>-3.2469772539805799</v>
      </c>
      <c r="AM219">
        <f t="shared" si="16"/>
        <v>0.63302274601941999</v>
      </c>
    </row>
    <row r="220" spans="36:39" x14ac:dyDescent="0.2">
      <c r="AJ220" t="s">
        <v>65</v>
      </c>
      <c r="AK220">
        <v>-4.58</v>
      </c>
      <c r="AL220">
        <v>-6.8870472838557202</v>
      </c>
      <c r="AM220">
        <f t="shared" si="16"/>
        <v>2.3070472838557201</v>
      </c>
    </row>
    <row r="221" spans="36:39" x14ac:dyDescent="0.2">
      <c r="AJ221" t="s">
        <v>334</v>
      </c>
      <c r="AK221">
        <v>-1.24</v>
      </c>
      <c r="AL221">
        <v>-1.5963733712083099</v>
      </c>
      <c r="AM221">
        <f t="shared" si="16"/>
        <v>0.35637337120830992</v>
      </c>
    </row>
    <row r="222" spans="36:39" x14ac:dyDescent="0.2">
      <c r="AJ222" t="s">
        <v>64</v>
      </c>
      <c r="AK222">
        <v>-5.49</v>
      </c>
      <c r="AL222">
        <v>-7.1359297984866599</v>
      </c>
      <c r="AM222">
        <f t="shared" si="16"/>
        <v>1.6459297984866597</v>
      </c>
    </row>
    <row r="223" spans="36:39" x14ac:dyDescent="0.2">
      <c r="AJ223" t="s">
        <v>335</v>
      </c>
      <c r="AK223">
        <v>-2.4500000000000002</v>
      </c>
      <c r="AL223">
        <v>-3.3161087808710898</v>
      </c>
      <c r="AM223">
        <f t="shared" si="16"/>
        <v>0.86610878087108967</v>
      </c>
    </row>
    <row r="224" spans="36:39" x14ac:dyDescent="0.2">
      <c r="AJ224" t="s">
        <v>336</v>
      </c>
      <c r="AK224">
        <v>-3.95</v>
      </c>
      <c r="AL224">
        <v>-4.1430712065820501</v>
      </c>
      <c r="AM224">
        <f t="shared" si="16"/>
        <v>0.1930712065820499</v>
      </c>
    </row>
    <row r="225" spans="36:39" x14ac:dyDescent="0.2">
      <c r="AJ225" t="s">
        <v>337</v>
      </c>
      <c r="AK225">
        <v>-5.56</v>
      </c>
      <c r="AL225">
        <v>-5.2360671477427401</v>
      </c>
      <c r="AM225">
        <f t="shared" si="16"/>
        <v>0.32393285225725954</v>
      </c>
    </row>
    <row r="226" spans="36:39" x14ac:dyDescent="0.2">
      <c r="AJ226" t="s">
        <v>338</v>
      </c>
      <c r="AK226">
        <v>-4.0199999999999996</v>
      </c>
      <c r="AL226">
        <v>-6.8735667686075796</v>
      </c>
      <c r="AM226">
        <f t="shared" si="16"/>
        <v>2.8535667686075801</v>
      </c>
    </row>
    <row r="227" spans="36:39" x14ac:dyDescent="0.2">
      <c r="AJ227" t="s">
        <v>339</v>
      </c>
      <c r="AK227">
        <v>-11</v>
      </c>
      <c r="AL227">
        <v>-13.299309551644599</v>
      </c>
      <c r="AM227">
        <f t="shared" si="16"/>
        <v>2.2993095516445994</v>
      </c>
    </row>
    <row r="228" spans="36:39" x14ac:dyDescent="0.2">
      <c r="AJ228" t="s">
        <v>88</v>
      </c>
      <c r="AK228">
        <v>-0.86</v>
      </c>
      <c r="AL228">
        <v>-1.4063605140578599</v>
      </c>
      <c r="AM228">
        <f t="shared" si="16"/>
        <v>0.5463605140578599</v>
      </c>
    </row>
    <row r="229" spans="36:39" x14ac:dyDescent="0.2">
      <c r="AJ229" t="s">
        <v>63</v>
      </c>
      <c r="AK229">
        <v>-4.21</v>
      </c>
      <c r="AL229">
        <v>-3.48992759143849</v>
      </c>
      <c r="AM229">
        <f t="shared" si="16"/>
        <v>0.72007240856151</v>
      </c>
    </row>
    <row r="230" spans="36:39" x14ac:dyDescent="0.2">
      <c r="AJ230" t="s">
        <v>340</v>
      </c>
      <c r="AK230">
        <v>-0.25</v>
      </c>
      <c r="AL230">
        <v>-1.7754097858700599</v>
      </c>
      <c r="AM230">
        <f t="shared" si="16"/>
        <v>1.5254097858700599</v>
      </c>
    </row>
    <row r="231" spans="36:39" x14ac:dyDescent="0.2">
      <c r="AJ231" t="s">
        <v>341</v>
      </c>
      <c r="AK231">
        <v>-6.62</v>
      </c>
      <c r="AL231">
        <v>-7.0246953125507199</v>
      </c>
      <c r="AM231">
        <f t="shared" si="16"/>
        <v>0.40469531255071978</v>
      </c>
    </row>
    <row r="232" spans="36:39" x14ac:dyDescent="0.2">
      <c r="AJ232" t="s">
        <v>342</v>
      </c>
      <c r="AK232">
        <v>-2.38</v>
      </c>
      <c r="AL232">
        <v>-1.95160895830698</v>
      </c>
      <c r="AM232">
        <f t="shared" si="16"/>
        <v>0.42839104169301989</v>
      </c>
    </row>
    <row r="233" spans="36:39" x14ac:dyDescent="0.2">
      <c r="AJ233" t="s">
        <v>343</v>
      </c>
      <c r="AK233">
        <v>-1.93</v>
      </c>
      <c r="AL233">
        <v>-2.15100119696727</v>
      </c>
      <c r="AM233">
        <f t="shared" si="16"/>
        <v>0.22100119696727005</v>
      </c>
    </row>
    <row r="234" spans="36:39" x14ac:dyDescent="0.2">
      <c r="AJ234" t="s">
        <v>344</v>
      </c>
      <c r="AK234">
        <v>-2.66</v>
      </c>
      <c r="AL234">
        <v>-2.7195475506673001</v>
      </c>
      <c r="AM234">
        <f t="shared" si="16"/>
        <v>5.9547550667299998E-2</v>
      </c>
    </row>
    <row r="235" spans="36:39" x14ac:dyDescent="0.2">
      <c r="AJ235" t="s">
        <v>345</v>
      </c>
      <c r="AK235">
        <v>-4.2300000000000004</v>
      </c>
      <c r="AL235">
        <v>-4.3823497931383404</v>
      </c>
      <c r="AM235">
        <f t="shared" si="16"/>
        <v>0.15234979313833996</v>
      </c>
    </row>
    <row r="236" spans="36:39" x14ac:dyDescent="0.2">
      <c r="AJ236" t="s">
        <v>346</v>
      </c>
      <c r="AK236">
        <v>-66.400000000000006</v>
      </c>
      <c r="AL236">
        <v>-66.521079270257701</v>
      </c>
      <c r="AM236">
        <f t="shared" si="16"/>
        <v>0.12107927025769527</v>
      </c>
    </row>
    <row r="237" spans="36:39" x14ac:dyDescent="0.2">
      <c r="AJ237" t="s">
        <v>61</v>
      </c>
      <c r="AK237">
        <v>-1.46</v>
      </c>
      <c r="AL237">
        <v>-0.88978250596386499</v>
      </c>
      <c r="AM237">
        <f t="shared" si="16"/>
        <v>0.57021749403613498</v>
      </c>
    </row>
    <row r="238" spans="36:39" x14ac:dyDescent="0.2">
      <c r="AJ238" t="s">
        <v>60</v>
      </c>
      <c r="AK238">
        <v>-0.74</v>
      </c>
      <c r="AL238">
        <v>0.25573901365224</v>
      </c>
      <c r="AM238">
        <f t="shared" si="16"/>
        <v>0.99573901365223993</v>
      </c>
    </row>
    <row r="239" spans="36:39" x14ac:dyDescent="0.2">
      <c r="AJ239" t="s">
        <v>60</v>
      </c>
      <c r="AK239">
        <v>-0.74</v>
      </c>
      <c r="AL239">
        <v>0.25573901365224</v>
      </c>
      <c r="AM239">
        <f t="shared" si="16"/>
        <v>0.99573901365223993</v>
      </c>
    </row>
    <row r="240" spans="36:39" x14ac:dyDescent="0.2">
      <c r="AJ240" t="s">
        <v>347</v>
      </c>
      <c r="AK240">
        <v>-0.82</v>
      </c>
      <c r="AL240">
        <v>0.14499387956385201</v>
      </c>
      <c r="AM240">
        <f t="shared" si="16"/>
        <v>0.96499387956385196</v>
      </c>
    </row>
    <row r="241" spans="36:39" x14ac:dyDescent="0.2">
      <c r="AJ241" t="s">
        <v>348</v>
      </c>
      <c r="AK241">
        <v>1.79</v>
      </c>
      <c r="AL241">
        <v>1.0256000953736699</v>
      </c>
      <c r="AM241">
        <f t="shared" si="16"/>
        <v>0.76439990462633012</v>
      </c>
    </row>
    <row r="242" spans="36:39" x14ac:dyDescent="0.2">
      <c r="AJ242" t="s">
        <v>349</v>
      </c>
      <c r="AK242">
        <v>1.38</v>
      </c>
      <c r="AL242">
        <v>1.22254794812287</v>
      </c>
      <c r="AM242">
        <f t="shared" si="16"/>
        <v>0.15745205187712985</v>
      </c>
    </row>
    <row r="243" spans="36:39" x14ac:dyDescent="0.2">
      <c r="AJ243" t="s">
        <v>350</v>
      </c>
      <c r="AK243">
        <v>-0.16</v>
      </c>
      <c r="AL243">
        <v>0.51110994364446904</v>
      </c>
      <c r="AM243">
        <f t="shared" si="16"/>
        <v>0.67110994364446908</v>
      </c>
    </row>
    <row r="244" spans="36:39" x14ac:dyDescent="0.2">
      <c r="AJ244" t="s">
        <v>351</v>
      </c>
      <c r="AK244">
        <v>0.61</v>
      </c>
      <c r="AL244">
        <v>0.28588206866091997</v>
      </c>
      <c r="AM244">
        <f t="shared" si="16"/>
        <v>0.32411793133908001</v>
      </c>
    </row>
    <row r="245" spans="36:39" x14ac:dyDescent="0.2">
      <c r="AJ245" t="s">
        <v>106</v>
      </c>
      <c r="AK245">
        <v>-4.72</v>
      </c>
      <c r="AL245">
        <v>-5.1577006328807196</v>
      </c>
      <c r="AM245">
        <f t="shared" si="16"/>
        <v>0.43770063288071981</v>
      </c>
    </row>
    <row r="246" spans="36:39" x14ac:dyDescent="0.2">
      <c r="AJ246" t="s">
        <v>352</v>
      </c>
      <c r="AK246">
        <v>-4.62</v>
      </c>
      <c r="AL246">
        <v>-4.1317359417304198</v>
      </c>
      <c r="AM246">
        <f t="shared" si="16"/>
        <v>0.4882640582695803</v>
      </c>
    </row>
    <row r="247" spans="36:39" x14ac:dyDescent="0.2">
      <c r="AJ247" t="s">
        <v>353</v>
      </c>
      <c r="AK247">
        <v>-3.64</v>
      </c>
      <c r="AL247">
        <v>-2.5129666174465002</v>
      </c>
      <c r="AM247">
        <f t="shared" si="16"/>
        <v>1.1270333825534999</v>
      </c>
    </row>
    <row r="248" spans="36:39" x14ac:dyDescent="0.2">
      <c r="AJ248" t="s">
        <v>108</v>
      </c>
      <c r="AK248">
        <v>-6.35</v>
      </c>
      <c r="AL248">
        <v>-10.161748321033899</v>
      </c>
      <c r="AM248">
        <f t="shared" si="16"/>
        <v>3.8117483210338996</v>
      </c>
    </row>
    <row r="249" spans="36:39" x14ac:dyDescent="0.2">
      <c r="AJ249" t="s">
        <v>57</v>
      </c>
      <c r="AK249">
        <v>-3.71</v>
      </c>
      <c r="AL249">
        <v>-5.18178337155235</v>
      </c>
      <c r="AM249">
        <f t="shared" si="16"/>
        <v>1.4717833715523501</v>
      </c>
    </row>
    <row r="250" spans="36:39" x14ac:dyDescent="0.2">
      <c r="AJ250" t="s">
        <v>354</v>
      </c>
      <c r="AK250">
        <v>-3.18</v>
      </c>
      <c r="AL250">
        <v>-5.18178337155235</v>
      </c>
      <c r="AM250">
        <f t="shared" si="16"/>
        <v>2.0017833715523499</v>
      </c>
    </row>
    <row r="251" spans="36:39" x14ac:dyDescent="0.2">
      <c r="AJ251" t="s">
        <v>53</v>
      </c>
      <c r="AK251">
        <v>-1.1200000000000001</v>
      </c>
      <c r="AL251">
        <v>-0.82261628569491996</v>
      </c>
      <c r="AM251">
        <f t="shared" si="16"/>
        <v>0.29738371430508015</v>
      </c>
    </row>
    <row r="252" spans="36:39" x14ac:dyDescent="0.2">
      <c r="AJ252" t="s">
        <v>355</v>
      </c>
      <c r="AK252">
        <v>-0.5</v>
      </c>
      <c r="AL252">
        <v>-1.63883744828046</v>
      </c>
      <c r="AM252">
        <f t="shared" si="16"/>
        <v>1.13883744828046</v>
      </c>
    </row>
    <row r="253" spans="36:39" x14ac:dyDescent="0.2">
      <c r="AJ253" t="s">
        <v>356</v>
      </c>
      <c r="AK253">
        <v>-0.63</v>
      </c>
      <c r="AL253">
        <v>1.6440619343261801E-2</v>
      </c>
      <c r="AM253">
        <f t="shared" si="16"/>
        <v>0.6464406193432618</v>
      </c>
    </row>
    <row r="254" spans="36:39" x14ac:dyDescent="0.2">
      <c r="AJ254" t="s">
        <v>357</v>
      </c>
      <c r="AK254">
        <v>-0.59</v>
      </c>
      <c r="AL254">
        <v>0.106420634387749</v>
      </c>
      <c r="AM254">
        <f t="shared" si="16"/>
        <v>0.69642063438774893</v>
      </c>
    </row>
    <row r="255" spans="36:39" x14ac:dyDescent="0.2">
      <c r="AJ255" t="s">
        <v>358</v>
      </c>
      <c r="AK255">
        <v>-0.77</v>
      </c>
      <c r="AL255">
        <v>-1.48482433041464</v>
      </c>
      <c r="AM255">
        <f t="shared" si="16"/>
        <v>0.71482433041464</v>
      </c>
    </row>
    <row r="256" spans="36:39" x14ac:dyDescent="0.2">
      <c r="AJ256" t="s">
        <v>359</v>
      </c>
      <c r="AK256">
        <v>-0.55000000000000004</v>
      </c>
      <c r="AL256">
        <v>-0.113186519973412</v>
      </c>
      <c r="AM256">
        <f t="shared" si="16"/>
        <v>0.43681348002658804</v>
      </c>
    </row>
    <row r="257" spans="36:39" x14ac:dyDescent="0.2">
      <c r="AJ257" t="s">
        <v>360</v>
      </c>
      <c r="AK257">
        <v>1.58</v>
      </c>
      <c r="AL257">
        <v>2.22931877437677</v>
      </c>
      <c r="AM257">
        <f t="shared" si="16"/>
        <v>0.64931877437676988</v>
      </c>
    </row>
    <row r="258" spans="36:39" x14ac:dyDescent="0.2">
      <c r="AJ258" t="s">
        <v>361</v>
      </c>
      <c r="AK258">
        <v>-72.7</v>
      </c>
      <c r="AL258">
        <v>-69.766226580838193</v>
      </c>
      <c r="AM258">
        <f t="shared" si="16"/>
        <v>2.9337734191618097</v>
      </c>
    </row>
    <row r="259" spans="36:39" x14ac:dyDescent="0.2">
      <c r="AJ259" t="s">
        <v>362</v>
      </c>
      <c r="AK259">
        <v>-73.099999999999994</v>
      </c>
      <c r="AL259">
        <v>-76.422076469007393</v>
      </c>
      <c r="AM259">
        <f t="shared" si="16"/>
        <v>3.3220764690073992</v>
      </c>
    </row>
    <row r="260" spans="36:39" x14ac:dyDescent="0.2">
      <c r="AJ260" t="s">
        <v>363</v>
      </c>
      <c r="AK260">
        <v>-4.0999999999999996</v>
      </c>
      <c r="AL260">
        <v>-3.48992759143849</v>
      </c>
      <c r="AM260">
        <f t="shared" si="16"/>
        <v>0.61007240856150968</v>
      </c>
    </row>
    <row r="261" spans="36:39" x14ac:dyDescent="0.2">
      <c r="AJ261" t="s">
        <v>364</v>
      </c>
      <c r="AK261">
        <v>-0.99</v>
      </c>
      <c r="AL261">
        <v>-1.0233288178545601</v>
      </c>
      <c r="AM261">
        <f t="shared" si="16"/>
        <v>3.33288178545601E-2</v>
      </c>
    </row>
    <row r="262" spans="36:39" x14ac:dyDescent="0.2">
      <c r="AJ262" t="s">
        <v>365</v>
      </c>
      <c r="AK262">
        <v>-5.48</v>
      </c>
      <c r="AL262">
        <v>-4.7910964559182299</v>
      </c>
      <c r="AM262">
        <f t="shared" si="16"/>
        <v>0.68890354408177057</v>
      </c>
    </row>
    <row r="263" spans="36:39" x14ac:dyDescent="0.2">
      <c r="AJ263" t="s">
        <v>84</v>
      </c>
      <c r="AK263">
        <v>1.23</v>
      </c>
      <c r="AL263">
        <v>2.0233717337491299</v>
      </c>
      <c r="AM263">
        <f t="shared" si="16"/>
        <v>0.79337173374912995</v>
      </c>
    </row>
    <row r="264" spans="36:39" x14ac:dyDescent="0.2">
      <c r="AJ264" t="s">
        <v>366</v>
      </c>
      <c r="AK264">
        <v>-5.46</v>
      </c>
      <c r="AL264">
        <v>-5.3959830167454399</v>
      </c>
      <c r="AM264">
        <f t="shared" si="16"/>
        <v>6.4016983254560067E-2</v>
      </c>
    </row>
    <row r="265" spans="36:39" x14ac:dyDescent="0.2">
      <c r="AJ265" t="s">
        <v>51</v>
      </c>
      <c r="AK265">
        <v>-4.91</v>
      </c>
      <c r="AL265">
        <v>-4.9560932872467003</v>
      </c>
      <c r="AM265">
        <f t="shared" si="16"/>
        <v>4.6093287246700143E-2</v>
      </c>
    </row>
    <row r="266" spans="36:39" x14ac:dyDescent="0.2">
      <c r="AJ266" t="s">
        <v>367</v>
      </c>
      <c r="AK266">
        <v>0.37</v>
      </c>
      <c r="AL266">
        <v>1.22839684808614</v>
      </c>
      <c r="AM266">
        <f t="shared" si="16"/>
        <v>0.85839684808614003</v>
      </c>
    </row>
    <row r="267" spans="36:39" x14ac:dyDescent="0.2">
      <c r="AJ267" t="s">
        <v>368</v>
      </c>
      <c r="AK267">
        <v>-4.59</v>
      </c>
      <c r="AL267">
        <v>-3.28979114263349</v>
      </c>
      <c r="AM267">
        <f t="shared" si="16"/>
        <v>1.3002088573665098</v>
      </c>
    </row>
    <row r="268" spans="36:39" x14ac:dyDescent="0.2">
      <c r="AJ268" t="s">
        <v>369</v>
      </c>
      <c r="AK268">
        <v>1.2</v>
      </c>
      <c r="AL268">
        <v>1.8873521291479001</v>
      </c>
      <c r="AM268">
        <f t="shared" si="16"/>
        <v>0.68735212914790011</v>
      </c>
    </row>
    <row r="269" spans="36:39" x14ac:dyDescent="0.2">
      <c r="AJ269" t="s">
        <v>370</v>
      </c>
      <c r="AK269">
        <v>-5.49</v>
      </c>
      <c r="AL269">
        <v>-5.2224821915192097</v>
      </c>
      <c r="AM269">
        <f t="shared" si="16"/>
        <v>0.26751780848079054</v>
      </c>
    </row>
    <row r="270" spans="36:39" x14ac:dyDescent="0.2">
      <c r="AJ270" t="s">
        <v>371</v>
      </c>
      <c r="AK270">
        <v>-4.7</v>
      </c>
      <c r="AL270">
        <v>-4.77017229979859</v>
      </c>
      <c r="AM270">
        <f t="shared" ref="AM270:AM333" si="17">ABS(AL270-AK270)</f>
        <v>7.0172299798589854E-2</v>
      </c>
    </row>
    <row r="271" spans="36:39" x14ac:dyDescent="0.2">
      <c r="AJ271" t="s">
        <v>372</v>
      </c>
      <c r="AK271">
        <v>0.56000000000000005</v>
      </c>
      <c r="AL271">
        <v>0.976919108659008</v>
      </c>
      <c r="AM271">
        <f t="shared" si="17"/>
        <v>0.41691910865900794</v>
      </c>
    </row>
    <row r="272" spans="36:39" x14ac:dyDescent="0.2">
      <c r="AJ272" t="s">
        <v>373</v>
      </c>
      <c r="AK272">
        <v>0.75</v>
      </c>
      <c r="AL272">
        <v>1.4879650644974001</v>
      </c>
      <c r="AM272">
        <f t="shared" si="17"/>
        <v>0.73796506449740007</v>
      </c>
    </row>
    <row r="273" spans="36:39" x14ac:dyDescent="0.2">
      <c r="AJ273" t="s">
        <v>374</v>
      </c>
      <c r="AK273">
        <v>-3.64</v>
      </c>
      <c r="AL273">
        <v>-4.6299606366754196</v>
      </c>
      <c r="AM273">
        <f t="shared" si="17"/>
        <v>0.98996063667541945</v>
      </c>
    </row>
    <row r="274" spans="36:39" x14ac:dyDescent="0.2">
      <c r="AJ274" t="s">
        <v>375</v>
      </c>
      <c r="AK274">
        <v>-2.34</v>
      </c>
      <c r="AL274">
        <v>-3.84997816195551</v>
      </c>
      <c r="AM274">
        <f t="shared" si="17"/>
        <v>1.5099781619555102</v>
      </c>
    </row>
    <row r="275" spans="36:39" x14ac:dyDescent="0.2">
      <c r="AJ275" t="s">
        <v>376</v>
      </c>
      <c r="AK275">
        <v>-1.21</v>
      </c>
      <c r="AL275">
        <v>-0.71216739074645397</v>
      </c>
      <c r="AM275">
        <f t="shared" si="17"/>
        <v>0.497832609253546</v>
      </c>
    </row>
    <row r="276" spans="36:39" x14ac:dyDescent="0.2">
      <c r="AJ276" t="s">
        <v>377</v>
      </c>
      <c r="AK276">
        <v>-0.83</v>
      </c>
      <c r="AL276">
        <v>-0.47456038106709603</v>
      </c>
      <c r="AM276">
        <f t="shared" si="17"/>
        <v>0.35543961893290393</v>
      </c>
    </row>
    <row r="277" spans="36:39" x14ac:dyDescent="0.2">
      <c r="AJ277" t="s">
        <v>378</v>
      </c>
      <c r="AK277">
        <v>-3.24</v>
      </c>
      <c r="AL277">
        <v>-2.79835770228966</v>
      </c>
      <c r="AM277">
        <f t="shared" si="17"/>
        <v>0.44164229771034025</v>
      </c>
    </row>
    <row r="278" spans="36:39" x14ac:dyDescent="0.2">
      <c r="AJ278" t="s">
        <v>379</v>
      </c>
      <c r="AK278">
        <v>-1.1599999999999999</v>
      </c>
      <c r="AL278">
        <v>-0.81186655237929295</v>
      </c>
      <c r="AM278">
        <f t="shared" si="17"/>
        <v>0.34813344762070697</v>
      </c>
    </row>
    <row r="279" spans="36:39" x14ac:dyDescent="0.2">
      <c r="AJ279" t="s">
        <v>380</v>
      </c>
      <c r="AK279">
        <v>-1.28</v>
      </c>
      <c r="AL279">
        <v>-0.151483385457961</v>
      </c>
      <c r="AM279">
        <f t="shared" si="17"/>
        <v>1.1285166145420391</v>
      </c>
    </row>
    <row r="280" spans="36:39" x14ac:dyDescent="0.2">
      <c r="AJ280" t="s">
        <v>381</v>
      </c>
      <c r="AK280">
        <v>-3.65</v>
      </c>
      <c r="AL280">
        <v>-3.0857882862258101</v>
      </c>
      <c r="AM280">
        <f t="shared" si="17"/>
        <v>0.56421171377418977</v>
      </c>
    </row>
    <row r="281" spans="36:39" x14ac:dyDescent="0.2">
      <c r="AJ281" t="s">
        <v>382</v>
      </c>
      <c r="AK281">
        <v>-1.96</v>
      </c>
      <c r="AL281">
        <v>0.108657997922677</v>
      </c>
      <c r="AM281">
        <f t="shared" si="17"/>
        <v>2.0686579979226769</v>
      </c>
    </row>
    <row r="282" spans="36:39" x14ac:dyDescent="0.2">
      <c r="AJ282" t="s">
        <v>70</v>
      </c>
      <c r="AK282">
        <v>-1.31</v>
      </c>
      <c r="AL282">
        <v>-0.51656478443016696</v>
      </c>
      <c r="AM282">
        <f t="shared" si="17"/>
        <v>0.7934352155698331</v>
      </c>
    </row>
    <row r="283" spans="36:39" x14ac:dyDescent="0.2">
      <c r="AJ283" t="s">
        <v>383</v>
      </c>
      <c r="AK283">
        <v>-5.23</v>
      </c>
      <c r="AL283">
        <v>-5.1826550015648198</v>
      </c>
      <c r="AM283">
        <f t="shared" si="17"/>
        <v>4.7344998435180585E-2</v>
      </c>
    </row>
    <row r="284" spans="36:39" x14ac:dyDescent="0.2">
      <c r="AJ284" t="s">
        <v>384</v>
      </c>
      <c r="AK284">
        <v>-1.64</v>
      </c>
      <c r="AL284">
        <v>-0.78358743062803304</v>
      </c>
      <c r="AM284">
        <f t="shared" si="17"/>
        <v>0.85641256937196686</v>
      </c>
    </row>
    <row r="285" spans="36:39" x14ac:dyDescent="0.2">
      <c r="AJ285" t="s">
        <v>385</v>
      </c>
      <c r="AK285">
        <v>-1.59</v>
      </c>
      <c r="AL285">
        <v>-1.4966924816190701</v>
      </c>
      <c r="AM285">
        <f t="shared" si="17"/>
        <v>9.3307518380929988E-2</v>
      </c>
    </row>
    <row r="286" spans="36:39" x14ac:dyDescent="0.2">
      <c r="AJ286" t="s">
        <v>386</v>
      </c>
      <c r="AK286">
        <v>-6</v>
      </c>
      <c r="AL286">
        <v>-11.4426702547344</v>
      </c>
      <c r="AM286">
        <f t="shared" si="17"/>
        <v>5.4426702547344004</v>
      </c>
    </row>
    <row r="287" spans="36:39" x14ac:dyDescent="0.2">
      <c r="AJ287" t="s">
        <v>387</v>
      </c>
      <c r="AK287">
        <v>-5.71</v>
      </c>
      <c r="AL287">
        <v>-10.7248770712234</v>
      </c>
      <c r="AM287">
        <f t="shared" si="17"/>
        <v>5.0148770712233999</v>
      </c>
    </row>
    <row r="288" spans="36:39" x14ac:dyDescent="0.2">
      <c r="AJ288" t="s">
        <v>388</v>
      </c>
      <c r="AK288">
        <v>-1.46</v>
      </c>
      <c r="AL288">
        <v>-0.59443477033369296</v>
      </c>
      <c r="AM288">
        <f t="shared" si="17"/>
        <v>0.865565229666307</v>
      </c>
    </row>
    <row r="289" spans="36:39" x14ac:dyDescent="0.2">
      <c r="AJ289" t="s">
        <v>111</v>
      </c>
      <c r="AK289">
        <v>-4.07</v>
      </c>
      <c r="AL289">
        <v>-3.5891244629435302</v>
      </c>
      <c r="AM289">
        <f t="shared" si="17"/>
        <v>0.48087553705647013</v>
      </c>
    </row>
    <row r="290" spans="36:39" x14ac:dyDescent="0.2">
      <c r="AJ290" t="s">
        <v>389</v>
      </c>
      <c r="AK290">
        <v>-2.4900000000000002</v>
      </c>
      <c r="AL290">
        <v>-1.63412983260838</v>
      </c>
      <c r="AM290">
        <f t="shared" si="17"/>
        <v>0.85587016739162025</v>
      </c>
    </row>
    <row r="291" spans="36:39" x14ac:dyDescent="0.2">
      <c r="AJ291" t="s">
        <v>390</v>
      </c>
      <c r="AK291">
        <v>-0.53</v>
      </c>
      <c r="AL291">
        <v>-0.49398474922871499</v>
      </c>
      <c r="AM291">
        <f t="shared" si="17"/>
        <v>3.6015250771285034E-2</v>
      </c>
    </row>
    <row r="292" spans="36:39" x14ac:dyDescent="0.2">
      <c r="AJ292" t="s">
        <v>391</v>
      </c>
      <c r="AK292">
        <v>-3.22</v>
      </c>
      <c r="AL292">
        <v>-2.6807766503927</v>
      </c>
      <c r="AM292">
        <f t="shared" si="17"/>
        <v>0.53922334960730023</v>
      </c>
    </row>
    <row r="293" spans="36:39" x14ac:dyDescent="0.2">
      <c r="AJ293" t="s">
        <v>392</v>
      </c>
      <c r="AK293">
        <v>-2.93</v>
      </c>
      <c r="AL293">
        <v>-3.5826239450099102</v>
      </c>
      <c r="AM293">
        <f t="shared" si="17"/>
        <v>0.65262394500991006</v>
      </c>
    </row>
    <row r="294" spans="36:39" x14ac:dyDescent="0.2">
      <c r="AJ294" t="s">
        <v>393</v>
      </c>
      <c r="AK294">
        <v>-1.83</v>
      </c>
      <c r="AL294">
        <v>0.90750922834325998</v>
      </c>
      <c r="AM294">
        <f t="shared" si="17"/>
        <v>2.73750922834326</v>
      </c>
    </row>
    <row r="295" spans="36:39" x14ac:dyDescent="0.2">
      <c r="AJ295" t="s">
        <v>394</v>
      </c>
      <c r="AK295">
        <v>-1.91</v>
      </c>
      <c r="AL295">
        <v>-2.4016120881970902</v>
      </c>
      <c r="AM295">
        <f t="shared" si="17"/>
        <v>0.49161208819709024</v>
      </c>
    </row>
    <row r="296" spans="36:39" x14ac:dyDescent="0.2">
      <c r="AJ296" t="s">
        <v>395</v>
      </c>
      <c r="AK296">
        <v>-5.0999999999999996</v>
      </c>
      <c r="AL296">
        <v>-11.022062747545601</v>
      </c>
      <c r="AM296">
        <f t="shared" si="17"/>
        <v>5.9220627475456009</v>
      </c>
    </row>
    <row r="297" spans="36:39" x14ac:dyDescent="0.2">
      <c r="AJ297" t="s">
        <v>396</v>
      </c>
      <c r="AK297">
        <v>-1.61</v>
      </c>
      <c r="AL297">
        <v>-0.64595607817884804</v>
      </c>
      <c r="AM297">
        <f t="shared" si="17"/>
        <v>0.96404392182115206</v>
      </c>
    </row>
    <row r="298" spans="36:39" x14ac:dyDescent="0.2">
      <c r="AJ298" t="s">
        <v>397</v>
      </c>
      <c r="AK298">
        <v>-10.08</v>
      </c>
      <c r="AL298">
        <v>-13.790080164594199</v>
      </c>
      <c r="AM298">
        <f t="shared" si="17"/>
        <v>3.7100801645941992</v>
      </c>
    </row>
    <row r="299" spans="36:39" x14ac:dyDescent="0.2">
      <c r="AJ299" t="s">
        <v>398</v>
      </c>
      <c r="AK299">
        <v>-8.7100000000000009</v>
      </c>
      <c r="AL299">
        <v>-10.5561303850446</v>
      </c>
      <c r="AM299">
        <f t="shared" si="17"/>
        <v>1.8461303850445994</v>
      </c>
    </row>
    <row r="300" spans="36:39" x14ac:dyDescent="0.2">
      <c r="AJ300" t="s">
        <v>113</v>
      </c>
      <c r="AK300">
        <v>-4.29</v>
      </c>
      <c r="AL300">
        <v>-5.5173091633056304</v>
      </c>
      <c r="AM300">
        <f t="shared" si="17"/>
        <v>1.2273091633056303</v>
      </c>
    </row>
    <row r="301" spans="36:39" x14ac:dyDescent="0.2">
      <c r="AJ301" t="s">
        <v>399</v>
      </c>
      <c r="AK301">
        <v>-0.78</v>
      </c>
      <c r="AL301">
        <v>0.35121526673362002</v>
      </c>
      <c r="AM301">
        <f t="shared" si="17"/>
        <v>1.1312152667336202</v>
      </c>
    </row>
    <row r="302" spans="36:39" x14ac:dyDescent="0.2">
      <c r="AJ302" t="s">
        <v>400</v>
      </c>
      <c r="AK302">
        <v>-4.22</v>
      </c>
      <c r="AL302">
        <v>-6.32412607332361</v>
      </c>
      <c r="AM302">
        <f t="shared" si="17"/>
        <v>2.1041260733236102</v>
      </c>
    </row>
    <row r="303" spans="36:39" x14ac:dyDescent="0.2">
      <c r="AJ303" t="s">
        <v>401</v>
      </c>
      <c r="AK303">
        <v>1.68</v>
      </c>
      <c r="AL303">
        <v>1.7032116389098</v>
      </c>
      <c r="AM303">
        <f t="shared" si="17"/>
        <v>2.3211638909800048E-2</v>
      </c>
    </row>
    <row r="304" spans="36:39" x14ac:dyDescent="0.2">
      <c r="AJ304" t="s">
        <v>402</v>
      </c>
      <c r="AK304">
        <v>-3.68</v>
      </c>
      <c r="AL304">
        <v>-5.5144535255604596</v>
      </c>
      <c r="AM304">
        <f t="shared" si="17"/>
        <v>1.8344535255604595</v>
      </c>
    </row>
    <row r="305" spans="36:39" x14ac:dyDescent="0.2">
      <c r="AJ305" t="s">
        <v>403</v>
      </c>
      <c r="AK305">
        <v>-3.43</v>
      </c>
      <c r="AL305">
        <v>-5.0159322936000601</v>
      </c>
      <c r="AM305">
        <f t="shared" si="17"/>
        <v>1.5859322936000599</v>
      </c>
    </row>
    <row r="306" spans="36:39" x14ac:dyDescent="0.2">
      <c r="AJ306" t="s">
        <v>404</v>
      </c>
      <c r="AK306">
        <v>-9.7100000000000009</v>
      </c>
      <c r="AL306">
        <v>-12.5987966682181</v>
      </c>
      <c r="AM306">
        <f t="shared" si="17"/>
        <v>2.8887966682180988</v>
      </c>
    </row>
    <row r="307" spans="36:39" x14ac:dyDescent="0.2">
      <c r="AJ307" t="s">
        <v>405</v>
      </c>
      <c r="AK307">
        <v>1.83</v>
      </c>
      <c r="AL307">
        <v>1.61053001074527</v>
      </c>
      <c r="AM307">
        <f t="shared" si="17"/>
        <v>0.21946998925473005</v>
      </c>
    </row>
    <row r="308" spans="36:39" x14ac:dyDescent="0.2">
      <c r="AJ308" t="s">
        <v>406</v>
      </c>
      <c r="AK308">
        <v>-1.1399999999999999</v>
      </c>
      <c r="AL308">
        <v>-1.9798652225977</v>
      </c>
      <c r="AM308">
        <f t="shared" si="17"/>
        <v>0.83986522259770013</v>
      </c>
    </row>
    <row r="309" spans="36:39" x14ac:dyDescent="0.2">
      <c r="AJ309" t="s">
        <v>77</v>
      </c>
      <c r="AK309">
        <v>-5</v>
      </c>
      <c r="AL309">
        <v>-6.0475263173934097</v>
      </c>
      <c r="AM309">
        <f t="shared" si="17"/>
        <v>1.0475263173934097</v>
      </c>
    </row>
    <row r="310" spans="36:39" x14ac:dyDescent="0.2">
      <c r="AJ310" t="s">
        <v>407</v>
      </c>
      <c r="AK310">
        <v>1.28</v>
      </c>
      <c r="AL310">
        <v>0.85880633255938599</v>
      </c>
      <c r="AM310">
        <f t="shared" si="17"/>
        <v>0.42119366744061404</v>
      </c>
    </row>
    <row r="311" spans="36:39" x14ac:dyDescent="0.2">
      <c r="AJ311" t="s">
        <v>116</v>
      </c>
      <c r="AK311">
        <v>-2.94</v>
      </c>
      <c r="AL311">
        <v>-5.3798083190149102</v>
      </c>
      <c r="AM311">
        <f t="shared" si="17"/>
        <v>2.4398083190149102</v>
      </c>
    </row>
    <row r="312" spans="36:39" x14ac:dyDescent="0.2">
      <c r="AJ312" t="s">
        <v>408</v>
      </c>
      <c r="AK312">
        <v>-3.64</v>
      </c>
      <c r="AL312">
        <v>-6.5426367449920599</v>
      </c>
      <c r="AM312">
        <f t="shared" si="17"/>
        <v>2.9026367449920598</v>
      </c>
    </row>
    <row r="313" spans="36:39" x14ac:dyDescent="0.2">
      <c r="AJ313" t="s">
        <v>409</v>
      </c>
      <c r="AK313">
        <v>-2.4900000000000002</v>
      </c>
      <c r="AL313">
        <v>-4.95099664456807</v>
      </c>
      <c r="AM313">
        <f t="shared" si="17"/>
        <v>2.4609966445680698</v>
      </c>
    </row>
    <row r="314" spans="36:39" x14ac:dyDescent="0.2">
      <c r="AJ314" t="s">
        <v>410</v>
      </c>
      <c r="AK314">
        <v>-2.56</v>
      </c>
      <c r="AL314">
        <v>-5.2671550718971698</v>
      </c>
      <c r="AM314">
        <f t="shared" si="17"/>
        <v>2.7071550718971698</v>
      </c>
    </row>
    <row r="315" spans="36:39" x14ac:dyDescent="0.2">
      <c r="AJ315" t="s">
        <v>411</v>
      </c>
      <c r="AK315">
        <v>-2.23</v>
      </c>
      <c r="AL315">
        <v>-5.0751995122773099</v>
      </c>
      <c r="AM315">
        <f t="shared" si="17"/>
        <v>2.8451995122773099</v>
      </c>
    </row>
    <row r="316" spans="36:39" x14ac:dyDescent="0.2">
      <c r="AJ316" t="s">
        <v>412</v>
      </c>
      <c r="AK316">
        <v>-2.4900000000000002</v>
      </c>
      <c r="AL316">
        <v>-5.0898558936918699</v>
      </c>
      <c r="AM316">
        <f t="shared" si="17"/>
        <v>2.5998558936918696</v>
      </c>
    </row>
    <row r="317" spans="36:39" x14ac:dyDescent="0.2">
      <c r="AJ317" t="s">
        <v>413</v>
      </c>
      <c r="AK317">
        <v>-2.2200000000000002</v>
      </c>
      <c r="AL317">
        <v>-2.7317136744533999</v>
      </c>
      <c r="AM317">
        <f t="shared" si="17"/>
        <v>0.51171367445339966</v>
      </c>
    </row>
    <row r="318" spans="36:39" x14ac:dyDescent="0.2">
      <c r="AJ318" t="s">
        <v>414</v>
      </c>
      <c r="AK318">
        <v>-2.68</v>
      </c>
      <c r="AL318">
        <v>-5.4459714168279802</v>
      </c>
      <c r="AM318">
        <f t="shared" si="17"/>
        <v>2.7659714168279801</v>
      </c>
    </row>
    <row r="319" spans="36:39" x14ac:dyDescent="0.2">
      <c r="AJ319" t="s">
        <v>118</v>
      </c>
      <c r="AK319">
        <v>-4.5</v>
      </c>
      <c r="AL319">
        <v>-5.88501364193462</v>
      </c>
      <c r="AM319">
        <f t="shared" si="17"/>
        <v>1.38501364193462</v>
      </c>
    </row>
    <row r="320" spans="36:39" x14ac:dyDescent="0.2">
      <c r="AJ320" t="s">
        <v>42</v>
      </c>
      <c r="AK320">
        <v>-0.79</v>
      </c>
      <c r="AL320">
        <v>-0.91574858705562201</v>
      </c>
      <c r="AM320">
        <f t="shared" si="17"/>
        <v>0.12574858705562197</v>
      </c>
    </row>
    <row r="321" spans="36:39" x14ac:dyDescent="0.2">
      <c r="AJ321" t="s">
        <v>415</v>
      </c>
      <c r="AK321">
        <v>-3.35</v>
      </c>
      <c r="AL321">
        <v>-3.5714538314899702</v>
      </c>
      <c r="AM321">
        <f t="shared" si="17"/>
        <v>0.22145383148997011</v>
      </c>
    </row>
    <row r="322" spans="36:39" x14ac:dyDescent="0.2">
      <c r="AJ322" t="s">
        <v>41</v>
      </c>
      <c r="AK322">
        <v>-0.8</v>
      </c>
      <c r="AL322">
        <v>-0.88988130884250805</v>
      </c>
      <c r="AM322">
        <f t="shared" si="17"/>
        <v>8.9881308842508001E-2</v>
      </c>
    </row>
    <row r="323" spans="36:39" x14ac:dyDescent="0.2">
      <c r="AJ323" t="s">
        <v>416</v>
      </c>
      <c r="AK323">
        <v>-0.22</v>
      </c>
      <c r="AL323">
        <v>-0.68505543883083597</v>
      </c>
      <c r="AM323">
        <f t="shared" si="17"/>
        <v>0.465055438830836</v>
      </c>
    </row>
    <row r="324" spans="36:39" x14ac:dyDescent="0.2">
      <c r="AJ324" t="s">
        <v>417</v>
      </c>
      <c r="AK324">
        <v>-2.75</v>
      </c>
      <c r="AL324">
        <v>-5.7037694475162199</v>
      </c>
      <c r="AM324">
        <f t="shared" si="17"/>
        <v>2.9537694475162199</v>
      </c>
    </row>
    <row r="325" spans="36:39" x14ac:dyDescent="0.2">
      <c r="AJ325" t="s">
        <v>418</v>
      </c>
      <c r="AK325">
        <v>-0.11</v>
      </c>
      <c r="AL325">
        <v>-7.4814155567985305E-2</v>
      </c>
      <c r="AM325">
        <f t="shared" si="17"/>
        <v>3.5185844432014696E-2</v>
      </c>
    </row>
    <row r="326" spans="36:39" x14ac:dyDescent="0.2">
      <c r="AJ326" t="s">
        <v>419</v>
      </c>
      <c r="AK326">
        <v>1.66</v>
      </c>
      <c r="AL326">
        <v>1.6891890748563501</v>
      </c>
      <c r="AM326">
        <f t="shared" si="17"/>
        <v>2.9189074856350139E-2</v>
      </c>
    </row>
    <row r="327" spans="36:39" x14ac:dyDescent="0.2">
      <c r="AJ327" t="s">
        <v>420</v>
      </c>
      <c r="AK327">
        <v>0.6</v>
      </c>
      <c r="AL327">
        <v>1.02588695198443</v>
      </c>
      <c r="AM327">
        <f t="shared" si="17"/>
        <v>0.42588695198443005</v>
      </c>
    </row>
    <row r="328" spans="36:39" x14ac:dyDescent="0.2">
      <c r="AJ328" t="s">
        <v>120</v>
      </c>
      <c r="AK328">
        <v>-4.21</v>
      </c>
      <c r="AL328">
        <v>-4.5063636263052098</v>
      </c>
      <c r="AM328">
        <f t="shared" si="17"/>
        <v>0.29636362630520985</v>
      </c>
    </row>
    <row r="329" spans="36:39" x14ac:dyDescent="0.2">
      <c r="AJ329" t="s">
        <v>122</v>
      </c>
      <c r="AK329">
        <v>-3.04</v>
      </c>
      <c r="AL329">
        <v>-4.5593776127553598</v>
      </c>
      <c r="AM329">
        <f t="shared" si="17"/>
        <v>1.5193776127553598</v>
      </c>
    </row>
    <row r="330" spans="36:39" x14ac:dyDescent="0.2">
      <c r="AJ330" t="s">
        <v>421</v>
      </c>
      <c r="AK330">
        <v>-2.92</v>
      </c>
      <c r="AL330">
        <v>-4.43195909856827</v>
      </c>
      <c r="AM330">
        <f t="shared" si="17"/>
        <v>1.51195909856827</v>
      </c>
    </row>
    <row r="331" spans="36:39" x14ac:dyDescent="0.2">
      <c r="AJ331" t="s">
        <v>422</v>
      </c>
      <c r="AK331">
        <v>-2.67</v>
      </c>
      <c r="AL331">
        <v>-4.4198679964005301</v>
      </c>
      <c r="AM331">
        <f t="shared" si="17"/>
        <v>1.7498679964005301</v>
      </c>
    </row>
    <row r="332" spans="36:39" x14ac:dyDescent="0.2">
      <c r="AJ332" t="s">
        <v>423</v>
      </c>
      <c r="AK332">
        <v>1.58</v>
      </c>
      <c r="AL332">
        <v>1.54032397889279</v>
      </c>
      <c r="AM332">
        <f t="shared" si="17"/>
        <v>3.9676021107210024E-2</v>
      </c>
    </row>
    <row r="333" spans="36:39" x14ac:dyDescent="0.2">
      <c r="AJ333" t="s">
        <v>424</v>
      </c>
      <c r="AK333">
        <v>0.28999999999999998</v>
      </c>
      <c r="AL333">
        <v>0.85685807377261802</v>
      </c>
      <c r="AM333">
        <f t="shared" si="17"/>
        <v>0.5668580737726181</v>
      </c>
    </row>
    <row r="334" spans="36:39" x14ac:dyDescent="0.2">
      <c r="AJ334" t="s">
        <v>425</v>
      </c>
      <c r="AK334">
        <v>1.01</v>
      </c>
      <c r="AL334">
        <v>0.86578188434343695</v>
      </c>
      <c r="AM334">
        <f t="shared" ref="AM334:AM397" si="18">ABS(AL334-AK334)</f>
        <v>0.14421811565656306</v>
      </c>
    </row>
    <row r="335" spans="36:39" x14ac:dyDescent="0.2">
      <c r="AJ335" t="s">
        <v>426</v>
      </c>
      <c r="AK335">
        <v>-3.76</v>
      </c>
      <c r="AL335">
        <v>0.34377608918524799</v>
      </c>
      <c r="AM335">
        <f t="shared" si="18"/>
        <v>4.1037760891852475</v>
      </c>
    </row>
    <row r="336" spans="36:39" x14ac:dyDescent="0.2">
      <c r="AJ336" t="s">
        <v>124</v>
      </c>
      <c r="AK336">
        <v>-4.4000000000000004</v>
      </c>
      <c r="AL336">
        <v>-4.7053039042570202</v>
      </c>
      <c r="AM336">
        <f t="shared" si="18"/>
        <v>0.30530390425701981</v>
      </c>
    </row>
    <row r="337" spans="36:39" x14ac:dyDescent="0.2">
      <c r="AJ337" t="s">
        <v>126</v>
      </c>
      <c r="AK337">
        <v>-3.28</v>
      </c>
      <c r="AL337">
        <v>-4.7392385849520302</v>
      </c>
      <c r="AM337">
        <f t="shared" si="18"/>
        <v>1.4592385849520304</v>
      </c>
    </row>
    <row r="338" spans="36:39" x14ac:dyDescent="0.2">
      <c r="AJ338" t="s">
        <v>427</v>
      </c>
      <c r="AK338">
        <v>-4.0599999999999996</v>
      </c>
      <c r="AL338">
        <v>-3.5950747959635398</v>
      </c>
      <c r="AM338">
        <f t="shared" si="18"/>
        <v>0.46492520403645976</v>
      </c>
    </row>
    <row r="339" spans="36:39" x14ac:dyDescent="0.2">
      <c r="AJ339" t="s">
        <v>428</v>
      </c>
      <c r="AK339">
        <v>-2.81</v>
      </c>
      <c r="AL339">
        <v>-4.7220268389863804</v>
      </c>
      <c r="AM339">
        <f t="shared" si="18"/>
        <v>1.9120268389863804</v>
      </c>
    </row>
    <row r="340" spans="36:39" x14ac:dyDescent="0.2">
      <c r="AJ340" t="s">
        <v>128</v>
      </c>
      <c r="AK340">
        <v>-6.21</v>
      </c>
      <c r="AL340">
        <v>-9.6804059667695306</v>
      </c>
      <c r="AM340">
        <f t="shared" si="18"/>
        <v>3.4704059667695306</v>
      </c>
    </row>
    <row r="341" spans="36:39" x14ac:dyDescent="0.2">
      <c r="AJ341" t="s">
        <v>429</v>
      </c>
      <c r="AK341">
        <v>-9.3000000000000007</v>
      </c>
      <c r="AL341">
        <v>-14.657650153599601</v>
      </c>
      <c r="AM341">
        <f t="shared" si="18"/>
        <v>5.3576501535996002</v>
      </c>
    </row>
    <row r="342" spans="36:39" x14ac:dyDescent="0.2">
      <c r="AJ342" t="s">
        <v>430</v>
      </c>
      <c r="AK342">
        <v>-0.7</v>
      </c>
      <c r="AL342">
        <v>-4.0887272594175101</v>
      </c>
      <c r="AM342">
        <f t="shared" si="18"/>
        <v>3.38872725941751</v>
      </c>
    </row>
    <row r="343" spans="36:39" x14ac:dyDescent="0.2">
      <c r="AJ343" t="s">
        <v>431</v>
      </c>
      <c r="AK343">
        <v>-58.1</v>
      </c>
      <c r="AL343">
        <v>-58.873568573831797</v>
      </c>
      <c r="AM343">
        <f t="shared" si="18"/>
        <v>0.77356857383179545</v>
      </c>
    </row>
    <row r="344" spans="36:39" x14ac:dyDescent="0.2">
      <c r="AJ344" t="s">
        <v>432</v>
      </c>
      <c r="AK344">
        <v>-9.6300000000000008</v>
      </c>
      <c r="AL344">
        <v>-9.2412434186837995</v>
      </c>
      <c r="AM344">
        <f t="shared" si="18"/>
        <v>0.38875658131620128</v>
      </c>
    </row>
    <row r="345" spans="36:39" x14ac:dyDescent="0.2">
      <c r="AJ345" t="s">
        <v>433</v>
      </c>
      <c r="AK345">
        <v>-1.46</v>
      </c>
      <c r="AL345">
        <v>-0.98928054257990505</v>
      </c>
      <c r="AM345">
        <f t="shared" si="18"/>
        <v>0.47071945742009491</v>
      </c>
    </row>
    <row r="346" spans="36:39" x14ac:dyDescent="0.2">
      <c r="AJ346" t="s">
        <v>34</v>
      </c>
      <c r="AK346">
        <v>-1.74</v>
      </c>
      <c r="AL346">
        <v>-0.86145620220655905</v>
      </c>
      <c r="AM346">
        <f t="shared" si="18"/>
        <v>0.87854379779344094</v>
      </c>
    </row>
    <row r="347" spans="36:39" x14ac:dyDescent="0.2">
      <c r="AJ347" t="s">
        <v>434</v>
      </c>
      <c r="AK347">
        <v>-0.74</v>
      </c>
      <c r="AL347">
        <v>-0.95243514737471802</v>
      </c>
      <c r="AM347">
        <f t="shared" si="18"/>
        <v>0.21243514737471803</v>
      </c>
    </row>
    <row r="348" spans="36:39" x14ac:dyDescent="0.2">
      <c r="AJ348" t="s">
        <v>434</v>
      </c>
      <c r="AK348">
        <v>-0.74</v>
      </c>
      <c r="AL348">
        <v>-0.95243514737471802</v>
      </c>
      <c r="AM348">
        <f t="shared" si="18"/>
        <v>0.21243514737471803</v>
      </c>
    </row>
    <row r="349" spans="36:39" x14ac:dyDescent="0.2">
      <c r="AJ349" t="s">
        <v>435</v>
      </c>
      <c r="AK349">
        <v>-0.89</v>
      </c>
      <c r="AL349">
        <v>-1.18645113183772</v>
      </c>
      <c r="AM349">
        <f t="shared" si="18"/>
        <v>0.29645113183771998</v>
      </c>
    </row>
    <row r="350" spans="36:39" x14ac:dyDescent="0.2">
      <c r="AJ350" t="s">
        <v>436</v>
      </c>
      <c r="AK350">
        <v>-2.21</v>
      </c>
      <c r="AL350">
        <v>-5.7930520499983196</v>
      </c>
      <c r="AM350">
        <f t="shared" si="18"/>
        <v>3.5830520499983196</v>
      </c>
    </row>
    <row r="351" spans="36:39" x14ac:dyDescent="0.2">
      <c r="AJ351" t="s">
        <v>437</v>
      </c>
      <c r="AK351">
        <v>-2.13</v>
      </c>
      <c r="AL351">
        <v>-5.7491392384920603</v>
      </c>
      <c r="AM351">
        <f t="shared" si="18"/>
        <v>3.6191392384920604</v>
      </c>
    </row>
    <row r="352" spans="36:39" x14ac:dyDescent="0.2">
      <c r="AJ352" t="s">
        <v>438</v>
      </c>
      <c r="AK352">
        <v>-2.36</v>
      </c>
      <c r="AL352">
        <v>-4.7599788893981199</v>
      </c>
      <c r="AM352">
        <f t="shared" si="18"/>
        <v>2.39997888939812</v>
      </c>
    </row>
    <row r="353" spans="36:39" x14ac:dyDescent="0.2">
      <c r="AJ353" t="s">
        <v>439</v>
      </c>
      <c r="AK353">
        <v>-2.2200000000000002</v>
      </c>
      <c r="AL353">
        <v>-5.1063807853117904</v>
      </c>
      <c r="AM353">
        <f t="shared" si="18"/>
        <v>2.8863807853117902</v>
      </c>
    </row>
    <row r="354" spans="36:39" x14ac:dyDescent="0.2">
      <c r="AJ354" t="s">
        <v>440</v>
      </c>
      <c r="AK354">
        <v>-1.69</v>
      </c>
      <c r="AL354">
        <v>-4.1265893793939901</v>
      </c>
      <c r="AM354">
        <f t="shared" si="18"/>
        <v>2.4365893793939901</v>
      </c>
    </row>
    <row r="355" spans="36:39" x14ac:dyDescent="0.2">
      <c r="AJ355" t="s">
        <v>441</v>
      </c>
      <c r="AK355">
        <v>0.16</v>
      </c>
      <c r="AL355">
        <v>-0.40210022863720102</v>
      </c>
      <c r="AM355">
        <f t="shared" si="18"/>
        <v>0.56210022863720099</v>
      </c>
    </row>
    <row r="356" spans="36:39" x14ac:dyDescent="0.2">
      <c r="AJ356" t="s">
        <v>442</v>
      </c>
      <c r="AK356">
        <v>-2.86</v>
      </c>
      <c r="AL356">
        <v>-4.9755652278493896</v>
      </c>
      <c r="AM356">
        <f t="shared" si="18"/>
        <v>2.1155652278493897</v>
      </c>
    </row>
    <row r="357" spans="36:39" x14ac:dyDescent="0.2">
      <c r="AJ357" t="s">
        <v>443</v>
      </c>
      <c r="AK357">
        <v>0.1</v>
      </c>
      <c r="AL357">
        <v>-3.6183219604569801</v>
      </c>
      <c r="AM357">
        <f t="shared" si="18"/>
        <v>3.7183219604569802</v>
      </c>
    </row>
    <row r="358" spans="36:39" x14ac:dyDescent="0.2">
      <c r="AJ358" t="s">
        <v>444</v>
      </c>
      <c r="AK358">
        <v>-2.64</v>
      </c>
      <c r="AL358">
        <v>-5.0632324073702</v>
      </c>
      <c r="AM358">
        <f t="shared" si="18"/>
        <v>2.4232324073701998</v>
      </c>
    </row>
    <row r="359" spans="36:39" x14ac:dyDescent="0.2">
      <c r="AJ359" t="s">
        <v>445</v>
      </c>
      <c r="AK359">
        <v>-2.02</v>
      </c>
      <c r="AL359">
        <v>-4.6837828104785002</v>
      </c>
      <c r="AM359">
        <f t="shared" si="18"/>
        <v>2.6637828104785002</v>
      </c>
    </row>
    <row r="360" spans="36:39" x14ac:dyDescent="0.2">
      <c r="AJ360" t="s">
        <v>31</v>
      </c>
      <c r="AK360">
        <v>-0.3</v>
      </c>
      <c r="AL360">
        <v>-0.77797288276879895</v>
      </c>
      <c r="AM360">
        <f t="shared" si="18"/>
        <v>0.47797288276879896</v>
      </c>
    </row>
    <row r="361" spans="36:39" x14ac:dyDescent="0.2">
      <c r="AJ361" t="s">
        <v>446</v>
      </c>
      <c r="AK361">
        <v>-84.1</v>
      </c>
      <c r="AL361">
        <v>-85.110770138326501</v>
      </c>
      <c r="AM361">
        <f t="shared" si="18"/>
        <v>1.0107701383265066</v>
      </c>
    </row>
    <row r="362" spans="36:39" x14ac:dyDescent="0.2">
      <c r="AJ362" t="s">
        <v>447</v>
      </c>
      <c r="AK362">
        <v>-126.4</v>
      </c>
      <c r="AL362">
        <v>-126.95624888428399</v>
      </c>
      <c r="AM362">
        <f t="shared" si="18"/>
        <v>0.55624888428398833</v>
      </c>
    </row>
    <row r="363" spans="36:39" x14ac:dyDescent="0.2">
      <c r="AJ363" t="s">
        <v>448</v>
      </c>
      <c r="AK363">
        <v>1.07</v>
      </c>
      <c r="AL363">
        <v>-2.9115209561911901</v>
      </c>
      <c r="AM363">
        <f t="shared" si="18"/>
        <v>3.98152095619119</v>
      </c>
    </row>
    <row r="364" spans="36:39" x14ac:dyDescent="0.2">
      <c r="AJ364" t="s">
        <v>130</v>
      </c>
      <c r="AK364">
        <v>-5.49</v>
      </c>
      <c r="AL364">
        <v>-6.4312315585108797</v>
      </c>
      <c r="AM364">
        <f t="shared" si="18"/>
        <v>0.94123155851087947</v>
      </c>
    </row>
    <row r="365" spans="36:39" x14ac:dyDescent="0.2">
      <c r="AJ365" t="s">
        <v>449</v>
      </c>
      <c r="AK365">
        <v>-0.83</v>
      </c>
      <c r="AL365">
        <v>-0.79097111023479705</v>
      </c>
      <c r="AM365">
        <f t="shared" si="18"/>
        <v>3.9028889765202912E-2</v>
      </c>
    </row>
    <row r="366" spans="36:39" x14ac:dyDescent="0.2">
      <c r="AJ366" t="s">
        <v>450</v>
      </c>
      <c r="AK366">
        <v>1.99</v>
      </c>
      <c r="AL366">
        <v>1.42569615288866</v>
      </c>
      <c r="AM366">
        <f t="shared" si="18"/>
        <v>0.56430384711133996</v>
      </c>
    </row>
    <row r="367" spans="36:39" x14ac:dyDescent="0.2">
      <c r="AJ367" t="s">
        <v>451</v>
      </c>
      <c r="AK367">
        <v>-4.87</v>
      </c>
      <c r="AL367">
        <v>-9.0256478980377501</v>
      </c>
      <c r="AM367">
        <f t="shared" si="18"/>
        <v>4.15564789803775</v>
      </c>
    </row>
    <row r="368" spans="36:39" x14ac:dyDescent="0.2">
      <c r="AJ368" t="s">
        <v>452</v>
      </c>
      <c r="AK368">
        <v>-1.24</v>
      </c>
      <c r="AL368">
        <v>-2.0273641922679202</v>
      </c>
      <c r="AM368">
        <f t="shared" si="18"/>
        <v>0.7873641922679202</v>
      </c>
    </row>
    <row r="369" spans="36:39" x14ac:dyDescent="0.2">
      <c r="AJ369" t="s">
        <v>76</v>
      </c>
      <c r="AK369">
        <v>-5.0999999999999996</v>
      </c>
      <c r="AL369">
        <v>-6.5696413463699201</v>
      </c>
      <c r="AM369">
        <f t="shared" si="18"/>
        <v>1.4696413463699205</v>
      </c>
    </row>
    <row r="370" spans="36:39" x14ac:dyDescent="0.2">
      <c r="AJ370" t="s">
        <v>453</v>
      </c>
      <c r="AK370">
        <v>-1.1200000000000001</v>
      </c>
      <c r="AL370">
        <v>-1.5200831379012401</v>
      </c>
      <c r="AM370">
        <f t="shared" si="18"/>
        <v>0.40008313790123995</v>
      </c>
    </row>
    <row r="371" spans="36:39" x14ac:dyDescent="0.2">
      <c r="AJ371" t="s">
        <v>133</v>
      </c>
      <c r="AK371">
        <v>-3.13</v>
      </c>
      <c r="AL371">
        <v>-6.5587085267034002</v>
      </c>
      <c r="AM371">
        <f t="shared" si="18"/>
        <v>3.4287085267034003</v>
      </c>
    </row>
    <row r="372" spans="36:39" x14ac:dyDescent="0.2">
      <c r="AJ372" t="s">
        <v>454</v>
      </c>
      <c r="AK372">
        <v>-3.92</v>
      </c>
      <c r="AL372">
        <v>-6.9379689185025004</v>
      </c>
      <c r="AM372">
        <f t="shared" si="18"/>
        <v>3.0179689185025005</v>
      </c>
    </row>
    <row r="373" spans="36:39" x14ac:dyDescent="0.2">
      <c r="AJ373" t="s">
        <v>455</v>
      </c>
      <c r="AK373">
        <v>-2.83</v>
      </c>
      <c r="AL373">
        <v>-5.3516884567841903</v>
      </c>
      <c r="AM373">
        <f t="shared" si="18"/>
        <v>2.5216884567841902</v>
      </c>
    </row>
    <row r="374" spans="36:39" x14ac:dyDescent="0.2">
      <c r="AJ374" t="s">
        <v>456</v>
      </c>
      <c r="AK374">
        <v>-4</v>
      </c>
      <c r="AL374">
        <v>-5.8572421470442597</v>
      </c>
      <c r="AM374">
        <f t="shared" si="18"/>
        <v>1.8572421470442597</v>
      </c>
    </row>
    <row r="375" spans="36:39" x14ac:dyDescent="0.2">
      <c r="AJ375" t="s">
        <v>457</v>
      </c>
      <c r="AK375">
        <v>-6.72</v>
      </c>
      <c r="AL375">
        <v>-8.4566789088835801</v>
      </c>
      <c r="AM375">
        <f t="shared" si="18"/>
        <v>1.7366789088835803</v>
      </c>
    </row>
    <row r="376" spans="36:39" x14ac:dyDescent="0.2">
      <c r="AJ376" t="s">
        <v>458</v>
      </c>
      <c r="AK376">
        <v>-3.3</v>
      </c>
      <c r="AL376">
        <v>-4.6113469551791404</v>
      </c>
      <c r="AM376">
        <f t="shared" si="18"/>
        <v>1.3113469551791406</v>
      </c>
    </row>
    <row r="377" spans="36:39" x14ac:dyDescent="0.2">
      <c r="AJ377" t="s">
        <v>459</v>
      </c>
      <c r="AK377">
        <v>-3.9</v>
      </c>
      <c r="AL377">
        <v>-4.4021930463969099</v>
      </c>
      <c r="AM377">
        <f t="shared" si="18"/>
        <v>0.50219304639690998</v>
      </c>
    </row>
    <row r="378" spans="36:39" x14ac:dyDescent="0.2">
      <c r="AJ378" t="s">
        <v>460</v>
      </c>
      <c r="AK378">
        <v>-4.0999999999999996</v>
      </c>
      <c r="AL378">
        <v>-6.14168463132133</v>
      </c>
      <c r="AM378">
        <f t="shared" si="18"/>
        <v>2.0416846313213304</v>
      </c>
    </row>
    <row r="379" spans="36:39" x14ac:dyDescent="0.2">
      <c r="AJ379" t="s">
        <v>461</v>
      </c>
      <c r="AK379">
        <v>-4.6100000000000003</v>
      </c>
      <c r="AL379">
        <v>-4.5406632850813402</v>
      </c>
      <c r="AM379">
        <f t="shared" si="18"/>
        <v>6.9336714918660114E-2</v>
      </c>
    </row>
    <row r="380" spans="36:39" x14ac:dyDescent="0.2">
      <c r="AJ380" t="s">
        <v>462</v>
      </c>
      <c r="AK380">
        <v>-2.1</v>
      </c>
      <c r="AL380">
        <v>-1.9160494963117201</v>
      </c>
      <c r="AM380">
        <f t="shared" si="18"/>
        <v>0.18395050368828003</v>
      </c>
    </row>
    <row r="381" spans="36:39" x14ac:dyDescent="0.2">
      <c r="AJ381" t="s">
        <v>463</v>
      </c>
      <c r="AK381">
        <v>-1.5</v>
      </c>
      <c r="AL381">
        <v>-0.63792128349811905</v>
      </c>
      <c r="AM381">
        <f t="shared" si="18"/>
        <v>0.86207871650188095</v>
      </c>
    </row>
    <row r="382" spans="36:39" x14ac:dyDescent="0.2">
      <c r="AJ382" t="s">
        <v>464</v>
      </c>
      <c r="AK382">
        <v>-2.78</v>
      </c>
      <c r="AL382">
        <v>-5.4402334914391099</v>
      </c>
      <c r="AM382">
        <f t="shared" si="18"/>
        <v>2.6602334914391101</v>
      </c>
    </row>
    <row r="383" spans="36:39" x14ac:dyDescent="0.2">
      <c r="AJ383" t="s">
        <v>135</v>
      </c>
      <c r="AK383">
        <v>-2.4900000000000002</v>
      </c>
      <c r="AL383">
        <v>-5.0749420114539001</v>
      </c>
      <c r="AM383">
        <f t="shared" si="18"/>
        <v>2.5849420114538999</v>
      </c>
    </row>
    <row r="384" spans="36:39" x14ac:dyDescent="0.2">
      <c r="AJ384" t="s">
        <v>465</v>
      </c>
      <c r="AK384">
        <v>-2.0099999999999998</v>
      </c>
      <c r="AL384">
        <v>-1.70252824065162</v>
      </c>
      <c r="AM384">
        <f t="shared" si="18"/>
        <v>0.30747175934837978</v>
      </c>
    </row>
    <row r="385" spans="36:39" x14ac:dyDescent="0.2">
      <c r="AJ385" t="s">
        <v>466</v>
      </c>
      <c r="AK385">
        <v>-4.87</v>
      </c>
      <c r="AL385">
        <v>-11.475363892079899</v>
      </c>
      <c r="AM385">
        <f t="shared" si="18"/>
        <v>6.6053638920798994</v>
      </c>
    </row>
    <row r="386" spans="36:39" x14ac:dyDescent="0.2">
      <c r="AJ386" t="s">
        <v>467</v>
      </c>
      <c r="AK386">
        <v>-2.04</v>
      </c>
      <c r="AL386">
        <v>-4.63204633507726</v>
      </c>
      <c r="AM386">
        <f t="shared" si="18"/>
        <v>2.59204633507726</v>
      </c>
    </row>
    <row r="387" spans="36:39" x14ac:dyDescent="0.2">
      <c r="AJ387" t="s">
        <v>468</v>
      </c>
      <c r="AK387">
        <v>-5.33</v>
      </c>
      <c r="AL387">
        <v>-8.4826878492084692</v>
      </c>
      <c r="AM387">
        <f t="shared" si="18"/>
        <v>3.1526878492084691</v>
      </c>
    </row>
    <row r="388" spans="36:39" x14ac:dyDescent="0.2">
      <c r="AJ388" t="s">
        <v>469</v>
      </c>
      <c r="AK388">
        <v>-6.88</v>
      </c>
      <c r="AL388">
        <v>-6.6739101644945</v>
      </c>
      <c r="AM388">
        <f t="shared" si="18"/>
        <v>0.20608983550549986</v>
      </c>
    </row>
    <row r="389" spans="36:39" x14ac:dyDescent="0.2">
      <c r="AJ389" t="s">
        <v>137</v>
      </c>
      <c r="AK389">
        <v>-2.56</v>
      </c>
      <c r="AL389">
        <v>-5.5312755621723202</v>
      </c>
      <c r="AM389">
        <f t="shared" si="18"/>
        <v>2.9712755621723201</v>
      </c>
    </row>
    <row r="390" spans="36:39" x14ac:dyDescent="0.2">
      <c r="AJ390" t="s">
        <v>139</v>
      </c>
      <c r="AK390">
        <v>-2.93</v>
      </c>
      <c r="AL390">
        <v>-5.93640657776022</v>
      </c>
      <c r="AM390">
        <f t="shared" si="18"/>
        <v>3.0064065777602198</v>
      </c>
    </row>
    <row r="391" spans="36:39" x14ac:dyDescent="0.2">
      <c r="AJ391" t="s">
        <v>470</v>
      </c>
      <c r="AK391">
        <v>-1.66</v>
      </c>
      <c r="AL391">
        <v>-1.96869432322451</v>
      </c>
      <c r="AM391">
        <f t="shared" si="18"/>
        <v>0.30869432322451007</v>
      </c>
    </row>
    <row r="392" spans="36:39" x14ac:dyDescent="0.2">
      <c r="AJ392" t="s">
        <v>471</v>
      </c>
      <c r="AK392">
        <v>-2.21</v>
      </c>
      <c r="AL392">
        <v>-1.4045369697568399</v>
      </c>
      <c r="AM392">
        <f t="shared" si="18"/>
        <v>0.80546303024316002</v>
      </c>
    </row>
    <row r="393" spans="36:39" x14ac:dyDescent="0.2">
      <c r="AJ393" t="s">
        <v>472</v>
      </c>
      <c r="AK393">
        <v>-2.21</v>
      </c>
      <c r="AL393">
        <v>-1.4061701603822701</v>
      </c>
      <c r="AM393">
        <f t="shared" si="18"/>
        <v>0.80382983961772991</v>
      </c>
    </row>
    <row r="394" spans="36:39" x14ac:dyDescent="0.2">
      <c r="AJ394" t="s">
        <v>473</v>
      </c>
      <c r="AK394">
        <v>-1.1000000000000001</v>
      </c>
      <c r="AL394">
        <v>-3.3899456960054</v>
      </c>
      <c r="AM394">
        <f t="shared" si="18"/>
        <v>2.2899456960053999</v>
      </c>
    </row>
    <row r="395" spans="36:39" x14ac:dyDescent="0.2">
      <c r="AJ395" t="s">
        <v>474</v>
      </c>
      <c r="AK395">
        <v>-2.4</v>
      </c>
      <c r="AL395">
        <v>-4.7668288138893402</v>
      </c>
      <c r="AM395">
        <f t="shared" si="18"/>
        <v>2.3668288138893403</v>
      </c>
    </row>
    <row r="396" spans="36:39" x14ac:dyDescent="0.2">
      <c r="AJ396" t="s">
        <v>141</v>
      </c>
      <c r="AK396">
        <v>-4.55</v>
      </c>
      <c r="AL396">
        <v>-6.6363403156815499</v>
      </c>
      <c r="AM396">
        <f t="shared" si="18"/>
        <v>2.0863403156815501</v>
      </c>
    </row>
    <row r="397" spans="36:39" x14ac:dyDescent="0.2">
      <c r="AJ397" t="s">
        <v>475</v>
      </c>
      <c r="AK397">
        <v>1.7</v>
      </c>
      <c r="AL397">
        <v>2.1426293793939299</v>
      </c>
      <c r="AM397">
        <f t="shared" si="18"/>
        <v>0.44262937939392999</v>
      </c>
    </row>
    <row r="398" spans="36:39" x14ac:dyDescent="0.2">
      <c r="AJ398" t="s">
        <v>476</v>
      </c>
      <c r="AK398">
        <v>1.59</v>
      </c>
      <c r="AL398">
        <v>2.0178069986006202</v>
      </c>
      <c r="AM398">
        <f t="shared" ref="AM398:AM461" si="19">ABS(AL398-AK398)</f>
        <v>0.4278069986006201</v>
      </c>
    </row>
    <row r="399" spans="36:39" x14ac:dyDescent="0.2">
      <c r="AJ399" t="s">
        <v>477</v>
      </c>
      <c r="AK399">
        <v>-7.17</v>
      </c>
      <c r="AL399">
        <v>-7.2047868776674298</v>
      </c>
      <c r="AM399">
        <f t="shared" si="19"/>
        <v>3.4786877667429827E-2</v>
      </c>
    </row>
    <row r="400" spans="36:39" x14ac:dyDescent="0.2">
      <c r="AJ400" t="s">
        <v>478</v>
      </c>
      <c r="AK400">
        <v>-9.8000000000000007</v>
      </c>
      <c r="AL400">
        <v>-9.6043879086792892</v>
      </c>
      <c r="AM400">
        <f t="shared" si="19"/>
        <v>0.19561209132071156</v>
      </c>
    </row>
    <row r="401" spans="36:39" x14ac:dyDescent="0.2">
      <c r="AJ401" t="s">
        <v>479</v>
      </c>
      <c r="AK401">
        <v>2.0699999999999998</v>
      </c>
      <c r="AL401">
        <v>1.9112814263765501</v>
      </c>
      <c r="AM401">
        <f t="shared" si="19"/>
        <v>0.15871857362344977</v>
      </c>
    </row>
    <row r="402" spans="36:39" x14ac:dyDescent="0.2">
      <c r="AJ402" t="s">
        <v>480</v>
      </c>
      <c r="AK402">
        <v>-0.99</v>
      </c>
      <c r="AL402">
        <v>-1.58018056030016</v>
      </c>
      <c r="AM402">
        <f t="shared" si="19"/>
        <v>0.59018056030015997</v>
      </c>
    </row>
    <row r="403" spans="36:39" x14ac:dyDescent="0.2">
      <c r="AJ403" t="s">
        <v>143</v>
      </c>
      <c r="AK403">
        <v>-2.64</v>
      </c>
      <c r="AL403">
        <v>-5.4276519793134099</v>
      </c>
      <c r="AM403">
        <f t="shared" si="19"/>
        <v>2.7876519793134098</v>
      </c>
    </row>
    <row r="404" spans="36:39" x14ac:dyDescent="0.2">
      <c r="AJ404" t="s">
        <v>481</v>
      </c>
      <c r="AK404">
        <v>-9.31</v>
      </c>
      <c r="AL404">
        <v>-11.7869398780665</v>
      </c>
      <c r="AM404">
        <f t="shared" si="19"/>
        <v>2.4769398780664993</v>
      </c>
    </row>
    <row r="405" spans="36:39" x14ac:dyDescent="0.2">
      <c r="AJ405" t="s">
        <v>482</v>
      </c>
      <c r="AK405">
        <v>-4.24</v>
      </c>
      <c r="AL405">
        <v>-5.9582919478092897</v>
      </c>
      <c r="AM405">
        <f t="shared" si="19"/>
        <v>1.7182919478092895</v>
      </c>
    </row>
    <row r="406" spans="36:39" x14ac:dyDescent="0.2">
      <c r="AJ406" t="s">
        <v>483</v>
      </c>
      <c r="AK406">
        <v>-0.4</v>
      </c>
      <c r="AL406">
        <v>-0.61591972604103296</v>
      </c>
      <c r="AM406">
        <f t="shared" si="19"/>
        <v>0.21591972604103293</v>
      </c>
    </row>
    <row r="407" spans="36:39" x14ac:dyDescent="0.2">
      <c r="AJ407" t="s">
        <v>484</v>
      </c>
      <c r="AK407">
        <v>3.16</v>
      </c>
      <c r="AL407">
        <v>2.8156958588742098</v>
      </c>
      <c r="AM407">
        <f t="shared" si="19"/>
        <v>0.34430414112579033</v>
      </c>
    </row>
    <row r="408" spans="36:39" x14ac:dyDescent="0.2">
      <c r="AJ408" t="s">
        <v>485</v>
      </c>
      <c r="AK408">
        <v>2.67</v>
      </c>
      <c r="AL408">
        <v>2.3654490838385298</v>
      </c>
      <c r="AM408">
        <f t="shared" si="19"/>
        <v>0.30455091616147012</v>
      </c>
    </row>
    <row r="409" spans="36:39" x14ac:dyDescent="0.2">
      <c r="AJ409" t="s">
        <v>486</v>
      </c>
      <c r="AK409">
        <v>-3.79</v>
      </c>
      <c r="AL409">
        <v>-4.7763455808734596</v>
      </c>
      <c r="AM409">
        <f t="shared" si="19"/>
        <v>0.98634558087345958</v>
      </c>
    </row>
    <row r="410" spans="36:39" x14ac:dyDescent="0.2">
      <c r="AJ410" t="s">
        <v>487</v>
      </c>
      <c r="AK410">
        <v>2.48</v>
      </c>
      <c r="AL410">
        <v>2.2103376288883401</v>
      </c>
      <c r="AM410">
        <f t="shared" si="19"/>
        <v>0.26966237111165992</v>
      </c>
    </row>
    <row r="411" spans="36:39" x14ac:dyDescent="0.2">
      <c r="AJ411" t="s">
        <v>488</v>
      </c>
      <c r="AK411">
        <v>-2.2599999999999998</v>
      </c>
      <c r="AL411">
        <v>-4.8530050658340498</v>
      </c>
      <c r="AM411">
        <f t="shared" si="19"/>
        <v>2.59300506583405</v>
      </c>
    </row>
    <row r="412" spans="36:39" x14ac:dyDescent="0.2">
      <c r="AJ412" t="s">
        <v>489</v>
      </c>
      <c r="AK412">
        <v>-3.95</v>
      </c>
      <c r="AL412">
        <v>-5.0239259933349301</v>
      </c>
      <c r="AM412">
        <f t="shared" si="19"/>
        <v>1.0739259933349299</v>
      </c>
    </row>
    <row r="413" spans="36:39" x14ac:dyDescent="0.2">
      <c r="AJ413" t="s">
        <v>490</v>
      </c>
      <c r="AK413">
        <v>-0.04</v>
      </c>
      <c r="AL413">
        <v>-0.32029572725236999</v>
      </c>
      <c r="AM413">
        <f t="shared" si="19"/>
        <v>0.28029572725237001</v>
      </c>
    </row>
    <row r="414" spans="36:39" x14ac:dyDescent="0.2">
      <c r="AJ414" t="s">
        <v>491</v>
      </c>
      <c r="AK414">
        <v>-1.92</v>
      </c>
      <c r="AL414">
        <v>-5.5841847273401601</v>
      </c>
      <c r="AM414">
        <f t="shared" si="19"/>
        <v>3.6641847273401602</v>
      </c>
    </row>
    <row r="415" spans="36:39" x14ac:dyDescent="0.2">
      <c r="AJ415" t="s">
        <v>492</v>
      </c>
      <c r="AK415">
        <v>-10</v>
      </c>
      <c r="AL415">
        <v>-11.1279754313975</v>
      </c>
      <c r="AM415">
        <f t="shared" si="19"/>
        <v>1.1279754313975001</v>
      </c>
    </row>
    <row r="416" spans="36:39" x14ac:dyDescent="0.2">
      <c r="AJ416" t="s">
        <v>493</v>
      </c>
      <c r="AK416">
        <v>-4.6900000000000004</v>
      </c>
      <c r="AL416">
        <v>-6.1829428732824603</v>
      </c>
      <c r="AM416">
        <f t="shared" si="19"/>
        <v>1.4929428732824599</v>
      </c>
    </row>
    <row r="417" spans="36:39" x14ac:dyDescent="0.2">
      <c r="AJ417" t="s">
        <v>494</v>
      </c>
      <c r="AK417">
        <v>-6.32</v>
      </c>
      <c r="AL417">
        <v>-6.1299310687048099</v>
      </c>
      <c r="AM417">
        <f t="shared" si="19"/>
        <v>0.19006893129519042</v>
      </c>
    </row>
    <row r="418" spans="36:39" x14ac:dyDescent="0.2">
      <c r="AJ418" t="s">
        <v>495</v>
      </c>
      <c r="AK418">
        <v>-7.77</v>
      </c>
      <c r="AL418">
        <v>-9.0874683323614498</v>
      </c>
      <c r="AM418">
        <f t="shared" si="19"/>
        <v>1.3174683323614502</v>
      </c>
    </row>
    <row r="419" spans="36:39" x14ac:dyDescent="0.2">
      <c r="AJ419" t="s">
        <v>496</v>
      </c>
      <c r="AK419">
        <v>-3.88</v>
      </c>
      <c r="AL419">
        <v>-3.3219702385183201</v>
      </c>
      <c r="AM419">
        <f t="shared" si="19"/>
        <v>0.55802976148167982</v>
      </c>
    </row>
    <row r="420" spans="36:39" x14ac:dyDescent="0.2">
      <c r="AJ420" t="s">
        <v>497</v>
      </c>
      <c r="AK420">
        <v>3.13</v>
      </c>
      <c r="AL420">
        <v>2.6628543511213998</v>
      </c>
      <c r="AM420">
        <f t="shared" si="19"/>
        <v>0.46714564887860011</v>
      </c>
    </row>
    <row r="421" spans="36:39" x14ac:dyDescent="0.2">
      <c r="AJ421" t="s">
        <v>145</v>
      </c>
      <c r="AK421">
        <v>2.88</v>
      </c>
      <c r="AL421">
        <v>2.51342504110728</v>
      </c>
      <c r="AM421">
        <f t="shared" si="19"/>
        <v>0.36657495889271985</v>
      </c>
    </row>
    <row r="422" spans="36:39" x14ac:dyDescent="0.2">
      <c r="AJ422" t="s">
        <v>498</v>
      </c>
      <c r="AK422">
        <v>-3.65</v>
      </c>
      <c r="AL422">
        <v>-5.17445579784345</v>
      </c>
      <c r="AM422">
        <f t="shared" si="19"/>
        <v>1.5244557978434501</v>
      </c>
    </row>
    <row r="423" spans="36:39" x14ac:dyDescent="0.2">
      <c r="AJ423" t="s">
        <v>499</v>
      </c>
      <c r="AK423">
        <v>2.3199999999999998</v>
      </c>
      <c r="AL423">
        <v>2.0604462496164899</v>
      </c>
      <c r="AM423">
        <f t="shared" si="19"/>
        <v>0.25955375038350992</v>
      </c>
    </row>
    <row r="424" spans="36:39" x14ac:dyDescent="0.2">
      <c r="AJ424" t="s">
        <v>500</v>
      </c>
      <c r="AK424">
        <v>-2.5099999999999998</v>
      </c>
      <c r="AL424">
        <v>-4.71459278441968</v>
      </c>
      <c r="AM424">
        <f t="shared" si="19"/>
        <v>2.2045927844196802</v>
      </c>
    </row>
    <row r="425" spans="36:39" x14ac:dyDescent="0.2">
      <c r="AJ425" t="s">
        <v>501</v>
      </c>
      <c r="AK425">
        <v>-2.11</v>
      </c>
      <c r="AL425">
        <v>-3.3042674843845101</v>
      </c>
      <c r="AM425">
        <f t="shared" si="19"/>
        <v>1.1942674843845102</v>
      </c>
    </row>
    <row r="426" spans="36:39" x14ac:dyDescent="0.2">
      <c r="AJ426" t="s">
        <v>502</v>
      </c>
      <c r="AK426">
        <v>-4.09</v>
      </c>
      <c r="AL426">
        <v>-6.3680712056254301</v>
      </c>
      <c r="AM426">
        <f t="shared" si="19"/>
        <v>2.2780712056254302</v>
      </c>
    </row>
    <row r="427" spans="36:39" x14ac:dyDescent="0.2">
      <c r="AJ427" t="s">
        <v>503</v>
      </c>
      <c r="AK427">
        <v>-0.23</v>
      </c>
      <c r="AL427">
        <v>-0.46342061247716299</v>
      </c>
      <c r="AM427">
        <f t="shared" si="19"/>
        <v>0.23342061247716298</v>
      </c>
    </row>
    <row r="428" spans="36:39" x14ac:dyDescent="0.2">
      <c r="AJ428" t="s">
        <v>504</v>
      </c>
      <c r="AK428">
        <v>2.5499999999999998</v>
      </c>
      <c r="AL428">
        <v>2.5944815321648198</v>
      </c>
      <c r="AM428">
        <f t="shared" si="19"/>
        <v>4.4481532164819981E-2</v>
      </c>
    </row>
    <row r="429" spans="36:39" x14ac:dyDescent="0.2">
      <c r="AJ429" t="s">
        <v>505</v>
      </c>
      <c r="AK429">
        <v>-1.06</v>
      </c>
      <c r="AL429">
        <v>-2.9402479863965101</v>
      </c>
      <c r="AM429">
        <f t="shared" si="19"/>
        <v>1.88024798639651</v>
      </c>
    </row>
    <row r="430" spans="36:39" x14ac:dyDescent="0.2">
      <c r="AJ430" t="s">
        <v>147</v>
      </c>
      <c r="AK430">
        <v>-2.79</v>
      </c>
      <c r="AL430">
        <v>-5.3007768338094703</v>
      </c>
      <c r="AM430">
        <f t="shared" si="19"/>
        <v>2.5107768338094703</v>
      </c>
    </row>
    <row r="431" spans="36:39" x14ac:dyDescent="0.2">
      <c r="AJ431" t="s">
        <v>506</v>
      </c>
      <c r="AK431">
        <v>-2.2799999999999998</v>
      </c>
      <c r="AL431">
        <v>-4.6201855726246803</v>
      </c>
      <c r="AM431">
        <f t="shared" si="19"/>
        <v>2.3401855726246805</v>
      </c>
    </row>
    <row r="432" spans="36:39" x14ac:dyDescent="0.2">
      <c r="AJ432" t="s">
        <v>507</v>
      </c>
      <c r="AK432">
        <v>-2.48</v>
      </c>
      <c r="AL432">
        <v>-5.5804432530407002</v>
      </c>
      <c r="AM432">
        <f t="shared" si="19"/>
        <v>3.1004432530407002</v>
      </c>
    </row>
    <row r="433" spans="36:39" x14ac:dyDescent="0.2">
      <c r="AJ433" t="s">
        <v>508</v>
      </c>
      <c r="AK433">
        <v>-2.44</v>
      </c>
      <c r="AL433">
        <v>-6.2595299103239803</v>
      </c>
      <c r="AM433">
        <f t="shared" si="19"/>
        <v>3.8195299103239804</v>
      </c>
    </row>
    <row r="434" spans="36:39" x14ac:dyDescent="0.2">
      <c r="AJ434" t="s">
        <v>149</v>
      </c>
      <c r="AK434">
        <v>-4.3899999999999997</v>
      </c>
      <c r="AL434">
        <v>-5.5736923535213201</v>
      </c>
      <c r="AM434">
        <f t="shared" si="19"/>
        <v>1.1836923535213204</v>
      </c>
    </row>
    <row r="435" spans="36:39" x14ac:dyDescent="0.2">
      <c r="AJ435" t="s">
        <v>509</v>
      </c>
      <c r="AK435">
        <v>-0.53</v>
      </c>
      <c r="AL435">
        <v>-0.72687298047753202</v>
      </c>
      <c r="AM435">
        <f t="shared" si="19"/>
        <v>0.19687298047753199</v>
      </c>
    </row>
    <row r="436" spans="36:39" x14ac:dyDescent="0.2">
      <c r="AJ436" t="s">
        <v>510</v>
      </c>
      <c r="AK436">
        <v>2.13</v>
      </c>
      <c r="AL436">
        <v>2.2947059660162799</v>
      </c>
      <c r="AM436">
        <f t="shared" si="19"/>
        <v>0.16470596601627996</v>
      </c>
    </row>
    <row r="437" spans="36:39" x14ac:dyDescent="0.2">
      <c r="AJ437" t="s">
        <v>511</v>
      </c>
      <c r="AK437">
        <v>-101.3</v>
      </c>
      <c r="AL437">
        <v>-100.032808256411</v>
      </c>
      <c r="AM437">
        <f t="shared" si="19"/>
        <v>1.2671917435889952</v>
      </c>
    </row>
    <row r="438" spans="36:39" x14ac:dyDescent="0.2">
      <c r="AJ438" t="s">
        <v>512</v>
      </c>
      <c r="AK438">
        <v>-2.4</v>
      </c>
      <c r="AL438">
        <v>-2.9807236683193099</v>
      </c>
      <c r="AM438">
        <f t="shared" si="19"/>
        <v>0.58072366831930999</v>
      </c>
    </row>
    <row r="439" spans="36:39" x14ac:dyDescent="0.2">
      <c r="AJ439" t="s">
        <v>93</v>
      </c>
      <c r="AK439">
        <v>-4.12</v>
      </c>
      <c r="AL439">
        <v>-2.48244011760301</v>
      </c>
      <c r="AM439">
        <f t="shared" si="19"/>
        <v>1.6375598823969901</v>
      </c>
    </row>
    <row r="440" spans="36:39" x14ac:dyDescent="0.2">
      <c r="AJ440" t="s">
        <v>25</v>
      </c>
      <c r="AK440">
        <v>-3.71</v>
      </c>
      <c r="AL440">
        <v>-1.47319594643328</v>
      </c>
      <c r="AM440">
        <f t="shared" si="19"/>
        <v>2.2368040535667202</v>
      </c>
    </row>
    <row r="441" spans="36:39" x14ac:dyDescent="0.2">
      <c r="AJ441" t="s">
        <v>94</v>
      </c>
      <c r="AK441">
        <v>-4.0199999999999996</v>
      </c>
      <c r="AL441">
        <v>-1.85320209921001</v>
      </c>
      <c r="AM441">
        <f t="shared" si="19"/>
        <v>2.1667979007899896</v>
      </c>
    </row>
    <row r="442" spans="36:39" x14ac:dyDescent="0.2">
      <c r="AJ442" t="s">
        <v>513</v>
      </c>
      <c r="AK442">
        <v>-11.01</v>
      </c>
      <c r="AL442">
        <v>-10.284037931314099</v>
      </c>
      <c r="AM442">
        <f t="shared" si="19"/>
        <v>0.72596206868590052</v>
      </c>
    </row>
    <row r="443" spans="36:39" x14ac:dyDescent="0.2">
      <c r="AJ443" t="s">
        <v>514</v>
      </c>
      <c r="AK443">
        <v>-9.76</v>
      </c>
      <c r="AL443">
        <v>-11.0102975879326</v>
      </c>
      <c r="AM443">
        <f t="shared" si="19"/>
        <v>1.2502975879326002</v>
      </c>
    </row>
    <row r="444" spans="36:39" x14ac:dyDescent="0.2">
      <c r="AJ444" t="s">
        <v>515</v>
      </c>
      <c r="AK444">
        <v>-11.95</v>
      </c>
      <c r="AL444">
        <v>-4.5397182219433398</v>
      </c>
      <c r="AM444">
        <f t="shared" si="19"/>
        <v>7.4102817780566594</v>
      </c>
    </row>
    <row r="445" spans="36:39" x14ac:dyDescent="0.2">
      <c r="AJ445" t="s">
        <v>516</v>
      </c>
      <c r="AK445">
        <v>-3.45</v>
      </c>
      <c r="AL445">
        <v>-10.958808186422701</v>
      </c>
      <c r="AM445">
        <f t="shared" si="19"/>
        <v>7.5088081864227005</v>
      </c>
    </row>
    <row r="446" spans="36:39" x14ac:dyDescent="0.2">
      <c r="AJ446" t="s">
        <v>517</v>
      </c>
      <c r="AK446">
        <v>-7.81</v>
      </c>
      <c r="AL446">
        <v>-8.7944243857458897</v>
      </c>
      <c r="AM446">
        <f t="shared" si="19"/>
        <v>0.98442438574589008</v>
      </c>
    </row>
    <row r="447" spans="36:39" x14ac:dyDescent="0.2">
      <c r="AJ447" t="s">
        <v>518</v>
      </c>
      <c r="AK447">
        <v>2.06</v>
      </c>
      <c r="AL447">
        <v>1.9925666429236699</v>
      </c>
      <c r="AM447">
        <f t="shared" si="19"/>
        <v>6.7433357076330136E-2</v>
      </c>
    </row>
    <row r="448" spans="36:39" x14ac:dyDescent="0.2">
      <c r="AJ448" t="s">
        <v>519</v>
      </c>
      <c r="AK448">
        <v>-3.88</v>
      </c>
      <c r="AL448">
        <v>-5.1375913524365098</v>
      </c>
      <c r="AM448">
        <f t="shared" si="19"/>
        <v>1.2575913524365099</v>
      </c>
    </row>
    <row r="449" spans="36:39" x14ac:dyDescent="0.2">
      <c r="AJ449" t="s">
        <v>520</v>
      </c>
      <c r="AK449">
        <v>-2.4900000000000002</v>
      </c>
      <c r="AL449">
        <v>-4.1687277903279902</v>
      </c>
      <c r="AM449">
        <f t="shared" si="19"/>
        <v>1.67872779032799</v>
      </c>
    </row>
    <row r="450" spans="36:39" x14ac:dyDescent="0.2">
      <c r="AJ450" t="s">
        <v>521</v>
      </c>
      <c r="AK450">
        <v>-2.64</v>
      </c>
      <c r="AL450">
        <v>-3.8723475829261602</v>
      </c>
      <c r="AM450">
        <f t="shared" si="19"/>
        <v>1.2323475829261601</v>
      </c>
    </row>
    <row r="451" spans="36:39" x14ac:dyDescent="0.2">
      <c r="AJ451" t="s">
        <v>522</v>
      </c>
      <c r="AK451">
        <v>-2.0699999999999998</v>
      </c>
      <c r="AL451">
        <v>-4.2635392449496603</v>
      </c>
      <c r="AM451">
        <f t="shared" si="19"/>
        <v>2.1935392449496605</v>
      </c>
    </row>
    <row r="452" spans="36:39" x14ac:dyDescent="0.2">
      <c r="AJ452" t="s">
        <v>152</v>
      </c>
      <c r="AK452">
        <v>-5.87</v>
      </c>
      <c r="AL452">
        <v>-6.1775564245292101</v>
      </c>
      <c r="AM452">
        <f t="shared" si="19"/>
        <v>0.30755642452920995</v>
      </c>
    </row>
    <row r="453" spans="36:39" x14ac:dyDescent="0.2">
      <c r="AJ453" t="s">
        <v>523</v>
      </c>
      <c r="AK453">
        <v>-5.53</v>
      </c>
      <c r="AL453">
        <v>-6.3020263501028797</v>
      </c>
      <c r="AM453">
        <f t="shared" si="19"/>
        <v>0.77202635010287946</v>
      </c>
    </row>
    <row r="454" spans="36:39" x14ac:dyDescent="0.2">
      <c r="AJ454" t="s">
        <v>524</v>
      </c>
      <c r="AK454">
        <v>-0.9</v>
      </c>
      <c r="AL454">
        <v>-0.86259021992554397</v>
      </c>
      <c r="AM454">
        <f t="shared" si="19"/>
        <v>3.7409780074456056E-2</v>
      </c>
    </row>
    <row r="455" spans="36:39" x14ac:dyDescent="0.2">
      <c r="AJ455" t="s">
        <v>525</v>
      </c>
      <c r="AK455">
        <v>1.92</v>
      </c>
      <c r="AL455">
        <v>1.8546338144976899</v>
      </c>
      <c r="AM455">
        <f t="shared" si="19"/>
        <v>6.5366185502309992E-2</v>
      </c>
    </row>
    <row r="456" spans="36:39" x14ac:dyDescent="0.2">
      <c r="AJ456" t="s">
        <v>526</v>
      </c>
      <c r="AK456">
        <v>0.71</v>
      </c>
      <c r="AL456">
        <v>1.1699462627916399</v>
      </c>
      <c r="AM456">
        <f t="shared" si="19"/>
        <v>0.45994626279163997</v>
      </c>
    </row>
    <row r="457" spans="36:39" x14ac:dyDescent="0.2">
      <c r="AJ457" t="s">
        <v>527</v>
      </c>
      <c r="AK457">
        <v>-4.09</v>
      </c>
      <c r="AL457">
        <v>-5.7685091264032797</v>
      </c>
      <c r="AM457">
        <f t="shared" si="19"/>
        <v>1.6785091264032799</v>
      </c>
    </row>
    <row r="458" spans="36:39" x14ac:dyDescent="0.2">
      <c r="AJ458" t="s">
        <v>528</v>
      </c>
      <c r="AK458">
        <v>-2.88</v>
      </c>
      <c r="AL458">
        <v>-4.3154441748175101</v>
      </c>
      <c r="AM458">
        <f t="shared" si="19"/>
        <v>1.4354441748175102</v>
      </c>
    </row>
    <row r="459" spans="36:39" x14ac:dyDescent="0.2">
      <c r="AJ459" t="s">
        <v>529</v>
      </c>
      <c r="AK459">
        <v>-2.29</v>
      </c>
      <c r="AL459">
        <v>-4.5492041644980503</v>
      </c>
      <c r="AM459">
        <f t="shared" si="19"/>
        <v>2.2592041644980503</v>
      </c>
    </row>
    <row r="460" spans="36:39" x14ac:dyDescent="0.2">
      <c r="AJ460" t="s">
        <v>154</v>
      </c>
      <c r="AK460">
        <v>-6.13</v>
      </c>
      <c r="AL460">
        <v>-6.7148697376540403</v>
      </c>
      <c r="AM460">
        <f t="shared" si="19"/>
        <v>0.58486973765404038</v>
      </c>
    </row>
    <row r="461" spans="36:39" x14ac:dyDescent="0.2">
      <c r="AJ461" t="s">
        <v>530</v>
      </c>
      <c r="AK461">
        <v>-2.2999999999999998</v>
      </c>
      <c r="AL461">
        <v>-0.24496998028890399</v>
      </c>
      <c r="AM461">
        <f t="shared" si="19"/>
        <v>2.0550300197110958</v>
      </c>
    </row>
    <row r="462" spans="36:39" x14ac:dyDescent="0.2">
      <c r="AJ462" t="s">
        <v>531</v>
      </c>
      <c r="AK462">
        <v>-5.57</v>
      </c>
      <c r="AL462">
        <v>-6.7555290970704798</v>
      </c>
      <c r="AM462">
        <f t="shared" ref="AM462:AM524" si="20">ABS(AL462-AK462)</f>
        <v>1.1855290970704795</v>
      </c>
    </row>
    <row r="463" spans="36:39" x14ac:dyDescent="0.2">
      <c r="AJ463" t="s">
        <v>532</v>
      </c>
      <c r="AK463">
        <v>-0.8</v>
      </c>
      <c r="AL463">
        <v>-0.81329055236242098</v>
      </c>
      <c r="AM463">
        <f t="shared" si="20"/>
        <v>1.3290552362420938E-2</v>
      </c>
    </row>
    <row r="464" spans="36:39" x14ac:dyDescent="0.2">
      <c r="AJ464" t="s">
        <v>533</v>
      </c>
      <c r="AK464">
        <v>1.68</v>
      </c>
      <c r="AL464">
        <v>1.38962930887136</v>
      </c>
      <c r="AM464">
        <f t="shared" si="20"/>
        <v>0.29037069112863989</v>
      </c>
    </row>
    <row r="465" spans="36:39" x14ac:dyDescent="0.2">
      <c r="AJ465" t="s">
        <v>534</v>
      </c>
      <c r="AK465">
        <v>0.01</v>
      </c>
      <c r="AL465">
        <v>0.71041439614431201</v>
      </c>
      <c r="AM465">
        <f t="shared" si="20"/>
        <v>0.700414396144312</v>
      </c>
    </row>
    <row r="466" spans="36:39" x14ac:dyDescent="0.2">
      <c r="AJ466" t="s">
        <v>535</v>
      </c>
      <c r="AK466">
        <v>0.93</v>
      </c>
      <c r="AL466">
        <v>0.568644081050932</v>
      </c>
      <c r="AM466">
        <f t="shared" si="20"/>
        <v>0.36135591894906804</v>
      </c>
    </row>
    <row r="467" spans="36:39" x14ac:dyDescent="0.2">
      <c r="AJ467" t="s">
        <v>536</v>
      </c>
      <c r="AK467">
        <v>-1.39</v>
      </c>
      <c r="AL467">
        <v>0.670324245739645</v>
      </c>
      <c r="AM467">
        <f t="shared" si="20"/>
        <v>2.0603242457396451</v>
      </c>
    </row>
    <row r="468" spans="36:39" x14ac:dyDescent="0.2">
      <c r="AJ468" t="s">
        <v>156</v>
      </c>
      <c r="AK468">
        <v>-4.57</v>
      </c>
      <c r="AL468">
        <v>-4.7286495209355097</v>
      </c>
      <c r="AM468">
        <f t="shared" si="20"/>
        <v>0.15864952093550944</v>
      </c>
    </row>
    <row r="469" spans="36:39" x14ac:dyDescent="0.2">
      <c r="AJ469" t="s">
        <v>537</v>
      </c>
      <c r="AK469">
        <v>-4.3899999999999997</v>
      </c>
      <c r="AL469">
        <v>-4.57577010854106</v>
      </c>
      <c r="AM469">
        <f t="shared" si="20"/>
        <v>0.18577010854106035</v>
      </c>
    </row>
    <row r="470" spans="36:39" x14ac:dyDescent="0.2">
      <c r="AJ470" t="s">
        <v>158</v>
      </c>
      <c r="AK470">
        <v>-3.52</v>
      </c>
      <c r="AL470">
        <v>-4.9132221741803299</v>
      </c>
      <c r="AM470">
        <f t="shared" si="20"/>
        <v>1.3932221741803299</v>
      </c>
    </row>
    <row r="471" spans="36:39" x14ac:dyDescent="0.2">
      <c r="AJ471" t="s">
        <v>538</v>
      </c>
      <c r="AK471">
        <v>-4.3499999999999996</v>
      </c>
      <c r="AL471">
        <v>-4.3077779539997501</v>
      </c>
      <c r="AM471">
        <f t="shared" si="20"/>
        <v>4.2222046000249591E-2</v>
      </c>
    </row>
    <row r="472" spans="36:39" x14ac:dyDescent="0.2">
      <c r="AJ472" t="s">
        <v>539</v>
      </c>
      <c r="AK472">
        <v>-3.41</v>
      </c>
      <c r="AL472">
        <v>-4.5170254800083702</v>
      </c>
      <c r="AM472">
        <f t="shared" si="20"/>
        <v>1.1070254800083701</v>
      </c>
    </row>
    <row r="473" spans="36:39" x14ac:dyDescent="0.2">
      <c r="AJ473" t="s">
        <v>540</v>
      </c>
      <c r="AK473">
        <v>-3.03</v>
      </c>
      <c r="AL473">
        <v>-4.8493349413460196</v>
      </c>
      <c r="AM473">
        <f t="shared" si="20"/>
        <v>1.8193349413460198</v>
      </c>
    </row>
    <row r="474" spans="36:39" x14ac:dyDescent="0.2">
      <c r="AJ474" t="s">
        <v>541</v>
      </c>
      <c r="AK474">
        <v>-3.52</v>
      </c>
      <c r="AL474">
        <v>-2.3602817565307501</v>
      </c>
      <c r="AM474">
        <f t="shared" si="20"/>
        <v>1.1597182434692499</v>
      </c>
    </row>
    <row r="475" spans="36:39" x14ac:dyDescent="0.2">
      <c r="AJ475" t="s">
        <v>160</v>
      </c>
      <c r="AK475">
        <v>-6.16</v>
      </c>
      <c r="AL475">
        <v>-10.039939862066401</v>
      </c>
      <c r="AM475">
        <f t="shared" si="20"/>
        <v>3.8799398620664007</v>
      </c>
    </row>
    <row r="476" spans="36:39" x14ac:dyDescent="0.2">
      <c r="AJ476" t="s">
        <v>542</v>
      </c>
      <c r="AK476">
        <v>-3.88</v>
      </c>
      <c r="AL476">
        <v>-4.22221283449929</v>
      </c>
      <c r="AM476">
        <f t="shared" si="20"/>
        <v>0.34221283449929008</v>
      </c>
    </row>
    <row r="477" spans="36:39" x14ac:dyDescent="0.2">
      <c r="AJ477" t="s">
        <v>162</v>
      </c>
      <c r="AK477">
        <v>-6.61</v>
      </c>
      <c r="AL477">
        <v>-7.0404744151646401</v>
      </c>
      <c r="AM477">
        <f t="shared" si="20"/>
        <v>0.4304744151646398</v>
      </c>
    </row>
    <row r="478" spans="36:39" x14ac:dyDescent="0.2">
      <c r="AJ478" t="s">
        <v>543</v>
      </c>
      <c r="AK478">
        <v>-3.82</v>
      </c>
      <c r="AL478">
        <v>-7.3294417785437496</v>
      </c>
      <c r="AM478">
        <f t="shared" si="20"/>
        <v>3.5094417785437497</v>
      </c>
    </row>
    <row r="479" spans="36:39" x14ac:dyDescent="0.2">
      <c r="AJ479" t="s">
        <v>544</v>
      </c>
      <c r="AK479">
        <v>-2.73</v>
      </c>
      <c r="AL479">
        <v>-1.77082170262357</v>
      </c>
      <c r="AM479">
        <f t="shared" si="20"/>
        <v>0.95917829737643001</v>
      </c>
    </row>
    <row r="480" spans="36:39" x14ac:dyDescent="0.2">
      <c r="AJ480" t="s">
        <v>545</v>
      </c>
      <c r="AK480">
        <v>-1.29</v>
      </c>
      <c r="AL480">
        <v>-5.1475222705261796</v>
      </c>
      <c r="AM480">
        <f t="shared" si="20"/>
        <v>3.8575222705261796</v>
      </c>
    </row>
    <row r="481" spans="36:39" x14ac:dyDescent="0.2">
      <c r="AJ481" t="s">
        <v>546</v>
      </c>
      <c r="AK481">
        <v>-7.4</v>
      </c>
      <c r="AL481">
        <v>-9.3983763511236393</v>
      </c>
      <c r="AM481">
        <f t="shared" si="20"/>
        <v>1.998376351123639</v>
      </c>
    </row>
    <row r="482" spans="36:39" x14ac:dyDescent="0.2">
      <c r="AJ482" t="s">
        <v>164</v>
      </c>
      <c r="AK482">
        <v>-5.1100000000000003</v>
      </c>
      <c r="AL482">
        <v>-3.7859218657877101</v>
      </c>
      <c r="AM482">
        <f t="shared" si="20"/>
        <v>1.3240781342122903</v>
      </c>
    </row>
    <row r="483" spans="36:39" x14ac:dyDescent="0.2">
      <c r="AJ483" t="s">
        <v>547</v>
      </c>
      <c r="AK483">
        <v>-5.03</v>
      </c>
      <c r="AL483">
        <v>-5.4546016011070897</v>
      </c>
      <c r="AM483">
        <f t="shared" si="20"/>
        <v>0.42460160110708944</v>
      </c>
    </row>
    <row r="484" spans="36:39" x14ac:dyDescent="0.2">
      <c r="AJ484" t="s">
        <v>166</v>
      </c>
      <c r="AK484">
        <v>-4.8499999999999996</v>
      </c>
      <c r="AL484">
        <v>-5.2242008140254104</v>
      </c>
      <c r="AM484">
        <f t="shared" si="20"/>
        <v>0.37420081402541072</v>
      </c>
    </row>
    <row r="485" spans="36:39" x14ac:dyDescent="0.2">
      <c r="AJ485" t="s">
        <v>548</v>
      </c>
      <c r="AK485">
        <v>-4.74</v>
      </c>
      <c r="AL485">
        <v>-5.0541396911128604</v>
      </c>
      <c r="AM485">
        <f t="shared" si="20"/>
        <v>0.31413969111286022</v>
      </c>
    </row>
    <row r="486" spans="36:39" x14ac:dyDescent="0.2">
      <c r="AJ486" t="s">
        <v>549</v>
      </c>
      <c r="AK486">
        <v>1.96</v>
      </c>
      <c r="AL486">
        <v>1.76097169084403</v>
      </c>
      <c r="AM486">
        <f t="shared" si="20"/>
        <v>0.19902830915596992</v>
      </c>
    </row>
    <row r="487" spans="36:39" x14ac:dyDescent="0.2">
      <c r="AJ487" t="s">
        <v>550</v>
      </c>
      <c r="AK487">
        <v>-3.84</v>
      </c>
      <c r="AL487">
        <v>-2.7633280104753601</v>
      </c>
      <c r="AM487">
        <f t="shared" si="20"/>
        <v>1.0766719895246397</v>
      </c>
    </row>
    <row r="488" spans="36:39" x14ac:dyDescent="0.2">
      <c r="AJ488" t="s">
        <v>168</v>
      </c>
      <c r="AK488">
        <v>-6.46</v>
      </c>
      <c r="AL488">
        <v>-11.1940686975086</v>
      </c>
      <c r="AM488">
        <f t="shared" si="20"/>
        <v>4.7340686975085999</v>
      </c>
    </row>
    <row r="489" spans="36:39" x14ac:dyDescent="0.2">
      <c r="AJ489" t="s">
        <v>83</v>
      </c>
      <c r="AK489">
        <v>-3.8</v>
      </c>
      <c r="AL489">
        <v>-5.3156978054589104</v>
      </c>
      <c r="AM489">
        <f t="shared" si="20"/>
        <v>1.5156978054589105</v>
      </c>
    </row>
    <row r="490" spans="36:39" x14ac:dyDescent="0.2">
      <c r="AJ490" t="s">
        <v>551</v>
      </c>
      <c r="AK490">
        <v>1.32</v>
      </c>
      <c r="AL490">
        <v>0.99919153444303499</v>
      </c>
      <c r="AM490">
        <f t="shared" si="20"/>
        <v>0.32080846555696507</v>
      </c>
    </row>
    <row r="491" spans="36:39" x14ac:dyDescent="0.2">
      <c r="AJ491" t="s">
        <v>552</v>
      </c>
      <c r="AK491">
        <v>-3.43</v>
      </c>
      <c r="AL491">
        <v>-5.10777395310632</v>
      </c>
      <c r="AM491">
        <f t="shared" si="20"/>
        <v>1.6777739531063198</v>
      </c>
    </row>
    <row r="492" spans="36:39" x14ac:dyDescent="0.2">
      <c r="AJ492" t="s">
        <v>553</v>
      </c>
      <c r="AK492">
        <v>-0.48</v>
      </c>
      <c r="AL492">
        <v>0.24176596321614499</v>
      </c>
      <c r="AM492">
        <f t="shared" si="20"/>
        <v>0.72176596321614495</v>
      </c>
    </row>
    <row r="493" spans="36:39" x14ac:dyDescent="0.2">
      <c r="AJ493" t="s">
        <v>554</v>
      </c>
      <c r="AK493">
        <v>-4.5199999999999996</v>
      </c>
      <c r="AL493">
        <v>-4.9712959621703199</v>
      </c>
      <c r="AM493">
        <f t="shared" si="20"/>
        <v>0.45129596217032031</v>
      </c>
    </row>
    <row r="494" spans="36:39" x14ac:dyDescent="0.2">
      <c r="AJ494" t="s">
        <v>171</v>
      </c>
      <c r="AK494">
        <v>-4.6900000000000004</v>
      </c>
      <c r="AL494">
        <v>-4.6845677808561597</v>
      </c>
      <c r="AM494">
        <f t="shared" si="20"/>
        <v>5.432219143840733E-3</v>
      </c>
    </row>
    <row r="495" spans="36:39" x14ac:dyDescent="0.2">
      <c r="AJ495" t="s">
        <v>555</v>
      </c>
      <c r="AK495">
        <v>-4.78</v>
      </c>
      <c r="AL495">
        <v>-5.1412779015069097</v>
      </c>
      <c r="AM495">
        <f t="shared" si="20"/>
        <v>0.36127790150690942</v>
      </c>
    </row>
    <row r="496" spans="36:39" x14ac:dyDescent="0.2">
      <c r="AJ496" t="s">
        <v>556</v>
      </c>
      <c r="AK496">
        <v>-5.48</v>
      </c>
      <c r="AL496">
        <v>-5.4562322111660597</v>
      </c>
      <c r="AM496">
        <f t="shared" si="20"/>
        <v>2.3767788833940706E-2</v>
      </c>
    </row>
    <row r="497" spans="36:39" x14ac:dyDescent="0.2">
      <c r="AJ497" t="s">
        <v>557</v>
      </c>
      <c r="AK497">
        <v>-5.72</v>
      </c>
      <c r="AL497">
        <v>-5.2362632769979802</v>
      </c>
      <c r="AM497">
        <f t="shared" si="20"/>
        <v>0.48373672300201953</v>
      </c>
    </row>
    <row r="498" spans="36:39" x14ac:dyDescent="0.2">
      <c r="AJ498" t="s">
        <v>558</v>
      </c>
      <c r="AK498">
        <v>-78.599999999999994</v>
      </c>
      <c r="AL498">
        <v>-81.386073880868906</v>
      </c>
      <c r="AM498">
        <f t="shared" si="20"/>
        <v>2.7860738808689121</v>
      </c>
    </row>
    <row r="499" spans="36:39" x14ac:dyDescent="0.2">
      <c r="AJ499" t="s">
        <v>559</v>
      </c>
      <c r="AK499">
        <v>-0.45</v>
      </c>
      <c r="AL499">
        <v>-0.51666941524441801</v>
      </c>
      <c r="AM499">
        <f t="shared" si="20"/>
        <v>6.6669415244417995E-2</v>
      </c>
    </row>
    <row r="500" spans="36:39" x14ac:dyDescent="0.2">
      <c r="AJ500" t="s">
        <v>560</v>
      </c>
      <c r="AK500">
        <v>-1.24</v>
      </c>
      <c r="AL500">
        <v>-1.78176701158682</v>
      </c>
      <c r="AM500">
        <f t="shared" si="20"/>
        <v>0.54176701158682006</v>
      </c>
    </row>
    <row r="501" spans="36:39" x14ac:dyDescent="0.2">
      <c r="AJ501" t="s">
        <v>561</v>
      </c>
      <c r="AK501">
        <v>0.5</v>
      </c>
      <c r="AL501">
        <v>-0.74326683308503205</v>
      </c>
      <c r="AM501">
        <f t="shared" si="20"/>
        <v>1.2432668330850321</v>
      </c>
    </row>
    <row r="502" spans="36:39" x14ac:dyDescent="0.2">
      <c r="AJ502" t="s">
        <v>562</v>
      </c>
      <c r="AK502">
        <v>-0.44</v>
      </c>
      <c r="AL502">
        <v>-0.70755454330631695</v>
      </c>
      <c r="AM502">
        <f t="shared" si="20"/>
        <v>0.26755454330631695</v>
      </c>
    </row>
    <row r="503" spans="36:39" x14ac:dyDescent="0.2">
      <c r="AJ503" t="s">
        <v>10</v>
      </c>
      <c r="AK503">
        <v>0.1</v>
      </c>
      <c r="AL503">
        <v>1.8834371557406699</v>
      </c>
      <c r="AM503">
        <f t="shared" si="20"/>
        <v>1.7834371557406699</v>
      </c>
    </row>
    <row r="504" spans="36:39" x14ac:dyDescent="0.2">
      <c r="AJ504" t="s">
        <v>563</v>
      </c>
      <c r="AK504">
        <v>0.08</v>
      </c>
      <c r="AL504">
        <v>1.6914927072936901</v>
      </c>
      <c r="AM504">
        <f t="shared" si="20"/>
        <v>1.61149270729369</v>
      </c>
    </row>
    <row r="505" spans="36:39" x14ac:dyDescent="0.2">
      <c r="AJ505" t="s">
        <v>564</v>
      </c>
      <c r="AK505">
        <v>3.12</v>
      </c>
      <c r="AL505">
        <v>0.90966862688481598</v>
      </c>
      <c r="AM505">
        <f t="shared" si="20"/>
        <v>2.2103313731151841</v>
      </c>
    </row>
    <row r="506" spans="36:39" x14ac:dyDescent="0.2">
      <c r="AJ506" t="s">
        <v>9</v>
      </c>
      <c r="AK506">
        <v>-3.47</v>
      </c>
      <c r="AL506">
        <v>-2.6148839683024399</v>
      </c>
      <c r="AM506">
        <f t="shared" si="20"/>
        <v>0.85511603169756034</v>
      </c>
    </row>
    <row r="507" spans="36:39" x14ac:dyDescent="0.2">
      <c r="AJ507" t="s">
        <v>565</v>
      </c>
      <c r="AK507">
        <v>-3.12</v>
      </c>
      <c r="AL507">
        <v>-1.6854523410431099</v>
      </c>
      <c r="AM507">
        <f t="shared" si="20"/>
        <v>1.4345476589568902</v>
      </c>
    </row>
    <row r="508" spans="36:39" x14ac:dyDescent="0.2">
      <c r="AJ508" t="s">
        <v>566</v>
      </c>
      <c r="AK508">
        <v>-1.42</v>
      </c>
      <c r="AL508">
        <v>-0.905515846398117</v>
      </c>
      <c r="AM508">
        <f t="shared" si="20"/>
        <v>0.51448415360188293</v>
      </c>
    </row>
    <row r="509" spans="36:39" x14ac:dyDescent="0.2">
      <c r="AJ509" t="s">
        <v>567</v>
      </c>
      <c r="AK509">
        <v>-2.5499999999999998</v>
      </c>
      <c r="AL509">
        <v>-2.7908785353986798</v>
      </c>
      <c r="AM509">
        <f t="shared" si="20"/>
        <v>0.24087853539867998</v>
      </c>
    </row>
    <row r="510" spans="36:39" x14ac:dyDescent="0.2">
      <c r="AJ510" t="s">
        <v>71</v>
      </c>
      <c r="AK510">
        <v>-0.89</v>
      </c>
      <c r="AL510">
        <v>-1.1188206656525499</v>
      </c>
      <c r="AM510">
        <f t="shared" si="20"/>
        <v>0.22882066565254988</v>
      </c>
    </row>
    <row r="511" spans="36:39" x14ac:dyDescent="0.2">
      <c r="AJ511" t="s">
        <v>568</v>
      </c>
      <c r="AK511">
        <v>2.11</v>
      </c>
      <c r="AL511">
        <v>2.2650025854059299</v>
      </c>
      <c r="AM511">
        <f t="shared" si="20"/>
        <v>0.15500258540593004</v>
      </c>
    </row>
    <row r="512" spans="36:39" x14ac:dyDescent="0.2">
      <c r="AJ512" t="s">
        <v>569</v>
      </c>
      <c r="AK512">
        <v>-8.84</v>
      </c>
      <c r="AL512">
        <v>-17.487126513056499</v>
      </c>
      <c r="AM512">
        <f t="shared" si="20"/>
        <v>8.6471265130564987</v>
      </c>
    </row>
    <row r="513" spans="36:39" x14ac:dyDescent="0.2">
      <c r="AJ513" t="s">
        <v>570</v>
      </c>
      <c r="AK513">
        <v>-2.13</v>
      </c>
      <c r="AL513">
        <v>0.85845858900723404</v>
      </c>
      <c r="AM513">
        <f t="shared" si="20"/>
        <v>2.9884585890072337</v>
      </c>
    </row>
    <row r="514" spans="36:39" x14ac:dyDescent="0.2">
      <c r="AJ514" t="s">
        <v>571</v>
      </c>
      <c r="AK514">
        <v>-0.44</v>
      </c>
      <c r="AL514">
        <v>0.797651359023972</v>
      </c>
      <c r="AM514">
        <f t="shared" si="20"/>
        <v>1.2376513590239719</v>
      </c>
    </row>
    <row r="515" spans="36:39" x14ac:dyDescent="0.2">
      <c r="AJ515" t="s">
        <v>572</v>
      </c>
      <c r="AK515">
        <v>-1.08</v>
      </c>
      <c r="AL515">
        <v>4.8508305584570303E-2</v>
      </c>
      <c r="AM515">
        <f t="shared" si="20"/>
        <v>1.1285083055845704</v>
      </c>
    </row>
    <row r="516" spans="36:39" x14ac:dyDescent="0.2">
      <c r="AJ516" t="s">
        <v>573</v>
      </c>
      <c r="AK516">
        <v>-7.54</v>
      </c>
      <c r="AL516">
        <v>-14.739507849404401</v>
      </c>
      <c r="AM516">
        <f t="shared" si="20"/>
        <v>7.1995078494044007</v>
      </c>
    </row>
    <row r="517" spans="36:39" x14ac:dyDescent="0.2">
      <c r="AJ517" t="s">
        <v>4</v>
      </c>
      <c r="AK517">
        <v>-3.22</v>
      </c>
      <c r="AL517">
        <v>-2.9456547608084498</v>
      </c>
      <c r="AM517">
        <f t="shared" si="20"/>
        <v>0.27434523919155041</v>
      </c>
    </row>
    <row r="518" spans="36:39" x14ac:dyDescent="0.2">
      <c r="AJ518" t="s">
        <v>574</v>
      </c>
      <c r="AK518">
        <v>-4.42</v>
      </c>
      <c r="AL518">
        <v>-6.0188262924498197</v>
      </c>
      <c r="AM518">
        <f t="shared" si="20"/>
        <v>1.5988262924498198</v>
      </c>
    </row>
    <row r="519" spans="36:39" x14ac:dyDescent="0.2">
      <c r="AJ519" t="s">
        <v>575</v>
      </c>
      <c r="AK519">
        <v>-4.04</v>
      </c>
      <c r="AL519">
        <v>-7.6442709830392399</v>
      </c>
      <c r="AM519">
        <f t="shared" si="20"/>
        <v>3.6042709830392399</v>
      </c>
    </row>
    <row r="520" spans="36:39" x14ac:dyDescent="0.2">
      <c r="AJ520" t="s">
        <v>576</v>
      </c>
      <c r="AK520">
        <v>-8.6999999999999993</v>
      </c>
      <c r="AL520">
        <v>-15.421826812097899</v>
      </c>
      <c r="AM520">
        <f t="shared" si="20"/>
        <v>6.7218268120979001</v>
      </c>
    </row>
    <row r="521" spans="36:39" x14ac:dyDescent="0.2">
      <c r="AJ521" t="s">
        <v>174</v>
      </c>
      <c r="AK521">
        <v>-3.2</v>
      </c>
      <c r="AL521">
        <v>-3.9594653138476001</v>
      </c>
      <c r="AM521">
        <f t="shared" si="20"/>
        <v>0.75946531384759997</v>
      </c>
    </row>
    <row r="522" spans="36:39" x14ac:dyDescent="0.2">
      <c r="AJ522" t="s">
        <v>577</v>
      </c>
      <c r="AK522">
        <v>-2.15</v>
      </c>
      <c r="AL522">
        <v>-4.2396038888135203</v>
      </c>
      <c r="AM522">
        <f t="shared" si="20"/>
        <v>2.0896038888135204</v>
      </c>
    </row>
    <row r="523" spans="36:39" x14ac:dyDescent="0.2">
      <c r="AJ523" t="s">
        <v>578</v>
      </c>
      <c r="AK523">
        <v>-1.17</v>
      </c>
      <c r="AL523">
        <v>-0.44985861956908202</v>
      </c>
      <c r="AM523">
        <f t="shared" si="20"/>
        <v>0.72014138043091791</v>
      </c>
    </row>
    <row r="524" spans="36:39" x14ac:dyDescent="0.2">
      <c r="AJ524" t="s">
        <v>579</v>
      </c>
      <c r="AK524">
        <v>1.31</v>
      </c>
      <c r="AL524">
        <v>1.33018371099099</v>
      </c>
      <c r="AM524">
        <f t="shared" si="20"/>
        <v>2.0183710990989923E-2</v>
      </c>
    </row>
  </sheetData>
  <mergeCells count="6">
    <mergeCell ref="AJ10:AM11"/>
    <mergeCell ref="A10:D11"/>
    <mergeCell ref="H10:K11"/>
    <mergeCell ref="O10:R11"/>
    <mergeCell ref="V10:Y11"/>
    <mergeCell ref="AC10:AF11"/>
  </mergeCells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524"/>
  <sheetViews>
    <sheetView topLeftCell="K1" workbookViewId="0">
      <selection activeCell="M2" sqref="M2:M6"/>
    </sheetView>
  </sheetViews>
  <sheetFormatPr baseColWidth="10" defaultRowHeight="16" x14ac:dyDescent="0.2"/>
  <cols>
    <col min="11" max="11" width="19.6640625" customWidth="1"/>
    <col min="16" max="16" width="25.33203125" customWidth="1"/>
  </cols>
  <sheetData>
    <row r="1" spans="1:39" s="40" customFormat="1" x14ac:dyDescent="0.2">
      <c r="A1" s="40" t="s">
        <v>587</v>
      </c>
      <c r="B1" s="40" t="s">
        <v>588</v>
      </c>
      <c r="C1" s="40" t="s">
        <v>589</v>
      </c>
      <c r="D1" s="40" t="s">
        <v>590</v>
      </c>
      <c r="E1" s="40" t="s">
        <v>591</v>
      </c>
      <c r="F1" s="40" t="s">
        <v>592</v>
      </c>
      <c r="G1" s="40" t="s">
        <v>593</v>
      </c>
      <c r="H1" s="40" t="s">
        <v>643</v>
      </c>
      <c r="I1" s="40" t="s">
        <v>594</v>
      </c>
      <c r="J1" s="40" t="s">
        <v>596</v>
      </c>
      <c r="K1" s="40" t="s">
        <v>613</v>
      </c>
      <c r="M1" s="40" t="s">
        <v>670</v>
      </c>
      <c r="N1" s="40" t="s">
        <v>671</v>
      </c>
      <c r="O1" s="40" t="s">
        <v>593</v>
      </c>
      <c r="P1" s="40" t="s">
        <v>672</v>
      </c>
    </row>
    <row r="2" spans="1:39" s="40" customFormat="1" ht="53" customHeight="1" x14ac:dyDescent="0.2">
      <c r="A2" s="40" t="s">
        <v>642</v>
      </c>
      <c r="B2" s="40">
        <v>0.80441628008674104</v>
      </c>
      <c r="C2" s="40">
        <v>-35.172017929399303</v>
      </c>
      <c r="D2" s="40">
        <v>0.24272823978387201</v>
      </c>
      <c r="E2" s="40">
        <v>1.6903946308077001E-2</v>
      </c>
      <c r="F2" s="40">
        <v>-1.68846464282758</v>
      </c>
      <c r="G2" s="40">
        <v>5.7558048211953103E-3</v>
      </c>
      <c r="H2" s="40">
        <v>0.31096375019532202</v>
      </c>
      <c r="I2" s="40">
        <v>1.8181</v>
      </c>
      <c r="J2" s="40">
        <v>78.36</v>
      </c>
      <c r="L2" s="40">
        <f>AVERAGE(Alkanols!X2:X19)</f>
        <v>305.31677777777782</v>
      </c>
      <c r="M2" s="40">
        <f>AVERAGE(Alkanols_testset1!B2,Alkanols_testset2!B2,Alkanols_testset3!B2,Alkanols_testset4!B2,Alkanols_testset5!B2,Alkanols_testset6!B2,Alkanols_testset7!B2,Alkanols_testset8!B2,Alkanols_testset9!B2,Alkanols_testset10!B2,Alkanols_testset11!B2,Alkanols_testset12!B2,Alkanols_testset13!B2)</f>
        <v>0.68212613491899288</v>
      </c>
      <c r="N2" s="40">
        <f>AVERAGE(Alkanols_testset1!E2,Alkanols_testset2!E2,Alkanols_testset3!E2,Alkanols_testset4!E2,Alkanols_testset5!E2,Alkanols_testset6!E2,Alkanols_testset7!E2,Alkanols_testset8!E2,Alkanols_testset9!E2,Alkanols_testset10!E2,Alkanols_testset11!E2,Alkanols_testset12!E2,Alkanols_testset13!E2)</f>
        <v>-7.9659595645337172E-2</v>
      </c>
      <c r="O2" s="40">
        <f>AVERAGE(Alkanols_testset1!G2,Alkanols_testset2!G2,Alkanols_testset3!G2,Alkanols_testset4!G2,Alkanols_testset5!G2,Alkanols_testset6!G2,Alkanols_testset7!G2,Alkanols_testset8!G2,Alkanols_testset9!G2,Alkanols_testset10!G2,Alkanols_testset11!G2,Alkanols_testset12!G2,Alkanols_testset13!G2)</f>
        <v>3.8770727989358455E-3</v>
      </c>
      <c r="P2" s="40">
        <f>AVERAGE(Alkanols_testset1!B2,Alkanols_testset2!B2,Alkanols_testset3!B2,Alkanols_testset4!B2,Alkanols_testset5!B2,Alkanols_testset6!B2,Alkanols_testset8!B2,Alkanols_testset9!B2,Alkanols_testset10!B2,Alkanols_testset11!B2,Alkanols_testset13!B2)</f>
        <v>0.67176035718160554</v>
      </c>
    </row>
    <row r="3" spans="1:39" s="40" customFormat="1" ht="53" customHeight="1" x14ac:dyDescent="0.2">
      <c r="A3" s="40" t="s">
        <v>638</v>
      </c>
      <c r="B3" s="40">
        <v>0.64865065983563197</v>
      </c>
      <c r="C3" s="40">
        <v>-13.040987674923899</v>
      </c>
      <c r="D3" s="40">
        <v>0.21468542331380999</v>
      </c>
      <c r="E3" s="40">
        <v>-5.5179306879218501E-2</v>
      </c>
      <c r="F3" s="40">
        <v>3.2238057896160499</v>
      </c>
      <c r="G3" s="40">
        <v>-2.1500629614424598E-2</v>
      </c>
      <c r="H3" s="40">
        <v>4.5621626999465503</v>
      </c>
      <c r="I3" s="40">
        <v>1.8234999999999999</v>
      </c>
      <c r="J3" s="40">
        <v>32.613</v>
      </c>
      <c r="M3" s="50">
        <f>AVERAGE(Alkanols_testset1!B3,Alkanols_testset2!B3,Alkanols_testset3!B3,Alkanols_testset4!B3,Alkanols_testset5!B3,Alkanols_testset6!B3,Alkanols_testset7!B3,Alkanols_testset8!B3,Alkanols_testset9!B3,Alkanols_testset10!B3,Alkanols_testset11!B3,Alkanols_testset12!B3,Alkanols_testset13!B3)</f>
        <v>0.62956049957178051</v>
      </c>
      <c r="N3" s="50">
        <f>AVERAGE(Alkanols_testset1!E3,Alkanols_testset2!E3,Alkanols_testset3!E3,Alkanols_testset4!E3,Alkanols_testset5!E3,Alkanols_testset6!E3,Alkanols_testset7!E3,Alkanols_testset8!E3,Alkanols_testset9!E3,Alkanols_testset10!E3,Alkanols_testset11!E3,Alkanols_testset12!E3,Alkanols_testset13!E3)</f>
        <v>-6.7786368547257364E-2</v>
      </c>
      <c r="O3" s="50">
        <f>AVERAGE(Alkanols_testset1!G3,Alkanols_testset2!G3,Alkanols_testset3!G3,Alkanols_testset4!G3,Alkanols_testset5!G3,Alkanols_testset6!G3,Alkanols_testset7!G3,Alkanols_testset8!G3,Alkanols_testset9!G3,Alkanols_testset10!G3,Alkanols_testset11!G3,Alkanols_testset12!G3,Alkanols_testset13!G3)</f>
        <v>-2.228459500992876E-2</v>
      </c>
      <c r="P3" s="57">
        <f>AVERAGE(Alkanols_testset1!B3,Alkanols_testset2!B3,Alkanols_testset3!B3,Alkanols_testset4!B3,Alkanols_testset5!B3,Alkanols_testset6!B3,Alkanols_testset8!B3,Alkanols_testset9!B3,Alkanols_testset10!B3,Alkanols_testset11!B3,Alkanols_testset13!B3)</f>
        <v>0.62414788019683787</v>
      </c>
    </row>
    <row r="4" spans="1:39" s="40" customFormat="1" ht="53" customHeight="1" x14ac:dyDescent="0.2">
      <c r="A4" s="40" t="s">
        <v>639</v>
      </c>
      <c r="B4" s="40">
        <v>0.60663316512317</v>
      </c>
      <c r="C4" s="40">
        <v>-11.585744512127899</v>
      </c>
      <c r="D4" s="40">
        <v>0.145350686524675</v>
      </c>
      <c r="E4" s="40">
        <v>-0.13598222386417499</v>
      </c>
      <c r="F4" s="40">
        <v>3.2569327354887099</v>
      </c>
      <c r="G4" s="40">
        <v>-2.3243547608511401E-2</v>
      </c>
      <c r="H4" s="40">
        <v>4.8912871894993799</v>
      </c>
      <c r="I4" s="40">
        <v>1.4159999999999999</v>
      </c>
      <c r="J4" s="40">
        <v>24.852</v>
      </c>
      <c r="M4" s="50">
        <f>AVERAGE(Alkanols_testset1!B4,Alkanols_testset2!B4,Alkanols_testset3!B4,Alkanols_testset4!B4,Alkanols_testset5!B4,Alkanols_testset6!B4,Alkanols_testset7!B4,Alkanols_testset8!B4,Alkanols_testset9!B4,Alkanols_testset10!B4,Alkanols_testset11!B4,Alkanols_testset12!B4,Alkanols_testset13!B4)</f>
        <v>0.59077486127334577</v>
      </c>
      <c r="N4" s="50">
        <f>AVERAGE(Alkanols_testset1!E4,Alkanols_testset2!E4,Alkanols_testset3!E4,Alkanols_testset4!E4,Alkanols_testset5!E4,Alkanols_testset6!E4,Alkanols_testset7!E4,Alkanols_testset8!E4,Alkanols_testset9!E4,Alkanols_testset10!E4,Alkanols_testset11!E4,Alkanols_testset12!E4,Alkanols_testset13!E4)</f>
        <v>-0.11434191744690293</v>
      </c>
      <c r="O4" s="50">
        <f>AVERAGE(Alkanols_testset1!G4,Alkanols_testset2!G4,Alkanols_testset3!G4,Alkanols_testset4!G4,Alkanols_testset5!G4,Alkanols_testset6!G4,Alkanols_testset7!G4,Alkanols_testset8!G4,Alkanols_testset9!G4,Alkanols_testset10!G4,Alkanols_testset11!G4,Alkanols_testset12!G4,Alkanols_testset13!G4)</f>
        <v>-2.2602100924770632E-2</v>
      </c>
      <c r="P4" s="57">
        <f>AVERAGE(Alkanols_testset1!B4,Alkanols_testset2!B4,Alkanols_testset3!B4,Alkanols_testset4!B4,Alkanols_testset5!B4,Alkanols_testset6!B4,Alkanols_testset8!B4,Alkanols_testset9!B4,Alkanols_testset10!B4,Alkanols_testset11!B4,Alkanols_testset13!B4)</f>
        <v>0.59411392777531136</v>
      </c>
    </row>
    <row r="5" spans="1:39" s="40" customFormat="1" ht="53" customHeight="1" x14ac:dyDescent="0.2">
      <c r="A5" s="40" t="s">
        <v>640</v>
      </c>
      <c r="B5" s="40">
        <v>0.53002622390957699</v>
      </c>
      <c r="C5" s="40">
        <v>-16.446011669903001</v>
      </c>
      <c r="D5" s="40">
        <v>0.18347437213923401</v>
      </c>
      <c r="E5" s="40">
        <v>-0.119175990611616</v>
      </c>
      <c r="F5" s="40">
        <v>2.2709354935407799</v>
      </c>
      <c r="G5" s="40">
        <v>-2.3653695255997399E-2</v>
      </c>
      <c r="H5" s="40">
        <v>5.0979013557762496</v>
      </c>
      <c r="I5" s="40">
        <v>1.4395</v>
      </c>
      <c r="J5" s="40">
        <v>20.523700000000002</v>
      </c>
      <c r="M5" s="50">
        <f>AVERAGE(Alkanols_testset1!B5,Alkanols_testset2!B5,Alkanols_testset3!B5,Alkanols_testset4!B5,Alkanols_testset5!B5,Alkanols_testset6!B5,Alkanols_testset7!B5,Alkanols_testset8!B5,Alkanols_testset9!B5,Alkanols_testset10!B5,Alkanols_testset11!B5,Alkanols_testset12!B5,Alkanols_testset13!B5)</f>
        <v>0.59012075280293763</v>
      </c>
      <c r="N5" s="50">
        <f>AVERAGE(Alkanols_testset1!E5,Alkanols_testset2!E5,Alkanols_testset3!E5,Alkanols_testset4!E5,Alkanols_testset5!E5,Alkanols_testset6!E5,Alkanols_testset7!E5,Alkanols_testset8!E5,Alkanols_testset9!E5,Alkanols_testset10!E5,Alkanols_testset11!E5,Alkanols_testset12!E5,Alkanols_testset13!E5)</f>
        <v>-7.1027194004314426E-2</v>
      </c>
      <c r="O5" s="50">
        <f>AVERAGE(Alkanols_testset1!G5,Alkanols_testset2!G5,Alkanols_testset3!G5,Alkanols_testset4!G5,Alkanols_testset5!G5,Alkanols_testset6!G5,Alkanols_testset7!G5,Alkanols_testset8!G5,Alkanols_testset9!G5,Alkanols_testset10!G5,Alkanols_testset11!G5,Alkanols_testset12!G5,Alkanols_testset13!G5)</f>
        <v>-2.2621236469619829E-2</v>
      </c>
      <c r="P5" s="57">
        <f>AVERAGE(Alkanols_testset1!B5,Alkanols_testset2!B5,Alkanols_testset3!B5,Alkanols_testset4!B5,Alkanols_testset5!B5,Alkanols_testset6!B5,Alkanols_testset8!B5,Alkanols_testset9!B5,Alkanols_testset10!B5,Alkanols_testset11!B5,Alkanols_testset13!B5)</f>
        <v>0.57580445389074486</v>
      </c>
    </row>
    <row r="6" spans="1:39" s="40" customFormat="1" ht="53" customHeight="1" x14ac:dyDescent="0.2">
      <c r="A6" s="40" t="s">
        <v>614</v>
      </c>
      <c r="B6" s="40">
        <v>0.35428607167950898</v>
      </c>
      <c r="C6" s="40">
        <v>-78.103629683983101</v>
      </c>
      <c r="D6" s="40">
        <v>0.445554704570441</v>
      </c>
      <c r="E6" s="40">
        <v>-0.17066313696215399</v>
      </c>
      <c r="F6" s="40">
        <v>0.51054456857011399</v>
      </c>
      <c r="G6" s="40">
        <v>-2.0091783464443201E-2</v>
      </c>
      <c r="H6" s="40">
        <v>3.9245541484118398</v>
      </c>
      <c r="I6" s="40">
        <v>2.4508000000000001</v>
      </c>
      <c r="J6" s="40">
        <v>17.3323</v>
      </c>
      <c r="M6" s="50">
        <f>AVERAGE(Alkanols_testset1!B6,Alkanols_testset2!B6,Alkanols_testset3!B6,Alkanols_testset4!B6,Alkanols_testset5!B6,Alkanols_testset6!B6,Alkanols_testset7!B6,Alkanols_testset8!B6,Alkanols_testset9!B6,Alkanols_testset10!B6,Alkanols_testset11!B6,Alkanols_testset12!B6,Alkanols_testset13!B6)</f>
        <v>0.36367786545875092</v>
      </c>
      <c r="N6" s="50">
        <f>AVERAGE(Alkanols_testset1!E6,Alkanols_testset2!E6,Alkanols_testset3!E6,Alkanols_testset4!E6,Alkanols_testset5!E6,Alkanols_testset6!E6,Alkanols_testset7!E6,Alkanols_testset8!E6,Alkanols_testset9!E6,Alkanols_testset10!E6,Alkanols_testset11!E6,Alkanols_testset12!E6,Alkanols_testset13!E6)</f>
        <v>-0.15630801135134506</v>
      </c>
      <c r="O6" s="50">
        <f>AVERAGE(Alkanols_testset1!G6,Alkanols_testset2!G6,Alkanols_testset3!G6,Alkanols_testset4!G6,Alkanols_testset5!G6,Alkanols_testset6!G6,Alkanols_testset7!G6,Alkanols_testset8!G6,Alkanols_testset9!G6,Alkanols_testset10!G6,Alkanols_testset11!G6,Alkanols_testset12!G6,Alkanols_testset13!G6)</f>
        <v>-2.1953843974829315E-2</v>
      </c>
      <c r="P6" s="57">
        <f>AVERAGE(Alkanols_testset1!B6,Alkanols_testset2!B6,Alkanols_testset3!B6,Alkanols_testset4!B6,Alkanols_testset5!B6,Alkanols_testset6!B6,Alkanols_testset8!B6,Alkanols_testset9!B6,Alkanols_testset10!B6,Alkanols_testset11!B6,Alkanols_testset13!B6)</f>
        <v>0.35721812558338167</v>
      </c>
    </row>
    <row r="7" spans="1:39" s="40" customFormat="1" ht="53" customHeight="1" x14ac:dyDescent="0.2">
      <c r="A7" s="40" t="s">
        <v>641</v>
      </c>
      <c r="B7" s="40">
        <v>0.44230638475769102</v>
      </c>
      <c r="C7" s="40">
        <v>-25.842332970752398</v>
      </c>
      <c r="D7" s="40">
        <v>-6.3823586798070805E-2</v>
      </c>
      <c r="E7" s="40">
        <v>-8.9693612831855105E-2</v>
      </c>
      <c r="F7" s="40">
        <v>0.799501619983365</v>
      </c>
      <c r="G7" s="40">
        <v>-1.6330188684203099E-2</v>
      </c>
      <c r="H7" s="40">
        <v>3.5433707137358001</v>
      </c>
      <c r="I7" s="40">
        <v>2.4220000000000002</v>
      </c>
      <c r="J7" s="40">
        <v>10.3</v>
      </c>
      <c r="M7" s="50">
        <f>AVERAGE(Alkanols_testset1!B7,Alkanols_testset2!B7,Alkanols_testset3!B7,Alkanols_testset4!B7,Alkanols_testset5!B7,Alkanols_testset6!B7,Alkanols_testset7!B7,Alkanols_testset8!B7,Alkanols_testset9!B7,Alkanols_testset10!B7,Alkanols_testset11!B7,Alkanols_testset12!B7,Alkanols_testset13!B7)</f>
        <v>0.40932160323199496</v>
      </c>
      <c r="N7" s="50">
        <f>AVERAGE(Alkanols_testset1!E7,Alkanols_testset2!E7,Alkanols_testset3!E7,Alkanols_testset4!E7,Alkanols_testset5!E7,Alkanols_testset6!E7,Alkanols_testset7!E7,Alkanols_testset8!E7,Alkanols_testset9!E7,Alkanols_testset10!E7,Alkanols_testset11!E7,Alkanols_testset12!E7,Alkanols_testset13!E7)</f>
        <v>-0.17612869019858313</v>
      </c>
      <c r="O7" s="50">
        <f>AVERAGE(Alkanols_testset1!G7,Alkanols_testset2!G7,Alkanols_testset3!G7,Alkanols_testset4!G7,Alkanols_testset5!G7,Alkanols_testset6!G7,Alkanols_testset7!G7,Alkanols_testset8!G7,Alkanols_testset9!G7,Alkanols_testset10!G7,Alkanols_testset11!G7,Alkanols_testset12!G7,Alkanols_testset13!G7)</f>
        <v>-1.650017769619672E-2</v>
      </c>
      <c r="P7" s="57">
        <f>AVERAGE(Alkanols_testset1!B7,Alkanols_testset2!B7,Alkanols_testset3!B7,Alkanols_testset4!B7,Alkanols_testset5!B7,Alkanols_testset6!B7,Alkanols_testset8!B7,Alkanols_testset9!B7,Alkanols_testset10!B7,Alkanols_testset11!B7,Alkanols_testset13!B7)</f>
        <v>0.40879658480210312</v>
      </c>
    </row>
    <row r="8" spans="1:39" x14ac:dyDescent="0.2">
      <c r="I8">
        <f>(512*I2+60*I3+45*I4+37*I5+47*I6+195*I7)/(512+60+35+45+47+195)</f>
        <v>1.9516065995525727</v>
      </c>
    </row>
    <row r="10" spans="1:39" x14ac:dyDescent="0.2">
      <c r="A10" t="s">
        <v>641</v>
      </c>
      <c r="H10" t="s">
        <v>640</v>
      </c>
      <c r="O10" t="s">
        <v>638</v>
      </c>
      <c r="V10" t="s">
        <v>639</v>
      </c>
      <c r="AC10" t="s">
        <v>614</v>
      </c>
      <c r="AJ10" t="s">
        <v>642</v>
      </c>
    </row>
    <row r="12" spans="1:39" x14ac:dyDescent="0.2">
      <c r="A12" t="s">
        <v>648</v>
      </c>
      <c r="B12" t="s">
        <v>650</v>
      </c>
      <c r="C12" t="s">
        <v>649</v>
      </c>
      <c r="D12" t="s">
        <v>651</v>
      </c>
      <c r="E12" t="s">
        <v>652</v>
      </c>
      <c r="H12" t="s">
        <v>648</v>
      </c>
      <c r="I12" t="s">
        <v>650</v>
      </c>
      <c r="J12" t="s">
        <v>649</v>
      </c>
      <c r="K12" t="s">
        <v>651</v>
      </c>
      <c r="L12" t="s">
        <v>652</v>
      </c>
      <c r="O12" t="s">
        <v>648</v>
      </c>
      <c r="P12" t="s">
        <v>650</v>
      </c>
      <c r="Q12" t="s">
        <v>649</v>
      </c>
      <c r="R12" t="s">
        <v>651</v>
      </c>
      <c r="S12" t="s">
        <v>652</v>
      </c>
      <c r="V12" t="s">
        <v>648</v>
      </c>
      <c r="W12" t="s">
        <v>650</v>
      </c>
      <c r="X12" t="s">
        <v>649</v>
      </c>
      <c r="Y12" t="s">
        <v>651</v>
      </c>
      <c r="Z12" t="s">
        <v>652</v>
      </c>
      <c r="AC12" t="s">
        <v>648</v>
      </c>
      <c r="AD12" t="s">
        <v>650</v>
      </c>
      <c r="AE12" t="s">
        <v>649</v>
      </c>
      <c r="AF12" t="s">
        <v>651</v>
      </c>
      <c r="AG12" t="s">
        <v>652</v>
      </c>
      <c r="AJ12" t="s">
        <v>648</v>
      </c>
      <c r="AK12" t="s">
        <v>650</v>
      </c>
      <c r="AL12" t="s">
        <v>649</v>
      </c>
      <c r="AM12" t="s">
        <v>651</v>
      </c>
    </row>
    <row r="13" spans="1:39" x14ac:dyDescent="0.2">
      <c r="A13" t="s">
        <v>100</v>
      </c>
      <c r="B13">
        <v>-4.16</v>
      </c>
      <c r="C13">
        <v>-1.71652751094975</v>
      </c>
      <c r="D13">
        <f>-(C13-B13)</f>
        <v>-2.4434724890502499</v>
      </c>
      <c r="E13" t="s">
        <v>346</v>
      </c>
      <c r="F13">
        <f>VLOOKUP(E$13:E$30,A$13:D$512,4,FALSE)</f>
        <v>-0.17912286171929992</v>
      </c>
      <c r="H13" t="s">
        <v>96</v>
      </c>
      <c r="I13">
        <v>-4.6100000000000003</v>
      </c>
      <c r="J13">
        <v>-5.6768119574473799</v>
      </c>
      <c r="K13">
        <f>-(J13-I13)</f>
        <v>1.0668119574473796</v>
      </c>
      <c r="L13" t="s">
        <v>346</v>
      </c>
      <c r="M13">
        <f>VLOOKUP(AG$13:AG$30,H$13:K$512,4,FALSE)</f>
        <v>0.21198495097910097</v>
      </c>
      <c r="O13" t="s">
        <v>194</v>
      </c>
      <c r="P13">
        <v>-5.78</v>
      </c>
      <c r="Q13">
        <v>-3.8749654488225498</v>
      </c>
      <c r="R13">
        <f>-(Q13-P13)</f>
        <v>-1.9050345511774505</v>
      </c>
      <c r="S13" t="s">
        <v>346</v>
      </c>
      <c r="T13" t="e">
        <f>VLOOKUP(AN$13:AN$30,O$13:R$512,4,FALSE)</f>
        <v>#N/A</v>
      </c>
      <c r="V13" t="s">
        <v>153</v>
      </c>
      <c r="W13">
        <v>-3.24</v>
      </c>
      <c r="X13">
        <v>-1.02139379300931</v>
      </c>
      <c r="Y13">
        <f>-(X13-W13)</f>
        <v>-2.2186062069906902</v>
      </c>
      <c r="Z13" t="s">
        <v>346</v>
      </c>
      <c r="AA13" t="e">
        <f>VLOOKUP(AN$13:AN$30,V$13:Y$512,4,FALSE)</f>
        <v>#N/A</v>
      </c>
      <c r="AC13" t="s">
        <v>181</v>
      </c>
      <c r="AD13">
        <v>-8.69</v>
      </c>
      <c r="AE13">
        <v>-14.5947281590388</v>
      </c>
      <c r="AF13">
        <f>-(AE13-AD13)</f>
        <v>5.9047281590388003</v>
      </c>
      <c r="AG13" t="s">
        <v>346</v>
      </c>
      <c r="AH13">
        <f>VLOOKUP(AG$13:AG$30,AC$13:AF$512,4,FALSE)</f>
        <v>-0.91834018771169923</v>
      </c>
      <c r="AJ13" t="s">
        <v>95</v>
      </c>
      <c r="AK13">
        <v>-1.95</v>
      </c>
      <c r="AL13">
        <v>-0.16576408837703199</v>
      </c>
      <c r="AM13">
        <f>-(AL13-AK13)</f>
        <v>-1.784235911622968</v>
      </c>
    </row>
    <row r="14" spans="1:39" x14ac:dyDescent="0.2">
      <c r="A14" t="s">
        <v>107</v>
      </c>
      <c r="B14">
        <v>-4.68</v>
      </c>
      <c r="C14">
        <v>-2.4231654114683998</v>
      </c>
      <c r="D14">
        <f t="shared" ref="D14:D77" si="0">-(C14-B14)</f>
        <v>-2.2568345885315999</v>
      </c>
      <c r="E14" s="26" t="s">
        <v>361</v>
      </c>
      <c r="F14" s="26">
        <f t="shared" ref="F14:F30" si="1">VLOOKUP(E$13:E$30,A$13:D$512,4,FALSE)</f>
        <v>-3.2578704390225965</v>
      </c>
      <c r="H14" t="s">
        <v>329</v>
      </c>
      <c r="I14">
        <v>-12.63</v>
      </c>
      <c r="J14">
        <v>-12.9486687269315</v>
      </c>
      <c r="K14">
        <f t="shared" ref="K14:K49" si="2">-(J14-I14)</f>
        <v>0.31866872693149872</v>
      </c>
      <c r="L14" s="26" t="s">
        <v>361</v>
      </c>
      <c r="M14" s="26">
        <f t="shared" ref="M14:M30" si="3">VLOOKUP(AG$13:AG$30,H$13:K$512,4,FALSE)</f>
        <v>-2.846531912638099</v>
      </c>
      <c r="O14" t="s">
        <v>241</v>
      </c>
      <c r="P14">
        <v>-10.14</v>
      </c>
      <c r="Q14">
        <v>-13.523201193777201</v>
      </c>
      <c r="R14">
        <f t="shared" ref="R14:R72" si="4">-(Q14-P14)</f>
        <v>3.3832011937772002</v>
      </c>
      <c r="S14" t="s">
        <v>361</v>
      </c>
      <c r="T14" t="e">
        <f t="shared" ref="T14:T30" si="5">VLOOKUP(AN$13:AN$30,O$13:R$512,4,FALSE)</f>
        <v>#N/A</v>
      </c>
      <c r="V14" t="s">
        <v>96</v>
      </c>
      <c r="W14">
        <v>-4.68</v>
      </c>
      <c r="X14">
        <v>-5.7426786858752896</v>
      </c>
      <c r="Y14">
        <f t="shared" ref="Y14:Y57" si="6">-(X14-W14)</f>
        <v>1.0626786858752899</v>
      </c>
      <c r="Z14" t="s">
        <v>361</v>
      </c>
      <c r="AA14" t="e">
        <f t="shared" ref="AA14:AA30" si="7">VLOOKUP(AN$13:AN$30,V$13:Y$512,4,FALSE)</f>
        <v>#N/A</v>
      </c>
      <c r="AC14" t="s">
        <v>329</v>
      </c>
      <c r="AD14">
        <v>-12.44</v>
      </c>
      <c r="AE14">
        <v>-12.5746512850312</v>
      </c>
      <c r="AF14">
        <f t="shared" ref="AF14:AF59" si="8">-(AE14-AD14)</f>
        <v>0.13465128503120027</v>
      </c>
      <c r="AG14" t="s">
        <v>361</v>
      </c>
      <c r="AH14">
        <f t="shared" ref="AH14:AH30" si="9">VLOOKUP(AG$13:AG$30,AC$13:AF$512,4,FALSE)</f>
        <v>-8.6898329833701382E-2</v>
      </c>
      <c r="AJ14" t="s">
        <v>98</v>
      </c>
      <c r="AK14">
        <v>-0.03</v>
      </c>
      <c r="AL14">
        <v>0.61430716156361398</v>
      </c>
      <c r="AM14">
        <f t="shared" ref="AM14:AM77" si="10">-(AL14-AK14)</f>
        <v>-0.64430716156361401</v>
      </c>
    </row>
    <row r="15" spans="1:39" x14ac:dyDescent="0.2">
      <c r="A15" t="s">
        <v>109</v>
      </c>
      <c r="B15">
        <v>-3.42</v>
      </c>
      <c r="C15">
        <v>-0.99166266364394196</v>
      </c>
      <c r="D15">
        <f t="shared" si="0"/>
        <v>-2.4283373363560581</v>
      </c>
      <c r="E15" s="26" t="s">
        <v>431</v>
      </c>
      <c r="F15" s="26">
        <f t="shared" si="1"/>
        <v>2.0203457417396962</v>
      </c>
      <c r="H15" t="s">
        <v>336</v>
      </c>
      <c r="I15">
        <v>-9.85</v>
      </c>
      <c r="J15">
        <v>-9.7586424089332997</v>
      </c>
      <c r="K15">
        <f t="shared" si="2"/>
        <v>-9.1357591066699939E-2</v>
      </c>
      <c r="L15" s="26" t="s">
        <v>431</v>
      </c>
      <c r="M15" s="26">
        <f t="shared" si="3"/>
        <v>2.4722042393481019</v>
      </c>
      <c r="O15" t="s">
        <v>252</v>
      </c>
      <c r="P15">
        <v>-5.72</v>
      </c>
      <c r="Q15">
        <v>-9.3289133001636699</v>
      </c>
      <c r="R15">
        <f t="shared" si="4"/>
        <v>3.6089133001636702</v>
      </c>
      <c r="S15" t="s">
        <v>431</v>
      </c>
      <c r="T15" t="e">
        <f t="shared" si="5"/>
        <v>#N/A</v>
      </c>
      <c r="V15" t="s">
        <v>329</v>
      </c>
      <c r="W15">
        <v>-12.93</v>
      </c>
      <c r="X15">
        <v>-13.207095693721801</v>
      </c>
      <c r="Y15">
        <f t="shared" si="6"/>
        <v>0.27709569372180098</v>
      </c>
      <c r="Z15" t="s">
        <v>431</v>
      </c>
      <c r="AA15" t="e">
        <f t="shared" si="7"/>
        <v>#N/A</v>
      </c>
      <c r="AC15" t="s">
        <v>103</v>
      </c>
      <c r="AD15">
        <v>-6.81</v>
      </c>
      <c r="AE15">
        <v>-11.280015353631599</v>
      </c>
      <c r="AF15">
        <f t="shared" si="8"/>
        <v>4.4700153536315996</v>
      </c>
      <c r="AG15" t="s">
        <v>431</v>
      </c>
      <c r="AH15">
        <f t="shared" si="9"/>
        <v>0.44845168738930141</v>
      </c>
      <c r="AJ15" t="s">
        <v>100</v>
      </c>
      <c r="AK15">
        <v>-0.4</v>
      </c>
      <c r="AL15">
        <v>0.58477455678884305</v>
      </c>
      <c r="AM15">
        <f t="shared" si="10"/>
        <v>-0.98477455678884307</v>
      </c>
    </row>
    <row r="16" spans="1:39" x14ac:dyDescent="0.2">
      <c r="A16" t="s">
        <v>119</v>
      </c>
      <c r="B16">
        <v>-3.06</v>
      </c>
      <c r="C16">
        <v>-0.90937147955477704</v>
      </c>
      <c r="D16">
        <f t="shared" si="0"/>
        <v>-2.1506285204452231</v>
      </c>
      <c r="E16" t="s">
        <v>446</v>
      </c>
      <c r="F16">
        <f t="shared" si="1"/>
        <v>-0.20457168355230237</v>
      </c>
      <c r="H16" t="s">
        <v>88</v>
      </c>
      <c r="I16">
        <v>-3.79</v>
      </c>
      <c r="J16">
        <v>-3.2056697629494102</v>
      </c>
      <c r="K16">
        <f t="shared" si="2"/>
        <v>-0.58433023705058984</v>
      </c>
      <c r="L16" t="s">
        <v>446</v>
      </c>
      <c r="M16">
        <f t="shared" si="3"/>
        <v>0.32173882683490262</v>
      </c>
      <c r="O16" t="s">
        <v>329</v>
      </c>
      <c r="P16">
        <v>-13.21</v>
      </c>
      <c r="Q16">
        <v>-13.373328515823101</v>
      </c>
      <c r="R16">
        <f t="shared" si="4"/>
        <v>0.16332851582309971</v>
      </c>
      <c r="S16" t="s">
        <v>446</v>
      </c>
      <c r="T16" t="e">
        <f t="shared" si="5"/>
        <v>#N/A</v>
      </c>
      <c r="V16" t="s">
        <v>81</v>
      </c>
      <c r="W16">
        <v>-3.95</v>
      </c>
      <c r="X16">
        <v>-3.2980573676317899</v>
      </c>
      <c r="Y16">
        <f t="shared" si="6"/>
        <v>-0.65194263236821026</v>
      </c>
      <c r="Z16" t="s">
        <v>446</v>
      </c>
      <c r="AA16" t="e">
        <f t="shared" si="7"/>
        <v>#N/A</v>
      </c>
      <c r="AC16" t="s">
        <v>81</v>
      </c>
      <c r="AD16">
        <v>-3.54</v>
      </c>
      <c r="AE16">
        <v>-2.9108010250413701</v>
      </c>
      <c r="AF16">
        <f t="shared" si="8"/>
        <v>-0.62919897495862998</v>
      </c>
      <c r="AG16" t="s">
        <v>446</v>
      </c>
      <c r="AH16">
        <f t="shared" si="9"/>
        <v>-0.86424247629270212</v>
      </c>
      <c r="AJ16" t="s">
        <v>102</v>
      </c>
      <c r="AK16">
        <v>0.34</v>
      </c>
      <c r="AL16">
        <v>0.79317317860829295</v>
      </c>
      <c r="AM16">
        <f t="shared" si="10"/>
        <v>-0.45317317860829293</v>
      </c>
    </row>
    <row r="17" spans="1:39" x14ac:dyDescent="0.2">
      <c r="A17" t="s">
        <v>123</v>
      </c>
      <c r="B17">
        <v>-4.4400000000000004</v>
      </c>
      <c r="C17">
        <v>-3.1210297421442101</v>
      </c>
      <c r="D17">
        <f t="shared" si="0"/>
        <v>-1.3189702578557903</v>
      </c>
      <c r="E17" t="s">
        <v>447</v>
      </c>
      <c r="F17">
        <f t="shared" si="1"/>
        <v>-0.15075102174199628</v>
      </c>
      <c r="H17" t="s">
        <v>346</v>
      </c>
      <c r="I17">
        <v>-61.17</v>
      </c>
      <c r="J17">
        <v>-61.381984950979103</v>
      </c>
      <c r="K17">
        <f t="shared" si="2"/>
        <v>0.21198495097910097</v>
      </c>
      <c r="L17" s="26" t="s">
        <v>447</v>
      </c>
      <c r="M17" s="26">
        <f t="shared" si="3"/>
        <v>1.8502703997084922</v>
      </c>
      <c r="O17" t="s">
        <v>81</v>
      </c>
      <c r="P17">
        <v>-4.0199999999999996</v>
      </c>
      <c r="Q17">
        <v>-3.4136423676833298</v>
      </c>
      <c r="R17">
        <f t="shared" si="4"/>
        <v>-0.60635763231666973</v>
      </c>
      <c r="S17" t="s">
        <v>447</v>
      </c>
      <c r="T17" t="e">
        <f t="shared" si="5"/>
        <v>#N/A</v>
      </c>
      <c r="V17" t="s">
        <v>64</v>
      </c>
      <c r="W17">
        <v>-7.19</v>
      </c>
      <c r="X17">
        <v>-9.7341317304734893</v>
      </c>
      <c r="Y17">
        <f t="shared" si="6"/>
        <v>2.544131730473489</v>
      </c>
      <c r="Z17" t="s">
        <v>447</v>
      </c>
      <c r="AA17" t="e">
        <f t="shared" si="7"/>
        <v>#N/A</v>
      </c>
      <c r="AC17" t="s">
        <v>336</v>
      </c>
      <c r="AD17">
        <v>-9.7899999999999991</v>
      </c>
      <c r="AE17">
        <v>-9.7693211391279995</v>
      </c>
      <c r="AF17">
        <f t="shared" si="8"/>
        <v>-2.067886087199966E-2</v>
      </c>
      <c r="AG17" t="s">
        <v>558</v>
      </c>
      <c r="AH17">
        <f t="shared" si="9"/>
        <v>1.0855016101962036</v>
      </c>
      <c r="AJ17" t="s">
        <v>104</v>
      </c>
      <c r="AK17">
        <v>0.18</v>
      </c>
      <c r="AL17">
        <v>0.751469571691184</v>
      </c>
      <c r="AM17">
        <f t="shared" si="10"/>
        <v>-0.57146957169118395</v>
      </c>
    </row>
    <row r="18" spans="1:39" x14ac:dyDescent="0.2">
      <c r="A18" t="s">
        <v>131</v>
      </c>
      <c r="B18">
        <v>-3.99</v>
      </c>
      <c r="C18">
        <v>-2.4076601402833102</v>
      </c>
      <c r="D18">
        <f t="shared" si="0"/>
        <v>-1.58233985971669</v>
      </c>
      <c r="E18" t="s">
        <v>511</v>
      </c>
      <c r="F18">
        <f t="shared" si="1"/>
        <v>-0.40422590692540439</v>
      </c>
      <c r="H18" t="s">
        <v>106</v>
      </c>
      <c r="I18">
        <v>-6.1</v>
      </c>
      <c r="J18">
        <v>-7.0697438556858403</v>
      </c>
      <c r="K18">
        <f t="shared" si="2"/>
        <v>0.96974385568584065</v>
      </c>
      <c r="L18" t="s">
        <v>511</v>
      </c>
      <c r="M18">
        <f t="shared" si="3"/>
        <v>-0.28779458908739741</v>
      </c>
      <c r="O18" t="s">
        <v>65</v>
      </c>
      <c r="P18">
        <v>-6.92</v>
      </c>
      <c r="Q18">
        <v>-9.3430604438938705</v>
      </c>
      <c r="R18">
        <f t="shared" si="4"/>
        <v>2.4230604438938705</v>
      </c>
      <c r="S18" t="s">
        <v>511</v>
      </c>
      <c r="T18" t="e">
        <f t="shared" si="5"/>
        <v>#N/A</v>
      </c>
      <c r="V18" t="s">
        <v>336</v>
      </c>
      <c r="W18">
        <v>-10.199999999999999</v>
      </c>
      <c r="X18">
        <v>-9.9334659334681401</v>
      </c>
      <c r="Y18">
        <f t="shared" si="6"/>
        <v>-0.26653406653185918</v>
      </c>
      <c r="Z18" t="s">
        <v>511</v>
      </c>
      <c r="AA18" t="e">
        <f t="shared" si="7"/>
        <v>#N/A</v>
      </c>
      <c r="AC18" t="s">
        <v>88</v>
      </c>
      <c r="AD18">
        <v>-3.39</v>
      </c>
      <c r="AE18">
        <v>-3.00631475338789</v>
      </c>
      <c r="AF18">
        <f t="shared" si="8"/>
        <v>-0.38368524661211012</v>
      </c>
      <c r="AG18" t="s">
        <v>511</v>
      </c>
      <c r="AH18">
        <f t="shared" si="9"/>
        <v>-0.37669477956220021</v>
      </c>
      <c r="AJ18" t="s">
        <v>105</v>
      </c>
      <c r="AK18">
        <v>0.52</v>
      </c>
      <c r="AL18">
        <v>0.86801266253787002</v>
      </c>
      <c r="AM18">
        <f t="shared" si="10"/>
        <v>-0.34801266253787</v>
      </c>
    </row>
    <row r="19" spans="1:39" x14ac:dyDescent="0.2">
      <c r="A19" t="s">
        <v>142</v>
      </c>
      <c r="B19">
        <v>-10.34</v>
      </c>
      <c r="C19">
        <v>-12.4801371278598</v>
      </c>
      <c r="D19">
        <f t="shared" si="0"/>
        <v>2.1401371278598003</v>
      </c>
      <c r="E19" s="26" t="s">
        <v>329</v>
      </c>
      <c r="F19" s="26">
        <f t="shared" si="1"/>
        <v>1.7967151305434008</v>
      </c>
      <c r="H19" t="s">
        <v>57</v>
      </c>
      <c r="I19">
        <v>-4.1500000000000004</v>
      </c>
      <c r="J19">
        <v>-6.1742651285162404</v>
      </c>
      <c r="K19">
        <f t="shared" si="2"/>
        <v>2.0242651285162401</v>
      </c>
      <c r="L19" t="s">
        <v>329</v>
      </c>
      <c r="M19">
        <f t="shared" si="3"/>
        <v>0.31866872693149872</v>
      </c>
      <c r="O19" t="s">
        <v>64</v>
      </c>
      <c r="P19">
        <v>-7.48</v>
      </c>
      <c r="Q19">
        <v>-9.9167519864050693</v>
      </c>
      <c r="R19">
        <f t="shared" si="4"/>
        <v>2.4367519864050688</v>
      </c>
      <c r="S19" t="s">
        <v>329</v>
      </c>
      <c r="T19" t="e">
        <f t="shared" si="5"/>
        <v>#N/A</v>
      </c>
      <c r="V19" t="s">
        <v>88</v>
      </c>
      <c r="W19">
        <v>-3.79</v>
      </c>
      <c r="X19">
        <v>-3.3891354343778199</v>
      </c>
      <c r="Y19">
        <f t="shared" si="6"/>
        <v>-0.40086456562218009</v>
      </c>
      <c r="Z19" t="s">
        <v>329</v>
      </c>
      <c r="AA19" t="e">
        <f t="shared" si="7"/>
        <v>#N/A</v>
      </c>
      <c r="AC19" t="s">
        <v>346</v>
      </c>
      <c r="AD19">
        <v>-60.75</v>
      </c>
      <c r="AE19">
        <v>-59.831659812288301</v>
      </c>
      <c r="AF19">
        <f t="shared" si="8"/>
        <v>-0.91834018771169923</v>
      </c>
      <c r="AG19" t="s">
        <v>329</v>
      </c>
      <c r="AH19">
        <f t="shared" si="9"/>
        <v>0.13465128503120027</v>
      </c>
      <c r="AJ19" t="s">
        <v>107</v>
      </c>
      <c r="AK19">
        <v>-0.1</v>
      </c>
      <c r="AL19">
        <v>0.68417597038363598</v>
      </c>
      <c r="AM19">
        <f t="shared" si="10"/>
        <v>-0.78417597038363596</v>
      </c>
    </row>
    <row r="20" spans="1:39" x14ac:dyDescent="0.2">
      <c r="A20" t="s">
        <v>144</v>
      </c>
      <c r="B20">
        <v>-5.1100000000000003</v>
      </c>
      <c r="C20">
        <v>-3.6648527105291402</v>
      </c>
      <c r="D20">
        <f t="shared" si="0"/>
        <v>-1.4451472894708601</v>
      </c>
      <c r="E20" s="26" t="s">
        <v>336</v>
      </c>
      <c r="F20" s="26">
        <f t="shared" si="1"/>
        <v>-1.1288046948659307</v>
      </c>
      <c r="H20" t="s">
        <v>361</v>
      </c>
      <c r="I20">
        <v>-66.61</v>
      </c>
      <c r="J20">
        <v>-63.7634680873619</v>
      </c>
      <c r="K20">
        <f t="shared" si="2"/>
        <v>-2.846531912638099</v>
      </c>
      <c r="L20" t="s">
        <v>336</v>
      </c>
      <c r="M20">
        <f t="shared" si="3"/>
        <v>-9.1357591066699939E-2</v>
      </c>
      <c r="O20" t="s">
        <v>335</v>
      </c>
      <c r="P20">
        <v>-5.62</v>
      </c>
      <c r="Q20">
        <v>-6.2717577791436296</v>
      </c>
      <c r="R20">
        <f t="shared" si="4"/>
        <v>0.65175777914362953</v>
      </c>
      <c r="S20" t="s">
        <v>336</v>
      </c>
      <c r="T20" t="e">
        <f t="shared" si="5"/>
        <v>#N/A</v>
      </c>
      <c r="V20" t="s">
        <v>344</v>
      </c>
      <c r="W20">
        <v>-8.2899999999999991</v>
      </c>
      <c r="X20">
        <v>-8.3143805348099296</v>
      </c>
      <c r="Y20">
        <f t="shared" si="6"/>
        <v>2.438053480993041E-2</v>
      </c>
      <c r="Z20" t="s">
        <v>336</v>
      </c>
      <c r="AA20" t="e">
        <f t="shared" si="7"/>
        <v>#N/A</v>
      </c>
      <c r="AC20" t="s">
        <v>106</v>
      </c>
      <c r="AD20">
        <v>-6.03</v>
      </c>
      <c r="AE20">
        <v>-7.0993485235253297</v>
      </c>
      <c r="AF20">
        <f t="shared" si="8"/>
        <v>1.0693485235253295</v>
      </c>
      <c r="AG20" t="s">
        <v>336</v>
      </c>
      <c r="AH20">
        <f t="shared" si="9"/>
        <v>-2.067886087199966E-2</v>
      </c>
      <c r="AJ20" t="s">
        <v>109</v>
      </c>
      <c r="AK20">
        <v>-0.56000000000000005</v>
      </c>
      <c r="AL20">
        <v>0.52035169435391004</v>
      </c>
      <c r="AM20">
        <f t="shared" si="10"/>
        <v>-1.0803516943539102</v>
      </c>
    </row>
    <row r="21" spans="1:39" x14ac:dyDescent="0.2">
      <c r="A21" t="s">
        <v>148</v>
      </c>
      <c r="B21">
        <v>-4.4400000000000004</v>
      </c>
      <c r="C21">
        <v>-2.98912944753594</v>
      </c>
      <c r="D21">
        <f t="shared" si="0"/>
        <v>-1.4508705524640604</v>
      </c>
      <c r="E21" s="26" t="s">
        <v>88</v>
      </c>
      <c r="F21" s="26">
        <f t="shared" si="1"/>
        <v>-0.93279095304713033</v>
      </c>
      <c r="H21" t="s">
        <v>362</v>
      </c>
      <c r="I21">
        <v>-68.930000000000007</v>
      </c>
      <c r="J21">
        <v>-70.050155773369596</v>
      </c>
      <c r="K21">
        <f t="shared" si="2"/>
        <v>1.1201557733695893</v>
      </c>
      <c r="L21" t="s">
        <v>88</v>
      </c>
      <c r="M21">
        <f t="shared" si="3"/>
        <v>-0.58433023705058984</v>
      </c>
      <c r="O21" t="s">
        <v>336</v>
      </c>
      <c r="P21">
        <v>-10.48</v>
      </c>
      <c r="Q21">
        <v>-9.8876136617381292</v>
      </c>
      <c r="R21">
        <f t="shared" si="4"/>
        <v>-0.59238633826187126</v>
      </c>
      <c r="S21" t="s">
        <v>88</v>
      </c>
      <c r="T21" t="e">
        <f t="shared" si="5"/>
        <v>#N/A</v>
      </c>
      <c r="V21" t="s">
        <v>346</v>
      </c>
      <c r="W21">
        <v>-62.09</v>
      </c>
      <c r="X21">
        <v>-62.542791458737</v>
      </c>
      <c r="Y21">
        <f t="shared" si="6"/>
        <v>0.45279145873699633</v>
      </c>
      <c r="Z21" t="s">
        <v>88</v>
      </c>
      <c r="AA21" t="e">
        <f t="shared" si="7"/>
        <v>#N/A</v>
      </c>
      <c r="AC21" t="s">
        <v>108</v>
      </c>
      <c r="AD21">
        <v>-7.66</v>
      </c>
      <c r="AE21">
        <v>-12.542976223972399</v>
      </c>
      <c r="AF21">
        <f t="shared" si="8"/>
        <v>4.8829762239723991</v>
      </c>
      <c r="AG21" t="s">
        <v>88</v>
      </c>
      <c r="AH21">
        <f t="shared" si="9"/>
        <v>-0.38368524661211012</v>
      </c>
      <c r="AJ21" t="s">
        <v>110</v>
      </c>
      <c r="AK21">
        <v>0.06</v>
      </c>
      <c r="AL21">
        <v>-1.1265296263973501</v>
      </c>
      <c r="AM21">
        <f t="shared" si="10"/>
        <v>1.1865296263973502</v>
      </c>
    </row>
    <row r="22" spans="1:39" x14ac:dyDescent="0.2">
      <c r="A22" t="s">
        <v>157</v>
      </c>
      <c r="B22">
        <v>-1.1299999999999999</v>
      </c>
      <c r="C22">
        <v>-1.73045641169229</v>
      </c>
      <c r="D22">
        <f t="shared" si="0"/>
        <v>0.60045641169229014</v>
      </c>
      <c r="E22" s="26" t="s">
        <v>106</v>
      </c>
      <c r="F22" s="26">
        <f t="shared" si="1"/>
        <v>1.1907919997115002</v>
      </c>
      <c r="H22" t="s">
        <v>84</v>
      </c>
      <c r="I22">
        <v>-3.47</v>
      </c>
      <c r="J22">
        <v>-1.2102581124799301</v>
      </c>
      <c r="K22">
        <f t="shared" si="2"/>
        <v>-2.2597418875200699</v>
      </c>
      <c r="L22" t="s">
        <v>106</v>
      </c>
      <c r="M22">
        <f t="shared" si="3"/>
        <v>0.96974385568584065</v>
      </c>
      <c r="O22" t="s">
        <v>339</v>
      </c>
      <c r="P22">
        <v>-10.09</v>
      </c>
      <c r="Q22">
        <v>-14.861132227456199</v>
      </c>
      <c r="R22">
        <f t="shared" si="4"/>
        <v>4.7711322274561994</v>
      </c>
      <c r="S22" t="s">
        <v>106</v>
      </c>
      <c r="T22" t="e">
        <f t="shared" si="5"/>
        <v>#N/A</v>
      </c>
      <c r="V22" t="s">
        <v>60</v>
      </c>
      <c r="W22">
        <v>-3.03</v>
      </c>
      <c r="X22">
        <v>-1.11040004255313</v>
      </c>
      <c r="Y22">
        <f t="shared" si="6"/>
        <v>-1.9195999574468698</v>
      </c>
      <c r="Z22" t="s">
        <v>106</v>
      </c>
      <c r="AA22" t="e">
        <f t="shared" si="7"/>
        <v>#N/A</v>
      </c>
      <c r="AC22" t="s">
        <v>57</v>
      </c>
      <c r="AD22">
        <v>-4.12</v>
      </c>
      <c r="AE22">
        <v>-6.5060510373578504</v>
      </c>
      <c r="AF22">
        <f t="shared" si="8"/>
        <v>2.3860510373578503</v>
      </c>
      <c r="AG22" t="s">
        <v>106</v>
      </c>
      <c r="AH22">
        <f t="shared" si="9"/>
        <v>1.0693485235253295</v>
      </c>
      <c r="AJ22" t="s">
        <v>112</v>
      </c>
      <c r="AK22">
        <v>-0.16</v>
      </c>
      <c r="AL22">
        <v>0.43065059226093899</v>
      </c>
      <c r="AM22">
        <f t="shared" si="10"/>
        <v>-0.59065059226093897</v>
      </c>
    </row>
    <row r="23" spans="1:39" x14ac:dyDescent="0.2">
      <c r="A23" t="s">
        <v>159</v>
      </c>
      <c r="B23">
        <v>-3.69</v>
      </c>
      <c r="C23">
        <v>-1.09005912991667</v>
      </c>
      <c r="D23">
        <f t="shared" si="0"/>
        <v>-2.59994087008333</v>
      </c>
      <c r="E23" s="26" t="s">
        <v>57</v>
      </c>
      <c r="F23" s="26">
        <f t="shared" si="1"/>
        <v>2.1687480771202003</v>
      </c>
      <c r="H23" t="s">
        <v>111</v>
      </c>
      <c r="I23">
        <v>-5.62</v>
      </c>
      <c r="J23">
        <v>-5.2795824214849798</v>
      </c>
      <c r="K23">
        <f t="shared" si="2"/>
        <v>-0.3404175785150203</v>
      </c>
      <c r="L23" s="26" t="s">
        <v>57</v>
      </c>
      <c r="M23" s="26">
        <f t="shared" si="3"/>
        <v>2.0242651285162401</v>
      </c>
      <c r="O23" t="s">
        <v>88</v>
      </c>
      <c r="P23">
        <v>-3.76</v>
      </c>
      <c r="Q23">
        <v>-3.3937063933396501</v>
      </c>
      <c r="R23">
        <f t="shared" si="4"/>
        <v>-0.36629360666034971</v>
      </c>
      <c r="S23" t="s">
        <v>57</v>
      </c>
      <c r="T23" t="e">
        <f t="shared" si="5"/>
        <v>#N/A</v>
      </c>
      <c r="V23" t="s">
        <v>106</v>
      </c>
      <c r="W23">
        <v>-6.35</v>
      </c>
      <c r="X23">
        <v>-7.2295957668971598</v>
      </c>
      <c r="Y23">
        <f t="shared" si="6"/>
        <v>0.87959576689716013</v>
      </c>
      <c r="Z23" t="s">
        <v>57</v>
      </c>
      <c r="AA23" t="e">
        <f t="shared" si="7"/>
        <v>#N/A</v>
      </c>
      <c r="AC23" t="s">
        <v>361</v>
      </c>
      <c r="AD23">
        <v>-65.73</v>
      </c>
      <c r="AE23">
        <v>-65.643101670166303</v>
      </c>
      <c r="AF23">
        <f t="shared" si="8"/>
        <v>-8.6898329833701382E-2</v>
      </c>
      <c r="AG23" t="s">
        <v>57</v>
      </c>
      <c r="AH23">
        <f t="shared" si="9"/>
        <v>2.3860510373578503</v>
      </c>
      <c r="AJ23" t="s">
        <v>114</v>
      </c>
      <c r="AK23">
        <v>0.28999999999999998</v>
      </c>
      <c r="AL23">
        <v>0.63114478103223604</v>
      </c>
      <c r="AM23">
        <f t="shared" si="10"/>
        <v>-0.34114478103223606</v>
      </c>
    </row>
    <row r="24" spans="1:39" x14ac:dyDescent="0.2">
      <c r="A24" t="s">
        <v>163</v>
      </c>
      <c r="B24">
        <v>-5.12</v>
      </c>
      <c r="C24">
        <v>-10.2800904466246</v>
      </c>
      <c r="D24">
        <f t="shared" si="0"/>
        <v>5.1600904466245998</v>
      </c>
      <c r="E24" s="26" t="s">
        <v>84</v>
      </c>
      <c r="F24" s="26">
        <f t="shared" si="1"/>
        <v>-3.166895479984571</v>
      </c>
      <c r="H24" t="s">
        <v>113</v>
      </c>
      <c r="I24">
        <v>-2.98</v>
      </c>
      <c r="J24">
        <v>-4.7578645940778701</v>
      </c>
      <c r="K24">
        <f t="shared" si="2"/>
        <v>1.7778645940778701</v>
      </c>
      <c r="L24" s="26" t="s">
        <v>84</v>
      </c>
      <c r="M24" s="26">
        <f t="shared" si="3"/>
        <v>-2.2597418875200699</v>
      </c>
      <c r="O24" t="s">
        <v>341</v>
      </c>
      <c r="P24">
        <v>-7.54</v>
      </c>
      <c r="Q24">
        <v>-9.7882445787510406</v>
      </c>
      <c r="R24">
        <f t="shared" si="4"/>
        <v>2.2482445787510406</v>
      </c>
      <c r="S24" t="s">
        <v>84</v>
      </c>
      <c r="T24" t="e">
        <f t="shared" si="5"/>
        <v>#N/A</v>
      </c>
      <c r="V24" t="s">
        <v>57</v>
      </c>
      <c r="W24">
        <v>-4.32</v>
      </c>
      <c r="X24">
        <v>-6.2440902194167904</v>
      </c>
      <c r="Y24">
        <f t="shared" si="6"/>
        <v>1.9240902194167901</v>
      </c>
      <c r="Z24" t="s">
        <v>84</v>
      </c>
      <c r="AA24" t="e">
        <f t="shared" si="7"/>
        <v>#N/A</v>
      </c>
      <c r="AC24" t="s">
        <v>362</v>
      </c>
      <c r="AD24">
        <v>-68.67</v>
      </c>
      <c r="AE24">
        <v>-68.879679624547606</v>
      </c>
      <c r="AF24">
        <f t="shared" si="8"/>
        <v>0.20967962454760425</v>
      </c>
      <c r="AG24" t="s">
        <v>84</v>
      </c>
      <c r="AH24">
        <f t="shared" si="9"/>
        <v>-2.7187673900151212</v>
      </c>
      <c r="AJ24" t="s">
        <v>115</v>
      </c>
      <c r="AK24">
        <v>0</v>
      </c>
      <c r="AL24">
        <v>0.51208479094989501</v>
      </c>
      <c r="AM24">
        <f t="shared" si="10"/>
        <v>-0.51208479094989501</v>
      </c>
    </row>
    <row r="25" spans="1:39" x14ac:dyDescent="0.2">
      <c r="A25" t="s">
        <v>169</v>
      </c>
      <c r="B25">
        <v>-2.54</v>
      </c>
      <c r="C25">
        <v>-0.65090563706270299</v>
      </c>
      <c r="D25">
        <f t="shared" si="0"/>
        <v>-1.8890943629372972</v>
      </c>
      <c r="E25" s="26" t="s">
        <v>77</v>
      </c>
      <c r="F25" s="26">
        <f t="shared" si="1"/>
        <v>1.8253552638638197</v>
      </c>
      <c r="H25" t="s">
        <v>405</v>
      </c>
      <c r="I25">
        <v>-0.61</v>
      </c>
      <c r="J25">
        <v>1.1226628887440999</v>
      </c>
      <c r="K25">
        <f t="shared" si="2"/>
        <v>-1.7326628887441</v>
      </c>
      <c r="L25" s="26" t="s">
        <v>77</v>
      </c>
      <c r="M25" s="26">
        <f t="shared" si="3"/>
        <v>1.1329400084916799</v>
      </c>
      <c r="O25" t="s">
        <v>344</v>
      </c>
      <c r="P25">
        <v>-7.87</v>
      </c>
      <c r="Q25">
        <v>-8.2132849347927301</v>
      </c>
      <c r="R25">
        <f t="shared" si="4"/>
        <v>0.34328493479273003</v>
      </c>
      <c r="S25" t="s">
        <v>77</v>
      </c>
      <c r="T25" t="e">
        <f t="shared" si="5"/>
        <v>#N/A</v>
      </c>
      <c r="V25" t="s">
        <v>53</v>
      </c>
      <c r="W25">
        <v>-3.3</v>
      </c>
      <c r="X25">
        <v>-3.7604669306772101</v>
      </c>
      <c r="Y25">
        <f t="shared" si="6"/>
        <v>0.46046693067721023</v>
      </c>
      <c r="Z25" t="s">
        <v>77</v>
      </c>
      <c r="AA25" t="e">
        <f t="shared" si="7"/>
        <v>#N/A</v>
      </c>
      <c r="AC25" t="s">
        <v>84</v>
      </c>
      <c r="AD25">
        <v>-3.5</v>
      </c>
      <c r="AE25">
        <v>-0.78123260998487898</v>
      </c>
      <c r="AF25">
        <f t="shared" si="8"/>
        <v>-2.7187673900151212</v>
      </c>
      <c r="AG25" t="s">
        <v>77</v>
      </c>
      <c r="AH25">
        <f t="shared" si="9"/>
        <v>1.2432992944287502</v>
      </c>
      <c r="AJ25" t="s">
        <v>117</v>
      </c>
      <c r="AK25">
        <v>-7.0000000000000007E-2</v>
      </c>
      <c r="AL25">
        <v>0.43634712078117799</v>
      </c>
      <c r="AM25">
        <f t="shared" si="10"/>
        <v>-0.50634712078117805</v>
      </c>
    </row>
    <row r="26" spans="1:39" x14ac:dyDescent="0.2">
      <c r="A26" t="s">
        <v>170</v>
      </c>
      <c r="B26">
        <v>-4.53</v>
      </c>
      <c r="C26">
        <v>-3.4043246801006299</v>
      </c>
      <c r="D26">
        <f t="shared" si="0"/>
        <v>-1.1256753198993703</v>
      </c>
      <c r="E26" s="26" t="s">
        <v>76</v>
      </c>
      <c r="F26" s="26">
        <f t="shared" si="1"/>
        <v>1.7685780408842398</v>
      </c>
      <c r="H26" t="s">
        <v>77</v>
      </c>
      <c r="I26">
        <v>-5.01</v>
      </c>
      <c r="J26">
        <v>-6.1429400084916796</v>
      </c>
      <c r="K26">
        <f t="shared" si="2"/>
        <v>1.1329400084916799</v>
      </c>
      <c r="L26" s="26" t="s">
        <v>76</v>
      </c>
      <c r="M26" s="26">
        <f t="shared" si="3"/>
        <v>1.1236678679062901</v>
      </c>
      <c r="O26" t="s">
        <v>346</v>
      </c>
      <c r="P26">
        <v>-63.814999999999998</v>
      </c>
      <c r="Q26">
        <v>-64.170953938010996</v>
      </c>
      <c r="R26">
        <f t="shared" si="4"/>
        <v>0.35595393801099817</v>
      </c>
      <c r="S26" t="s">
        <v>76</v>
      </c>
      <c r="T26" t="e">
        <f t="shared" si="5"/>
        <v>#N/A</v>
      </c>
      <c r="V26" t="s">
        <v>361</v>
      </c>
      <c r="W26">
        <v>-67.83</v>
      </c>
      <c r="X26">
        <v>-64.841106980790599</v>
      </c>
      <c r="Y26">
        <f t="shared" si="6"/>
        <v>-2.9888930192093994</v>
      </c>
      <c r="Z26" t="s">
        <v>76</v>
      </c>
      <c r="AA26" t="e">
        <f t="shared" si="7"/>
        <v>#N/A</v>
      </c>
      <c r="AC26" t="s">
        <v>70</v>
      </c>
      <c r="AD26">
        <v>-3.39</v>
      </c>
      <c r="AE26">
        <v>-0.48618751773687602</v>
      </c>
      <c r="AF26">
        <f t="shared" si="8"/>
        <v>-2.9038124822631239</v>
      </c>
      <c r="AG26" t="s">
        <v>76</v>
      </c>
      <c r="AH26">
        <f t="shared" si="9"/>
        <v>0.79242401837240983</v>
      </c>
      <c r="AJ26" t="s">
        <v>119</v>
      </c>
      <c r="AK26">
        <v>-0.33</v>
      </c>
      <c r="AL26">
        <v>0.39912063861474301</v>
      </c>
      <c r="AM26">
        <f t="shared" si="10"/>
        <v>-0.72912063861474308</v>
      </c>
    </row>
    <row r="27" spans="1:39" x14ac:dyDescent="0.2">
      <c r="A27" t="s">
        <v>176</v>
      </c>
      <c r="B27">
        <v>-6.01</v>
      </c>
      <c r="C27">
        <v>-3.1743715971776898</v>
      </c>
      <c r="D27">
        <f t="shared" si="0"/>
        <v>-2.83562840282231</v>
      </c>
      <c r="E27" s="26" t="s">
        <v>94</v>
      </c>
      <c r="F27" s="26">
        <f t="shared" si="1"/>
        <v>-1.6572613602586499</v>
      </c>
      <c r="H27" t="s">
        <v>431</v>
      </c>
      <c r="I27">
        <v>-53.51</v>
      </c>
      <c r="J27">
        <v>-55.9822042393481</v>
      </c>
      <c r="K27">
        <f t="shared" si="2"/>
        <v>2.4722042393481019</v>
      </c>
      <c r="L27" s="26" t="s">
        <v>94</v>
      </c>
      <c r="M27" s="26">
        <f t="shared" si="3"/>
        <v>-1.9224819980048902</v>
      </c>
      <c r="O27" t="s">
        <v>106</v>
      </c>
      <c r="P27">
        <v>-6.21</v>
      </c>
      <c r="Q27">
        <v>-7.3202400431429098</v>
      </c>
      <c r="R27">
        <f t="shared" si="4"/>
        <v>1.1102400431429098</v>
      </c>
      <c r="S27" t="s">
        <v>94</v>
      </c>
      <c r="T27" t="e">
        <f t="shared" si="5"/>
        <v>#N/A</v>
      </c>
      <c r="V27" t="s">
        <v>362</v>
      </c>
      <c r="W27">
        <v>-69.55</v>
      </c>
      <c r="X27">
        <v>-69.864374607330006</v>
      </c>
      <c r="Y27">
        <f t="shared" si="6"/>
        <v>0.31437460733000933</v>
      </c>
      <c r="Z27" t="s">
        <v>94</v>
      </c>
      <c r="AA27" t="e">
        <f t="shared" si="7"/>
        <v>#N/A</v>
      </c>
      <c r="AC27" t="s">
        <v>385</v>
      </c>
      <c r="AD27">
        <v>-2.91</v>
      </c>
      <c r="AE27">
        <v>-3.76066318436667</v>
      </c>
      <c r="AF27">
        <f t="shared" si="8"/>
        <v>0.85066318436666988</v>
      </c>
      <c r="AG27" t="s">
        <v>94</v>
      </c>
      <c r="AH27">
        <f t="shared" si="9"/>
        <v>-2.2866832738136402</v>
      </c>
      <c r="AJ27" t="s">
        <v>121</v>
      </c>
      <c r="AK27">
        <v>-2.4</v>
      </c>
      <c r="AL27">
        <v>-2.5385779524301602</v>
      </c>
      <c r="AM27">
        <f t="shared" si="10"/>
        <v>0.13857795243016025</v>
      </c>
    </row>
    <row r="28" spans="1:39" x14ac:dyDescent="0.2">
      <c r="A28" t="s">
        <v>177</v>
      </c>
      <c r="B28">
        <v>-3.81</v>
      </c>
      <c r="C28">
        <v>-2.5269490964616099</v>
      </c>
      <c r="D28">
        <f t="shared" si="0"/>
        <v>-1.2830509035383901</v>
      </c>
      <c r="E28" t="s">
        <v>542</v>
      </c>
      <c r="F28">
        <f t="shared" si="1"/>
        <v>-0.73806608426479947</v>
      </c>
      <c r="H28" t="s">
        <v>434</v>
      </c>
      <c r="I28">
        <v>-3.49</v>
      </c>
      <c r="J28">
        <v>-2.2976797138683702</v>
      </c>
      <c r="K28">
        <f t="shared" si="2"/>
        <v>-1.19232028613163</v>
      </c>
      <c r="L28" t="s">
        <v>542</v>
      </c>
      <c r="M28">
        <f t="shared" si="3"/>
        <v>-0.3123988235456796</v>
      </c>
      <c r="O28" t="s">
        <v>57</v>
      </c>
      <c r="P28">
        <v>-4.55</v>
      </c>
      <c r="Q28">
        <v>-6.3419826630040399</v>
      </c>
      <c r="R28">
        <f t="shared" si="4"/>
        <v>1.7919826630040401</v>
      </c>
      <c r="S28" t="s">
        <v>542</v>
      </c>
      <c r="T28" t="e">
        <f t="shared" si="5"/>
        <v>#N/A</v>
      </c>
      <c r="V28" t="s">
        <v>84</v>
      </c>
      <c r="W28">
        <v>-3.47</v>
      </c>
      <c r="X28">
        <v>-1.46149607944225</v>
      </c>
      <c r="Y28">
        <f t="shared" si="6"/>
        <v>-2.0085039205577502</v>
      </c>
      <c r="Z28" t="s">
        <v>542</v>
      </c>
      <c r="AA28" t="e">
        <f t="shared" si="7"/>
        <v>#N/A</v>
      </c>
      <c r="AC28" t="s">
        <v>111</v>
      </c>
      <c r="AD28">
        <v>-5.15</v>
      </c>
      <c r="AE28">
        <v>-5.52327230926387</v>
      </c>
      <c r="AF28">
        <f t="shared" si="8"/>
        <v>0.37327230926386967</v>
      </c>
      <c r="AG28" t="s">
        <v>542</v>
      </c>
      <c r="AH28">
        <f t="shared" si="9"/>
        <v>-4.6995255432484839E-3</v>
      </c>
      <c r="AJ28" t="s">
        <v>123</v>
      </c>
      <c r="AK28">
        <v>-0.25</v>
      </c>
      <c r="AL28">
        <v>-0.54894987915875204</v>
      </c>
      <c r="AM28">
        <f t="shared" si="10"/>
        <v>0.29894987915875204</v>
      </c>
    </row>
    <row r="29" spans="1:39" x14ac:dyDescent="0.2">
      <c r="A29" t="s">
        <v>180</v>
      </c>
      <c r="B29">
        <v>-4.55</v>
      </c>
      <c r="C29">
        <v>-7.6383268106784801</v>
      </c>
      <c r="D29">
        <f t="shared" si="0"/>
        <v>3.0883268106784802</v>
      </c>
      <c r="E29" s="26" t="s">
        <v>166</v>
      </c>
      <c r="F29" s="26">
        <f t="shared" si="1"/>
        <v>1.1845027575132701</v>
      </c>
      <c r="H29" t="s">
        <v>446</v>
      </c>
      <c r="I29">
        <v>-79.86</v>
      </c>
      <c r="J29">
        <v>-80.181738826834902</v>
      </c>
      <c r="K29">
        <f t="shared" si="2"/>
        <v>0.32173882683490262</v>
      </c>
      <c r="L29" s="26" t="s">
        <v>166</v>
      </c>
      <c r="M29" s="26">
        <f t="shared" si="3"/>
        <v>0.89882542956126965</v>
      </c>
      <c r="O29" t="s">
        <v>53</v>
      </c>
      <c r="P29">
        <v>-5.1100000000000003</v>
      </c>
      <c r="Q29">
        <v>-3.71133914953819</v>
      </c>
      <c r="R29">
        <f t="shared" si="4"/>
        <v>-1.3986608504618103</v>
      </c>
      <c r="S29" t="s">
        <v>166</v>
      </c>
      <c r="T29" t="e">
        <f t="shared" si="5"/>
        <v>#N/A</v>
      </c>
      <c r="V29" t="s">
        <v>113</v>
      </c>
      <c r="W29">
        <v>-3.27</v>
      </c>
      <c r="X29">
        <v>-4.8274929250469896</v>
      </c>
      <c r="Y29">
        <f t="shared" si="6"/>
        <v>1.5574929250469896</v>
      </c>
      <c r="Z29" t="s">
        <v>166</v>
      </c>
      <c r="AA29" t="e">
        <f t="shared" si="7"/>
        <v>#N/A</v>
      </c>
      <c r="AC29" t="s">
        <v>405</v>
      </c>
      <c r="AD29">
        <v>-0.57999999999999996</v>
      </c>
      <c r="AE29">
        <v>1.63002532256017</v>
      </c>
      <c r="AF29">
        <f t="shared" si="8"/>
        <v>-2.21002532256017</v>
      </c>
      <c r="AG29" t="s">
        <v>166</v>
      </c>
      <c r="AH29">
        <f t="shared" si="9"/>
        <v>0.73104559338097008</v>
      </c>
      <c r="AJ29" t="s">
        <v>125</v>
      </c>
      <c r="AK29">
        <v>0.27</v>
      </c>
      <c r="AL29">
        <v>-0.30146392831338997</v>
      </c>
      <c r="AM29">
        <f t="shared" si="10"/>
        <v>0.57146392831338999</v>
      </c>
    </row>
    <row r="30" spans="1:39" x14ac:dyDescent="0.2">
      <c r="A30" t="s">
        <v>181</v>
      </c>
      <c r="B30">
        <v>-7.44</v>
      </c>
      <c r="C30">
        <v>-14.493017586667801</v>
      </c>
      <c r="D30">
        <f t="shared" si="0"/>
        <v>7.0530175866678002</v>
      </c>
      <c r="E30" t="s">
        <v>71</v>
      </c>
      <c r="F30">
        <f t="shared" si="1"/>
        <v>-1.1711650171336099</v>
      </c>
      <c r="H30" t="s">
        <v>447</v>
      </c>
      <c r="I30">
        <v>-123.7</v>
      </c>
      <c r="J30">
        <v>-123.758770105856</v>
      </c>
      <c r="K30">
        <f t="shared" si="2"/>
        <v>5.8770105855998622E-2</v>
      </c>
      <c r="L30" t="s">
        <v>71</v>
      </c>
      <c r="M30">
        <f t="shared" si="3"/>
        <v>-0.5545673369612496</v>
      </c>
      <c r="O30" t="s">
        <v>361</v>
      </c>
      <c r="P30">
        <v>-69.551000000000002</v>
      </c>
      <c r="Q30">
        <v>-66.538401010637003</v>
      </c>
      <c r="R30">
        <f t="shared" si="4"/>
        <v>-3.0125989893629992</v>
      </c>
      <c r="S30" t="s">
        <v>71</v>
      </c>
      <c r="T30" t="e">
        <f t="shared" si="5"/>
        <v>#N/A</v>
      </c>
      <c r="V30" t="s">
        <v>405</v>
      </c>
      <c r="W30">
        <v>-0.59</v>
      </c>
      <c r="X30">
        <v>0.89559477770961105</v>
      </c>
      <c r="Y30">
        <f t="shared" si="6"/>
        <v>-1.485594777709611</v>
      </c>
      <c r="Z30" t="s">
        <v>71</v>
      </c>
      <c r="AA30" t="e">
        <f t="shared" si="7"/>
        <v>#N/A</v>
      </c>
      <c r="AC30" t="s">
        <v>77</v>
      </c>
      <c r="AD30">
        <v>-5.0199999999999996</v>
      </c>
      <c r="AE30">
        <v>-6.2632992944287498</v>
      </c>
      <c r="AF30">
        <f t="shared" si="8"/>
        <v>1.2432992944287502</v>
      </c>
      <c r="AG30" t="s">
        <v>71</v>
      </c>
      <c r="AH30">
        <f t="shared" si="9"/>
        <v>-0.75217239629056998</v>
      </c>
      <c r="AJ30" t="s">
        <v>127</v>
      </c>
      <c r="AK30">
        <v>0.08</v>
      </c>
      <c r="AL30">
        <v>-0.35995437079478099</v>
      </c>
      <c r="AM30">
        <f t="shared" si="10"/>
        <v>0.439954370794781</v>
      </c>
    </row>
    <row r="31" spans="1:39" x14ac:dyDescent="0.2">
      <c r="A31" t="s">
        <v>188</v>
      </c>
      <c r="B31">
        <v>-7.61</v>
      </c>
      <c r="C31">
        <v>-2.8086898390136699</v>
      </c>
      <c r="D31">
        <f t="shared" si="0"/>
        <v>-4.8013101609863309</v>
      </c>
      <c r="H31" t="s">
        <v>76</v>
      </c>
      <c r="I31">
        <v>-4.3</v>
      </c>
      <c r="J31">
        <v>-5.42366786790629</v>
      </c>
      <c r="K31">
        <f t="shared" si="2"/>
        <v>1.1236678679062901</v>
      </c>
      <c r="O31" t="s">
        <v>362</v>
      </c>
      <c r="P31">
        <v>-70.984999999999999</v>
      </c>
      <c r="Q31">
        <v>-71.106513007323997</v>
      </c>
      <c r="R31">
        <f t="shared" si="4"/>
        <v>0.12151300732399761</v>
      </c>
      <c r="V31" t="s">
        <v>77</v>
      </c>
      <c r="W31">
        <v>-5.04</v>
      </c>
      <c r="X31">
        <v>-6.25222846031141</v>
      </c>
      <c r="Y31">
        <f t="shared" si="6"/>
        <v>1.21222846031141</v>
      </c>
      <c r="AC31" t="s">
        <v>116</v>
      </c>
      <c r="AD31">
        <v>-3.83</v>
      </c>
      <c r="AE31">
        <v>-7.3926353366661601</v>
      </c>
      <c r="AF31">
        <f t="shared" si="8"/>
        <v>3.5626353366661601</v>
      </c>
      <c r="AJ31" t="s">
        <v>129</v>
      </c>
      <c r="AK31">
        <v>-0.14000000000000001</v>
      </c>
      <c r="AL31">
        <v>-0.4453939731996</v>
      </c>
      <c r="AM31">
        <f t="shared" si="10"/>
        <v>0.30539397319959999</v>
      </c>
    </row>
    <row r="32" spans="1:39" x14ac:dyDescent="0.2">
      <c r="A32" t="s">
        <v>194</v>
      </c>
      <c r="B32">
        <v>-5.67</v>
      </c>
      <c r="C32">
        <v>-3.06311008673338</v>
      </c>
      <c r="D32">
        <f t="shared" si="0"/>
        <v>-2.6068899132666199</v>
      </c>
      <c r="H32" t="s">
        <v>479</v>
      </c>
      <c r="I32">
        <v>-1.98</v>
      </c>
      <c r="J32">
        <v>-0.56013187807161502</v>
      </c>
      <c r="K32">
        <f t="shared" si="2"/>
        <v>-1.4198681219283849</v>
      </c>
      <c r="O32" t="s">
        <v>84</v>
      </c>
      <c r="P32">
        <v>-3.16</v>
      </c>
      <c r="Q32">
        <v>-1.28651512742305</v>
      </c>
      <c r="R32">
        <f t="shared" si="4"/>
        <v>-1.8734848725769502</v>
      </c>
      <c r="V32" t="s">
        <v>431</v>
      </c>
      <c r="W32">
        <v>-55</v>
      </c>
      <c r="X32">
        <v>-57.308914183317199</v>
      </c>
      <c r="Y32">
        <f t="shared" si="6"/>
        <v>2.3089141833171993</v>
      </c>
      <c r="AC32" t="s">
        <v>118</v>
      </c>
      <c r="AD32">
        <v>-4.5</v>
      </c>
      <c r="AE32">
        <v>-5.4845814533633996</v>
      </c>
      <c r="AF32">
        <f t="shared" si="8"/>
        <v>0.98458145336339964</v>
      </c>
      <c r="AJ32" t="s">
        <v>131</v>
      </c>
      <c r="AK32">
        <v>-0.53</v>
      </c>
      <c r="AL32">
        <v>-0.624937901656892</v>
      </c>
      <c r="AM32">
        <f t="shared" si="10"/>
        <v>9.4937901656891976E-2</v>
      </c>
    </row>
    <row r="33" spans="1:39" x14ac:dyDescent="0.2">
      <c r="A33" t="s">
        <v>96</v>
      </c>
      <c r="B33">
        <v>-4.8899999999999997</v>
      </c>
      <c r="C33">
        <v>-5.52662460033046</v>
      </c>
      <c r="D33">
        <f t="shared" si="0"/>
        <v>0.63662460033046031</v>
      </c>
      <c r="H33" t="s">
        <v>485</v>
      </c>
      <c r="I33">
        <v>-3.73</v>
      </c>
      <c r="J33">
        <v>-3.0864331894217401</v>
      </c>
      <c r="K33">
        <f t="shared" si="2"/>
        <v>-0.64356681057825993</v>
      </c>
      <c r="O33" t="s">
        <v>70</v>
      </c>
      <c r="P33">
        <v>-3.42</v>
      </c>
      <c r="Q33">
        <v>-1.37580762259359</v>
      </c>
      <c r="R33">
        <f t="shared" si="4"/>
        <v>-2.0441923774064099</v>
      </c>
      <c r="V33" t="s">
        <v>434</v>
      </c>
      <c r="W33">
        <v>-3.53</v>
      </c>
      <c r="X33">
        <v>-2.5067442323760898</v>
      </c>
      <c r="Y33">
        <f t="shared" si="6"/>
        <v>-1.02325576762391</v>
      </c>
      <c r="AC33" t="s">
        <v>417</v>
      </c>
      <c r="AD33">
        <v>-3.49</v>
      </c>
      <c r="AE33">
        <v>-3.7665964271660801</v>
      </c>
      <c r="AF33">
        <f t="shared" si="8"/>
        <v>0.27659642716607991</v>
      </c>
      <c r="AJ33" t="s">
        <v>132</v>
      </c>
      <c r="AK33">
        <v>-8.41</v>
      </c>
      <c r="AL33">
        <v>-5.9217446902153101</v>
      </c>
      <c r="AM33">
        <f t="shared" si="10"/>
        <v>-2.48825530978469</v>
      </c>
    </row>
    <row r="34" spans="1:39" x14ac:dyDescent="0.2">
      <c r="A34" t="s">
        <v>199</v>
      </c>
      <c r="B34">
        <v>-3.4</v>
      </c>
      <c r="C34">
        <v>-1.15631075607322</v>
      </c>
      <c r="D34">
        <f t="shared" si="0"/>
        <v>-2.2436892439267799</v>
      </c>
      <c r="H34" t="s">
        <v>487</v>
      </c>
      <c r="I34">
        <v>-3.1</v>
      </c>
      <c r="J34">
        <v>-2.2287082110108201</v>
      </c>
      <c r="K34">
        <f t="shared" si="2"/>
        <v>-0.87129178898918003</v>
      </c>
      <c r="O34" t="s">
        <v>385</v>
      </c>
      <c r="P34">
        <v>-3.1</v>
      </c>
      <c r="Q34">
        <v>-3.7883356255615399</v>
      </c>
      <c r="R34">
        <f t="shared" si="4"/>
        <v>0.68833562556153982</v>
      </c>
      <c r="V34" t="s">
        <v>435</v>
      </c>
      <c r="W34">
        <v>-2.99</v>
      </c>
      <c r="X34">
        <v>-1.6440997980121299</v>
      </c>
      <c r="Y34">
        <f t="shared" si="6"/>
        <v>-1.3459002019878703</v>
      </c>
      <c r="AC34" t="s">
        <v>128</v>
      </c>
      <c r="AD34">
        <v>-8.75</v>
      </c>
      <c r="AE34">
        <v>-13.962748664446799</v>
      </c>
      <c r="AF34">
        <f t="shared" si="8"/>
        <v>5.2127486644467993</v>
      </c>
      <c r="AJ34" t="s">
        <v>134</v>
      </c>
      <c r="AK34">
        <v>-2.89</v>
      </c>
      <c r="AL34">
        <v>-2.3941049912021399</v>
      </c>
      <c r="AM34">
        <f t="shared" si="10"/>
        <v>-0.49589500879786019</v>
      </c>
    </row>
    <row r="35" spans="1:39" x14ac:dyDescent="0.2">
      <c r="A35" t="s">
        <v>205</v>
      </c>
      <c r="B35">
        <v>-7.48</v>
      </c>
      <c r="C35">
        <v>-7.2700111428001897</v>
      </c>
      <c r="D35">
        <f t="shared" si="0"/>
        <v>-0.20998885719981075</v>
      </c>
      <c r="H35" t="s">
        <v>145</v>
      </c>
      <c r="I35">
        <v>-4.3899999999999997</v>
      </c>
      <c r="J35">
        <v>-3.92056753330293</v>
      </c>
      <c r="K35">
        <f t="shared" si="2"/>
        <v>-0.46943246669706973</v>
      </c>
      <c r="O35" t="s">
        <v>111</v>
      </c>
      <c r="P35">
        <v>-5.09</v>
      </c>
      <c r="Q35">
        <v>-5.43499118447924</v>
      </c>
      <c r="R35">
        <f t="shared" si="4"/>
        <v>0.34499118447924015</v>
      </c>
      <c r="V35" t="s">
        <v>446</v>
      </c>
      <c r="W35">
        <v>-80.209999999999994</v>
      </c>
      <c r="X35">
        <v>-80.371536061735796</v>
      </c>
      <c r="Y35">
        <f t="shared" si="6"/>
        <v>0.16153606173580215</v>
      </c>
      <c r="AC35" t="s">
        <v>431</v>
      </c>
      <c r="AD35">
        <v>-52.83</v>
      </c>
      <c r="AE35">
        <v>-53.2784516873893</v>
      </c>
      <c r="AF35">
        <f t="shared" si="8"/>
        <v>0.44845168738930141</v>
      </c>
      <c r="AJ35" t="s">
        <v>136</v>
      </c>
      <c r="AK35">
        <v>0.67</v>
      </c>
      <c r="AL35">
        <v>1.2690869961095601</v>
      </c>
      <c r="AM35">
        <f t="shared" si="10"/>
        <v>-0.59908699610956007</v>
      </c>
    </row>
    <row r="36" spans="1:39" x14ac:dyDescent="0.2">
      <c r="A36" t="s">
        <v>206</v>
      </c>
      <c r="B36">
        <v>-2.84</v>
      </c>
      <c r="C36">
        <v>-1.1485676867080901</v>
      </c>
      <c r="D36">
        <f t="shared" si="0"/>
        <v>-1.6914323132919098</v>
      </c>
      <c r="H36" t="s">
        <v>499</v>
      </c>
      <c r="I36">
        <v>-2.46</v>
      </c>
      <c r="J36">
        <v>-1.3974927159475901</v>
      </c>
      <c r="K36">
        <f t="shared" si="2"/>
        <v>-1.0625072840524099</v>
      </c>
      <c r="O36" t="s">
        <v>113</v>
      </c>
      <c r="P36">
        <v>-3.5</v>
      </c>
      <c r="Q36">
        <v>-4.9995358729749597</v>
      </c>
      <c r="R36">
        <f t="shared" si="4"/>
        <v>1.4995358729749597</v>
      </c>
      <c r="V36" t="s">
        <v>447</v>
      </c>
      <c r="W36">
        <v>-123.81</v>
      </c>
      <c r="X36">
        <v>-123.716937084455</v>
      </c>
      <c r="Y36">
        <f t="shared" si="6"/>
        <v>-9.3062915545004898E-2</v>
      </c>
      <c r="AC36" t="s">
        <v>446</v>
      </c>
      <c r="AD36">
        <v>-79.37</v>
      </c>
      <c r="AE36">
        <v>-78.505757523707302</v>
      </c>
      <c r="AF36">
        <f t="shared" si="8"/>
        <v>-0.86424247629270212</v>
      </c>
      <c r="AJ36" t="s">
        <v>138</v>
      </c>
      <c r="AK36">
        <v>-2.44</v>
      </c>
      <c r="AL36">
        <v>-2.68760519452076</v>
      </c>
      <c r="AM36">
        <f t="shared" si="10"/>
        <v>0.24760519452076002</v>
      </c>
    </row>
    <row r="37" spans="1:39" x14ac:dyDescent="0.2">
      <c r="A37" t="s">
        <v>208</v>
      </c>
      <c r="B37">
        <v>-5.8</v>
      </c>
      <c r="C37">
        <v>-3.4636786060026199</v>
      </c>
      <c r="D37">
        <f t="shared" si="0"/>
        <v>-2.3363213939973799</v>
      </c>
      <c r="H37" t="s">
        <v>511</v>
      </c>
      <c r="I37">
        <v>-97.28</v>
      </c>
      <c r="J37">
        <v>-96.992205410912604</v>
      </c>
      <c r="K37">
        <f t="shared" si="2"/>
        <v>-0.28779458908739741</v>
      </c>
      <c r="O37" t="s">
        <v>405</v>
      </c>
      <c r="P37">
        <v>-0.52</v>
      </c>
      <c r="Q37">
        <v>0.93976880575891097</v>
      </c>
      <c r="R37">
        <f t="shared" si="4"/>
        <v>-1.4597688057589111</v>
      </c>
      <c r="V37" t="s">
        <v>76</v>
      </c>
      <c r="W37">
        <v>-4.6399999999999997</v>
      </c>
      <c r="X37">
        <v>-5.5598672252179302</v>
      </c>
      <c r="Y37">
        <f t="shared" si="6"/>
        <v>0.91986722521793052</v>
      </c>
      <c r="AC37" t="s">
        <v>76</v>
      </c>
      <c r="AD37">
        <v>-4.7300000000000004</v>
      </c>
      <c r="AE37">
        <v>-5.5224240183724103</v>
      </c>
      <c r="AF37">
        <f t="shared" si="8"/>
        <v>0.79242401837240983</v>
      </c>
      <c r="AJ37" t="s">
        <v>140</v>
      </c>
      <c r="AK37">
        <v>-7.67</v>
      </c>
      <c r="AL37">
        <v>-8.8877552172198406</v>
      </c>
      <c r="AM37">
        <f t="shared" si="10"/>
        <v>1.2177552172198407</v>
      </c>
    </row>
    <row r="38" spans="1:39" x14ac:dyDescent="0.2">
      <c r="A38" t="s">
        <v>210</v>
      </c>
      <c r="B38">
        <v>-6.4</v>
      </c>
      <c r="C38">
        <v>-8.6262972196100502</v>
      </c>
      <c r="D38">
        <f t="shared" si="0"/>
        <v>2.2262972196100499</v>
      </c>
      <c r="H38" t="s">
        <v>512</v>
      </c>
      <c r="I38">
        <v>-7.11</v>
      </c>
      <c r="J38">
        <v>-6.6578227099699996</v>
      </c>
      <c r="K38">
        <f t="shared" si="2"/>
        <v>-0.45217729003000073</v>
      </c>
      <c r="O38" t="s">
        <v>77</v>
      </c>
      <c r="P38">
        <v>-5.27</v>
      </c>
      <c r="Q38">
        <v>-6.4413565090742599</v>
      </c>
      <c r="R38">
        <f t="shared" si="4"/>
        <v>1.1713565090742604</v>
      </c>
      <c r="V38" t="s">
        <v>479</v>
      </c>
      <c r="W38">
        <v>-1.91</v>
      </c>
      <c r="X38">
        <v>-0.80459103634194795</v>
      </c>
      <c r="Y38">
        <f t="shared" si="6"/>
        <v>-1.105408963658052</v>
      </c>
      <c r="AC38" t="s">
        <v>141</v>
      </c>
      <c r="AD38">
        <v>-2.89</v>
      </c>
      <c r="AE38">
        <v>-5.0860795369930898</v>
      </c>
      <c r="AF38">
        <f t="shared" si="8"/>
        <v>2.1960795369930897</v>
      </c>
      <c r="AJ38" t="s">
        <v>142</v>
      </c>
      <c r="AK38">
        <v>-7.28</v>
      </c>
      <c r="AL38">
        <v>-8.1564214706199198</v>
      </c>
      <c r="AM38">
        <f t="shared" si="10"/>
        <v>0.8764214706199196</v>
      </c>
    </row>
    <row r="39" spans="1:39" x14ac:dyDescent="0.2">
      <c r="A39" t="s">
        <v>213</v>
      </c>
      <c r="B39">
        <v>-7.62</v>
      </c>
      <c r="C39">
        <v>-7.2478160130184603</v>
      </c>
      <c r="D39">
        <f t="shared" si="0"/>
        <v>-0.37218398698153976</v>
      </c>
      <c r="H39" t="s">
        <v>94</v>
      </c>
      <c r="I39">
        <v>-4.04</v>
      </c>
      <c r="J39">
        <v>-2.1175180019951099</v>
      </c>
      <c r="K39">
        <f t="shared" si="2"/>
        <v>-1.9224819980048902</v>
      </c>
      <c r="O39" t="s">
        <v>431</v>
      </c>
      <c r="P39">
        <v>-56.405000000000001</v>
      </c>
      <c r="Q39">
        <v>-58.767694954428997</v>
      </c>
      <c r="R39">
        <f t="shared" si="4"/>
        <v>2.3626949544289957</v>
      </c>
      <c r="V39" t="s">
        <v>485</v>
      </c>
      <c r="W39">
        <v>-3.69</v>
      </c>
      <c r="X39">
        <v>-3.3578144699026402</v>
      </c>
      <c r="Y39">
        <f t="shared" si="6"/>
        <v>-0.33218553009735974</v>
      </c>
      <c r="AC39" t="s">
        <v>479</v>
      </c>
      <c r="AD39">
        <v>-1.96</v>
      </c>
      <c r="AE39">
        <v>-0.109765885419221</v>
      </c>
      <c r="AF39">
        <f t="shared" si="8"/>
        <v>-1.850234114580779</v>
      </c>
      <c r="AJ39" t="s">
        <v>144</v>
      </c>
      <c r="AK39">
        <v>-3.09</v>
      </c>
      <c r="AL39">
        <v>-1.0414957985390101</v>
      </c>
      <c r="AM39">
        <f t="shared" si="10"/>
        <v>-2.0485042014609895</v>
      </c>
    </row>
    <row r="40" spans="1:39" x14ac:dyDescent="0.2">
      <c r="A40" t="s">
        <v>214</v>
      </c>
      <c r="B40">
        <v>-9.81</v>
      </c>
      <c r="C40">
        <v>-6.9501540356242799</v>
      </c>
      <c r="D40">
        <f t="shared" si="0"/>
        <v>-2.8598459643757206</v>
      </c>
      <c r="H40" t="s">
        <v>542</v>
      </c>
      <c r="I40">
        <v>-10.01</v>
      </c>
      <c r="J40">
        <v>-9.6976011764543202</v>
      </c>
      <c r="K40">
        <f t="shared" si="2"/>
        <v>-0.3123988235456796</v>
      </c>
      <c r="O40" t="s">
        <v>34</v>
      </c>
      <c r="P40">
        <v>-6.15</v>
      </c>
      <c r="Q40">
        <v>-4.2146689581213996</v>
      </c>
      <c r="R40">
        <f t="shared" si="4"/>
        <v>-1.9353310418786007</v>
      </c>
      <c r="V40" t="s">
        <v>487</v>
      </c>
      <c r="W40">
        <v>-3.05</v>
      </c>
      <c r="X40">
        <v>-2.4901712600971599</v>
      </c>
      <c r="Y40">
        <f t="shared" si="6"/>
        <v>-0.55982873990283988</v>
      </c>
      <c r="AC40" t="s">
        <v>485</v>
      </c>
      <c r="AD40">
        <v>-3.87</v>
      </c>
      <c r="AE40">
        <v>-2.7188571614005901</v>
      </c>
      <c r="AF40">
        <f t="shared" si="8"/>
        <v>-1.15114283859941</v>
      </c>
      <c r="AJ40" t="s">
        <v>146</v>
      </c>
      <c r="AK40">
        <v>-2.82</v>
      </c>
      <c r="AL40">
        <v>-0.939223915527723</v>
      </c>
      <c r="AM40">
        <f t="shared" si="10"/>
        <v>-1.8807760844722767</v>
      </c>
    </row>
    <row r="41" spans="1:39" x14ac:dyDescent="0.2">
      <c r="A41" t="s">
        <v>215</v>
      </c>
      <c r="B41">
        <v>-4.4000000000000004</v>
      </c>
      <c r="C41">
        <v>-2.4500430255016501</v>
      </c>
      <c r="D41">
        <f t="shared" si="0"/>
        <v>-1.9499569744983503</v>
      </c>
      <c r="H41" t="s">
        <v>166</v>
      </c>
      <c r="I41">
        <v>-5.29</v>
      </c>
      <c r="J41">
        <v>-6.1888254295612697</v>
      </c>
      <c r="K41">
        <f t="shared" si="2"/>
        <v>0.89882542956126965</v>
      </c>
      <c r="O41" t="s">
        <v>434</v>
      </c>
      <c r="P41">
        <v>-3.59</v>
      </c>
      <c r="Q41">
        <v>-2.5064303851143901</v>
      </c>
      <c r="R41">
        <f t="shared" si="4"/>
        <v>-1.0835696148856098</v>
      </c>
      <c r="V41" t="s">
        <v>145</v>
      </c>
      <c r="W41">
        <v>-4.2300000000000004</v>
      </c>
      <c r="X41">
        <v>-4.2002945899573598</v>
      </c>
      <c r="Y41">
        <f t="shared" si="6"/>
        <v>-2.9705410042640601E-2</v>
      </c>
      <c r="AC41" t="s">
        <v>487</v>
      </c>
      <c r="AD41">
        <v>-3.31</v>
      </c>
      <c r="AE41">
        <v>-1.83577167459149</v>
      </c>
      <c r="AF41">
        <f t="shared" si="8"/>
        <v>-1.47422832540851</v>
      </c>
      <c r="AJ41" t="s">
        <v>148</v>
      </c>
      <c r="AK41">
        <v>-3.34</v>
      </c>
      <c r="AL41">
        <v>-1.1520878091631499</v>
      </c>
      <c r="AM41">
        <f t="shared" si="10"/>
        <v>-2.1879121908368502</v>
      </c>
    </row>
    <row r="42" spans="1:39" x14ac:dyDescent="0.2">
      <c r="A42" t="s">
        <v>220</v>
      </c>
      <c r="B42">
        <v>-5.83</v>
      </c>
      <c r="C42">
        <v>-12.039464833867299</v>
      </c>
      <c r="D42">
        <f t="shared" si="0"/>
        <v>6.2094648338672993</v>
      </c>
      <c r="H42" t="s">
        <v>554</v>
      </c>
      <c r="I42">
        <v>-11.19</v>
      </c>
      <c r="J42">
        <v>-10.8758226741847</v>
      </c>
      <c r="K42">
        <f t="shared" si="2"/>
        <v>-0.31417732581529911</v>
      </c>
      <c r="O42" t="s">
        <v>435</v>
      </c>
      <c r="P42">
        <v>-3.2</v>
      </c>
      <c r="Q42">
        <v>-1.69968763379247</v>
      </c>
      <c r="R42">
        <f t="shared" si="4"/>
        <v>-1.5003123662075302</v>
      </c>
      <c r="V42" t="s">
        <v>499</v>
      </c>
      <c r="W42">
        <v>-2.42</v>
      </c>
      <c r="X42">
        <v>-1.65122879263077</v>
      </c>
      <c r="Y42">
        <f t="shared" si="6"/>
        <v>-0.76877120736922988</v>
      </c>
      <c r="AC42" t="s">
        <v>145</v>
      </c>
      <c r="AD42">
        <v>-4.45</v>
      </c>
      <c r="AE42">
        <v>-3.58210950983803</v>
      </c>
      <c r="AF42">
        <f t="shared" si="8"/>
        <v>-0.86789049016197017</v>
      </c>
      <c r="AJ42" t="s">
        <v>150</v>
      </c>
      <c r="AK42">
        <v>-4.97</v>
      </c>
      <c r="AL42">
        <v>-9.5267207440096708</v>
      </c>
      <c r="AM42">
        <f t="shared" si="10"/>
        <v>4.5567207440096711</v>
      </c>
    </row>
    <row r="43" spans="1:39" x14ac:dyDescent="0.2">
      <c r="A43" t="s">
        <v>234</v>
      </c>
      <c r="B43">
        <v>-4.78</v>
      </c>
      <c r="C43">
        <v>-6.0503874276295297</v>
      </c>
      <c r="D43">
        <f t="shared" si="0"/>
        <v>1.2703874276295295</v>
      </c>
      <c r="H43" t="s">
        <v>171</v>
      </c>
      <c r="I43">
        <v>-5.44</v>
      </c>
      <c r="J43">
        <v>-5.3445570622662704</v>
      </c>
      <c r="K43">
        <f t="shared" si="2"/>
        <v>-9.5442937733730027E-2</v>
      </c>
      <c r="O43" t="s">
        <v>446</v>
      </c>
      <c r="P43">
        <v>-81.739999999999995</v>
      </c>
      <c r="Q43">
        <v>-81.774299735767698</v>
      </c>
      <c r="R43">
        <f t="shared" si="4"/>
        <v>3.429973576770351E-2</v>
      </c>
      <c r="V43" t="s">
        <v>511</v>
      </c>
      <c r="W43">
        <v>-97.99</v>
      </c>
      <c r="X43">
        <v>-97.741734751519203</v>
      </c>
      <c r="Y43">
        <f t="shared" si="6"/>
        <v>-0.24826524848079146</v>
      </c>
      <c r="AC43" t="s">
        <v>499</v>
      </c>
      <c r="AD43">
        <v>-2.72</v>
      </c>
      <c r="AE43">
        <v>-0.97315878153150304</v>
      </c>
      <c r="AF43">
        <f t="shared" si="8"/>
        <v>-1.7468412184684972</v>
      </c>
      <c r="AJ43" t="s">
        <v>151</v>
      </c>
      <c r="AK43">
        <v>-0.84</v>
      </c>
      <c r="AL43">
        <v>-0.30908616153943802</v>
      </c>
      <c r="AM43">
        <f t="shared" si="10"/>
        <v>-0.53091383846056195</v>
      </c>
    </row>
    <row r="44" spans="1:39" x14ac:dyDescent="0.2">
      <c r="A44" t="s">
        <v>235</v>
      </c>
      <c r="B44">
        <v>-1.45</v>
      </c>
      <c r="C44">
        <v>0.40882372717873999</v>
      </c>
      <c r="D44">
        <f t="shared" si="0"/>
        <v>-1.85882372717874</v>
      </c>
      <c r="H44" t="s">
        <v>558</v>
      </c>
      <c r="I44">
        <v>-73.98</v>
      </c>
      <c r="J44">
        <v>-75.830270399708496</v>
      </c>
      <c r="K44">
        <f t="shared" si="2"/>
        <v>1.8502703997084922</v>
      </c>
      <c r="O44" t="s">
        <v>447</v>
      </c>
      <c r="P44">
        <v>-125.47799999999999</v>
      </c>
      <c r="Q44">
        <v>-125.34397221590901</v>
      </c>
      <c r="R44">
        <f t="shared" si="4"/>
        <v>-0.13402778409098914</v>
      </c>
      <c r="V44" t="s">
        <v>512</v>
      </c>
      <c r="W44">
        <v>-7.14</v>
      </c>
      <c r="X44">
        <v>-6.8323151873377101</v>
      </c>
      <c r="Y44">
        <f t="shared" si="6"/>
        <v>-0.30768481266228953</v>
      </c>
      <c r="AC44" t="s">
        <v>149</v>
      </c>
      <c r="AD44">
        <v>-5.04</v>
      </c>
      <c r="AE44">
        <v>-6.2885398297658703</v>
      </c>
      <c r="AF44">
        <f t="shared" si="8"/>
        <v>1.2485398297658703</v>
      </c>
      <c r="AJ44" t="s">
        <v>153</v>
      </c>
      <c r="AK44">
        <v>0.25</v>
      </c>
      <c r="AL44">
        <v>0.65989090651918203</v>
      </c>
      <c r="AM44">
        <f t="shared" si="10"/>
        <v>-0.40989090651918203</v>
      </c>
    </row>
    <row r="45" spans="1:39" x14ac:dyDescent="0.2">
      <c r="A45" t="s">
        <v>236</v>
      </c>
      <c r="B45">
        <v>-2.0299999999999998</v>
      </c>
      <c r="C45">
        <v>-9.3563000352516495E-2</v>
      </c>
      <c r="D45">
        <f t="shared" si="0"/>
        <v>-1.9364369996474833</v>
      </c>
      <c r="H45" t="s">
        <v>563</v>
      </c>
      <c r="I45">
        <v>-3.75</v>
      </c>
      <c r="J45">
        <v>-0.348249973881393</v>
      </c>
      <c r="K45">
        <f t="shared" si="2"/>
        <v>-3.4017500261186071</v>
      </c>
      <c r="O45" t="s">
        <v>130</v>
      </c>
      <c r="P45">
        <v>-6.6</v>
      </c>
      <c r="Q45">
        <v>-10.0919679036858</v>
      </c>
      <c r="R45">
        <f t="shared" si="4"/>
        <v>3.4919679036858007</v>
      </c>
      <c r="V45" t="s">
        <v>94</v>
      </c>
      <c r="W45">
        <v>-4.34</v>
      </c>
      <c r="X45">
        <v>-2.31071047941861</v>
      </c>
      <c r="Y45">
        <f t="shared" si="6"/>
        <v>-2.0292895205813899</v>
      </c>
      <c r="AC45" t="s">
        <v>511</v>
      </c>
      <c r="AD45">
        <v>-96.57</v>
      </c>
      <c r="AE45">
        <v>-96.193305220437793</v>
      </c>
      <c r="AF45">
        <f t="shared" si="8"/>
        <v>-0.37669477956220021</v>
      </c>
      <c r="AJ45" t="s">
        <v>155</v>
      </c>
      <c r="AK45">
        <v>-3.28</v>
      </c>
      <c r="AL45">
        <v>-3.4521683215135499</v>
      </c>
      <c r="AM45">
        <f t="shared" si="10"/>
        <v>0.1721683215135501</v>
      </c>
    </row>
    <row r="46" spans="1:39" x14ac:dyDescent="0.2">
      <c r="A46" t="s">
        <v>237</v>
      </c>
      <c r="B46">
        <v>-5.87</v>
      </c>
      <c r="C46">
        <v>-8.2212959933247607</v>
      </c>
      <c r="D46">
        <f t="shared" si="0"/>
        <v>2.3512959933247606</v>
      </c>
      <c r="H46" t="s">
        <v>564</v>
      </c>
      <c r="I46">
        <v>1.04</v>
      </c>
      <c r="J46">
        <v>0.44178198387421402</v>
      </c>
      <c r="K46">
        <f t="shared" si="2"/>
        <v>0.59821801612578596</v>
      </c>
      <c r="O46" t="s">
        <v>76</v>
      </c>
      <c r="P46">
        <v>-4.93</v>
      </c>
      <c r="Q46">
        <v>-5.8165231594988596</v>
      </c>
      <c r="R46">
        <f t="shared" si="4"/>
        <v>0.88652315949885985</v>
      </c>
      <c r="V46" t="s">
        <v>532</v>
      </c>
      <c r="W46">
        <v>-5.08</v>
      </c>
      <c r="X46">
        <v>-4.8171728447248201</v>
      </c>
      <c r="Y46">
        <f t="shared" si="6"/>
        <v>-0.26282715527517997</v>
      </c>
      <c r="AC46" t="s">
        <v>94</v>
      </c>
      <c r="AD46">
        <v>-3.93</v>
      </c>
      <c r="AE46">
        <v>-1.6433167261863599</v>
      </c>
      <c r="AF46">
        <f t="shared" si="8"/>
        <v>-2.2866832738136402</v>
      </c>
      <c r="AJ46" t="s">
        <v>157</v>
      </c>
      <c r="AK46">
        <v>-0.11</v>
      </c>
      <c r="AL46">
        <v>-1.1881471930662</v>
      </c>
      <c r="AM46">
        <f t="shared" si="10"/>
        <v>1.0781471930661999</v>
      </c>
    </row>
    <row r="47" spans="1:39" x14ac:dyDescent="0.2">
      <c r="A47" t="s">
        <v>238</v>
      </c>
      <c r="B47">
        <v>-6.14</v>
      </c>
      <c r="C47">
        <v>-5.61023152278855</v>
      </c>
      <c r="D47">
        <f t="shared" si="0"/>
        <v>-0.52976847721144971</v>
      </c>
      <c r="H47" t="s">
        <v>71</v>
      </c>
      <c r="I47">
        <v>-4.47</v>
      </c>
      <c r="J47">
        <v>-3.9154326630387501</v>
      </c>
      <c r="K47">
        <f t="shared" si="2"/>
        <v>-0.5545673369612496</v>
      </c>
      <c r="O47" t="s">
        <v>133</v>
      </c>
      <c r="P47">
        <v>-3.8</v>
      </c>
      <c r="Q47">
        <v>-6.7947796041464903</v>
      </c>
      <c r="R47">
        <f t="shared" si="4"/>
        <v>2.9947796041464905</v>
      </c>
      <c r="V47" t="s">
        <v>542</v>
      </c>
      <c r="W47">
        <v>-10.09</v>
      </c>
      <c r="X47">
        <v>-9.8713928303066094</v>
      </c>
      <c r="Y47">
        <f t="shared" si="6"/>
        <v>-0.21860716969339045</v>
      </c>
      <c r="AC47" t="s">
        <v>160</v>
      </c>
      <c r="AD47">
        <v>-8.02</v>
      </c>
      <c r="AE47">
        <v>-13.396545335176</v>
      </c>
      <c r="AF47">
        <f t="shared" si="8"/>
        <v>5.3765453351760009</v>
      </c>
      <c r="AJ47" t="s">
        <v>159</v>
      </c>
      <c r="AK47">
        <v>-0.19</v>
      </c>
      <c r="AL47">
        <v>0.50151534556903599</v>
      </c>
      <c r="AM47">
        <f t="shared" si="10"/>
        <v>-0.69151534556903593</v>
      </c>
    </row>
    <row r="48" spans="1:39" x14ac:dyDescent="0.2">
      <c r="A48" t="s">
        <v>241</v>
      </c>
      <c r="B48">
        <v>-11.78</v>
      </c>
      <c r="C48">
        <v>-13.313906415635</v>
      </c>
      <c r="D48">
        <f t="shared" si="0"/>
        <v>1.5339064156350002</v>
      </c>
      <c r="H48" t="s">
        <v>4</v>
      </c>
      <c r="I48">
        <v>-4.96</v>
      </c>
      <c r="J48">
        <v>-4.8290043260757098</v>
      </c>
      <c r="K48">
        <f t="shared" si="2"/>
        <v>-0.13099567392429012</v>
      </c>
      <c r="O48" t="s">
        <v>479</v>
      </c>
      <c r="P48">
        <v>-1.74</v>
      </c>
      <c r="Q48">
        <v>-0.66582765140415601</v>
      </c>
      <c r="R48">
        <f t="shared" si="4"/>
        <v>-1.0741723485958441</v>
      </c>
      <c r="V48" t="s">
        <v>166</v>
      </c>
      <c r="W48">
        <v>-5.72</v>
      </c>
      <c r="X48">
        <v>-6.3645288434350604</v>
      </c>
      <c r="Y48">
        <f t="shared" si="6"/>
        <v>0.64452884343506067</v>
      </c>
      <c r="AC48" t="s">
        <v>542</v>
      </c>
      <c r="AD48">
        <v>-9.6999999999999993</v>
      </c>
      <c r="AE48">
        <v>-9.6953004744567508</v>
      </c>
      <c r="AF48">
        <f t="shared" si="8"/>
        <v>-4.6995255432484839E-3</v>
      </c>
      <c r="AJ48" t="s">
        <v>161</v>
      </c>
      <c r="AK48">
        <v>-0.8</v>
      </c>
      <c r="AL48">
        <v>-3.79713306042335</v>
      </c>
      <c r="AM48">
        <f t="shared" si="10"/>
        <v>2.9971330604233497</v>
      </c>
    </row>
    <row r="49" spans="1:39" x14ac:dyDescent="0.2">
      <c r="A49" t="s">
        <v>242</v>
      </c>
      <c r="B49">
        <v>-10.57</v>
      </c>
      <c r="C49">
        <v>-12.9351036363689</v>
      </c>
      <c r="D49">
        <f t="shared" si="0"/>
        <v>2.3651036363689002</v>
      </c>
      <c r="H49" t="s">
        <v>174</v>
      </c>
      <c r="I49">
        <v>0.28999999999999998</v>
      </c>
      <c r="J49">
        <v>-3.6025467722708502</v>
      </c>
      <c r="K49">
        <f t="shared" si="2"/>
        <v>3.8925467722708502</v>
      </c>
      <c r="O49" t="s">
        <v>143</v>
      </c>
      <c r="P49">
        <v>-5.44</v>
      </c>
      <c r="Q49">
        <v>-8.8303340318401204</v>
      </c>
      <c r="R49">
        <f t="shared" si="4"/>
        <v>3.3903340318401201</v>
      </c>
      <c r="V49" t="s">
        <v>83</v>
      </c>
      <c r="W49">
        <v>-3.77</v>
      </c>
      <c r="X49">
        <v>-5.3616545808570502</v>
      </c>
      <c r="Y49">
        <f t="shared" si="6"/>
        <v>1.5916545808570501</v>
      </c>
      <c r="AC49" t="s">
        <v>162</v>
      </c>
      <c r="AD49">
        <v>-8.16</v>
      </c>
      <c r="AE49">
        <v>-9.1014606974866901</v>
      </c>
      <c r="AF49">
        <f t="shared" si="8"/>
        <v>0.94146069748668992</v>
      </c>
      <c r="AJ49" t="s">
        <v>163</v>
      </c>
      <c r="AK49">
        <v>-4.16</v>
      </c>
      <c r="AL49">
        <v>-7.8796323068414997</v>
      </c>
      <c r="AM49">
        <f t="shared" si="10"/>
        <v>3.7196323068414996</v>
      </c>
    </row>
    <row r="50" spans="1:39" x14ac:dyDescent="0.2">
      <c r="A50" t="s">
        <v>245</v>
      </c>
      <c r="B50">
        <v>-4.2300000000000004</v>
      </c>
      <c r="C50">
        <v>-2.9079497757602502</v>
      </c>
      <c r="D50">
        <f t="shared" si="0"/>
        <v>-1.3220502242397503</v>
      </c>
      <c r="O50" t="s">
        <v>485</v>
      </c>
      <c r="P50">
        <v>-3.35</v>
      </c>
      <c r="Q50">
        <v>-3.0771859043434699</v>
      </c>
      <c r="R50">
        <f t="shared" si="4"/>
        <v>-0.27281409565653014</v>
      </c>
      <c r="V50" t="s">
        <v>554</v>
      </c>
      <c r="W50">
        <v>-11.29</v>
      </c>
      <c r="X50">
        <v>-11.0458668894601</v>
      </c>
      <c r="Y50">
        <f t="shared" si="6"/>
        <v>-0.24413311053989872</v>
      </c>
      <c r="AC50" t="s">
        <v>166</v>
      </c>
      <c r="AD50">
        <v>-5.27</v>
      </c>
      <c r="AE50">
        <v>-6.0010455933809697</v>
      </c>
      <c r="AF50">
        <f t="shared" si="8"/>
        <v>0.73104559338097008</v>
      </c>
      <c r="AJ50" t="s">
        <v>165</v>
      </c>
      <c r="AK50">
        <v>-4.42</v>
      </c>
      <c r="AL50">
        <v>-4.6449127449119496</v>
      </c>
      <c r="AM50">
        <f t="shared" si="10"/>
        <v>0.22491274491194968</v>
      </c>
    </row>
    <row r="51" spans="1:39" x14ac:dyDescent="0.2">
      <c r="A51" t="s">
        <v>251</v>
      </c>
      <c r="B51">
        <v>-1.74</v>
      </c>
      <c r="C51">
        <v>-7.9968764184987495E-2</v>
      </c>
      <c r="D51">
        <f t="shared" si="0"/>
        <v>-1.6600312358150124</v>
      </c>
      <c r="O51" t="s">
        <v>487</v>
      </c>
      <c r="P51">
        <v>-2.8</v>
      </c>
      <c r="Q51">
        <v>-2.2574453575257598</v>
      </c>
      <c r="R51">
        <f t="shared" si="4"/>
        <v>-0.54255464247424001</v>
      </c>
      <c r="V51" t="s">
        <v>171</v>
      </c>
      <c r="W51">
        <v>-5.7</v>
      </c>
      <c r="X51">
        <v>-5.4273774771890801</v>
      </c>
      <c r="Y51">
        <f t="shared" si="6"/>
        <v>-0.27262252281092003</v>
      </c>
      <c r="AC51" t="s">
        <v>549</v>
      </c>
      <c r="AD51">
        <v>-1.38</v>
      </c>
      <c r="AE51">
        <v>0.75444866405812705</v>
      </c>
      <c r="AF51">
        <f t="shared" si="8"/>
        <v>-2.1344486640581271</v>
      </c>
      <c r="AJ51" t="s">
        <v>167</v>
      </c>
      <c r="AK51">
        <v>-1.28</v>
      </c>
      <c r="AL51">
        <v>2.88341006704806E-2</v>
      </c>
      <c r="AM51">
        <f t="shared" si="10"/>
        <v>-1.3088341006704807</v>
      </c>
    </row>
    <row r="52" spans="1:39" x14ac:dyDescent="0.2">
      <c r="A52" t="s">
        <v>252</v>
      </c>
      <c r="B52">
        <v>-4.8099999999999996</v>
      </c>
      <c r="C52">
        <v>-9.1442001813549592</v>
      </c>
      <c r="D52">
        <f t="shared" si="0"/>
        <v>4.3342001813549595</v>
      </c>
      <c r="O52" t="s">
        <v>145</v>
      </c>
      <c r="P52">
        <v>-3.77</v>
      </c>
      <c r="Q52">
        <v>-3.8727699929342299</v>
      </c>
      <c r="R52">
        <f t="shared" si="4"/>
        <v>0.10276999293422984</v>
      </c>
      <c r="V52" t="s">
        <v>558</v>
      </c>
      <c r="W52">
        <v>-74.81</v>
      </c>
      <c r="X52">
        <v>-75.853761731443001</v>
      </c>
      <c r="Y52">
        <f t="shared" si="6"/>
        <v>1.0437617314429986</v>
      </c>
      <c r="AC52" t="s">
        <v>168</v>
      </c>
      <c r="AD52">
        <v>-7.17</v>
      </c>
      <c r="AE52">
        <v>-12.523713821425901</v>
      </c>
      <c r="AF52">
        <f t="shared" si="8"/>
        <v>5.3537138214259006</v>
      </c>
      <c r="AJ52" t="s">
        <v>169</v>
      </c>
      <c r="AK52">
        <v>1.77</v>
      </c>
      <c r="AL52">
        <v>1.37070969990794</v>
      </c>
      <c r="AM52">
        <f t="shared" si="10"/>
        <v>0.39929030009206001</v>
      </c>
    </row>
    <row r="53" spans="1:39" x14ac:dyDescent="0.2">
      <c r="A53" t="s">
        <v>275</v>
      </c>
      <c r="B53">
        <v>-10.02</v>
      </c>
      <c r="C53">
        <v>-9.2216212303269902</v>
      </c>
      <c r="D53">
        <f t="shared" si="0"/>
        <v>-0.79837876967300936</v>
      </c>
      <c r="O53" t="s">
        <v>499</v>
      </c>
      <c r="P53">
        <v>-2.27</v>
      </c>
      <c r="Q53">
        <v>-1.4657402836112301</v>
      </c>
      <c r="R53">
        <f t="shared" si="4"/>
        <v>-0.80425971638876992</v>
      </c>
      <c r="V53" t="s">
        <v>563</v>
      </c>
      <c r="W53">
        <v>-3.75</v>
      </c>
      <c r="X53">
        <v>-0.58762371196469498</v>
      </c>
      <c r="Y53">
        <f t="shared" si="6"/>
        <v>-3.162376288035305</v>
      </c>
      <c r="AC53" t="s">
        <v>83</v>
      </c>
      <c r="AD53">
        <v>-3.5</v>
      </c>
      <c r="AE53">
        <v>-5.71595503189263</v>
      </c>
      <c r="AF53">
        <f t="shared" si="8"/>
        <v>2.21595503189263</v>
      </c>
      <c r="AJ53" t="s">
        <v>170</v>
      </c>
      <c r="AK53">
        <v>-1.99</v>
      </c>
      <c r="AL53">
        <v>-1.6771922119474101</v>
      </c>
      <c r="AM53">
        <f t="shared" si="10"/>
        <v>-0.31280778805258991</v>
      </c>
    </row>
    <row r="54" spans="1:39" x14ac:dyDescent="0.2">
      <c r="A54" t="s">
        <v>277</v>
      </c>
      <c r="B54">
        <v>-5.82</v>
      </c>
      <c r="C54">
        <v>-4.8117104348849704</v>
      </c>
      <c r="D54">
        <f t="shared" si="0"/>
        <v>-1.0082895651150299</v>
      </c>
      <c r="O54" t="s">
        <v>511</v>
      </c>
      <c r="P54">
        <v>-99.426000000000002</v>
      </c>
      <c r="Q54">
        <v>-99.304417911503293</v>
      </c>
      <c r="R54">
        <f t="shared" si="4"/>
        <v>-0.12158208849670871</v>
      </c>
      <c r="V54" t="s">
        <v>71</v>
      </c>
      <c r="W54">
        <v>-4.57</v>
      </c>
      <c r="X54">
        <v>-4.10856097989498</v>
      </c>
      <c r="Y54">
        <f t="shared" si="6"/>
        <v>-0.46143902010502025</v>
      </c>
      <c r="AC54" t="s">
        <v>554</v>
      </c>
      <c r="AD54">
        <v>-11.55</v>
      </c>
      <c r="AE54">
        <v>-10.887198838327899</v>
      </c>
      <c r="AF54">
        <f t="shared" si="8"/>
        <v>-0.66280116167210146</v>
      </c>
      <c r="AJ54" t="s">
        <v>172</v>
      </c>
      <c r="AK54">
        <v>-2.4700000000000002</v>
      </c>
      <c r="AL54">
        <v>-1.00689902925661</v>
      </c>
      <c r="AM54">
        <f t="shared" si="10"/>
        <v>-1.4631009707433902</v>
      </c>
    </row>
    <row r="55" spans="1:39" x14ac:dyDescent="0.2">
      <c r="A55" t="s">
        <v>295</v>
      </c>
      <c r="B55">
        <v>-6.4</v>
      </c>
      <c r="C55">
        <v>-5.5387511824447797</v>
      </c>
      <c r="D55">
        <f t="shared" si="0"/>
        <v>-0.86124881755522065</v>
      </c>
      <c r="O55" t="s">
        <v>512</v>
      </c>
      <c r="P55">
        <v>-7.01</v>
      </c>
      <c r="Q55">
        <v>-6.8198364848365003</v>
      </c>
      <c r="R55">
        <f t="shared" si="4"/>
        <v>-0.1901635151634995</v>
      </c>
      <c r="V55" t="s">
        <v>572</v>
      </c>
      <c r="W55">
        <v>-4.17</v>
      </c>
      <c r="X55">
        <v>-1.6495190578945</v>
      </c>
      <c r="Y55">
        <f t="shared" si="6"/>
        <v>-2.5204809421054999</v>
      </c>
      <c r="AC55" t="s">
        <v>171</v>
      </c>
      <c r="AD55">
        <v>-5.51</v>
      </c>
      <c r="AE55">
        <v>-5.60767340121886</v>
      </c>
      <c r="AF55">
        <f t="shared" si="8"/>
        <v>9.7673401218860256E-2</v>
      </c>
      <c r="AJ55" t="s">
        <v>173</v>
      </c>
      <c r="AK55">
        <v>-6.34</v>
      </c>
      <c r="AL55">
        <v>-11.17427661274</v>
      </c>
      <c r="AM55">
        <f t="shared" si="10"/>
        <v>4.8342766127400001</v>
      </c>
    </row>
    <row r="56" spans="1:39" x14ac:dyDescent="0.2">
      <c r="A56" t="s">
        <v>296</v>
      </c>
      <c r="B56">
        <v>-10.71</v>
      </c>
      <c r="C56">
        <v>-11.949254078731901</v>
      </c>
      <c r="D56">
        <f t="shared" si="0"/>
        <v>1.2392540787319</v>
      </c>
      <c r="O56" t="s">
        <v>93</v>
      </c>
      <c r="P56">
        <v>-6.76</v>
      </c>
      <c r="Q56">
        <v>-5.6852992619896598</v>
      </c>
      <c r="R56">
        <f t="shared" si="4"/>
        <v>-1.0747007380103399</v>
      </c>
      <c r="V56" t="s">
        <v>4</v>
      </c>
      <c r="W56">
        <v>-4.87</v>
      </c>
      <c r="X56">
        <v>-4.9500761993242701</v>
      </c>
      <c r="Y56">
        <f t="shared" si="6"/>
        <v>8.0076199324270014E-2</v>
      </c>
      <c r="AC56" t="s">
        <v>558</v>
      </c>
      <c r="AD56">
        <v>-73.19</v>
      </c>
      <c r="AE56">
        <v>-74.275501610196201</v>
      </c>
      <c r="AF56">
        <f t="shared" si="8"/>
        <v>1.0855016101962036</v>
      </c>
      <c r="AJ56" t="s">
        <v>175</v>
      </c>
      <c r="AK56">
        <v>-2.33</v>
      </c>
      <c r="AL56">
        <v>-7.2473076623068594E-2</v>
      </c>
      <c r="AM56">
        <f t="shared" si="10"/>
        <v>-2.2575269233769313</v>
      </c>
    </row>
    <row r="57" spans="1:39" x14ac:dyDescent="0.2">
      <c r="A57" t="s">
        <v>297</v>
      </c>
      <c r="B57">
        <v>-12.34</v>
      </c>
      <c r="C57">
        <v>-11.343521324968</v>
      </c>
      <c r="D57">
        <f t="shared" si="0"/>
        <v>-0.99647867503199983</v>
      </c>
      <c r="O57" t="s">
        <v>94</v>
      </c>
      <c r="P57">
        <v>-4.8</v>
      </c>
      <c r="Q57">
        <v>-2.38534786931511</v>
      </c>
      <c r="R57">
        <f t="shared" si="4"/>
        <v>-2.4146521306848898</v>
      </c>
      <c r="V57" t="s">
        <v>174</v>
      </c>
      <c r="W57">
        <v>0.44</v>
      </c>
      <c r="X57">
        <v>-3.6469330385187702</v>
      </c>
      <c r="Y57">
        <f t="shared" si="6"/>
        <v>4.0869330385187705</v>
      </c>
      <c r="AC57" t="s">
        <v>71</v>
      </c>
      <c r="AD57">
        <v>-4.5</v>
      </c>
      <c r="AE57">
        <v>-3.74782760370943</v>
      </c>
      <c r="AF57">
        <f t="shared" si="8"/>
        <v>-0.75217239629056998</v>
      </c>
      <c r="AJ57" t="s">
        <v>176</v>
      </c>
      <c r="AK57">
        <v>-1.36</v>
      </c>
      <c r="AL57">
        <v>-0.53959803339885704</v>
      </c>
      <c r="AM57">
        <f t="shared" si="10"/>
        <v>-0.82040196660114306</v>
      </c>
    </row>
    <row r="58" spans="1:39" x14ac:dyDescent="0.2">
      <c r="A58" t="s">
        <v>99</v>
      </c>
      <c r="B58">
        <v>-4.53</v>
      </c>
      <c r="C58">
        <v>-6.2048410793289097</v>
      </c>
      <c r="D58">
        <f t="shared" si="0"/>
        <v>1.6748410793289095</v>
      </c>
      <c r="O58" t="s">
        <v>154</v>
      </c>
      <c r="P58">
        <v>-6.76</v>
      </c>
      <c r="Q58">
        <v>-10.3932392108076</v>
      </c>
      <c r="R58">
        <f t="shared" si="4"/>
        <v>3.6332392108076004</v>
      </c>
      <c r="AC58" t="s">
        <v>4</v>
      </c>
      <c r="AD58">
        <v>-5.05</v>
      </c>
      <c r="AE58">
        <v>-5.1620729688318399</v>
      </c>
      <c r="AF58">
        <f t="shared" si="8"/>
        <v>0.11207296883184004</v>
      </c>
      <c r="AJ58" t="s">
        <v>177</v>
      </c>
      <c r="AK58">
        <v>-1.79</v>
      </c>
      <c r="AL58">
        <v>-1.3781229864001701</v>
      </c>
      <c r="AM58">
        <f t="shared" si="10"/>
        <v>-0.41187701359982998</v>
      </c>
    </row>
    <row r="59" spans="1:39" x14ac:dyDescent="0.2">
      <c r="A59" t="s">
        <v>101</v>
      </c>
      <c r="B59">
        <v>-10.59</v>
      </c>
      <c r="C59">
        <v>-9.8695039271366305</v>
      </c>
      <c r="D59">
        <f t="shared" si="0"/>
        <v>-0.72049607286336936</v>
      </c>
      <c r="O59" t="s">
        <v>532</v>
      </c>
      <c r="P59">
        <v>-5.08</v>
      </c>
      <c r="Q59">
        <v>-4.7192427932954901</v>
      </c>
      <c r="R59">
        <f t="shared" si="4"/>
        <v>-0.36075720670450995</v>
      </c>
      <c r="AC59" t="s">
        <v>174</v>
      </c>
      <c r="AD59">
        <v>-0.33</v>
      </c>
      <c r="AE59">
        <v>-4.0989125244885596</v>
      </c>
      <c r="AF59">
        <f t="shared" si="8"/>
        <v>3.7689125244885595</v>
      </c>
      <c r="AJ59" t="s">
        <v>178</v>
      </c>
      <c r="AK59">
        <v>-1.27</v>
      </c>
      <c r="AL59">
        <v>-1.1401916991373</v>
      </c>
      <c r="AM59">
        <f t="shared" si="10"/>
        <v>-0.12980830086270001</v>
      </c>
    </row>
    <row r="60" spans="1:39" x14ac:dyDescent="0.2">
      <c r="A60" t="s">
        <v>307</v>
      </c>
      <c r="B60">
        <v>-6.16</v>
      </c>
      <c r="C60">
        <v>-3.7905634658021299</v>
      </c>
      <c r="D60">
        <f t="shared" si="0"/>
        <v>-2.3694365341978703</v>
      </c>
      <c r="O60" t="s">
        <v>542</v>
      </c>
      <c r="P60">
        <v>-9.68</v>
      </c>
      <c r="Q60">
        <v>-9.8343994205548899</v>
      </c>
      <c r="R60">
        <f t="shared" si="4"/>
        <v>0.1543994205548902</v>
      </c>
      <c r="AJ60" t="s">
        <v>179</v>
      </c>
      <c r="AK60">
        <v>-3.54</v>
      </c>
      <c r="AL60">
        <v>-4.2709405855840803</v>
      </c>
      <c r="AM60">
        <f t="shared" si="10"/>
        <v>0.73094058558408026</v>
      </c>
    </row>
    <row r="61" spans="1:39" x14ac:dyDescent="0.2">
      <c r="A61" t="s">
        <v>310</v>
      </c>
      <c r="B61">
        <v>-10.3</v>
      </c>
      <c r="C61">
        <v>-9.6688348724229805</v>
      </c>
      <c r="D61">
        <f t="shared" si="0"/>
        <v>-0.63116512757702026</v>
      </c>
      <c r="O61" t="s">
        <v>162</v>
      </c>
      <c r="P61">
        <v>-7.11</v>
      </c>
      <c r="Q61">
        <v>-9.7683365536100997</v>
      </c>
      <c r="R61">
        <f t="shared" si="4"/>
        <v>2.6583365536100994</v>
      </c>
      <c r="AJ61" t="s">
        <v>180</v>
      </c>
      <c r="AK61">
        <v>-4.84</v>
      </c>
      <c r="AL61">
        <v>-5.3908579713485896</v>
      </c>
      <c r="AM61">
        <f t="shared" si="10"/>
        <v>0.55085797134858971</v>
      </c>
    </row>
    <row r="62" spans="1:39" x14ac:dyDescent="0.2">
      <c r="A62" t="s">
        <v>314</v>
      </c>
      <c r="B62">
        <v>-7.8</v>
      </c>
      <c r="C62">
        <v>-6.2972035863512197</v>
      </c>
      <c r="D62">
        <f t="shared" si="0"/>
        <v>-1.5027964136487801</v>
      </c>
      <c r="O62" t="s">
        <v>166</v>
      </c>
      <c r="P62">
        <v>-5.99</v>
      </c>
      <c r="Q62">
        <v>-6.52028805328196</v>
      </c>
      <c r="R62">
        <f t="shared" si="4"/>
        <v>0.53028805328195983</v>
      </c>
      <c r="AJ62" t="s">
        <v>181</v>
      </c>
      <c r="AK62">
        <v>-9.3000000000000007</v>
      </c>
      <c r="AL62">
        <v>-13.188092652515</v>
      </c>
      <c r="AM62">
        <f t="shared" si="10"/>
        <v>3.8880926525149988</v>
      </c>
    </row>
    <row r="63" spans="1:39" x14ac:dyDescent="0.2">
      <c r="A63" t="s">
        <v>316</v>
      </c>
      <c r="B63">
        <v>-8.6</v>
      </c>
      <c r="C63">
        <v>-9.4157828861055997</v>
      </c>
      <c r="D63">
        <f t="shared" si="0"/>
        <v>0.81578288610560001</v>
      </c>
      <c r="O63" t="s">
        <v>549</v>
      </c>
      <c r="P63">
        <v>-1.1399999999999999</v>
      </c>
      <c r="Q63">
        <v>0.132261608296491</v>
      </c>
      <c r="R63">
        <f t="shared" si="4"/>
        <v>-1.2722616082964908</v>
      </c>
      <c r="AJ63" t="s">
        <v>182</v>
      </c>
      <c r="AK63">
        <v>-1.24</v>
      </c>
      <c r="AL63">
        <v>-8.7749683569166195E-2</v>
      </c>
      <c r="AM63">
        <f t="shared" si="10"/>
        <v>-1.1522503164308338</v>
      </c>
    </row>
    <row r="64" spans="1:39" x14ac:dyDescent="0.2">
      <c r="A64" t="s">
        <v>318</v>
      </c>
      <c r="B64">
        <v>-12.36</v>
      </c>
      <c r="C64">
        <v>-15.4869598351044</v>
      </c>
      <c r="D64">
        <f t="shared" si="0"/>
        <v>3.126959835104401</v>
      </c>
      <c r="O64" t="s">
        <v>83</v>
      </c>
      <c r="P64">
        <v>-3.94</v>
      </c>
      <c r="Q64">
        <v>-5.4955433824752999</v>
      </c>
      <c r="R64">
        <f t="shared" si="4"/>
        <v>1.5555433824753</v>
      </c>
      <c r="AJ64" t="s">
        <v>183</v>
      </c>
      <c r="AK64">
        <v>-1.21</v>
      </c>
      <c r="AL64">
        <v>-0.64521347907688098</v>
      </c>
      <c r="AM64">
        <f t="shared" si="10"/>
        <v>-0.56478652092311898</v>
      </c>
    </row>
    <row r="65" spans="1:39" x14ac:dyDescent="0.2">
      <c r="A65" t="s">
        <v>327</v>
      </c>
      <c r="B65">
        <v>-6.6</v>
      </c>
      <c r="C65">
        <v>-5.7016859702492804</v>
      </c>
      <c r="D65">
        <f t="shared" si="0"/>
        <v>-0.89831402975071928</v>
      </c>
      <c r="O65" t="s">
        <v>554</v>
      </c>
      <c r="P65">
        <v>-11.18</v>
      </c>
      <c r="Q65">
        <v>-11.0202520092661</v>
      </c>
      <c r="R65">
        <f t="shared" si="4"/>
        <v>-0.15974799073389967</v>
      </c>
      <c r="AJ65" t="s">
        <v>184</v>
      </c>
      <c r="AK65">
        <v>-1.34</v>
      </c>
      <c r="AL65">
        <v>0.50135966553612599</v>
      </c>
      <c r="AM65">
        <f t="shared" si="10"/>
        <v>-1.841359665536126</v>
      </c>
    </row>
    <row r="66" spans="1:39" x14ac:dyDescent="0.2">
      <c r="A66" t="s">
        <v>329</v>
      </c>
      <c r="B66">
        <v>-11.35</v>
      </c>
      <c r="C66">
        <v>-13.1467151305434</v>
      </c>
      <c r="D66">
        <f t="shared" si="0"/>
        <v>1.7967151305434008</v>
      </c>
      <c r="O66" t="s">
        <v>171</v>
      </c>
      <c r="P66">
        <v>-5.15</v>
      </c>
      <c r="Q66">
        <v>-5.5388479363294296</v>
      </c>
      <c r="R66">
        <f t="shared" si="4"/>
        <v>0.38884793632942927</v>
      </c>
      <c r="AJ66" t="s">
        <v>185</v>
      </c>
      <c r="AK66">
        <v>-1.62</v>
      </c>
      <c r="AL66">
        <v>0.80093038889947399</v>
      </c>
      <c r="AM66">
        <f t="shared" si="10"/>
        <v>-2.4209303888994742</v>
      </c>
    </row>
    <row r="67" spans="1:39" x14ac:dyDescent="0.2">
      <c r="A67" t="s">
        <v>103</v>
      </c>
      <c r="B67">
        <v>-6.35</v>
      </c>
      <c r="C67">
        <v>-11.170877795810901</v>
      </c>
      <c r="D67">
        <f t="shared" si="0"/>
        <v>4.820877795810901</v>
      </c>
      <c r="O67" t="s">
        <v>558</v>
      </c>
      <c r="P67">
        <v>-76.242999999999995</v>
      </c>
      <c r="Q67">
        <v>-77.193346557995895</v>
      </c>
      <c r="R67">
        <f t="shared" si="4"/>
        <v>0.95034655799589984</v>
      </c>
      <c r="AJ67" t="s">
        <v>186</v>
      </c>
      <c r="AK67">
        <v>-1.1200000000000001</v>
      </c>
      <c r="AL67">
        <v>0.108550593898671</v>
      </c>
      <c r="AM67">
        <f t="shared" si="10"/>
        <v>-1.2285505938986712</v>
      </c>
    </row>
    <row r="68" spans="1:39" x14ac:dyDescent="0.2">
      <c r="A68" t="s">
        <v>81</v>
      </c>
      <c r="B68">
        <v>-3.15</v>
      </c>
      <c r="C68">
        <v>-2.9723501649602002</v>
      </c>
      <c r="D68">
        <f t="shared" si="0"/>
        <v>-0.1776498350397997</v>
      </c>
      <c r="O68" t="s">
        <v>563</v>
      </c>
      <c r="P68">
        <v>-3.64</v>
      </c>
      <c r="Q68">
        <v>-0.475848246245059</v>
      </c>
      <c r="R68">
        <f t="shared" si="4"/>
        <v>-3.1641517537549411</v>
      </c>
      <c r="AJ68" t="s">
        <v>187</v>
      </c>
      <c r="AK68">
        <v>-0.86</v>
      </c>
      <c r="AL68">
        <v>-0.59541582177902297</v>
      </c>
      <c r="AM68">
        <f t="shared" si="10"/>
        <v>-0.26458417822097702</v>
      </c>
    </row>
    <row r="69" spans="1:39" x14ac:dyDescent="0.2">
      <c r="A69" t="s">
        <v>65</v>
      </c>
      <c r="B69">
        <v>-6.74</v>
      </c>
      <c r="C69">
        <v>-9.0107120486627306</v>
      </c>
      <c r="D69">
        <f t="shared" si="0"/>
        <v>2.2707120486627304</v>
      </c>
      <c r="O69" t="s">
        <v>564</v>
      </c>
      <c r="P69">
        <v>0.95</v>
      </c>
      <c r="Q69">
        <v>0.23006221500205201</v>
      </c>
      <c r="R69">
        <f t="shared" si="4"/>
        <v>0.71993778499794792</v>
      </c>
      <c r="AJ69" t="s">
        <v>188</v>
      </c>
      <c r="AK69">
        <v>-1.34</v>
      </c>
      <c r="AL69">
        <v>0.75003706199690401</v>
      </c>
      <c r="AM69">
        <f t="shared" si="10"/>
        <v>-2.0900370619969042</v>
      </c>
    </row>
    <row r="70" spans="1:39" x14ac:dyDescent="0.2">
      <c r="A70" t="s">
        <v>64</v>
      </c>
      <c r="B70">
        <v>-6.71</v>
      </c>
      <c r="C70">
        <v>-9.6910232477171103</v>
      </c>
      <c r="D70">
        <f t="shared" si="0"/>
        <v>2.9810232477171104</v>
      </c>
      <c r="O70" t="s">
        <v>71</v>
      </c>
      <c r="P70">
        <v>-4.57</v>
      </c>
      <c r="Q70">
        <v>-4.0621371581172596</v>
      </c>
      <c r="R70">
        <f t="shared" si="4"/>
        <v>-0.50786284188274067</v>
      </c>
      <c r="AJ70" t="s">
        <v>189</v>
      </c>
      <c r="AK70">
        <v>-0.98</v>
      </c>
      <c r="AL70">
        <v>-0.30092325405375397</v>
      </c>
      <c r="AM70">
        <f t="shared" si="10"/>
        <v>-0.67907674594624601</v>
      </c>
    </row>
    <row r="71" spans="1:39" x14ac:dyDescent="0.2">
      <c r="A71" t="s">
        <v>335</v>
      </c>
      <c r="B71">
        <v>-5.47</v>
      </c>
      <c r="C71">
        <v>-5.7514704361642801</v>
      </c>
      <c r="D71">
        <f t="shared" si="0"/>
        <v>0.28147043616428036</v>
      </c>
      <c r="O71" t="s">
        <v>572</v>
      </c>
      <c r="P71">
        <v>-4.2300000000000004</v>
      </c>
      <c r="Q71">
        <v>-1.6336523865655601</v>
      </c>
      <c r="R71">
        <f t="shared" si="4"/>
        <v>-2.5963476134344403</v>
      </c>
      <c r="AJ71" t="s">
        <v>190</v>
      </c>
      <c r="AK71">
        <v>-1.89</v>
      </c>
      <c r="AL71">
        <v>-0.93896627287103096</v>
      </c>
      <c r="AM71">
        <f t="shared" si="10"/>
        <v>-0.95103372712896894</v>
      </c>
    </row>
    <row r="72" spans="1:39" x14ac:dyDescent="0.2">
      <c r="A72" t="s">
        <v>336</v>
      </c>
      <c r="B72">
        <v>-10.47</v>
      </c>
      <c r="C72">
        <v>-9.3411953051340699</v>
      </c>
      <c r="D72">
        <f t="shared" si="0"/>
        <v>-1.1288046948659307</v>
      </c>
      <c r="O72" t="s">
        <v>4</v>
      </c>
      <c r="P72">
        <v>-5.42</v>
      </c>
      <c r="Q72">
        <v>-4.8663952190163799</v>
      </c>
      <c r="R72">
        <f t="shared" si="4"/>
        <v>-0.55360478098361998</v>
      </c>
      <c r="AJ72" t="s">
        <v>191</v>
      </c>
      <c r="AK72">
        <v>-2.4700000000000002</v>
      </c>
      <c r="AL72">
        <v>-2.3865284807043499</v>
      </c>
      <c r="AM72">
        <f t="shared" si="10"/>
        <v>-8.3471519295650332E-2</v>
      </c>
    </row>
    <row r="73" spans="1:39" x14ac:dyDescent="0.2">
      <c r="A73" t="s">
        <v>338</v>
      </c>
      <c r="B73">
        <v>-6.13</v>
      </c>
      <c r="C73">
        <v>-8.4597543425926798</v>
      </c>
      <c r="D73">
        <f t="shared" si="0"/>
        <v>2.3297543425926799</v>
      </c>
      <c r="AJ73" t="s">
        <v>192</v>
      </c>
      <c r="AK73">
        <v>-0.78</v>
      </c>
      <c r="AL73">
        <v>0.45681051506973103</v>
      </c>
      <c r="AM73">
        <f t="shared" si="10"/>
        <v>-1.2368105150697311</v>
      </c>
    </row>
    <row r="74" spans="1:39" x14ac:dyDescent="0.2">
      <c r="A74" t="s">
        <v>339</v>
      </c>
      <c r="B74">
        <v>-11.77</v>
      </c>
      <c r="C74">
        <v>-14.9972980730213</v>
      </c>
      <c r="D74">
        <f t="shared" si="0"/>
        <v>3.2272980730213003</v>
      </c>
      <c r="AJ74" t="s">
        <v>193</v>
      </c>
      <c r="AK74">
        <v>-0.9</v>
      </c>
      <c r="AL74">
        <v>-0.53530886643016495</v>
      </c>
      <c r="AM74">
        <f t="shared" si="10"/>
        <v>-0.36469113356983507</v>
      </c>
    </row>
    <row r="75" spans="1:39" x14ac:dyDescent="0.2">
      <c r="A75" t="s">
        <v>88</v>
      </c>
      <c r="B75">
        <v>-3.72</v>
      </c>
      <c r="C75">
        <v>-2.7872090469528699</v>
      </c>
      <c r="D75">
        <f t="shared" si="0"/>
        <v>-0.93279095304713033</v>
      </c>
      <c r="AJ75" t="s">
        <v>194</v>
      </c>
      <c r="AK75">
        <v>-1.01</v>
      </c>
      <c r="AL75">
        <v>-0.367493110521738</v>
      </c>
      <c r="AM75">
        <f t="shared" si="10"/>
        <v>-0.64250688947826196</v>
      </c>
    </row>
    <row r="76" spans="1:39" x14ac:dyDescent="0.2">
      <c r="A76" t="s">
        <v>63</v>
      </c>
      <c r="B76">
        <v>-6.09</v>
      </c>
      <c r="C76">
        <v>-5.9001206192664597</v>
      </c>
      <c r="D76">
        <f t="shared" si="0"/>
        <v>-0.18987938073354016</v>
      </c>
      <c r="AJ76" t="s">
        <v>195</v>
      </c>
      <c r="AK76">
        <v>-2.3199999999999998</v>
      </c>
      <c r="AL76">
        <v>-1.1559033988747001</v>
      </c>
      <c r="AM76">
        <f t="shared" si="10"/>
        <v>-1.1640966011252998</v>
      </c>
    </row>
    <row r="77" spans="1:39" x14ac:dyDescent="0.2">
      <c r="A77" t="s">
        <v>341</v>
      </c>
      <c r="B77">
        <v>-8.1199999999999992</v>
      </c>
      <c r="C77">
        <v>-9.4974421247717196</v>
      </c>
      <c r="D77">
        <f t="shared" si="0"/>
        <v>1.3774421247717203</v>
      </c>
      <c r="AJ77" t="s">
        <v>196</v>
      </c>
      <c r="AK77">
        <v>-7.58</v>
      </c>
      <c r="AL77">
        <v>-4.53086687133331</v>
      </c>
      <c r="AM77">
        <f t="shared" si="10"/>
        <v>-3.0491331286666901</v>
      </c>
    </row>
    <row r="78" spans="1:39" x14ac:dyDescent="0.2">
      <c r="A78" t="s">
        <v>344</v>
      </c>
      <c r="B78">
        <v>-8.18</v>
      </c>
      <c r="C78">
        <v>-7.5262270194590997</v>
      </c>
      <c r="D78">
        <f t="shared" ref="D78:D141" si="11">-(C78-B78)</f>
        <v>-0.65377298054090005</v>
      </c>
      <c r="AJ78" t="s">
        <v>197</v>
      </c>
      <c r="AK78">
        <v>-2.82</v>
      </c>
      <c r="AL78">
        <v>-2.4313286744144902</v>
      </c>
      <c r="AM78">
        <f t="shared" ref="AM78:AM141" si="12">-(AL78-AK78)</f>
        <v>-0.38867132558550965</v>
      </c>
    </row>
    <row r="79" spans="1:39" x14ac:dyDescent="0.2">
      <c r="A79" t="s">
        <v>346</v>
      </c>
      <c r="B79">
        <v>-62.61</v>
      </c>
      <c r="C79">
        <v>-62.4308771382807</v>
      </c>
      <c r="D79">
        <f t="shared" si="11"/>
        <v>-0.17912286171929992</v>
      </c>
      <c r="AJ79" t="s">
        <v>96</v>
      </c>
      <c r="AK79">
        <v>-5.0599999999999996</v>
      </c>
      <c r="AL79">
        <v>-4.19185641922396</v>
      </c>
      <c r="AM79">
        <f t="shared" si="12"/>
        <v>-0.86814358077603959</v>
      </c>
    </row>
    <row r="80" spans="1:39" x14ac:dyDescent="0.2">
      <c r="A80" t="s">
        <v>61</v>
      </c>
      <c r="B80">
        <v>-5.46</v>
      </c>
      <c r="C80">
        <v>-3.2264364576736599</v>
      </c>
      <c r="D80">
        <f t="shared" si="11"/>
        <v>-2.23356354232634</v>
      </c>
      <c r="AJ80" t="s">
        <v>198</v>
      </c>
      <c r="AK80">
        <v>0.84</v>
      </c>
      <c r="AL80">
        <v>0.26840782780976902</v>
      </c>
      <c r="AM80">
        <f t="shared" si="12"/>
        <v>0.57159217219023095</v>
      </c>
    </row>
    <row r="81" spans="1:39" x14ac:dyDescent="0.2">
      <c r="A81" t="s">
        <v>60</v>
      </c>
      <c r="B81">
        <v>-2.9</v>
      </c>
      <c r="C81">
        <v>-0.34052269814424402</v>
      </c>
      <c r="D81">
        <f t="shared" si="11"/>
        <v>-2.5594773018557557</v>
      </c>
      <c r="AJ81" t="s">
        <v>199</v>
      </c>
      <c r="AK81">
        <v>-0.48</v>
      </c>
      <c r="AL81">
        <v>0.29296575760877502</v>
      </c>
      <c r="AM81">
        <f t="shared" si="12"/>
        <v>-0.77296575760877495</v>
      </c>
    </row>
    <row r="82" spans="1:39" x14ac:dyDescent="0.2">
      <c r="A82" t="s">
        <v>60</v>
      </c>
      <c r="B82">
        <v>-2.9</v>
      </c>
      <c r="C82">
        <v>-0.34052269814424402</v>
      </c>
      <c r="D82">
        <f t="shared" si="11"/>
        <v>-2.5594773018557557</v>
      </c>
      <c r="AJ82" t="s">
        <v>200</v>
      </c>
      <c r="AK82">
        <v>-6.25</v>
      </c>
      <c r="AL82">
        <v>-5.2466571307685204</v>
      </c>
      <c r="AM82">
        <f t="shared" si="12"/>
        <v>-1.0033428692314796</v>
      </c>
    </row>
    <row r="83" spans="1:39" x14ac:dyDescent="0.2">
      <c r="A83" t="s">
        <v>347</v>
      </c>
      <c r="B83">
        <v>-2.4300000000000002</v>
      </c>
      <c r="C83">
        <v>0.57237428156179204</v>
      </c>
      <c r="D83">
        <f t="shared" si="11"/>
        <v>-3.0023742815617922</v>
      </c>
      <c r="AJ83" t="s">
        <v>201</v>
      </c>
      <c r="AK83">
        <v>-4.59</v>
      </c>
      <c r="AL83">
        <v>-6.1616046716138397</v>
      </c>
      <c r="AM83">
        <f t="shared" si="12"/>
        <v>1.5716046716138399</v>
      </c>
    </row>
    <row r="84" spans="1:39" x14ac:dyDescent="0.2">
      <c r="A84" t="s">
        <v>348</v>
      </c>
      <c r="B84">
        <v>-0.75</v>
      </c>
      <c r="C84">
        <v>0.55948645834922495</v>
      </c>
      <c r="D84">
        <f t="shared" si="11"/>
        <v>-1.3094864583492249</v>
      </c>
      <c r="AJ84" t="s">
        <v>202</v>
      </c>
      <c r="AK84">
        <v>1.0900000000000001</v>
      </c>
      <c r="AL84">
        <v>0.216402671364434</v>
      </c>
      <c r="AM84">
        <f t="shared" si="12"/>
        <v>0.87359732863556605</v>
      </c>
    </row>
    <row r="85" spans="1:39" x14ac:dyDescent="0.2">
      <c r="A85" t="s">
        <v>349</v>
      </c>
      <c r="B85">
        <v>-1.89</v>
      </c>
      <c r="C85">
        <v>-8.1972960455537702E-2</v>
      </c>
      <c r="D85">
        <f t="shared" si="11"/>
        <v>-1.8080270395444622</v>
      </c>
      <c r="AJ85" t="s">
        <v>203</v>
      </c>
      <c r="AK85">
        <v>-4.91</v>
      </c>
      <c r="AL85">
        <v>-6.1771474371241597</v>
      </c>
      <c r="AM85">
        <f t="shared" si="12"/>
        <v>1.2671474371241596</v>
      </c>
    </row>
    <row r="86" spans="1:39" x14ac:dyDescent="0.2">
      <c r="A86" t="s">
        <v>350</v>
      </c>
      <c r="B86">
        <v>-2.15</v>
      </c>
      <c r="C86">
        <v>-0.62781454963527095</v>
      </c>
      <c r="D86">
        <f t="shared" si="11"/>
        <v>-1.522185450364729</v>
      </c>
      <c r="AJ86" t="s">
        <v>204</v>
      </c>
      <c r="AK86">
        <v>0</v>
      </c>
      <c r="AL86">
        <v>0.33475910983367202</v>
      </c>
      <c r="AM86">
        <f t="shared" si="12"/>
        <v>-0.33475910983367202</v>
      </c>
    </row>
    <row r="87" spans="1:39" x14ac:dyDescent="0.2">
      <c r="A87" t="s">
        <v>106</v>
      </c>
      <c r="B87">
        <v>-5.71</v>
      </c>
      <c r="C87">
        <v>-6.9007919997115001</v>
      </c>
      <c r="D87">
        <f t="shared" si="11"/>
        <v>1.1907919997115002</v>
      </c>
      <c r="AJ87" t="s">
        <v>205</v>
      </c>
      <c r="AK87">
        <v>-4.55</v>
      </c>
      <c r="AL87">
        <v>-4.4283379496443001</v>
      </c>
      <c r="AM87">
        <f t="shared" si="12"/>
        <v>-0.12166205035569977</v>
      </c>
    </row>
    <row r="88" spans="1:39" x14ac:dyDescent="0.2">
      <c r="A88" t="s">
        <v>353</v>
      </c>
      <c r="B88">
        <v>-4.25</v>
      </c>
      <c r="C88">
        <v>-4.0429085644903404</v>
      </c>
      <c r="D88">
        <f t="shared" si="11"/>
        <v>-0.20709143550965958</v>
      </c>
      <c r="AJ88" t="s">
        <v>206</v>
      </c>
      <c r="AK88">
        <v>-0.25</v>
      </c>
      <c r="AL88">
        <v>0.17728991838948499</v>
      </c>
      <c r="AM88">
        <f t="shared" si="12"/>
        <v>-0.42728991838948499</v>
      </c>
    </row>
    <row r="89" spans="1:39" x14ac:dyDescent="0.2">
      <c r="A89" t="s">
        <v>108</v>
      </c>
      <c r="B89">
        <v>-7.58</v>
      </c>
      <c r="C89">
        <v>-12.087834555620701</v>
      </c>
      <c r="D89">
        <f t="shared" si="11"/>
        <v>4.5078345556207005</v>
      </c>
      <c r="AJ89" t="s">
        <v>207</v>
      </c>
      <c r="AK89">
        <v>-4.3899999999999997</v>
      </c>
      <c r="AL89">
        <v>-3.8631360542297002</v>
      </c>
      <c r="AM89">
        <f t="shared" si="12"/>
        <v>-0.52686394577029949</v>
      </c>
    </row>
    <row r="90" spans="1:39" x14ac:dyDescent="0.2">
      <c r="A90" t="s">
        <v>57</v>
      </c>
      <c r="B90">
        <v>-3.78</v>
      </c>
      <c r="C90">
        <v>-5.9487480771202002</v>
      </c>
      <c r="D90">
        <f t="shared" si="11"/>
        <v>2.1687480771202003</v>
      </c>
      <c r="AJ90" t="s">
        <v>208</v>
      </c>
      <c r="AK90">
        <v>-1.1399999999999999</v>
      </c>
      <c r="AL90">
        <v>-0.65253154614735098</v>
      </c>
      <c r="AM90">
        <f t="shared" si="12"/>
        <v>-0.48746845385264892</v>
      </c>
    </row>
    <row r="91" spans="1:39" x14ac:dyDescent="0.2">
      <c r="A91" t="s">
        <v>354</v>
      </c>
      <c r="B91">
        <v>-4.62</v>
      </c>
      <c r="C91">
        <v>-5.9487480771202002</v>
      </c>
      <c r="D91">
        <f t="shared" si="11"/>
        <v>1.3287480771202</v>
      </c>
      <c r="AJ91" t="s">
        <v>209</v>
      </c>
      <c r="AK91">
        <v>-6.69</v>
      </c>
      <c r="AL91">
        <v>-10.4456698215324</v>
      </c>
      <c r="AM91">
        <f t="shared" si="12"/>
        <v>3.7556698215323996</v>
      </c>
    </row>
    <row r="92" spans="1:39" x14ac:dyDescent="0.2">
      <c r="A92" t="s">
        <v>53</v>
      </c>
      <c r="B92">
        <v>-5</v>
      </c>
      <c r="C92">
        <v>-3.0005206226766301</v>
      </c>
      <c r="D92">
        <f t="shared" si="11"/>
        <v>-1.9994793773233699</v>
      </c>
      <c r="AJ92" t="s">
        <v>210</v>
      </c>
      <c r="AK92">
        <v>-5.45</v>
      </c>
      <c r="AL92">
        <v>-5.9416002400338801</v>
      </c>
      <c r="AM92">
        <f t="shared" si="12"/>
        <v>0.49160024003387992</v>
      </c>
    </row>
    <row r="93" spans="1:39" x14ac:dyDescent="0.2">
      <c r="A93" t="s">
        <v>356</v>
      </c>
      <c r="B93">
        <v>-2.58</v>
      </c>
      <c r="C93">
        <v>-0.41940506675094902</v>
      </c>
      <c r="D93">
        <f t="shared" si="11"/>
        <v>-2.1605949332490511</v>
      </c>
      <c r="AJ93" t="s">
        <v>211</v>
      </c>
      <c r="AK93">
        <v>-4.33</v>
      </c>
      <c r="AL93">
        <v>-3.2324576071726598</v>
      </c>
      <c r="AM93">
        <f t="shared" si="12"/>
        <v>-1.0975423928273402</v>
      </c>
    </row>
    <row r="94" spans="1:39" x14ac:dyDescent="0.2">
      <c r="A94" t="s">
        <v>357</v>
      </c>
      <c r="B94">
        <v>-2.66</v>
      </c>
      <c r="C94">
        <v>-2.24577774135757E-2</v>
      </c>
      <c r="D94">
        <f t="shared" si="11"/>
        <v>-2.6375422225864242</v>
      </c>
      <c r="AJ94" t="s">
        <v>212</v>
      </c>
      <c r="AK94">
        <v>-1.04</v>
      </c>
      <c r="AL94">
        <v>-0.70451007007824096</v>
      </c>
      <c r="AM94">
        <f t="shared" si="12"/>
        <v>-0.33548992992175908</v>
      </c>
    </row>
    <row r="95" spans="1:39" x14ac:dyDescent="0.2">
      <c r="A95" t="s">
        <v>359</v>
      </c>
      <c r="B95">
        <v>-1.79</v>
      </c>
      <c r="C95">
        <v>0.48291549351441199</v>
      </c>
      <c r="D95">
        <f t="shared" si="11"/>
        <v>-2.2729154935144118</v>
      </c>
      <c r="AJ95" t="s">
        <v>213</v>
      </c>
      <c r="AK95">
        <v>-5.29</v>
      </c>
      <c r="AL95">
        <v>-4.6875558118202303</v>
      </c>
      <c r="AM95">
        <f t="shared" si="12"/>
        <v>-0.60244418817976975</v>
      </c>
    </row>
    <row r="96" spans="1:39" x14ac:dyDescent="0.2">
      <c r="A96" t="s">
        <v>361</v>
      </c>
      <c r="B96">
        <v>-68.19</v>
      </c>
      <c r="C96">
        <v>-64.932129560977401</v>
      </c>
      <c r="D96">
        <f t="shared" si="11"/>
        <v>-3.2578704390225965</v>
      </c>
      <c r="AJ96" t="s">
        <v>214</v>
      </c>
      <c r="AK96">
        <v>-6.2</v>
      </c>
      <c r="AL96">
        <v>-3.8390988630428802</v>
      </c>
      <c r="AM96">
        <f t="shared" si="12"/>
        <v>-2.36090113695712</v>
      </c>
    </row>
    <row r="97" spans="1:39" x14ac:dyDescent="0.2">
      <c r="A97" t="s">
        <v>84</v>
      </c>
      <c r="B97">
        <v>-3.46</v>
      </c>
      <c r="C97">
        <v>-0.29310452001542903</v>
      </c>
      <c r="D97">
        <f t="shared" si="11"/>
        <v>-3.166895479984571</v>
      </c>
      <c r="AJ97" t="s">
        <v>215</v>
      </c>
      <c r="AK97">
        <v>-0.46</v>
      </c>
      <c r="AL97">
        <v>-0.75398166342898898</v>
      </c>
      <c r="AM97">
        <f t="shared" si="12"/>
        <v>0.29398166342898896</v>
      </c>
    </row>
    <row r="98" spans="1:39" x14ac:dyDescent="0.2">
      <c r="A98" t="s">
        <v>369</v>
      </c>
      <c r="B98">
        <v>-2.65</v>
      </c>
      <c r="C98">
        <v>0.19786593021030199</v>
      </c>
      <c r="D98">
        <f t="shared" si="11"/>
        <v>-2.8478659302103018</v>
      </c>
      <c r="AJ98" t="s">
        <v>216</v>
      </c>
      <c r="AK98">
        <v>-5.04</v>
      </c>
      <c r="AL98">
        <v>-5.3344158433142601</v>
      </c>
      <c r="AM98">
        <f t="shared" si="12"/>
        <v>0.29441584331426007</v>
      </c>
    </row>
    <row r="99" spans="1:39" x14ac:dyDescent="0.2">
      <c r="A99" t="s">
        <v>371</v>
      </c>
      <c r="B99">
        <v>-5.01</v>
      </c>
      <c r="C99">
        <v>-5.5830183877976598</v>
      </c>
      <c r="D99">
        <f t="shared" si="11"/>
        <v>0.57301838779766001</v>
      </c>
      <c r="AJ99" t="s">
        <v>217</v>
      </c>
      <c r="AK99">
        <v>-5.73</v>
      </c>
      <c r="AL99">
        <v>-8.8227426750376807</v>
      </c>
      <c r="AM99">
        <f t="shared" si="12"/>
        <v>3.0927426750376803</v>
      </c>
    </row>
    <row r="100" spans="1:39" x14ac:dyDescent="0.2">
      <c r="A100" t="s">
        <v>373</v>
      </c>
      <c r="B100">
        <v>-1.6</v>
      </c>
      <c r="C100">
        <v>1.2197326682609699</v>
      </c>
      <c r="D100">
        <f t="shared" si="11"/>
        <v>-2.8197326682609702</v>
      </c>
      <c r="AJ100" t="s">
        <v>218</v>
      </c>
      <c r="AK100">
        <v>-6.12</v>
      </c>
      <c r="AL100">
        <v>-7.9774868711245599</v>
      </c>
      <c r="AM100">
        <f t="shared" si="12"/>
        <v>1.8574868711245598</v>
      </c>
    </row>
    <row r="101" spans="1:39" x14ac:dyDescent="0.2">
      <c r="A101" t="s">
        <v>374</v>
      </c>
      <c r="B101">
        <v>-9.8800000000000008</v>
      </c>
      <c r="C101">
        <v>-11.7617773245184</v>
      </c>
      <c r="D101">
        <f t="shared" si="11"/>
        <v>1.8817773245183993</v>
      </c>
      <c r="AJ101" t="s">
        <v>219</v>
      </c>
      <c r="AK101">
        <v>-6.55</v>
      </c>
      <c r="AL101">
        <v>-7.7548029707543904</v>
      </c>
      <c r="AM101">
        <f t="shared" si="12"/>
        <v>1.2048029707543906</v>
      </c>
    </row>
    <row r="102" spans="1:39" x14ac:dyDescent="0.2">
      <c r="A102" t="s">
        <v>382</v>
      </c>
      <c r="B102">
        <v>-4.18</v>
      </c>
      <c r="C102">
        <v>-0.398485162029245</v>
      </c>
      <c r="D102">
        <f t="shared" si="11"/>
        <v>-3.7815148379707546</v>
      </c>
      <c r="AJ102" t="s">
        <v>220</v>
      </c>
      <c r="AK102">
        <v>-6.76</v>
      </c>
      <c r="AL102">
        <v>-10.293050569666899</v>
      </c>
      <c r="AM102">
        <f t="shared" si="12"/>
        <v>3.5330505696668997</v>
      </c>
    </row>
    <row r="103" spans="1:39" x14ac:dyDescent="0.2">
      <c r="A103" t="s">
        <v>70</v>
      </c>
      <c r="B103">
        <v>-3.07</v>
      </c>
      <c r="C103">
        <v>-0.74423765796932295</v>
      </c>
      <c r="D103">
        <f t="shared" si="11"/>
        <v>-2.3257623420306768</v>
      </c>
      <c r="AJ103" t="s">
        <v>221</v>
      </c>
      <c r="AK103">
        <v>-5.57</v>
      </c>
      <c r="AL103">
        <v>-6.4467787368494598</v>
      </c>
      <c r="AM103">
        <f t="shared" si="12"/>
        <v>0.87677873684945951</v>
      </c>
    </row>
    <row r="104" spans="1:39" x14ac:dyDescent="0.2">
      <c r="A104" t="s">
        <v>384</v>
      </c>
      <c r="B104">
        <v>-5.45</v>
      </c>
      <c r="C104">
        <v>-4.2559501571789102</v>
      </c>
      <c r="D104">
        <f t="shared" si="11"/>
        <v>-1.1940498428210899</v>
      </c>
      <c r="AJ104" t="s">
        <v>222</v>
      </c>
      <c r="AK104">
        <v>1.31</v>
      </c>
      <c r="AL104">
        <v>1.2120284725788499</v>
      </c>
      <c r="AM104">
        <f t="shared" si="12"/>
        <v>9.7971527421150117E-2</v>
      </c>
    </row>
    <row r="105" spans="1:39" x14ac:dyDescent="0.2">
      <c r="A105" t="s">
        <v>385</v>
      </c>
      <c r="B105">
        <v>-2.89</v>
      </c>
      <c r="C105">
        <v>-3.1146290468464599</v>
      </c>
      <c r="D105">
        <f t="shared" si="11"/>
        <v>0.22462904684645979</v>
      </c>
      <c r="AJ105" t="s">
        <v>223</v>
      </c>
      <c r="AK105">
        <v>1.31</v>
      </c>
      <c r="AL105">
        <v>1.2120284725788499</v>
      </c>
      <c r="AM105">
        <f t="shared" si="12"/>
        <v>9.7971527421150117E-2</v>
      </c>
    </row>
    <row r="106" spans="1:39" x14ac:dyDescent="0.2">
      <c r="A106" t="s">
        <v>388</v>
      </c>
      <c r="B106">
        <v>-4.09</v>
      </c>
      <c r="C106">
        <v>-3.0623788541188</v>
      </c>
      <c r="D106">
        <f t="shared" si="11"/>
        <v>-1.0276211458811999</v>
      </c>
      <c r="AJ106" t="s">
        <v>224</v>
      </c>
      <c r="AK106">
        <v>0.68</v>
      </c>
      <c r="AL106">
        <v>0.442149267812804</v>
      </c>
      <c r="AM106">
        <f t="shared" si="12"/>
        <v>0.23785073218719605</v>
      </c>
    </row>
    <row r="107" spans="1:39" x14ac:dyDescent="0.2">
      <c r="A107" t="s">
        <v>111</v>
      </c>
      <c r="B107">
        <v>-4.75</v>
      </c>
      <c r="C107">
        <v>-4.88471056929159</v>
      </c>
      <c r="D107">
        <f t="shared" si="11"/>
        <v>0.13471056929158998</v>
      </c>
      <c r="AJ107" t="s">
        <v>225</v>
      </c>
      <c r="AK107">
        <v>-4.42</v>
      </c>
      <c r="AL107">
        <v>-4.07281541743391</v>
      </c>
      <c r="AM107">
        <f t="shared" si="12"/>
        <v>-0.34718458256608997</v>
      </c>
    </row>
    <row r="108" spans="1:39" x14ac:dyDescent="0.2">
      <c r="A108" t="s">
        <v>389</v>
      </c>
      <c r="B108">
        <v>-5.63</v>
      </c>
      <c r="C108">
        <v>-2.8786810583393101</v>
      </c>
      <c r="D108">
        <f t="shared" si="11"/>
        <v>-2.7513189416606898</v>
      </c>
      <c r="AJ108" t="s">
        <v>226</v>
      </c>
      <c r="AK108">
        <v>-4.43</v>
      </c>
      <c r="AL108">
        <v>-3.3483260658253702</v>
      </c>
      <c r="AM108">
        <f t="shared" si="12"/>
        <v>-1.0816739341746295</v>
      </c>
    </row>
    <row r="109" spans="1:39" x14ac:dyDescent="0.2">
      <c r="A109" t="s">
        <v>393</v>
      </c>
      <c r="B109">
        <v>-4.24</v>
      </c>
      <c r="C109">
        <v>-0.50802414342796398</v>
      </c>
      <c r="D109">
        <f t="shared" si="11"/>
        <v>-3.7319758565720362</v>
      </c>
      <c r="AJ109" t="s">
        <v>227</v>
      </c>
      <c r="AK109">
        <v>2.38</v>
      </c>
      <c r="AL109">
        <v>1.92418606953157</v>
      </c>
      <c r="AM109">
        <f t="shared" si="12"/>
        <v>0.45581393046842988</v>
      </c>
    </row>
    <row r="110" spans="1:39" x14ac:dyDescent="0.2">
      <c r="A110" t="s">
        <v>394</v>
      </c>
      <c r="B110">
        <v>-2.06</v>
      </c>
      <c r="C110">
        <v>-1.8929554771185599</v>
      </c>
      <c r="D110">
        <f t="shared" si="11"/>
        <v>-0.16704452288144012</v>
      </c>
      <c r="AJ110" t="s">
        <v>228</v>
      </c>
      <c r="AK110">
        <v>2.93</v>
      </c>
      <c r="AL110">
        <v>2.0440096229770401</v>
      </c>
      <c r="AM110">
        <f t="shared" si="12"/>
        <v>0.88599037702296002</v>
      </c>
    </row>
    <row r="111" spans="1:39" x14ac:dyDescent="0.2">
      <c r="A111" t="s">
        <v>113</v>
      </c>
      <c r="B111">
        <v>-2.72</v>
      </c>
      <c r="C111">
        <v>-4.7107078269792799</v>
      </c>
      <c r="D111">
        <f t="shared" si="11"/>
        <v>1.9907078269792797</v>
      </c>
      <c r="AJ111" t="s">
        <v>229</v>
      </c>
      <c r="AK111">
        <v>1.47</v>
      </c>
      <c r="AL111">
        <v>1.3611424079140999</v>
      </c>
      <c r="AM111">
        <f t="shared" si="12"/>
        <v>0.10885759208590007</v>
      </c>
    </row>
    <row r="112" spans="1:39" x14ac:dyDescent="0.2">
      <c r="A112" t="s">
        <v>405</v>
      </c>
      <c r="B112">
        <v>-0.64</v>
      </c>
      <c r="C112">
        <v>1.7431124089430501</v>
      </c>
      <c r="D112">
        <f t="shared" si="11"/>
        <v>-2.3831124089430502</v>
      </c>
      <c r="AJ112" t="s">
        <v>230</v>
      </c>
      <c r="AK112">
        <v>-3.92</v>
      </c>
      <c r="AL112">
        <v>-3.80491457874338</v>
      </c>
      <c r="AM112">
        <f t="shared" si="12"/>
        <v>-0.11508542125661991</v>
      </c>
    </row>
    <row r="113" spans="1:39" x14ac:dyDescent="0.2">
      <c r="A113" t="s">
        <v>77</v>
      </c>
      <c r="B113">
        <v>-4.3600000000000003</v>
      </c>
      <c r="C113">
        <v>-6.1853552638638201</v>
      </c>
      <c r="D113">
        <f t="shared" si="11"/>
        <v>1.8253552638638197</v>
      </c>
      <c r="AJ113" t="s">
        <v>231</v>
      </c>
      <c r="AK113">
        <v>-3.88</v>
      </c>
      <c r="AL113">
        <v>-2.6219419844277398</v>
      </c>
      <c r="AM113">
        <f t="shared" si="12"/>
        <v>-1.25805801557226</v>
      </c>
    </row>
    <row r="114" spans="1:39" x14ac:dyDescent="0.2">
      <c r="A114" t="s">
        <v>407</v>
      </c>
      <c r="B114">
        <v>-0.27</v>
      </c>
      <c r="C114">
        <v>1.4831397446380901</v>
      </c>
      <c r="D114">
        <f t="shared" si="11"/>
        <v>-1.7531397446380901</v>
      </c>
      <c r="AJ114" t="s">
        <v>232</v>
      </c>
      <c r="AK114">
        <v>2.5099999999999998</v>
      </c>
      <c r="AL114">
        <v>1.99147494440018</v>
      </c>
      <c r="AM114">
        <f t="shared" si="12"/>
        <v>0.51852505559981976</v>
      </c>
    </row>
    <row r="115" spans="1:39" x14ac:dyDescent="0.2">
      <c r="A115" t="s">
        <v>116</v>
      </c>
      <c r="B115">
        <v>-4.0599999999999996</v>
      </c>
      <c r="C115">
        <v>-6.5742110792958401</v>
      </c>
      <c r="D115">
        <f t="shared" si="11"/>
        <v>2.5142110792958405</v>
      </c>
      <c r="AJ115" t="s">
        <v>233</v>
      </c>
      <c r="AK115">
        <v>-4.5</v>
      </c>
      <c r="AL115">
        <v>-4.8673675414831701</v>
      </c>
      <c r="AM115">
        <f t="shared" si="12"/>
        <v>0.36736754148317008</v>
      </c>
    </row>
    <row r="116" spans="1:39" x14ac:dyDescent="0.2">
      <c r="A116" t="s">
        <v>408</v>
      </c>
      <c r="B116">
        <v>-7.24</v>
      </c>
      <c r="C116">
        <v>-9.8740365558749499</v>
      </c>
      <c r="D116">
        <f t="shared" si="11"/>
        <v>2.6340365558749497</v>
      </c>
      <c r="AJ116" t="s">
        <v>234</v>
      </c>
      <c r="AK116">
        <v>-4.47</v>
      </c>
      <c r="AL116">
        <v>-4.1271910344332197</v>
      </c>
      <c r="AM116">
        <f t="shared" si="12"/>
        <v>-0.34280896556678009</v>
      </c>
    </row>
    <row r="117" spans="1:39" x14ac:dyDescent="0.2">
      <c r="A117" t="s">
        <v>413</v>
      </c>
      <c r="B117">
        <v>-5.65</v>
      </c>
      <c r="C117">
        <v>-6.2901378321853496</v>
      </c>
      <c r="D117">
        <f t="shared" si="11"/>
        <v>0.64013783218534925</v>
      </c>
      <c r="AJ117" t="s">
        <v>235</v>
      </c>
      <c r="AK117">
        <v>2.3199999999999998</v>
      </c>
      <c r="AL117">
        <v>1.8817831934956299</v>
      </c>
      <c r="AM117">
        <f t="shared" si="12"/>
        <v>0.43821680650436989</v>
      </c>
    </row>
    <row r="118" spans="1:39" x14ac:dyDescent="0.2">
      <c r="A118" t="s">
        <v>118</v>
      </c>
      <c r="B118">
        <v>-4.09</v>
      </c>
      <c r="C118">
        <v>-5.3591428197865598</v>
      </c>
      <c r="D118">
        <f t="shared" si="11"/>
        <v>1.26914281978656</v>
      </c>
      <c r="AJ118" t="s">
        <v>236</v>
      </c>
      <c r="AK118">
        <v>1.1599999999999999</v>
      </c>
      <c r="AL118">
        <v>1.1861414565258299</v>
      </c>
      <c r="AM118">
        <f t="shared" si="12"/>
        <v>-2.6141456525829998E-2</v>
      </c>
    </row>
    <row r="119" spans="1:39" x14ac:dyDescent="0.2">
      <c r="A119" t="s">
        <v>42</v>
      </c>
      <c r="B119">
        <v>-5.08</v>
      </c>
      <c r="C119">
        <v>-3.9910829386261599</v>
      </c>
      <c r="D119">
        <f t="shared" si="11"/>
        <v>-1.0889170613738401</v>
      </c>
      <c r="AJ119" t="s">
        <v>237</v>
      </c>
      <c r="AK119">
        <v>-5.51</v>
      </c>
      <c r="AL119">
        <v>-6.2901479158628</v>
      </c>
      <c r="AM119">
        <f t="shared" si="12"/>
        <v>0.78014791586280019</v>
      </c>
    </row>
    <row r="120" spans="1:39" x14ac:dyDescent="0.2">
      <c r="A120" t="s">
        <v>41</v>
      </c>
      <c r="B120">
        <v>-3.87</v>
      </c>
      <c r="C120">
        <v>-2.7310222231718799</v>
      </c>
      <c r="D120">
        <f t="shared" si="11"/>
        <v>-1.1389777768281202</v>
      </c>
      <c r="AJ120" t="s">
        <v>238</v>
      </c>
      <c r="AK120">
        <v>-4.63</v>
      </c>
      <c r="AL120">
        <v>-3.5404601120118402</v>
      </c>
      <c r="AM120">
        <f t="shared" si="12"/>
        <v>-1.0895398879881597</v>
      </c>
    </row>
    <row r="121" spans="1:39" x14ac:dyDescent="0.2">
      <c r="A121" t="s">
        <v>417</v>
      </c>
      <c r="B121">
        <v>-3.23</v>
      </c>
      <c r="C121">
        <v>-3.9673217337644102</v>
      </c>
      <c r="D121">
        <f t="shared" si="11"/>
        <v>0.73732173376441024</v>
      </c>
      <c r="AJ121" t="s">
        <v>239</v>
      </c>
      <c r="AK121">
        <v>-3.3</v>
      </c>
      <c r="AL121">
        <v>-1.4553712038583999</v>
      </c>
      <c r="AM121">
        <f t="shared" si="12"/>
        <v>-1.8446287961415999</v>
      </c>
    </row>
    <row r="122" spans="1:39" x14ac:dyDescent="0.2">
      <c r="A122" t="s">
        <v>120</v>
      </c>
      <c r="B122">
        <v>-7.75</v>
      </c>
      <c r="C122">
        <v>-8.8521113072548498</v>
      </c>
      <c r="D122">
        <f t="shared" si="11"/>
        <v>1.1021113072548498</v>
      </c>
      <c r="AJ122" t="s">
        <v>240</v>
      </c>
      <c r="AK122">
        <v>-1.38</v>
      </c>
      <c r="AL122">
        <v>-0.51722796801797899</v>
      </c>
      <c r="AM122">
        <f t="shared" si="12"/>
        <v>-0.8627720319820209</v>
      </c>
    </row>
    <row r="123" spans="1:39" x14ac:dyDescent="0.2">
      <c r="A123" t="s">
        <v>122</v>
      </c>
      <c r="B123">
        <v>-5.65</v>
      </c>
      <c r="C123">
        <v>-7.7683252748274603</v>
      </c>
      <c r="D123">
        <f t="shared" si="11"/>
        <v>2.1183252748274599</v>
      </c>
      <c r="AJ123" t="s">
        <v>241</v>
      </c>
      <c r="AK123">
        <v>-8.11</v>
      </c>
      <c r="AL123">
        <v>-8.9684896244749197</v>
      </c>
      <c r="AM123">
        <f t="shared" si="12"/>
        <v>0.85848962447492028</v>
      </c>
    </row>
    <row r="124" spans="1:39" x14ac:dyDescent="0.2">
      <c r="A124" t="s">
        <v>423</v>
      </c>
      <c r="B124">
        <v>-2.94</v>
      </c>
      <c r="C124">
        <v>-1.5642094483059501</v>
      </c>
      <c r="D124">
        <f t="shared" si="11"/>
        <v>-1.3757905516940498</v>
      </c>
      <c r="AJ124" t="s">
        <v>242</v>
      </c>
      <c r="AK124">
        <v>-7.47</v>
      </c>
      <c r="AL124">
        <v>-8.4744654736090101</v>
      </c>
      <c r="AM124">
        <f t="shared" si="12"/>
        <v>1.0044654736090104</v>
      </c>
    </row>
    <row r="125" spans="1:39" x14ac:dyDescent="0.2">
      <c r="A125" t="s">
        <v>424</v>
      </c>
      <c r="B125">
        <v>-3.43</v>
      </c>
      <c r="C125">
        <v>-2.04054211338046</v>
      </c>
      <c r="D125">
        <f t="shared" si="11"/>
        <v>-1.3894578866195402</v>
      </c>
      <c r="AJ125" t="s">
        <v>243</v>
      </c>
      <c r="AK125">
        <v>-7.37</v>
      </c>
      <c r="AL125">
        <v>-6.5280499614580201</v>
      </c>
      <c r="AM125">
        <f t="shared" si="12"/>
        <v>-0.84195003854198003</v>
      </c>
    </row>
    <row r="126" spans="1:39" x14ac:dyDescent="0.2">
      <c r="A126" t="s">
        <v>124</v>
      </c>
      <c r="B126">
        <v>-7.06</v>
      </c>
      <c r="C126">
        <v>-8.0639656911052597</v>
      </c>
      <c r="D126">
        <f t="shared" si="11"/>
        <v>1.0039656911052601</v>
      </c>
      <c r="AJ126" t="s">
        <v>244</v>
      </c>
      <c r="AK126">
        <v>-4.58</v>
      </c>
      <c r="AL126">
        <v>-8.8567243042682406</v>
      </c>
      <c r="AM126">
        <f t="shared" si="12"/>
        <v>4.2767243042682406</v>
      </c>
    </row>
    <row r="127" spans="1:39" x14ac:dyDescent="0.2">
      <c r="A127" t="s">
        <v>126</v>
      </c>
      <c r="B127">
        <v>-5.0199999999999996</v>
      </c>
      <c r="C127">
        <v>-7.0554615290122102</v>
      </c>
      <c r="D127">
        <f t="shared" si="11"/>
        <v>2.0354615290122107</v>
      </c>
      <c r="AJ127" t="s">
        <v>245</v>
      </c>
      <c r="AK127">
        <v>-3.13</v>
      </c>
      <c r="AL127">
        <v>-1.1997136155293699</v>
      </c>
      <c r="AM127">
        <f t="shared" si="12"/>
        <v>-1.9302863844706299</v>
      </c>
    </row>
    <row r="128" spans="1:39" x14ac:dyDescent="0.2">
      <c r="A128" t="s">
        <v>128</v>
      </c>
      <c r="B128">
        <v>-8.82</v>
      </c>
      <c r="C128">
        <v>-13.347959918899001</v>
      </c>
      <c r="D128">
        <f t="shared" si="11"/>
        <v>4.5279599188990005</v>
      </c>
      <c r="AJ128" t="s">
        <v>246</v>
      </c>
      <c r="AK128">
        <v>-3.58</v>
      </c>
      <c r="AL128">
        <v>-1.9878862272265501</v>
      </c>
      <c r="AM128">
        <f t="shared" si="12"/>
        <v>-1.59211377277345</v>
      </c>
    </row>
    <row r="129" spans="1:39" x14ac:dyDescent="0.2">
      <c r="A129" t="s">
        <v>429</v>
      </c>
      <c r="B129">
        <v>-3.44</v>
      </c>
      <c r="C129">
        <v>-12.9473659171463</v>
      </c>
      <c r="D129">
        <f t="shared" si="11"/>
        <v>9.5073659171463003</v>
      </c>
      <c r="AJ129" t="s">
        <v>247</v>
      </c>
      <c r="AK129">
        <v>-6.79</v>
      </c>
      <c r="AL129">
        <v>-7.2439308592433402</v>
      </c>
      <c r="AM129">
        <f t="shared" si="12"/>
        <v>0.4539308592433402</v>
      </c>
    </row>
    <row r="130" spans="1:39" x14ac:dyDescent="0.2">
      <c r="A130" t="s">
        <v>431</v>
      </c>
      <c r="B130">
        <v>-54.77</v>
      </c>
      <c r="C130">
        <v>-56.790345741739699</v>
      </c>
      <c r="D130">
        <f t="shared" si="11"/>
        <v>2.0203457417396962</v>
      </c>
      <c r="AJ130" t="s">
        <v>248</v>
      </c>
      <c r="AK130">
        <v>-6.4</v>
      </c>
      <c r="AL130">
        <v>-10.643466371441599</v>
      </c>
      <c r="AM130">
        <f t="shared" si="12"/>
        <v>4.243466371441599</v>
      </c>
    </row>
    <row r="131" spans="1:39" x14ac:dyDescent="0.2">
      <c r="A131" t="s">
        <v>34</v>
      </c>
      <c r="B131">
        <v>-6.18</v>
      </c>
      <c r="C131">
        <v>-3.47334045246168</v>
      </c>
      <c r="D131">
        <f t="shared" si="11"/>
        <v>-2.7066595475383197</v>
      </c>
      <c r="AJ131" t="s">
        <v>249</v>
      </c>
      <c r="AK131">
        <v>2.5099999999999998</v>
      </c>
      <c r="AL131">
        <v>1.9706483934222601</v>
      </c>
      <c r="AM131">
        <f t="shared" si="12"/>
        <v>0.53935160657773973</v>
      </c>
    </row>
    <row r="132" spans="1:39" x14ac:dyDescent="0.2">
      <c r="A132" t="s">
        <v>434</v>
      </c>
      <c r="B132">
        <v>-3.45</v>
      </c>
      <c r="C132">
        <v>-1.84386041874703</v>
      </c>
      <c r="D132">
        <f t="shared" si="11"/>
        <v>-1.6061395812529702</v>
      </c>
      <c r="AJ132" t="s">
        <v>250</v>
      </c>
      <c r="AK132">
        <v>2.88</v>
      </c>
      <c r="AL132">
        <v>2.0334797730512002</v>
      </c>
      <c r="AM132">
        <f t="shared" si="12"/>
        <v>0.84652022694879969</v>
      </c>
    </row>
    <row r="133" spans="1:39" x14ac:dyDescent="0.2">
      <c r="A133" t="s">
        <v>434</v>
      </c>
      <c r="B133">
        <v>-3.45</v>
      </c>
      <c r="C133">
        <v>-1.84386041874703</v>
      </c>
      <c r="D133">
        <f t="shared" si="11"/>
        <v>-1.6061395812529702</v>
      </c>
      <c r="AJ133" t="s">
        <v>251</v>
      </c>
      <c r="AK133">
        <v>2.5099999999999998</v>
      </c>
      <c r="AL133">
        <v>1.9261275105515101</v>
      </c>
      <c r="AM133">
        <f t="shared" si="12"/>
        <v>0.58387248944848968</v>
      </c>
    </row>
    <row r="134" spans="1:39" x14ac:dyDescent="0.2">
      <c r="A134" t="s">
        <v>435</v>
      </c>
      <c r="B134">
        <v>-3.07</v>
      </c>
      <c r="C134">
        <v>-1.1182964508802</v>
      </c>
      <c r="D134">
        <f t="shared" si="11"/>
        <v>-1.9517035491197998</v>
      </c>
      <c r="AJ134" t="s">
        <v>252</v>
      </c>
      <c r="AK134">
        <v>-4.3099999999999996</v>
      </c>
      <c r="AL134">
        <v>-7.4460659000631804</v>
      </c>
      <c r="AM134">
        <f t="shared" si="12"/>
        <v>3.1360659000631808</v>
      </c>
    </row>
    <row r="135" spans="1:39" x14ac:dyDescent="0.2">
      <c r="A135" t="s">
        <v>446</v>
      </c>
      <c r="B135">
        <v>-80.930000000000007</v>
      </c>
      <c r="C135">
        <v>-80.725428316447704</v>
      </c>
      <c r="D135">
        <f t="shared" si="11"/>
        <v>-0.20457168355230237</v>
      </c>
      <c r="AJ135" t="s">
        <v>253</v>
      </c>
      <c r="AK135">
        <v>2.89</v>
      </c>
      <c r="AL135">
        <v>2.0579814747377401</v>
      </c>
      <c r="AM135">
        <f t="shared" si="12"/>
        <v>0.83201852526226006</v>
      </c>
    </row>
    <row r="136" spans="1:39" x14ac:dyDescent="0.2">
      <c r="A136" t="s">
        <v>447</v>
      </c>
      <c r="B136">
        <v>-123.89</v>
      </c>
      <c r="C136">
        <v>-123.739248978258</v>
      </c>
      <c r="D136">
        <f t="shared" si="11"/>
        <v>-0.15075102174199628</v>
      </c>
      <c r="AJ136" t="s">
        <v>254</v>
      </c>
      <c r="AK136">
        <v>2.93</v>
      </c>
      <c r="AL136">
        <v>2.1228622991145598</v>
      </c>
      <c r="AM136">
        <f t="shared" si="12"/>
        <v>0.80713770088544035</v>
      </c>
    </row>
    <row r="137" spans="1:39" x14ac:dyDescent="0.2">
      <c r="A137" t="s">
        <v>130</v>
      </c>
      <c r="B137">
        <v>-8.1999999999999993</v>
      </c>
      <c r="C137">
        <v>-9.7606957170083692</v>
      </c>
      <c r="D137">
        <f t="shared" si="11"/>
        <v>1.56069571700837</v>
      </c>
      <c r="AJ137" t="s">
        <v>255</v>
      </c>
      <c r="AK137">
        <v>0.4</v>
      </c>
      <c r="AL137">
        <v>0.47651757122761101</v>
      </c>
      <c r="AM137">
        <f t="shared" si="12"/>
        <v>-7.6517571227610992E-2</v>
      </c>
    </row>
    <row r="138" spans="1:39" x14ac:dyDescent="0.2">
      <c r="A138" t="s">
        <v>449</v>
      </c>
      <c r="B138">
        <v>-5.25</v>
      </c>
      <c r="C138">
        <v>-3.9308132069504702</v>
      </c>
      <c r="D138">
        <f t="shared" si="11"/>
        <v>-1.3191867930495298</v>
      </c>
      <c r="AJ138" t="s">
        <v>256</v>
      </c>
      <c r="AK138">
        <v>2.34</v>
      </c>
      <c r="AL138">
        <v>1.9743261773428999</v>
      </c>
      <c r="AM138">
        <f t="shared" si="12"/>
        <v>0.36567382265709991</v>
      </c>
    </row>
    <row r="139" spans="1:39" x14ac:dyDescent="0.2">
      <c r="A139" t="s">
        <v>450</v>
      </c>
      <c r="B139">
        <v>0.51</v>
      </c>
      <c r="C139">
        <v>2.6482489505117801</v>
      </c>
      <c r="D139">
        <f t="shared" si="11"/>
        <v>-2.1382489505117803</v>
      </c>
      <c r="AJ139" t="s">
        <v>257</v>
      </c>
      <c r="AK139">
        <v>-2.78</v>
      </c>
      <c r="AL139">
        <v>-2.4014382796033198</v>
      </c>
      <c r="AM139">
        <f t="shared" si="12"/>
        <v>-0.37856172039668001</v>
      </c>
    </row>
    <row r="140" spans="1:39" x14ac:dyDescent="0.2">
      <c r="A140" t="s">
        <v>76</v>
      </c>
      <c r="B140">
        <v>-3.87</v>
      </c>
      <c r="C140">
        <v>-5.6385780408842399</v>
      </c>
      <c r="D140">
        <f t="shared" si="11"/>
        <v>1.7685780408842398</v>
      </c>
      <c r="AJ140" t="s">
        <v>258</v>
      </c>
      <c r="AK140">
        <v>2.52</v>
      </c>
      <c r="AL140">
        <v>2.02239761477969</v>
      </c>
      <c r="AM140">
        <f t="shared" si="12"/>
        <v>0.49760238522030997</v>
      </c>
    </row>
    <row r="141" spans="1:39" x14ac:dyDescent="0.2">
      <c r="A141" t="s">
        <v>133</v>
      </c>
      <c r="B141">
        <v>-3.54</v>
      </c>
      <c r="C141">
        <v>-6.5231678109061804</v>
      </c>
      <c r="D141">
        <f t="shared" si="11"/>
        <v>2.9831678109061803</v>
      </c>
      <c r="AJ141" t="s">
        <v>259</v>
      </c>
      <c r="AK141">
        <v>-6.16</v>
      </c>
      <c r="AL141">
        <v>-6.0622826708586297</v>
      </c>
      <c r="AM141">
        <f t="shared" si="12"/>
        <v>-9.7717329141370435E-2</v>
      </c>
    </row>
    <row r="142" spans="1:39" x14ac:dyDescent="0.2">
      <c r="A142" t="s">
        <v>454</v>
      </c>
      <c r="B142">
        <v>-7.26</v>
      </c>
      <c r="C142">
        <v>-9.4419901732301597</v>
      </c>
      <c r="D142">
        <f t="shared" ref="D142:D205" si="13">-(C142-B142)</f>
        <v>2.1819901732301599</v>
      </c>
      <c r="AJ142" t="s">
        <v>260</v>
      </c>
      <c r="AK142">
        <v>-4.82</v>
      </c>
      <c r="AL142">
        <v>-3.2780678654270599</v>
      </c>
      <c r="AM142">
        <f t="shared" ref="AM142:AM205" si="14">-(AL142-AK142)</f>
        <v>-1.5419321345729404</v>
      </c>
    </row>
    <row r="143" spans="1:39" x14ac:dyDescent="0.2">
      <c r="A143" t="s">
        <v>455</v>
      </c>
      <c r="B143">
        <v>-4.59</v>
      </c>
      <c r="C143">
        <v>-7.1551033422019596</v>
      </c>
      <c r="D143">
        <f t="shared" si="13"/>
        <v>2.5651033422019598</v>
      </c>
      <c r="AJ143" t="s">
        <v>261</v>
      </c>
      <c r="AK143">
        <v>2.56</v>
      </c>
      <c r="AL143">
        <v>2.0616359869628198</v>
      </c>
      <c r="AM143">
        <f t="shared" si="14"/>
        <v>0.49836401303718025</v>
      </c>
    </row>
    <row r="144" spans="1:39" x14ac:dyDescent="0.2">
      <c r="A144" t="s">
        <v>464</v>
      </c>
      <c r="B144">
        <v>-2.82</v>
      </c>
      <c r="C144">
        <v>-5.09232716528797</v>
      </c>
      <c r="D144">
        <f t="shared" si="13"/>
        <v>2.2723271652879702</v>
      </c>
      <c r="AJ144" t="s">
        <v>262</v>
      </c>
      <c r="AK144">
        <v>-2.74</v>
      </c>
      <c r="AL144">
        <v>-3.3581250921068402</v>
      </c>
      <c r="AM144">
        <f t="shared" si="14"/>
        <v>0.61812509210683997</v>
      </c>
    </row>
    <row r="145" spans="1:39" x14ac:dyDescent="0.2">
      <c r="A145" t="s">
        <v>465</v>
      </c>
      <c r="B145">
        <v>-4.6399999999999997</v>
      </c>
      <c r="C145">
        <v>-2.8592056821656699</v>
      </c>
      <c r="D145">
        <f t="shared" si="13"/>
        <v>-1.7807943178343297</v>
      </c>
      <c r="AJ145" t="s">
        <v>263</v>
      </c>
      <c r="AK145">
        <v>2.83</v>
      </c>
      <c r="AL145">
        <v>2.0127046506938502</v>
      </c>
      <c r="AM145">
        <f t="shared" si="14"/>
        <v>0.81729534930614989</v>
      </c>
    </row>
    <row r="146" spans="1:39" x14ac:dyDescent="0.2">
      <c r="A146" t="s">
        <v>137</v>
      </c>
      <c r="B146">
        <v>-5.13</v>
      </c>
      <c r="C146">
        <v>-8.0524776598614896</v>
      </c>
      <c r="D146">
        <f t="shared" si="13"/>
        <v>2.9224776598614897</v>
      </c>
      <c r="AJ146" t="s">
        <v>264</v>
      </c>
      <c r="AK146">
        <v>-6.01</v>
      </c>
      <c r="AL146">
        <v>-6.0202613865994703</v>
      </c>
      <c r="AM146">
        <f t="shared" si="14"/>
        <v>1.0261386599470512E-2</v>
      </c>
    </row>
    <row r="147" spans="1:39" x14ac:dyDescent="0.2">
      <c r="A147" t="s">
        <v>139</v>
      </c>
      <c r="B147">
        <v>-4.0599999999999996</v>
      </c>
      <c r="C147">
        <v>-6.7537570722314602</v>
      </c>
      <c r="D147">
        <f t="shared" si="13"/>
        <v>2.6937570722314605</v>
      </c>
      <c r="AJ147" t="s">
        <v>265</v>
      </c>
      <c r="AK147">
        <v>-4.8600000000000003</v>
      </c>
      <c r="AL147">
        <v>-3.3199579007546798</v>
      </c>
      <c r="AM147">
        <f t="shared" si="14"/>
        <v>-1.5400420992453205</v>
      </c>
    </row>
    <row r="148" spans="1:39" x14ac:dyDescent="0.2">
      <c r="A148" t="s">
        <v>470</v>
      </c>
      <c r="B148">
        <v>-3.63</v>
      </c>
      <c r="C148">
        <v>-3.2845613602891102</v>
      </c>
      <c r="D148">
        <f t="shared" si="13"/>
        <v>-0.34543863971088973</v>
      </c>
      <c r="AJ148" t="s">
        <v>266</v>
      </c>
      <c r="AK148">
        <v>-5.91</v>
      </c>
      <c r="AL148">
        <v>-4.3651717635668197</v>
      </c>
      <c r="AM148">
        <f t="shared" si="14"/>
        <v>-1.5448282364331805</v>
      </c>
    </row>
    <row r="149" spans="1:39" x14ac:dyDescent="0.2">
      <c r="A149" t="s">
        <v>141</v>
      </c>
      <c r="B149">
        <v>-3.78</v>
      </c>
      <c r="C149">
        <v>-5.2065168924489402</v>
      </c>
      <c r="D149">
        <f t="shared" si="13"/>
        <v>1.4265168924489404</v>
      </c>
      <c r="AJ149" t="s">
        <v>267</v>
      </c>
      <c r="AK149">
        <v>-4.72</v>
      </c>
      <c r="AL149">
        <v>-3.2066912516879298</v>
      </c>
      <c r="AM149">
        <f t="shared" si="14"/>
        <v>-1.51330874831207</v>
      </c>
    </row>
    <row r="150" spans="1:39" x14ac:dyDescent="0.2">
      <c r="A150" t="s">
        <v>477</v>
      </c>
      <c r="B150">
        <v>-5.99</v>
      </c>
      <c r="C150">
        <v>-7.4998978305525501</v>
      </c>
      <c r="D150">
        <f t="shared" si="13"/>
        <v>1.5098978305525499</v>
      </c>
      <c r="AJ150" t="s">
        <v>268</v>
      </c>
      <c r="AK150">
        <v>-2.92</v>
      </c>
      <c r="AL150">
        <v>-1.14107332146991</v>
      </c>
      <c r="AM150">
        <f t="shared" si="14"/>
        <v>-1.7789266785300899</v>
      </c>
    </row>
    <row r="151" spans="1:39" x14ac:dyDescent="0.2">
      <c r="A151" t="s">
        <v>479</v>
      </c>
      <c r="B151">
        <v>-1.86</v>
      </c>
      <c r="C151">
        <v>0.27492007777826299</v>
      </c>
      <c r="D151">
        <f t="shared" si="13"/>
        <v>-2.1349200777782631</v>
      </c>
      <c r="AJ151" t="s">
        <v>269</v>
      </c>
      <c r="AK151">
        <v>-5.21</v>
      </c>
      <c r="AL151">
        <v>-5.03472163865223</v>
      </c>
      <c r="AM151">
        <f t="shared" si="14"/>
        <v>-0.17527836134776997</v>
      </c>
    </row>
    <row r="152" spans="1:39" x14ac:dyDescent="0.2">
      <c r="A152" t="s">
        <v>143</v>
      </c>
      <c r="B152">
        <v>-4.96</v>
      </c>
      <c r="C152">
        <v>-8.2743430167806</v>
      </c>
      <c r="D152">
        <f t="shared" si="13"/>
        <v>3.3143430167806001</v>
      </c>
      <c r="AJ152" t="s">
        <v>270</v>
      </c>
      <c r="AK152">
        <v>-2.63</v>
      </c>
      <c r="AL152">
        <v>-2.3847275266071901</v>
      </c>
      <c r="AM152">
        <f t="shared" si="14"/>
        <v>-0.24527247339280978</v>
      </c>
    </row>
    <row r="153" spans="1:39" x14ac:dyDescent="0.2">
      <c r="A153" t="s">
        <v>482</v>
      </c>
      <c r="B153">
        <v>-5.33</v>
      </c>
      <c r="C153">
        <v>-7.0326654752696101</v>
      </c>
      <c r="D153">
        <f t="shared" si="13"/>
        <v>1.70266547526961</v>
      </c>
      <c r="AJ153" t="s">
        <v>271</v>
      </c>
      <c r="AK153">
        <v>-5.26</v>
      </c>
      <c r="AL153">
        <v>-4.42850989313445</v>
      </c>
      <c r="AM153">
        <f t="shared" si="14"/>
        <v>-0.83149010686554981</v>
      </c>
    </row>
    <row r="154" spans="1:39" x14ac:dyDescent="0.2">
      <c r="A154" t="s">
        <v>485</v>
      </c>
      <c r="B154">
        <v>-3.74</v>
      </c>
      <c r="C154">
        <v>-1.9296785101390099</v>
      </c>
      <c r="D154">
        <f t="shared" si="13"/>
        <v>-1.8103214898609903</v>
      </c>
      <c r="AJ154" t="s">
        <v>272</v>
      </c>
      <c r="AK154">
        <v>-4.59</v>
      </c>
      <c r="AL154">
        <v>-3.0447154226630202</v>
      </c>
      <c r="AM154">
        <f t="shared" si="14"/>
        <v>-1.5452845773369797</v>
      </c>
    </row>
    <row r="155" spans="1:39" x14ac:dyDescent="0.2">
      <c r="A155" t="s">
        <v>487</v>
      </c>
      <c r="B155">
        <v>-3.01</v>
      </c>
      <c r="C155">
        <v>-1.1803943176046701</v>
      </c>
      <c r="D155">
        <f t="shared" si="13"/>
        <v>-1.8296056823953297</v>
      </c>
      <c r="AJ155" t="s">
        <v>273</v>
      </c>
      <c r="AK155">
        <v>-8.26</v>
      </c>
      <c r="AL155">
        <v>-8.1392080654198704</v>
      </c>
      <c r="AM155">
        <f t="shared" si="14"/>
        <v>-0.12079193458012938</v>
      </c>
    </row>
    <row r="156" spans="1:39" x14ac:dyDescent="0.2">
      <c r="A156" t="s">
        <v>492</v>
      </c>
      <c r="B156">
        <v>-8.57</v>
      </c>
      <c r="C156">
        <v>-10.903009876630501</v>
      </c>
      <c r="D156">
        <f t="shared" si="13"/>
        <v>2.3330098766305003</v>
      </c>
      <c r="AJ156" t="s">
        <v>274</v>
      </c>
      <c r="AK156">
        <v>-5.82</v>
      </c>
      <c r="AL156">
        <v>-6.1727857289213697</v>
      </c>
      <c r="AM156">
        <f t="shared" si="14"/>
        <v>0.35278572892136939</v>
      </c>
    </row>
    <row r="157" spans="1:39" x14ac:dyDescent="0.2">
      <c r="A157" t="s">
        <v>493</v>
      </c>
      <c r="B157">
        <v>-6.94</v>
      </c>
      <c r="C157">
        <v>-9.1925272530389996</v>
      </c>
      <c r="D157">
        <f t="shared" si="13"/>
        <v>2.2525272530389993</v>
      </c>
      <c r="AJ157" t="s">
        <v>275</v>
      </c>
      <c r="AK157">
        <v>-6.62</v>
      </c>
      <c r="AL157">
        <v>-6.1779810358615999</v>
      </c>
      <c r="AM157">
        <f t="shared" si="14"/>
        <v>-0.44201896413840025</v>
      </c>
    </row>
    <row r="158" spans="1:39" x14ac:dyDescent="0.2">
      <c r="A158" t="s">
        <v>497</v>
      </c>
      <c r="B158">
        <v>-4.55</v>
      </c>
      <c r="C158">
        <v>-3.3859246816325901</v>
      </c>
      <c r="D158">
        <f t="shared" si="13"/>
        <v>-1.1640753183674097</v>
      </c>
      <c r="AJ158" t="s">
        <v>276</v>
      </c>
      <c r="AK158">
        <v>-0.56999999999999995</v>
      </c>
      <c r="AL158">
        <v>-0.33201418210513001</v>
      </c>
      <c r="AM158">
        <f t="shared" si="14"/>
        <v>-0.23798581789486994</v>
      </c>
    </row>
    <row r="159" spans="1:39" x14ac:dyDescent="0.2">
      <c r="A159" t="s">
        <v>145</v>
      </c>
      <c r="B159">
        <v>-4.18</v>
      </c>
      <c r="C159">
        <v>-2.6573979438123199</v>
      </c>
      <c r="D159">
        <f t="shared" si="13"/>
        <v>-1.5226020561876799</v>
      </c>
      <c r="AJ159" t="s">
        <v>277</v>
      </c>
      <c r="AK159">
        <v>-4.01</v>
      </c>
      <c r="AL159">
        <v>-2.9852879661987402</v>
      </c>
      <c r="AM159">
        <f t="shared" si="14"/>
        <v>-1.0247120338012596</v>
      </c>
    </row>
    <row r="160" spans="1:39" x14ac:dyDescent="0.2">
      <c r="A160" t="s">
        <v>499</v>
      </c>
      <c r="B160">
        <v>-2.4500000000000002</v>
      </c>
      <c r="C160">
        <v>-0.45666350375986398</v>
      </c>
      <c r="D160">
        <f t="shared" si="13"/>
        <v>-1.9933364962401363</v>
      </c>
      <c r="AJ160" t="s">
        <v>278</v>
      </c>
      <c r="AK160">
        <v>-9.65</v>
      </c>
      <c r="AL160">
        <v>-8.9962520627756</v>
      </c>
      <c r="AM160">
        <f t="shared" si="14"/>
        <v>-0.65374793722440039</v>
      </c>
    </row>
    <row r="161" spans="1:39" x14ac:dyDescent="0.2">
      <c r="A161" t="s">
        <v>505</v>
      </c>
      <c r="B161">
        <v>-3.52</v>
      </c>
      <c r="C161">
        <v>-3.4005182098341802</v>
      </c>
      <c r="D161">
        <f t="shared" si="13"/>
        <v>-0.11948179016581983</v>
      </c>
      <c r="AJ161" t="s">
        <v>279</v>
      </c>
      <c r="AK161">
        <v>-6.75</v>
      </c>
      <c r="AL161">
        <v>-5.6212379341378398</v>
      </c>
      <c r="AM161">
        <f t="shared" si="14"/>
        <v>-1.1287620658621602</v>
      </c>
    </row>
    <row r="162" spans="1:39" x14ac:dyDescent="0.2">
      <c r="A162" t="s">
        <v>147</v>
      </c>
      <c r="B162">
        <v>-4.55</v>
      </c>
      <c r="C162">
        <v>-7.4052447455655104</v>
      </c>
      <c r="D162">
        <f t="shared" si="13"/>
        <v>2.8552447455655106</v>
      </c>
      <c r="AJ162" t="s">
        <v>280</v>
      </c>
      <c r="AK162">
        <v>-6.25</v>
      </c>
      <c r="AL162">
        <v>-6.35678447460137</v>
      </c>
      <c r="AM162">
        <f t="shared" si="14"/>
        <v>0.10678447460136997</v>
      </c>
    </row>
    <row r="163" spans="1:39" x14ac:dyDescent="0.2">
      <c r="A163" t="s">
        <v>149</v>
      </c>
      <c r="B163">
        <v>-4.7699999999999996</v>
      </c>
      <c r="C163">
        <v>-6.0551300955581304</v>
      </c>
      <c r="D163">
        <f t="shared" si="13"/>
        <v>1.2851300955581308</v>
      </c>
      <c r="AJ163" t="s">
        <v>281</v>
      </c>
      <c r="AK163">
        <v>-4.59</v>
      </c>
      <c r="AL163">
        <v>-3.3805799039211601</v>
      </c>
      <c r="AM163">
        <f t="shared" si="14"/>
        <v>-1.2094200960788397</v>
      </c>
    </row>
    <row r="164" spans="1:39" x14ac:dyDescent="0.2">
      <c r="A164" t="s">
        <v>511</v>
      </c>
      <c r="B164">
        <v>-98.26</v>
      </c>
      <c r="C164">
        <v>-97.855774093074601</v>
      </c>
      <c r="D164">
        <f t="shared" si="13"/>
        <v>-0.40422590692540439</v>
      </c>
      <c r="AJ164" t="s">
        <v>282</v>
      </c>
      <c r="AK164">
        <v>-7.1</v>
      </c>
      <c r="AL164">
        <v>-8.5979460884234697</v>
      </c>
      <c r="AM164">
        <f t="shared" si="14"/>
        <v>1.4979460884234701</v>
      </c>
    </row>
    <row r="165" spans="1:39" x14ac:dyDescent="0.2">
      <c r="A165" t="s">
        <v>512</v>
      </c>
      <c r="B165">
        <v>-6.97</v>
      </c>
      <c r="C165">
        <v>-6.2632832381286896</v>
      </c>
      <c r="D165">
        <f t="shared" si="13"/>
        <v>-0.70671676187131016</v>
      </c>
      <c r="AJ165" t="s">
        <v>283</v>
      </c>
      <c r="AK165">
        <v>-9.5</v>
      </c>
      <c r="AL165">
        <v>-11.066077188536999</v>
      </c>
      <c r="AM165">
        <f t="shared" si="14"/>
        <v>1.5660771885369993</v>
      </c>
    </row>
    <row r="166" spans="1:39" x14ac:dyDescent="0.2">
      <c r="A166" t="s">
        <v>93</v>
      </c>
      <c r="B166">
        <v>-6.63</v>
      </c>
      <c r="C166">
        <v>-5.0769752086629101</v>
      </c>
      <c r="D166">
        <f t="shared" si="13"/>
        <v>-1.5530247913370898</v>
      </c>
      <c r="AJ166" t="s">
        <v>284</v>
      </c>
      <c r="AK166">
        <v>-7.29</v>
      </c>
      <c r="AL166">
        <v>-8.6934026535594704</v>
      </c>
      <c r="AM166">
        <f t="shared" si="14"/>
        <v>1.4034026535594704</v>
      </c>
    </row>
    <row r="167" spans="1:39" x14ac:dyDescent="0.2">
      <c r="A167" t="s">
        <v>25</v>
      </c>
      <c r="B167">
        <v>-3.93</v>
      </c>
      <c r="C167">
        <v>-2.3641202622957902</v>
      </c>
      <c r="D167">
        <f t="shared" si="13"/>
        <v>-1.56587973770421</v>
      </c>
      <c r="AJ167" t="s">
        <v>285</v>
      </c>
      <c r="AK167">
        <v>-7.66</v>
      </c>
      <c r="AL167">
        <v>-8.7520168431664302</v>
      </c>
      <c r="AM167">
        <f t="shared" si="14"/>
        <v>1.0920168431664301</v>
      </c>
    </row>
    <row r="168" spans="1:39" x14ac:dyDescent="0.2">
      <c r="A168" t="s">
        <v>94</v>
      </c>
      <c r="B168">
        <v>-3.51</v>
      </c>
      <c r="C168">
        <v>-1.8527386397413499</v>
      </c>
      <c r="D168">
        <f t="shared" si="13"/>
        <v>-1.6572613602586499</v>
      </c>
      <c r="AJ168" t="s">
        <v>286</v>
      </c>
      <c r="AK168">
        <v>-5.88</v>
      </c>
      <c r="AL168">
        <v>-6.6452535931602199</v>
      </c>
      <c r="AM168">
        <f t="shared" si="14"/>
        <v>0.76525359316022001</v>
      </c>
    </row>
    <row r="169" spans="1:39" x14ac:dyDescent="0.2">
      <c r="A169" t="s">
        <v>517</v>
      </c>
      <c r="B169">
        <v>-6.14</v>
      </c>
      <c r="C169">
        <v>-8.4073792250592891</v>
      </c>
      <c r="D169">
        <f t="shared" si="13"/>
        <v>2.2673792250592895</v>
      </c>
      <c r="AJ169" t="s">
        <v>287</v>
      </c>
      <c r="AK169">
        <v>1.83</v>
      </c>
      <c r="AL169">
        <v>1.37606737928138</v>
      </c>
      <c r="AM169">
        <f t="shared" si="14"/>
        <v>0.45393262071862006</v>
      </c>
    </row>
    <row r="170" spans="1:39" x14ac:dyDescent="0.2">
      <c r="A170" t="s">
        <v>152</v>
      </c>
      <c r="B170">
        <v>-8.49</v>
      </c>
      <c r="C170">
        <v>-9.4971690661024901</v>
      </c>
      <c r="D170">
        <f t="shared" si="13"/>
        <v>1.0071690661024899</v>
      </c>
      <c r="AJ170" t="s">
        <v>288</v>
      </c>
      <c r="AK170">
        <v>1.82</v>
      </c>
      <c r="AL170">
        <v>1.37606737928138</v>
      </c>
      <c r="AM170">
        <f t="shared" si="14"/>
        <v>0.44393262071862005</v>
      </c>
    </row>
    <row r="171" spans="1:39" x14ac:dyDescent="0.2">
      <c r="A171" t="s">
        <v>524</v>
      </c>
      <c r="B171">
        <v>-5.07</v>
      </c>
      <c r="C171">
        <v>-3.7505378742281299</v>
      </c>
      <c r="D171">
        <f t="shared" si="13"/>
        <v>-1.3194621257718704</v>
      </c>
      <c r="AJ171" t="s">
        <v>289</v>
      </c>
      <c r="AK171">
        <v>-4.42</v>
      </c>
      <c r="AL171">
        <v>-5.9715936837595098</v>
      </c>
      <c r="AM171">
        <f t="shared" si="14"/>
        <v>1.5515936837595099</v>
      </c>
    </row>
    <row r="172" spans="1:39" x14ac:dyDescent="0.2">
      <c r="A172" t="s">
        <v>527</v>
      </c>
      <c r="B172">
        <v>-8.1300000000000008</v>
      </c>
      <c r="C172">
        <v>-11.1754619809203</v>
      </c>
      <c r="D172">
        <f t="shared" si="13"/>
        <v>3.0454619809202992</v>
      </c>
      <c r="AJ172" t="s">
        <v>290</v>
      </c>
      <c r="AK172">
        <v>-3.24</v>
      </c>
      <c r="AL172">
        <v>-3.9465606397161301</v>
      </c>
      <c r="AM172">
        <f t="shared" si="14"/>
        <v>0.70656063971612992</v>
      </c>
    </row>
    <row r="173" spans="1:39" x14ac:dyDescent="0.2">
      <c r="A173" t="s">
        <v>528</v>
      </c>
      <c r="B173">
        <v>-6.38</v>
      </c>
      <c r="C173">
        <v>-8.46689032417882</v>
      </c>
      <c r="D173">
        <f t="shared" si="13"/>
        <v>2.0868903241788201</v>
      </c>
      <c r="AJ173" t="s">
        <v>291</v>
      </c>
      <c r="AK173">
        <v>-6.09</v>
      </c>
      <c r="AL173">
        <v>-9.3012586253408198</v>
      </c>
      <c r="AM173">
        <f t="shared" si="14"/>
        <v>3.21125862534082</v>
      </c>
    </row>
    <row r="174" spans="1:39" x14ac:dyDescent="0.2">
      <c r="A174" t="s">
        <v>154</v>
      </c>
      <c r="B174">
        <v>-8.84</v>
      </c>
      <c r="C174">
        <v>-10.086002356543</v>
      </c>
      <c r="D174">
        <f t="shared" si="13"/>
        <v>1.2460023565430003</v>
      </c>
      <c r="AJ174" t="s">
        <v>292</v>
      </c>
      <c r="AK174">
        <v>2.97</v>
      </c>
      <c r="AL174">
        <v>2.1033292922994802</v>
      </c>
      <c r="AM174">
        <f t="shared" si="14"/>
        <v>0.86667070770052002</v>
      </c>
    </row>
    <row r="175" spans="1:39" x14ac:dyDescent="0.2">
      <c r="A175" t="s">
        <v>531</v>
      </c>
      <c r="B175">
        <v>-7.46</v>
      </c>
      <c r="C175">
        <v>-10.194196137594901</v>
      </c>
      <c r="D175">
        <f t="shared" si="13"/>
        <v>2.7341961375949007</v>
      </c>
      <c r="AJ175" t="s">
        <v>293</v>
      </c>
      <c r="AK175">
        <v>2.71</v>
      </c>
      <c r="AL175">
        <v>2.03907022648138</v>
      </c>
      <c r="AM175">
        <f t="shared" si="14"/>
        <v>0.67092977351861993</v>
      </c>
    </row>
    <row r="176" spans="1:39" x14ac:dyDescent="0.2">
      <c r="A176" t="s">
        <v>532</v>
      </c>
      <c r="B176">
        <v>-5.19</v>
      </c>
      <c r="C176">
        <v>-3.9574982024813101</v>
      </c>
      <c r="D176">
        <f t="shared" si="13"/>
        <v>-1.2325017975186903</v>
      </c>
      <c r="AJ176" t="s">
        <v>294</v>
      </c>
      <c r="AK176">
        <v>2.5099999999999998</v>
      </c>
      <c r="AL176">
        <v>1.9870849187324</v>
      </c>
      <c r="AM176">
        <f t="shared" si="14"/>
        <v>0.52291508126759978</v>
      </c>
    </row>
    <row r="177" spans="1:39" x14ac:dyDescent="0.2">
      <c r="A177" t="s">
        <v>534</v>
      </c>
      <c r="B177">
        <v>-2.79</v>
      </c>
      <c r="C177">
        <v>-1.3094354156146499</v>
      </c>
      <c r="D177">
        <f t="shared" si="13"/>
        <v>-1.4805645843853501</v>
      </c>
      <c r="AJ177" t="s">
        <v>295</v>
      </c>
      <c r="AK177">
        <v>-4.7699999999999996</v>
      </c>
      <c r="AL177">
        <v>-3.5148407870209999</v>
      </c>
      <c r="AM177">
        <f t="shared" si="14"/>
        <v>-1.2551592129789997</v>
      </c>
    </row>
    <row r="178" spans="1:39" x14ac:dyDescent="0.2">
      <c r="A178" t="s">
        <v>536</v>
      </c>
      <c r="B178">
        <v>-5.78</v>
      </c>
      <c r="C178">
        <v>-2.06578783664499</v>
      </c>
      <c r="D178">
        <f t="shared" si="13"/>
        <v>-3.7142121633550103</v>
      </c>
      <c r="AJ178" t="s">
        <v>296</v>
      </c>
      <c r="AK178">
        <v>-8.84</v>
      </c>
      <c r="AL178">
        <v>-8.2660398640129706</v>
      </c>
      <c r="AM178">
        <f t="shared" si="14"/>
        <v>-0.57396013598702922</v>
      </c>
    </row>
    <row r="179" spans="1:39" x14ac:dyDescent="0.2">
      <c r="A179" t="s">
        <v>156</v>
      </c>
      <c r="B179">
        <v>-6.4</v>
      </c>
      <c r="C179">
        <v>-7.3692234265148899</v>
      </c>
      <c r="D179">
        <f t="shared" si="13"/>
        <v>0.96922342651488957</v>
      </c>
      <c r="AJ179" t="s">
        <v>297</v>
      </c>
      <c r="AK179">
        <v>-9.6199999999999992</v>
      </c>
      <c r="AL179">
        <v>-7.7869622765916997</v>
      </c>
      <c r="AM179">
        <f t="shared" si="14"/>
        <v>-1.8330377234082995</v>
      </c>
    </row>
    <row r="180" spans="1:39" x14ac:dyDescent="0.2">
      <c r="A180" t="s">
        <v>158</v>
      </c>
      <c r="B180">
        <v>-4.3499999999999996</v>
      </c>
      <c r="C180">
        <v>-6.3321603435013802</v>
      </c>
      <c r="D180">
        <f t="shared" si="13"/>
        <v>1.9821603435013806</v>
      </c>
      <c r="AJ180" t="s">
        <v>298</v>
      </c>
      <c r="AK180">
        <v>-3.45</v>
      </c>
      <c r="AL180">
        <v>-2.1763988356764599</v>
      </c>
      <c r="AM180">
        <f t="shared" si="14"/>
        <v>-1.2736011643235403</v>
      </c>
    </row>
    <row r="181" spans="1:39" x14ac:dyDescent="0.2">
      <c r="A181" t="s">
        <v>539</v>
      </c>
      <c r="B181">
        <v>-4.3600000000000003</v>
      </c>
      <c r="C181">
        <v>-5.97381844642024</v>
      </c>
      <c r="D181">
        <f t="shared" si="13"/>
        <v>1.6138184464202396</v>
      </c>
      <c r="AJ181" t="s">
        <v>299</v>
      </c>
      <c r="AK181">
        <v>-6.92</v>
      </c>
      <c r="AL181">
        <v>-6.9182709523822803</v>
      </c>
      <c r="AM181">
        <f t="shared" si="14"/>
        <v>-1.7290476177196368E-3</v>
      </c>
    </row>
    <row r="182" spans="1:39" x14ac:dyDescent="0.2">
      <c r="A182" t="s">
        <v>160</v>
      </c>
      <c r="B182">
        <v>-8.2200000000000006</v>
      </c>
      <c r="C182">
        <v>-12.8102225246963</v>
      </c>
      <c r="D182">
        <f t="shared" si="13"/>
        <v>4.5902225246962995</v>
      </c>
      <c r="AJ182" t="s">
        <v>99</v>
      </c>
      <c r="AK182">
        <v>-3.11</v>
      </c>
      <c r="AL182">
        <v>-3.6929968378625202</v>
      </c>
      <c r="AM182">
        <f t="shared" si="14"/>
        <v>0.58299683786252032</v>
      </c>
    </row>
    <row r="183" spans="1:39" x14ac:dyDescent="0.2">
      <c r="A183" t="s">
        <v>542</v>
      </c>
      <c r="B183">
        <v>-10.039999999999999</v>
      </c>
      <c r="C183">
        <v>-9.3019339157351997</v>
      </c>
      <c r="D183">
        <f t="shared" si="13"/>
        <v>-0.73806608426479947</v>
      </c>
      <c r="AJ183" t="s">
        <v>300</v>
      </c>
      <c r="AK183">
        <v>2.56</v>
      </c>
      <c r="AL183">
        <v>2.0182617971036598</v>
      </c>
      <c r="AM183">
        <f t="shared" si="14"/>
        <v>0.54173820289634023</v>
      </c>
    </row>
    <row r="184" spans="1:39" x14ac:dyDescent="0.2">
      <c r="A184" t="s">
        <v>162</v>
      </c>
      <c r="B184">
        <v>-8.69</v>
      </c>
      <c r="C184">
        <v>-9.5407740945377508</v>
      </c>
      <c r="D184">
        <f t="shared" si="13"/>
        <v>0.85077409453775132</v>
      </c>
      <c r="AJ184" t="s">
        <v>301</v>
      </c>
      <c r="AK184">
        <v>-6.4</v>
      </c>
      <c r="AL184">
        <v>-7.8929011978587997</v>
      </c>
      <c r="AM184">
        <f t="shared" si="14"/>
        <v>1.4929011978587994</v>
      </c>
    </row>
    <row r="185" spans="1:39" x14ac:dyDescent="0.2">
      <c r="A185" t="s">
        <v>546</v>
      </c>
      <c r="B185">
        <v>-5.8</v>
      </c>
      <c r="C185">
        <v>-9.2409962841452398</v>
      </c>
      <c r="D185">
        <f t="shared" si="13"/>
        <v>3.4409962841452399</v>
      </c>
      <c r="AJ185" t="s">
        <v>302</v>
      </c>
      <c r="AK185">
        <v>-6.5</v>
      </c>
      <c r="AL185">
        <v>-6.2624095246464604</v>
      </c>
      <c r="AM185">
        <f t="shared" si="14"/>
        <v>-0.23759047535353961</v>
      </c>
    </row>
    <row r="186" spans="1:39" x14ac:dyDescent="0.2">
      <c r="A186" t="s">
        <v>164</v>
      </c>
      <c r="B186">
        <v>-6.27</v>
      </c>
      <c r="C186">
        <v>-4.9947018149529203</v>
      </c>
      <c r="D186">
        <f t="shared" si="13"/>
        <v>-1.2752981850470793</v>
      </c>
      <c r="AJ186" t="s">
        <v>303</v>
      </c>
      <c r="AK186">
        <v>-5.22</v>
      </c>
      <c r="AL186">
        <v>-3.3759198436886502</v>
      </c>
      <c r="AM186">
        <f t="shared" si="14"/>
        <v>-1.8440801563113496</v>
      </c>
    </row>
    <row r="187" spans="1:39" x14ac:dyDescent="0.2">
      <c r="A187" t="s">
        <v>166</v>
      </c>
      <c r="B187">
        <v>-5.0199999999999996</v>
      </c>
      <c r="C187">
        <v>-6.2045027575132696</v>
      </c>
      <c r="D187">
        <f t="shared" si="13"/>
        <v>1.1845027575132701</v>
      </c>
      <c r="AJ187" t="s">
        <v>304</v>
      </c>
      <c r="AK187">
        <v>-6.27</v>
      </c>
      <c r="AL187">
        <v>-6.5149444019180098</v>
      </c>
      <c r="AM187">
        <f t="shared" si="14"/>
        <v>0.24494440191801026</v>
      </c>
    </row>
    <row r="188" spans="1:39" x14ac:dyDescent="0.2">
      <c r="A188" t="s">
        <v>549</v>
      </c>
      <c r="B188">
        <v>-1.26</v>
      </c>
      <c r="C188">
        <v>1.00455387093738</v>
      </c>
      <c r="D188">
        <f t="shared" si="13"/>
        <v>-2.2645538709373803</v>
      </c>
      <c r="AJ188" t="s">
        <v>305</v>
      </c>
      <c r="AK188">
        <v>-4.84</v>
      </c>
      <c r="AL188">
        <v>-3.28869724099907</v>
      </c>
      <c r="AM188">
        <f t="shared" si="14"/>
        <v>-1.5513027590009298</v>
      </c>
    </row>
    <row r="189" spans="1:39" x14ac:dyDescent="0.2">
      <c r="A189" t="s">
        <v>554</v>
      </c>
      <c r="B189">
        <v>-11.16</v>
      </c>
      <c r="C189">
        <v>-10.533383307269499</v>
      </c>
      <c r="D189">
        <f t="shared" si="13"/>
        <v>-0.6266166927305008</v>
      </c>
      <c r="AJ189" t="s">
        <v>306</v>
      </c>
      <c r="AK189">
        <v>-7.62</v>
      </c>
      <c r="AL189">
        <v>-8.26521226853861</v>
      </c>
      <c r="AM189">
        <f t="shared" si="14"/>
        <v>0.64521226853860991</v>
      </c>
    </row>
    <row r="190" spans="1:39" x14ac:dyDescent="0.2">
      <c r="A190" t="s">
        <v>171</v>
      </c>
      <c r="B190">
        <v>-5.34</v>
      </c>
      <c r="C190">
        <v>-5.1624415647245598</v>
      </c>
      <c r="D190">
        <f t="shared" si="13"/>
        <v>-0.17755843527544002</v>
      </c>
      <c r="AJ190" t="s">
        <v>101</v>
      </c>
      <c r="AK190">
        <v>-7.13</v>
      </c>
      <c r="AL190">
        <v>-6.6552844455297704</v>
      </c>
      <c r="AM190">
        <f t="shared" si="14"/>
        <v>-0.47471555447022951</v>
      </c>
    </row>
    <row r="191" spans="1:39" x14ac:dyDescent="0.2">
      <c r="A191" t="s">
        <v>555</v>
      </c>
      <c r="B191">
        <v>-5.28</v>
      </c>
      <c r="C191">
        <v>-6.1789345658573804</v>
      </c>
      <c r="D191">
        <f t="shared" si="13"/>
        <v>0.89893456585738019</v>
      </c>
      <c r="AJ191" t="s">
        <v>307</v>
      </c>
      <c r="AK191">
        <v>-1.39</v>
      </c>
      <c r="AL191">
        <v>-0.70742979740641299</v>
      </c>
      <c r="AM191">
        <f t="shared" si="14"/>
        <v>-0.68257020259358692</v>
      </c>
    </row>
    <row r="192" spans="1:39" x14ac:dyDescent="0.2">
      <c r="A192" t="s">
        <v>557</v>
      </c>
      <c r="B192">
        <v>-8.43</v>
      </c>
      <c r="C192">
        <v>-7.70301699919019</v>
      </c>
      <c r="D192">
        <f t="shared" si="13"/>
        <v>-0.72698300080980971</v>
      </c>
      <c r="AJ192" t="s">
        <v>308</v>
      </c>
      <c r="AK192">
        <v>-6.79</v>
      </c>
      <c r="AL192">
        <v>-6.0779730915914199</v>
      </c>
      <c r="AM192">
        <f t="shared" si="14"/>
        <v>-0.71202690840858018</v>
      </c>
    </row>
    <row r="193" spans="1:39" x14ac:dyDescent="0.2">
      <c r="A193" t="s">
        <v>10</v>
      </c>
      <c r="B193">
        <v>-4.24</v>
      </c>
      <c r="C193">
        <v>6.6970986285777606E-2</v>
      </c>
      <c r="D193">
        <f t="shared" si="13"/>
        <v>-4.3069709862857781</v>
      </c>
      <c r="AJ193" t="s">
        <v>309</v>
      </c>
      <c r="AK193">
        <v>-5.9</v>
      </c>
      <c r="AL193">
        <v>-6.7108983985090598</v>
      </c>
      <c r="AM193">
        <f t="shared" si="14"/>
        <v>0.81089839850905943</v>
      </c>
    </row>
    <row r="194" spans="1:39" x14ac:dyDescent="0.2">
      <c r="A194" t="s">
        <v>563</v>
      </c>
      <c r="B194">
        <v>-3.77</v>
      </c>
      <c r="C194">
        <v>0.41942739993156303</v>
      </c>
      <c r="D194">
        <f t="shared" si="13"/>
        <v>-4.1894273999315628</v>
      </c>
      <c r="AJ194" t="s">
        <v>310</v>
      </c>
      <c r="AK194">
        <v>-7.03</v>
      </c>
      <c r="AL194">
        <v>-6.60875985206353</v>
      </c>
      <c r="AM194">
        <f t="shared" si="14"/>
        <v>-0.42124014793647024</v>
      </c>
    </row>
    <row r="195" spans="1:39" x14ac:dyDescent="0.2">
      <c r="A195" t="s">
        <v>564</v>
      </c>
      <c r="B195">
        <v>1.5</v>
      </c>
      <c r="C195">
        <v>0.96105418358398698</v>
      </c>
      <c r="D195">
        <f t="shared" si="13"/>
        <v>0.53894581641601302</v>
      </c>
      <c r="AJ195" t="s">
        <v>311</v>
      </c>
      <c r="AK195">
        <v>-10.17</v>
      </c>
      <c r="AL195">
        <v>-9.2577507274995892</v>
      </c>
      <c r="AM195">
        <f t="shared" si="14"/>
        <v>-0.91224927250041077</v>
      </c>
    </row>
    <row r="196" spans="1:39" x14ac:dyDescent="0.2">
      <c r="A196" t="s">
        <v>9</v>
      </c>
      <c r="B196">
        <v>-3.93</v>
      </c>
      <c r="C196">
        <v>-3.0898194410369699</v>
      </c>
      <c r="D196">
        <f t="shared" si="13"/>
        <v>-0.84018055896303023</v>
      </c>
      <c r="AJ196" t="s">
        <v>312</v>
      </c>
      <c r="AK196">
        <v>-6.02</v>
      </c>
      <c r="AL196">
        <v>-5.6991908377628899</v>
      </c>
      <c r="AM196">
        <f t="shared" si="14"/>
        <v>-0.32080916223710965</v>
      </c>
    </row>
    <row r="197" spans="1:39" x14ac:dyDescent="0.2">
      <c r="A197" t="s">
        <v>565</v>
      </c>
      <c r="B197">
        <v>-4.21</v>
      </c>
      <c r="C197">
        <v>-2.98758145486793</v>
      </c>
      <c r="D197">
        <f t="shared" si="13"/>
        <v>-1.2224185451320699</v>
      </c>
      <c r="AJ197" t="s">
        <v>313</v>
      </c>
      <c r="AK197">
        <v>-6.13</v>
      </c>
      <c r="AL197">
        <v>-6.6193211464930304</v>
      </c>
      <c r="AM197">
        <f t="shared" si="14"/>
        <v>0.48932114649303049</v>
      </c>
    </row>
    <row r="198" spans="1:39" x14ac:dyDescent="0.2">
      <c r="A198" t="s">
        <v>566</v>
      </c>
      <c r="B198">
        <v>-3.89</v>
      </c>
      <c r="C198">
        <v>-1.8809136030653</v>
      </c>
      <c r="D198">
        <f t="shared" si="13"/>
        <v>-2.0090863969347001</v>
      </c>
      <c r="AJ198" t="s">
        <v>314</v>
      </c>
      <c r="AK198">
        <v>-4.7300000000000004</v>
      </c>
      <c r="AL198">
        <v>-3.5430189884677401</v>
      </c>
      <c r="AM198">
        <f t="shared" si="14"/>
        <v>-1.1869810115322603</v>
      </c>
    </row>
    <row r="199" spans="1:39" x14ac:dyDescent="0.2">
      <c r="A199" t="s">
        <v>567</v>
      </c>
      <c r="B199">
        <v>-5.99</v>
      </c>
      <c r="C199">
        <v>-5.3957393996517897</v>
      </c>
      <c r="D199">
        <f t="shared" si="13"/>
        <v>-0.59426060034821049</v>
      </c>
      <c r="AJ199" t="s">
        <v>315</v>
      </c>
      <c r="AK199">
        <v>-0.95</v>
      </c>
      <c r="AL199">
        <v>-0.66600999879186296</v>
      </c>
      <c r="AM199">
        <f t="shared" si="14"/>
        <v>-0.283990001208137</v>
      </c>
    </row>
    <row r="200" spans="1:39" x14ac:dyDescent="0.2">
      <c r="A200" t="s">
        <v>71</v>
      </c>
      <c r="B200">
        <v>-4.55</v>
      </c>
      <c r="C200">
        <v>-3.3788349828663899</v>
      </c>
      <c r="D200">
        <f t="shared" si="13"/>
        <v>-1.1711650171336099</v>
      </c>
      <c r="AJ200" t="s">
        <v>316</v>
      </c>
      <c r="AK200">
        <v>-6.19</v>
      </c>
      <c r="AL200">
        <v>-6.66411349933633</v>
      </c>
      <c r="AM200">
        <f t="shared" si="14"/>
        <v>0.47411349933632962</v>
      </c>
    </row>
    <row r="201" spans="1:39" x14ac:dyDescent="0.2">
      <c r="A201" t="s">
        <v>570</v>
      </c>
      <c r="B201">
        <v>-5.62</v>
      </c>
      <c r="C201">
        <v>-0.45238923172034501</v>
      </c>
      <c r="D201">
        <f t="shared" si="13"/>
        <v>-5.1676107682796548</v>
      </c>
      <c r="AJ201" t="s">
        <v>317</v>
      </c>
      <c r="AK201">
        <v>-7</v>
      </c>
      <c r="AL201">
        <v>-8.3768072755926006</v>
      </c>
      <c r="AM201">
        <f t="shared" si="14"/>
        <v>1.3768072755926006</v>
      </c>
    </row>
    <row r="202" spans="1:39" x14ac:dyDescent="0.2">
      <c r="A202" t="s">
        <v>571</v>
      </c>
      <c r="B202">
        <v>-3.75</v>
      </c>
      <c r="C202">
        <v>-0.61000814631948697</v>
      </c>
      <c r="D202">
        <f t="shared" si="13"/>
        <v>-3.1399918536805131</v>
      </c>
      <c r="AJ202" t="s">
        <v>318</v>
      </c>
      <c r="AK202">
        <v>-8.83</v>
      </c>
      <c r="AL202">
        <v>-12.1562911610641</v>
      </c>
      <c r="AM202">
        <f t="shared" si="14"/>
        <v>3.3262911610641002</v>
      </c>
    </row>
    <row r="203" spans="1:39" x14ac:dyDescent="0.2">
      <c r="A203" t="s">
        <v>572</v>
      </c>
      <c r="B203">
        <v>-3.81</v>
      </c>
      <c r="C203">
        <v>-0.92477511571441195</v>
      </c>
      <c r="D203">
        <f t="shared" si="13"/>
        <v>-2.8852248842855879</v>
      </c>
      <c r="AJ203" t="s">
        <v>319</v>
      </c>
      <c r="AK203">
        <v>-0.68</v>
      </c>
      <c r="AL203">
        <v>-0.35021994084672903</v>
      </c>
      <c r="AM203">
        <f t="shared" si="14"/>
        <v>-0.32978005915327102</v>
      </c>
    </row>
    <row r="204" spans="1:39" x14ac:dyDescent="0.2">
      <c r="A204" t="s">
        <v>573</v>
      </c>
      <c r="B204">
        <v>-8.8800000000000008</v>
      </c>
      <c r="C204">
        <v>-17.042649749077199</v>
      </c>
      <c r="D204">
        <f t="shared" si="13"/>
        <v>8.1626497490771985</v>
      </c>
      <c r="AJ204" t="s">
        <v>320</v>
      </c>
      <c r="AK204">
        <v>-4.4000000000000004</v>
      </c>
      <c r="AL204">
        <v>-8.0173393349051096</v>
      </c>
      <c r="AM204">
        <f t="shared" si="14"/>
        <v>3.6173393349051093</v>
      </c>
    </row>
    <row r="205" spans="1:39" x14ac:dyDescent="0.2">
      <c r="A205" t="s">
        <v>4</v>
      </c>
      <c r="B205">
        <v>-5.19</v>
      </c>
      <c r="C205">
        <v>-4.16271325278072</v>
      </c>
      <c r="D205">
        <f t="shared" si="13"/>
        <v>-1.0272867472192804</v>
      </c>
      <c r="AJ205" t="s">
        <v>321</v>
      </c>
      <c r="AK205">
        <v>-7.48</v>
      </c>
      <c r="AL205">
        <v>-8.7634462936911692</v>
      </c>
      <c r="AM205">
        <f t="shared" si="14"/>
        <v>1.2834462936911688</v>
      </c>
    </row>
    <row r="206" spans="1:39" x14ac:dyDescent="0.2">
      <c r="A206" t="s">
        <v>576</v>
      </c>
      <c r="B206">
        <v>-7.81</v>
      </c>
      <c r="C206">
        <v>-15.4284955717565</v>
      </c>
      <c r="D206">
        <f>-(C206-B206)</f>
        <v>7.6184955717565002</v>
      </c>
      <c r="AJ206" t="s">
        <v>322</v>
      </c>
      <c r="AK206">
        <v>-10.27</v>
      </c>
      <c r="AL206">
        <v>-8.3695379821750198</v>
      </c>
      <c r="AM206">
        <f t="shared" ref="AM206:AM269" si="15">-(AL206-AK206)</f>
        <v>-1.9004620178249798</v>
      </c>
    </row>
    <row r="207" spans="1:39" x14ac:dyDescent="0.2">
      <c r="A207" t="s">
        <v>174</v>
      </c>
      <c r="B207">
        <v>-3.6</v>
      </c>
      <c r="C207">
        <v>-3.3138615352287601</v>
      </c>
      <c r="D207">
        <f>-(C207-B207)</f>
        <v>-0.28613846477123994</v>
      </c>
      <c r="AJ207" t="s">
        <v>323</v>
      </c>
      <c r="AK207">
        <v>-4.7</v>
      </c>
      <c r="AL207">
        <v>-5.86816376852987</v>
      </c>
      <c r="AM207">
        <f t="shared" si="15"/>
        <v>1.1681637685298698</v>
      </c>
    </row>
    <row r="208" spans="1:39" x14ac:dyDescent="0.2">
      <c r="AJ208" t="s">
        <v>324</v>
      </c>
      <c r="AK208">
        <v>-4.2699999999999996</v>
      </c>
      <c r="AL208">
        <v>-6.01942949279697</v>
      </c>
      <c r="AM208">
        <f t="shared" si="15"/>
        <v>1.7494294927969705</v>
      </c>
    </row>
    <row r="209" spans="36:39" x14ac:dyDescent="0.2">
      <c r="AJ209" t="s">
        <v>325</v>
      </c>
      <c r="AK209">
        <v>-3.73</v>
      </c>
      <c r="AL209">
        <v>-2.7434625525609402</v>
      </c>
      <c r="AM209">
        <f t="shared" si="15"/>
        <v>-0.9865374474390598</v>
      </c>
    </row>
    <row r="210" spans="36:39" x14ac:dyDescent="0.2">
      <c r="AJ210" t="s">
        <v>326</v>
      </c>
      <c r="AK210">
        <v>-3.05</v>
      </c>
      <c r="AL210">
        <v>-3.7135755194636699</v>
      </c>
      <c r="AM210">
        <f t="shared" si="15"/>
        <v>0.6635755194636701</v>
      </c>
    </row>
    <row r="211" spans="36:39" x14ac:dyDescent="0.2">
      <c r="AJ211" t="s">
        <v>327</v>
      </c>
      <c r="AK211">
        <v>-4.93</v>
      </c>
      <c r="AL211">
        <v>-3.6870409754086899</v>
      </c>
      <c r="AM211">
        <f t="shared" si="15"/>
        <v>-1.2429590245913098</v>
      </c>
    </row>
    <row r="212" spans="36:39" x14ac:dyDescent="0.2">
      <c r="AJ212" t="s">
        <v>328</v>
      </c>
      <c r="AK212">
        <v>-5.9</v>
      </c>
      <c r="AL212">
        <v>-6.5239969172846601</v>
      </c>
      <c r="AM212">
        <f t="shared" si="15"/>
        <v>0.62399691728465978</v>
      </c>
    </row>
    <row r="213" spans="36:39" x14ac:dyDescent="0.2">
      <c r="AJ213" t="s">
        <v>329</v>
      </c>
      <c r="AK213">
        <v>-10.27</v>
      </c>
      <c r="AL213">
        <v>-9.3422886439816892</v>
      </c>
      <c r="AM213">
        <f t="shared" si="15"/>
        <v>-0.92771135601831034</v>
      </c>
    </row>
    <row r="214" spans="36:39" x14ac:dyDescent="0.2">
      <c r="AJ214" t="s">
        <v>330</v>
      </c>
      <c r="AK214">
        <v>-10.64</v>
      </c>
      <c r="AL214">
        <v>-8.2423832860772208</v>
      </c>
      <c r="AM214">
        <f t="shared" si="15"/>
        <v>-2.3976167139227798</v>
      </c>
    </row>
    <row r="215" spans="36:39" x14ac:dyDescent="0.2">
      <c r="AJ215" t="s">
        <v>331</v>
      </c>
      <c r="AK215">
        <v>-5.91</v>
      </c>
      <c r="AL215">
        <v>-7.3972531982262204</v>
      </c>
      <c r="AM215">
        <f t="shared" si="15"/>
        <v>1.4872531982262203</v>
      </c>
    </row>
    <row r="216" spans="36:39" x14ac:dyDescent="0.2">
      <c r="AJ216" t="s">
        <v>332</v>
      </c>
      <c r="AK216">
        <v>-3.15</v>
      </c>
      <c r="AL216">
        <v>-2.9016952008275698</v>
      </c>
      <c r="AM216">
        <f t="shared" si="15"/>
        <v>-0.24830479917243009</v>
      </c>
    </row>
    <row r="217" spans="36:39" x14ac:dyDescent="0.2">
      <c r="AJ217" t="s">
        <v>333</v>
      </c>
      <c r="AK217">
        <v>-3.5</v>
      </c>
      <c r="AL217">
        <v>-4.7122920474704397</v>
      </c>
      <c r="AM217">
        <f t="shared" si="15"/>
        <v>1.2122920474704397</v>
      </c>
    </row>
    <row r="218" spans="36:39" x14ac:dyDescent="0.2">
      <c r="AJ218" t="s">
        <v>103</v>
      </c>
      <c r="AK218">
        <v>-6.69</v>
      </c>
      <c r="AL218">
        <v>-10.2797015348466</v>
      </c>
      <c r="AM218">
        <f t="shared" si="15"/>
        <v>3.5897015348465997</v>
      </c>
    </row>
    <row r="219" spans="36:39" x14ac:dyDescent="0.2">
      <c r="AJ219" t="s">
        <v>81</v>
      </c>
      <c r="AK219">
        <v>-3.88</v>
      </c>
      <c r="AL219">
        <v>-2.8678483271439399</v>
      </c>
      <c r="AM219">
        <f t="shared" si="15"/>
        <v>-1.01215167285606</v>
      </c>
    </row>
    <row r="220" spans="36:39" x14ac:dyDescent="0.2">
      <c r="AJ220" t="s">
        <v>65</v>
      </c>
      <c r="AK220">
        <v>-4.58</v>
      </c>
      <c r="AL220">
        <v>-6.0592192347490101</v>
      </c>
      <c r="AM220">
        <f t="shared" si="15"/>
        <v>1.4792192347490101</v>
      </c>
    </row>
    <row r="221" spans="36:39" x14ac:dyDescent="0.2">
      <c r="AJ221" t="s">
        <v>334</v>
      </c>
      <c r="AK221">
        <v>-1.24</v>
      </c>
      <c r="AL221">
        <v>-1.5799119453063499</v>
      </c>
      <c r="AM221">
        <f t="shared" si="15"/>
        <v>0.33991194530634994</v>
      </c>
    </row>
    <row r="222" spans="36:39" x14ac:dyDescent="0.2">
      <c r="AJ222" t="s">
        <v>64</v>
      </c>
      <c r="AK222">
        <v>-5.49</v>
      </c>
      <c r="AL222">
        <v>-7.0414213392410403</v>
      </c>
      <c r="AM222">
        <f t="shared" si="15"/>
        <v>1.5514213392410401</v>
      </c>
    </row>
    <row r="223" spans="36:39" x14ac:dyDescent="0.2">
      <c r="AJ223" t="s">
        <v>335</v>
      </c>
      <c r="AK223">
        <v>-2.4500000000000002</v>
      </c>
      <c r="AL223">
        <v>-3.0879060770386602</v>
      </c>
      <c r="AM223">
        <f t="shared" si="15"/>
        <v>0.63790607703865998</v>
      </c>
    </row>
    <row r="224" spans="36:39" x14ac:dyDescent="0.2">
      <c r="AJ224" t="s">
        <v>336</v>
      </c>
      <c r="AK224">
        <v>-3.95</v>
      </c>
      <c r="AL224">
        <v>-4.2465856950178296</v>
      </c>
      <c r="AM224">
        <f t="shared" si="15"/>
        <v>0.29658569501782939</v>
      </c>
    </row>
    <row r="225" spans="36:39" x14ac:dyDescent="0.2">
      <c r="AJ225" t="s">
        <v>337</v>
      </c>
      <c r="AK225">
        <v>-5.56</v>
      </c>
      <c r="AL225">
        <v>-4.1235821007825404</v>
      </c>
      <c r="AM225">
        <f t="shared" si="15"/>
        <v>-1.4364178992174592</v>
      </c>
    </row>
    <row r="226" spans="36:39" x14ac:dyDescent="0.2">
      <c r="AJ226" t="s">
        <v>338</v>
      </c>
      <c r="AK226">
        <v>-4.0199999999999996</v>
      </c>
      <c r="AL226">
        <v>-6.1599673123317302</v>
      </c>
      <c r="AM226">
        <f t="shared" si="15"/>
        <v>2.1399673123317307</v>
      </c>
    </row>
    <row r="227" spans="36:39" x14ac:dyDescent="0.2">
      <c r="AJ227" t="s">
        <v>339</v>
      </c>
      <c r="AK227">
        <v>-11</v>
      </c>
      <c r="AL227">
        <v>-12.123611069078301</v>
      </c>
      <c r="AM227">
        <f t="shared" si="15"/>
        <v>1.1236110690783008</v>
      </c>
    </row>
    <row r="228" spans="36:39" x14ac:dyDescent="0.2">
      <c r="AJ228" t="s">
        <v>88</v>
      </c>
      <c r="AK228">
        <v>-0.86</v>
      </c>
      <c r="AL228">
        <v>-1.19739075501676</v>
      </c>
      <c r="AM228">
        <f t="shared" si="15"/>
        <v>0.33739075501675997</v>
      </c>
    </row>
    <row r="229" spans="36:39" x14ac:dyDescent="0.2">
      <c r="AJ229" t="s">
        <v>63</v>
      </c>
      <c r="AK229">
        <v>-4.21</v>
      </c>
      <c r="AL229">
        <v>-3.3904147124345698</v>
      </c>
      <c r="AM229">
        <f t="shared" si="15"/>
        <v>-0.81958528756543014</v>
      </c>
    </row>
    <row r="230" spans="36:39" x14ac:dyDescent="0.2">
      <c r="AJ230" t="s">
        <v>340</v>
      </c>
      <c r="AK230">
        <v>-0.25</v>
      </c>
      <c r="AL230">
        <v>-1.9067640439431801</v>
      </c>
      <c r="AM230">
        <f t="shared" si="15"/>
        <v>1.6567640439431801</v>
      </c>
    </row>
    <row r="231" spans="36:39" x14ac:dyDescent="0.2">
      <c r="AJ231" t="s">
        <v>341</v>
      </c>
      <c r="AK231">
        <v>-6.62</v>
      </c>
      <c r="AL231">
        <v>-6.5474719103624102</v>
      </c>
      <c r="AM231">
        <f t="shared" si="15"/>
        <v>-7.2528089637589943E-2</v>
      </c>
    </row>
    <row r="232" spans="36:39" x14ac:dyDescent="0.2">
      <c r="AJ232" t="s">
        <v>342</v>
      </c>
      <c r="AK232">
        <v>-2.38</v>
      </c>
      <c r="AL232">
        <v>-1.9883876380180201</v>
      </c>
      <c r="AM232">
        <f t="shared" si="15"/>
        <v>-0.3916123619819798</v>
      </c>
    </row>
    <row r="233" spans="36:39" x14ac:dyDescent="0.2">
      <c r="AJ233" t="s">
        <v>343</v>
      </c>
      <c r="AK233">
        <v>-1.93</v>
      </c>
      <c r="AL233">
        <v>-2.1614710820887399</v>
      </c>
      <c r="AM233">
        <f t="shared" si="15"/>
        <v>0.23147108208874001</v>
      </c>
    </row>
    <row r="234" spans="36:39" x14ac:dyDescent="0.2">
      <c r="AJ234" t="s">
        <v>344</v>
      </c>
      <c r="AK234">
        <v>-2.66</v>
      </c>
      <c r="AL234">
        <v>-2.7624465851759301</v>
      </c>
      <c r="AM234">
        <f t="shared" si="15"/>
        <v>0.10244658517592997</v>
      </c>
    </row>
    <row r="235" spans="36:39" x14ac:dyDescent="0.2">
      <c r="AJ235" t="s">
        <v>345</v>
      </c>
      <c r="AK235">
        <v>-4.2300000000000004</v>
      </c>
      <c r="AL235">
        <v>-4.2647824844854103</v>
      </c>
      <c r="AM235">
        <f t="shared" si="15"/>
        <v>3.4782484485409881E-2</v>
      </c>
    </row>
    <row r="236" spans="36:39" x14ac:dyDescent="0.2">
      <c r="AJ236" t="s">
        <v>346</v>
      </c>
      <c r="AK236">
        <v>-66.400000000000006</v>
      </c>
      <c r="AL236">
        <v>-66.848211858806096</v>
      </c>
      <c r="AM236">
        <f t="shared" si="15"/>
        <v>0.44821185880608994</v>
      </c>
    </row>
    <row r="237" spans="36:39" x14ac:dyDescent="0.2">
      <c r="AJ237" t="s">
        <v>61</v>
      </c>
      <c r="AK237">
        <v>-1.46</v>
      </c>
      <c r="AL237">
        <v>-0.92297119353107404</v>
      </c>
      <c r="AM237">
        <f t="shared" si="15"/>
        <v>-0.53702880646892592</v>
      </c>
    </row>
    <row r="238" spans="36:39" x14ac:dyDescent="0.2">
      <c r="AJ238" t="s">
        <v>60</v>
      </c>
      <c r="AK238">
        <v>-0.74</v>
      </c>
      <c r="AL238">
        <v>0.36326397183729198</v>
      </c>
      <c r="AM238">
        <f t="shared" si="15"/>
        <v>-1.1032639718372921</v>
      </c>
    </row>
    <row r="239" spans="36:39" x14ac:dyDescent="0.2">
      <c r="AJ239" t="s">
        <v>60</v>
      </c>
      <c r="AK239">
        <v>-0.74</v>
      </c>
      <c r="AL239">
        <v>0.36326397183729198</v>
      </c>
      <c r="AM239">
        <f t="shared" si="15"/>
        <v>-1.1032639718372921</v>
      </c>
    </row>
    <row r="240" spans="36:39" x14ac:dyDescent="0.2">
      <c r="AJ240" t="s">
        <v>347</v>
      </c>
      <c r="AK240">
        <v>-0.82</v>
      </c>
      <c r="AL240">
        <v>0.34375610101089699</v>
      </c>
      <c r="AM240">
        <f t="shared" si="15"/>
        <v>-1.163756101010897</v>
      </c>
    </row>
    <row r="241" spans="36:39" x14ac:dyDescent="0.2">
      <c r="AJ241" t="s">
        <v>348</v>
      </c>
      <c r="AK241">
        <v>1.79</v>
      </c>
      <c r="AL241">
        <v>1.1135941746153299</v>
      </c>
      <c r="AM241">
        <f t="shared" si="15"/>
        <v>0.67640582538467009</v>
      </c>
    </row>
    <row r="242" spans="36:39" x14ac:dyDescent="0.2">
      <c r="AJ242" t="s">
        <v>349</v>
      </c>
      <c r="AK242">
        <v>1.38</v>
      </c>
      <c r="AL242">
        <v>1.2669343400537401</v>
      </c>
      <c r="AM242">
        <f t="shared" si="15"/>
        <v>0.11306565994625983</v>
      </c>
    </row>
    <row r="243" spans="36:39" x14ac:dyDescent="0.2">
      <c r="AJ243" t="s">
        <v>350</v>
      </c>
      <c r="AK243">
        <v>-0.16</v>
      </c>
      <c r="AL243">
        <v>0.57860785190811703</v>
      </c>
      <c r="AM243">
        <f t="shared" si="15"/>
        <v>-0.73860785190811706</v>
      </c>
    </row>
    <row r="244" spans="36:39" x14ac:dyDescent="0.2">
      <c r="AJ244" t="s">
        <v>351</v>
      </c>
      <c r="AK244">
        <v>0.61</v>
      </c>
      <c r="AL244">
        <v>0.396312805475388</v>
      </c>
      <c r="AM244">
        <f t="shared" si="15"/>
        <v>0.21368719452461199</v>
      </c>
    </row>
    <row r="245" spans="36:39" x14ac:dyDescent="0.2">
      <c r="AJ245" t="s">
        <v>106</v>
      </c>
      <c r="AK245">
        <v>-4.72</v>
      </c>
      <c r="AL245">
        <v>-4.72872373158346</v>
      </c>
      <c r="AM245">
        <f t="shared" si="15"/>
        <v>8.7237315834602924E-3</v>
      </c>
    </row>
    <row r="246" spans="36:39" x14ac:dyDescent="0.2">
      <c r="AJ246" t="s">
        <v>352</v>
      </c>
      <c r="AK246">
        <v>-4.62</v>
      </c>
      <c r="AL246">
        <v>-3.8298381767157799</v>
      </c>
      <c r="AM246">
        <f t="shared" si="15"/>
        <v>-0.79016182328422024</v>
      </c>
    </row>
    <row r="247" spans="36:39" x14ac:dyDescent="0.2">
      <c r="AJ247" t="s">
        <v>353</v>
      </c>
      <c r="AK247">
        <v>-3.64</v>
      </c>
      <c r="AL247">
        <v>-2.2931929666288302</v>
      </c>
      <c r="AM247">
        <f t="shared" si="15"/>
        <v>-1.3468070333711699</v>
      </c>
    </row>
    <row r="248" spans="36:39" x14ac:dyDescent="0.2">
      <c r="AJ248" t="s">
        <v>108</v>
      </c>
      <c r="AK248">
        <v>-6.35</v>
      </c>
      <c r="AL248">
        <v>-9.6106312525067601</v>
      </c>
      <c r="AM248">
        <f t="shared" si="15"/>
        <v>3.2606312525067604</v>
      </c>
    </row>
    <row r="249" spans="36:39" x14ac:dyDescent="0.2">
      <c r="AJ249" t="s">
        <v>57</v>
      </c>
      <c r="AK249">
        <v>-3.71</v>
      </c>
      <c r="AL249">
        <v>-4.3717178493193698</v>
      </c>
      <c r="AM249">
        <f t="shared" si="15"/>
        <v>0.66171784931936983</v>
      </c>
    </row>
    <row r="250" spans="36:39" x14ac:dyDescent="0.2">
      <c r="AJ250" t="s">
        <v>354</v>
      </c>
      <c r="AK250">
        <v>-3.18</v>
      </c>
      <c r="AL250">
        <v>-4.3717178493193698</v>
      </c>
      <c r="AM250">
        <f t="shared" si="15"/>
        <v>1.1917178493193696</v>
      </c>
    </row>
    <row r="251" spans="36:39" x14ac:dyDescent="0.2">
      <c r="AJ251" t="s">
        <v>53</v>
      </c>
      <c r="AK251">
        <v>-1.1200000000000001</v>
      </c>
      <c r="AL251">
        <v>-0.83984611442076096</v>
      </c>
      <c r="AM251">
        <f t="shared" si="15"/>
        <v>-0.28015388557923915</v>
      </c>
    </row>
    <row r="252" spans="36:39" x14ac:dyDescent="0.2">
      <c r="AJ252" t="s">
        <v>355</v>
      </c>
      <c r="AK252">
        <v>-0.5</v>
      </c>
      <c r="AL252">
        <v>-1.7393203801205701</v>
      </c>
      <c r="AM252">
        <f t="shared" si="15"/>
        <v>1.2393203801205701</v>
      </c>
    </row>
    <row r="253" spans="36:39" x14ac:dyDescent="0.2">
      <c r="AJ253" t="s">
        <v>356</v>
      </c>
      <c r="AK253">
        <v>-0.63</v>
      </c>
      <c r="AL253">
        <v>0.154808048803559</v>
      </c>
      <c r="AM253">
        <f t="shared" si="15"/>
        <v>-0.78480804880355903</v>
      </c>
    </row>
    <row r="254" spans="36:39" x14ac:dyDescent="0.2">
      <c r="AJ254" t="s">
        <v>357</v>
      </c>
      <c r="AK254">
        <v>-0.59</v>
      </c>
      <c r="AL254">
        <v>0.23603720007161899</v>
      </c>
      <c r="AM254">
        <f t="shared" si="15"/>
        <v>-0.82603720007161896</v>
      </c>
    </row>
    <row r="255" spans="36:39" x14ac:dyDescent="0.2">
      <c r="AJ255" t="s">
        <v>358</v>
      </c>
      <c r="AK255">
        <v>-0.77</v>
      </c>
      <c r="AL255">
        <v>-1.3874709739745701</v>
      </c>
      <c r="AM255">
        <f t="shared" si="15"/>
        <v>0.61747097397457007</v>
      </c>
    </row>
    <row r="256" spans="36:39" x14ac:dyDescent="0.2">
      <c r="AJ256" t="s">
        <v>359</v>
      </c>
      <c r="AK256">
        <v>-0.55000000000000004</v>
      </c>
      <c r="AL256">
        <v>0.112553591381651</v>
      </c>
      <c r="AM256">
        <f t="shared" si="15"/>
        <v>-0.66255359138165104</v>
      </c>
    </row>
    <row r="257" spans="36:39" x14ac:dyDescent="0.2">
      <c r="AJ257" t="s">
        <v>360</v>
      </c>
      <c r="AK257">
        <v>1.58</v>
      </c>
      <c r="AL257">
        <v>2.0201520702319899</v>
      </c>
      <c r="AM257">
        <f t="shared" si="15"/>
        <v>-0.44015207023198988</v>
      </c>
    </row>
    <row r="258" spans="36:39" x14ac:dyDescent="0.2">
      <c r="AJ258" t="s">
        <v>361</v>
      </c>
      <c r="AK258">
        <v>-72.7</v>
      </c>
      <c r="AL258">
        <v>-69.647084378255002</v>
      </c>
      <c r="AM258">
        <f t="shared" si="15"/>
        <v>-3.0529156217450009</v>
      </c>
    </row>
    <row r="259" spans="36:39" x14ac:dyDescent="0.2">
      <c r="AJ259" t="s">
        <v>362</v>
      </c>
      <c r="AK259">
        <v>-73.099999999999994</v>
      </c>
      <c r="AL259">
        <v>-75.487071253925606</v>
      </c>
      <c r="AM259">
        <f t="shared" si="15"/>
        <v>2.3870712539256118</v>
      </c>
    </row>
    <row r="260" spans="36:39" x14ac:dyDescent="0.2">
      <c r="AJ260" t="s">
        <v>363</v>
      </c>
      <c r="AK260">
        <v>-4.0999999999999996</v>
      </c>
      <c r="AL260">
        <v>-3.3904147124345698</v>
      </c>
      <c r="AM260">
        <f t="shared" si="15"/>
        <v>-0.70958528756542982</v>
      </c>
    </row>
    <row r="261" spans="36:39" x14ac:dyDescent="0.2">
      <c r="AJ261" t="s">
        <v>364</v>
      </c>
      <c r="AK261">
        <v>-0.99</v>
      </c>
      <c r="AL261">
        <v>-0.90816462906432005</v>
      </c>
      <c r="AM261">
        <f t="shared" si="15"/>
        <v>-8.1835370935679941E-2</v>
      </c>
    </row>
    <row r="262" spans="36:39" x14ac:dyDescent="0.2">
      <c r="AJ262" t="s">
        <v>365</v>
      </c>
      <c r="AK262">
        <v>-5.48</v>
      </c>
      <c r="AL262">
        <v>-4.3651492258631004</v>
      </c>
      <c r="AM262">
        <f t="shared" si="15"/>
        <v>-1.1148507741369</v>
      </c>
    </row>
    <row r="263" spans="36:39" x14ac:dyDescent="0.2">
      <c r="AJ263" t="s">
        <v>84</v>
      </c>
      <c r="AK263">
        <v>1.23</v>
      </c>
      <c r="AL263">
        <v>1.9338849820966999</v>
      </c>
      <c r="AM263">
        <f t="shared" si="15"/>
        <v>-0.70388498209669992</v>
      </c>
    </row>
    <row r="264" spans="36:39" x14ac:dyDescent="0.2">
      <c r="AJ264" t="s">
        <v>366</v>
      </c>
      <c r="AK264">
        <v>-5.46</v>
      </c>
      <c r="AL264">
        <v>-4.90213310822819</v>
      </c>
      <c r="AM264">
        <f t="shared" si="15"/>
        <v>-0.55786689177180993</v>
      </c>
    </row>
    <row r="265" spans="36:39" x14ac:dyDescent="0.2">
      <c r="AJ265" t="s">
        <v>51</v>
      </c>
      <c r="AK265">
        <v>-4.91</v>
      </c>
      <c r="AL265">
        <v>-4.0764275355787403</v>
      </c>
      <c r="AM265">
        <f t="shared" si="15"/>
        <v>-0.83357246442125987</v>
      </c>
    </row>
    <row r="266" spans="36:39" x14ac:dyDescent="0.2">
      <c r="AJ266" t="s">
        <v>367</v>
      </c>
      <c r="AK266">
        <v>0.37</v>
      </c>
      <c r="AL266">
        <v>1.2016647274759</v>
      </c>
      <c r="AM266">
        <f t="shared" si="15"/>
        <v>-0.83166472747590003</v>
      </c>
    </row>
    <row r="267" spans="36:39" x14ac:dyDescent="0.2">
      <c r="AJ267" t="s">
        <v>368</v>
      </c>
      <c r="AK267">
        <v>-4.59</v>
      </c>
      <c r="AL267">
        <v>-2.9798942803857398</v>
      </c>
      <c r="AM267">
        <f t="shared" si="15"/>
        <v>-1.6101057196142601</v>
      </c>
    </row>
    <row r="268" spans="36:39" x14ac:dyDescent="0.2">
      <c r="AJ268" t="s">
        <v>369</v>
      </c>
      <c r="AK268">
        <v>1.2</v>
      </c>
      <c r="AL268">
        <v>1.8638110835131401</v>
      </c>
      <c r="AM268">
        <f t="shared" si="15"/>
        <v>-0.66381108351314011</v>
      </c>
    </row>
    <row r="269" spans="36:39" x14ac:dyDescent="0.2">
      <c r="AJ269" t="s">
        <v>370</v>
      </c>
      <c r="AK269">
        <v>-5.49</v>
      </c>
      <c r="AL269">
        <v>-4.7971067355849799</v>
      </c>
      <c r="AM269">
        <f t="shared" si="15"/>
        <v>-0.6928932644150203</v>
      </c>
    </row>
    <row r="270" spans="36:39" x14ac:dyDescent="0.2">
      <c r="AJ270" t="s">
        <v>371</v>
      </c>
      <c r="AK270">
        <v>-4.7</v>
      </c>
      <c r="AL270">
        <v>-3.9558134703129402</v>
      </c>
      <c r="AM270">
        <f t="shared" ref="AM270:AM333" si="16">-(AL270-AK270)</f>
        <v>-0.74418652968706001</v>
      </c>
    </row>
    <row r="271" spans="36:39" x14ac:dyDescent="0.2">
      <c r="AJ271" t="s">
        <v>372</v>
      </c>
      <c r="AK271">
        <v>0.56000000000000005</v>
      </c>
      <c r="AL271">
        <v>1.02210399125895</v>
      </c>
      <c r="AM271">
        <f t="shared" si="16"/>
        <v>-0.46210399125894996</v>
      </c>
    </row>
    <row r="272" spans="36:39" x14ac:dyDescent="0.2">
      <c r="AJ272" t="s">
        <v>373</v>
      </c>
      <c r="AK272">
        <v>0.75</v>
      </c>
      <c r="AL272">
        <v>1.61228438447203</v>
      </c>
      <c r="AM272">
        <f t="shared" si="16"/>
        <v>-0.86228438447203004</v>
      </c>
    </row>
    <row r="273" spans="36:39" x14ac:dyDescent="0.2">
      <c r="AJ273" t="s">
        <v>374</v>
      </c>
      <c r="AK273">
        <v>-3.64</v>
      </c>
      <c r="AL273">
        <v>-4.7373607667826398</v>
      </c>
      <c r="AM273">
        <f t="shared" si="16"/>
        <v>1.0973607667826397</v>
      </c>
    </row>
    <row r="274" spans="36:39" x14ac:dyDescent="0.2">
      <c r="AJ274" t="s">
        <v>375</v>
      </c>
      <c r="AK274">
        <v>-2.34</v>
      </c>
      <c r="AL274">
        <v>-3.5363923954760401</v>
      </c>
      <c r="AM274">
        <f t="shared" si="16"/>
        <v>1.1963923954760403</v>
      </c>
    </row>
    <row r="275" spans="36:39" x14ac:dyDescent="0.2">
      <c r="AJ275" t="s">
        <v>376</v>
      </c>
      <c r="AK275">
        <v>-1.21</v>
      </c>
      <c r="AL275">
        <v>-0.68908375780765196</v>
      </c>
      <c r="AM275">
        <f t="shared" si="16"/>
        <v>-0.520916242192348</v>
      </c>
    </row>
    <row r="276" spans="36:39" x14ac:dyDescent="0.2">
      <c r="AJ276" t="s">
        <v>377</v>
      </c>
      <c r="AK276">
        <v>-0.83</v>
      </c>
      <c r="AL276">
        <v>-0.368698262407196</v>
      </c>
      <c r="AM276">
        <f t="shared" si="16"/>
        <v>-0.46130173759280396</v>
      </c>
    </row>
    <row r="277" spans="36:39" x14ac:dyDescent="0.2">
      <c r="AJ277" t="s">
        <v>378</v>
      </c>
      <c r="AK277">
        <v>-3.24</v>
      </c>
      <c r="AL277">
        <v>-2.18390991614744</v>
      </c>
      <c r="AM277">
        <f t="shared" si="16"/>
        <v>-1.0560900838525602</v>
      </c>
    </row>
    <row r="278" spans="36:39" x14ac:dyDescent="0.2">
      <c r="AJ278" t="s">
        <v>379</v>
      </c>
      <c r="AK278">
        <v>-1.1599999999999999</v>
      </c>
      <c r="AL278">
        <v>-0.52585122290868702</v>
      </c>
      <c r="AM278">
        <f t="shared" si="16"/>
        <v>-0.6341487770913129</v>
      </c>
    </row>
    <row r="279" spans="36:39" x14ac:dyDescent="0.2">
      <c r="AJ279" t="s">
        <v>380</v>
      </c>
      <c r="AK279">
        <v>-1.28</v>
      </c>
      <c r="AL279">
        <v>-0.28985635270522397</v>
      </c>
      <c r="AM279">
        <f t="shared" si="16"/>
        <v>-0.990143647294776</v>
      </c>
    </row>
    <row r="280" spans="36:39" x14ac:dyDescent="0.2">
      <c r="AJ280" t="s">
        <v>381</v>
      </c>
      <c r="AK280">
        <v>-3.65</v>
      </c>
      <c r="AL280">
        <v>-2.29766812896283</v>
      </c>
      <c r="AM280">
        <f t="shared" si="16"/>
        <v>-1.3523318710371699</v>
      </c>
    </row>
    <row r="281" spans="36:39" x14ac:dyDescent="0.2">
      <c r="AJ281" t="s">
        <v>382</v>
      </c>
      <c r="AK281">
        <v>-1.96</v>
      </c>
      <c r="AL281">
        <v>0.15943422541282601</v>
      </c>
      <c r="AM281">
        <f t="shared" si="16"/>
        <v>-2.1194342254128258</v>
      </c>
    </row>
    <row r="282" spans="36:39" x14ac:dyDescent="0.2">
      <c r="AJ282" t="s">
        <v>70</v>
      </c>
      <c r="AK282">
        <v>-1.31</v>
      </c>
      <c r="AL282">
        <v>-0.44244294395492301</v>
      </c>
      <c r="AM282">
        <f t="shared" si="16"/>
        <v>-0.86755705604507705</v>
      </c>
    </row>
    <row r="283" spans="36:39" x14ac:dyDescent="0.2">
      <c r="AJ283" t="s">
        <v>383</v>
      </c>
      <c r="AK283">
        <v>-5.23</v>
      </c>
      <c r="AL283">
        <v>-4.9650146906625796</v>
      </c>
      <c r="AM283">
        <f t="shared" si="16"/>
        <v>-0.26498530933742082</v>
      </c>
    </row>
    <row r="284" spans="36:39" x14ac:dyDescent="0.2">
      <c r="AJ284" t="s">
        <v>384</v>
      </c>
      <c r="AK284">
        <v>-1.64</v>
      </c>
      <c r="AL284">
        <v>-0.88803048400401197</v>
      </c>
      <c r="AM284">
        <f t="shared" si="16"/>
        <v>-0.75196951599598794</v>
      </c>
    </row>
    <row r="285" spans="36:39" x14ac:dyDescent="0.2">
      <c r="AJ285" t="s">
        <v>385</v>
      </c>
      <c r="AK285">
        <v>-1.59</v>
      </c>
      <c r="AL285">
        <v>-0.98703313193083697</v>
      </c>
      <c r="AM285">
        <f t="shared" si="16"/>
        <v>-0.60296686806916311</v>
      </c>
    </row>
    <row r="286" spans="36:39" x14ac:dyDescent="0.2">
      <c r="AJ286" t="s">
        <v>386</v>
      </c>
      <c r="AK286">
        <v>-6</v>
      </c>
      <c r="AL286">
        <v>-10.159224354878701</v>
      </c>
      <c r="AM286">
        <f t="shared" si="16"/>
        <v>4.1592243548787007</v>
      </c>
    </row>
    <row r="287" spans="36:39" x14ac:dyDescent="0.2">
      <c r="AJ287" t="s">
        <v>387</v>
      </c>
      <c r="AK287">
        <v>-5.71</v>
      </c>
      <c r="AL287">
        <v>-9.1471392299060295</v>
      </c>
      <c r="AM287">
        <f t="shared" si="16"/>
        <v>3.4371392299060295</v>
      </c>
    </row>
    <row r="288" spans="36:39" x14ac:dyDescent="0.2">
      <c r="AJ288" t="s">
        <v>388</v>
      </c>
      <c r="AK288">
        <v>-1.46</v>
      </c>
      <c r="AL288">
        <v>-0.53972999155377799</v>
      </c>
      <c r="AM288">
        <f t="shared" si="16"/>
        <v>-0.92027000844622198</v>
      </c>
    </row>
    <row r="289" spans="36:39" x14ac:dyDescent="0.2">
      <c r="AJ289" t="s">
        <v>111</v>
      </c>
      <c r="AK289">
        <v>-4.07</v>
      </c>
      <c r="AL289">
        <v>-2.6042454088932101</v>
      </c>
      <c r="AM289">
        <f t="shared" si="16"/>
        <v>-1.4657545911067902</v>
      </c>
    </row>
    <row r="290" spans="36:39" x14ac:dyDescent="0.2">
      <c r="AJ290" t="s">
        <v>389</v>
      </c>
      <c r="AK290">
        <v>-2.4900000000000002</v>
      </c>
      <c r="AL290">
        <v>-1.72843263870466</v>
      </c>
      <c r="AM290">
        <f t="shared" si="16"/>
        <v>-0.76156736129534019</v>
      </c>
    </row>
    <row r="291" spans="36:39" x14ac:dyDescent="0.2">
      <c r="AJ291" t="s">
        <v>390</v>
      </c>
      <c r="AK291">
        <v>-0.53</v>
      </c>
      <c r="AL291">
        <v>-0.23715661921154799</v>
      </c>
      <c r="AM291">
        <f t="shared" si="16"/>
        <v>-0.29284338078845207</v>
      </c>
    </row>
    <row r="292" spans="36:39" x14ac:dyDescent="0.2">
      <c r="AJ292" t="s">
        <v>391</v>
      </c>
      <c r="AK292">
        <v>-3.22</v>
      </c>
      <c r="AL292">
        <v>-1.91035203822128</v>
      </c>
      <c r="AM292">
        <f t="shared" si="16"/>
        <v>-1.3096479617787202</v>
      </c>
    </row>
    <row r="293" spans="36:39" x14ac:dyDescent="0.2">
      <c r="AJ293" t="s">
        <v>392</v>
      </c>
      <c r="AK293">
        <v>-2.93</v>
      </c>
      <c r="AL293">
        <v>-2.9006459020263202</v>
      </c>
      <c r="AM293">
        <f t="shared" si="16"/>
        <v>-2.9354097973679938E-2</v>
      </c>
    </row>
    <row r="294" spans="36:39" x14ac:dyDescent="0.2">
      <c r="AJ294" t="s">
        <v>393</v>
      </c>
      <c r="AK294">
        <v>-1.83</v>
      </c>
      <c r="AL294">
        <v>0.92275172297172803</v>
      </c>
      <c r="AM294">
        <f t="shared" si="16"/>
        <v>-2.7527517229717282</v>
      </c>
    </row>
    <row r="295" spans="36:39" x14ac:dyDescent="0.2">
      <c r="AJ295" t="s">
        <v>394</v>
      </c>
      <c r="AK295">
        <v>-1.91</v>
      </c>
      <c r="AL295">
        <v>-1.7263971163582901</v>
      </c>
      <c r="AM295">
        <f t="shared" si="16"/>
        <v>-0.18360288364170985</v>
      </c>
    </row>
    <row r="296" spans="36:39" x14ac:dyDescent="0.2">
      <c r="AJ296" t="s">
        <v>395</v>
      </c>
      <c r="AK296">
        <v>-5.0999999999999996</v>
      </c>
      <c r="AL296">
        <v>-9.7367170989161202</v>
      </c>
      <c r="AM296">
        <f t="shared" si="16"/>
        <v>4.6367170989161206</v>
      </c>
    </row>
    <row r="297" spans="36:39" x14ac:dyDescent="0.2">
      <c r="AJ297" t="s">
        <v>396</v>
      </c>
      <c r="AK297">
        <v>-1.61</v>
      </c>
      <c r="AL297">
        <v>-0.45143822287673002</v>
      </c>
      <c r="AM297">
        <f t="shared" si="16"/>
        <v>-1.1585617771232701</v>
      </c>
    </row>
    <row r="298" spans="36:39" x14ac:dyDescent="0.2">
      <c r="AJ298" t="s">
        <v>397</v>
      </c>
      <c r="AK298">
        <v>-10.08</v>
      </c>
      <c r="AL298">
        <v>-11.9040753197445</v>
      </c>
      <c r="AM298">
        <f t="shared" si="16"/>
        <v>1.8240753197444999</v>
      </c>
    </row>
    <row r="299" spans="36:39" x14ac:dyDescent="0.2">
      <c r="AJ299" t="s">
        <v>398</v>
      </c>
      <c r="AK299">
        <v>-8.7100000000000009</v>
      </c>
      <c r="AL299">
        <v>-8.8787666780977208</v>
      </c>
      <c r="AM299">
        <f t="shared" si="16"/>
        <v>0.16876667809771995</v>
      </c>
    </row>
    <row r="300" spans="36:39" x14ac:dyDescent="0.2">
      <c r="AJ300" t="s">
        <v>113</v>
      </c>
      <c r="AK300">
        <v>-4.29</v>
      </c>
      <c r="AL300">
        <v>-4.3066408577378104</v>
      </c>
      <c r="AM300">
        <f t="shared" si="16"/>
        <v>1.6640857737810322E-2</v>
      </c>
    </row>
    <row r="301" spans="36:39" x14ac:dyDescent="0.2">
      <c r="AJ301" t="s">
        <v>399</v>
      </c>
      <c r="AK301">
        <v>-0.78</v>
      </c>
      <c r="AL301">
        <v>0.36735219309490402</v>
      </c>
      <c r="AM301">
        <f t="shared" si="16"/>
        <v>-1.147352193094904</v>
      </c>
    </row>
    <row r="302" spans="36:39" x14ac:dyDescent="0.2">
      <c r="AJ302" t="s">
        <v>400</v>
      </c>
      <c r="AK302">
        <v>-4.22</v>
      </c>
      <c r="AL302">
        <v>-5.41035893216399</v>
      </c>
      <c r="AM302">
        <f t="shared" si="16"/>
        <v>1.1903589321639902</v>
      </c>
    </row>
    <row r="303" spans="36:39" x14ac:dyDescent="0.2">
      <c r="AJ303" t="s">
        <v>401</v>
      </c>
      <c r="AK303">
        <v>1.68</v>
      </c>
      <c r="AL303">
        <v>1.4587521482963901</v>
      </c>
      <c r="AM303">
        <f t="shared" si="16"/>
        <v>0.22124785170360983</v>
      </c>
    </row>
    <row r="304" spans="36:39" x14ac:dyDescent="0.2">
      <c r="AJ304" t="s">
        <v>402</v>
      </c>
      <c r="AK304">
        <v>-3.68</v>
      </c>
      <c r="AL304">
        <v>-4.8329169708111701</v>
      </c>
      <c r="AM304">
        <f t="shared" si="16"/>
        <v>1.1529169708111699</v>
      </c>
    </row>
    <row r="305" spans="36:39" x14ac:dyDescent="0.2">
      <c r="AJ305" t="s">
        <v>403</v>
      </c>
      <c r="AK305">
        <v>-3.43</v>
      </c>
      <c r="AL305">
        <v>-4.57768040446848</v>
      </c>
      <c r="AM305">
        <f t="shared" si="16"/>
        <v>1.1476804044684799</v>
      </c>
    </row>
    <row r="306" spans="36:39" x14ac:dyDescent="0.2">
      <c r="AJ306" t="s">
        <v>404</v>
      </c>
      <c r="AK306">
        <v>-9.7100000000000009</v>
      </c>
      <c r="AL306">
        <v>-11.213214270250299</v>
      </c>
      <c r="AM306">
        <f t="shared" si="16"/>
        <v>1.5032142702502984</v>
      </c>
    </row>
    <row r="307" spans="36:39" x14ac:dyDescent="0.2">
      <c r="AJ307" t="s">
        <v>405</v>
      </c>
      <c r="AK307">
        <v>1.83</v>
      </c>
      <c r="AL307">
        <v>1.76959215432582</v>
      </c>
      <c r="AM307">
        <f t="shared" si="16"/>
        <v>6.0407845674180116E-2</v>
      </c>
    </row>
    <row r="308" spans="36:39" x14ac:dyDescent="0.2">
      <c r="AJ308" t="s">
        <v>406</v>
      </c>
      <c r="AK308">
        <v>-1.1399999999999999</v>
      </c>
      <c r="AL308">
        <v>-1.86919081180645</v>
      </c>
      <c r="AM308">
        <f t="shared" si="16"/>
        <v>0.72919081180645007</v>
      </c>
    </row>
    <row r="309" spans="36:39" x14ac:dyDescent="0.2">
      <c r="AJ309" t="s">
        <v>77</v>
      </c>
      <c r="AK309">
        <v>-5</v>
      </c>
      <c r="AL309">
        <v>-5.5158046868940396</v>
      </c>
      <c r="AM309">
        <f t="shared" si="16"/>
        <v>0.51580468689403958</v>
      </c>
    </row>
    <row r="310" spans="36:39" x14ac:dyDescent="0.2">
      <c r="AJ310" t="s">
        <v>407</v>
      </c>
      <c r="AK310">
        <v>1.28</v>
      </c>
      <c r="AL310">
        <v>1.0925722163062499</v>
      </c>
      <c r="AM310">
        <f t="shared" si="16"/>
        <v>0.18742778369375013</v>
      </c>
    </row>
    <row r="311" spans="36:39" x14ac:dyDescent="0.2">
      <c r="AJ311" t="s">
        <v>116</v>
      </c>
      <c r="AK311">
        <v>-2.94</v>
      </c>
      <c r="AL311">
        <v>-4.4338622714770697</v>
      </c>
      <c r="AM311">
        <f t="shared" si="16"/>
        <v>1.4938622714770697</v>
      </c>
    </row>
    <row r="312" spans="36:39" x14ac:dyDescent="0.2">
      <c r="AJ312" t="s">
        <v>408</v>
      </c>
      <c r="AK312">
        <v>-3.64</v>
      </c>
      <c r="AL312">
        <v>-5.6295844212788104</v>
      </c>
      <c r="AM312">
        <f t="shared" si="16"/>
        <v>1.9895844212788103</v>
      </c>
    </row>
    <row r="313" spans="36:39" x14ac:dyDescent="0.2">
      <c r="AJ313" t="s">
        <v>409</v>
      </c>
      <c r="AK313">
        <v>-2.4900000000000002</v>
      </c>
      <c r="AL313">
        <v>-4.06119466169402</v>
      </c>
      <c r="AM313">
        <f t="shared" si="16"/>
        <v>1.5711946616940198</v>
      </c>
    </row>
    <row r="314" spans="36:39" x14ac:dyDescent="0.2">
      <c r="AJ314" t="s">
        <v>410</v>
      </c>
      <c r="AK314">
        <v>-2.56</v>
      </c>
      <c r="AL314">
        <v>-4.5207646114559301</v>
      </c>
      <c r="AM314">
        <f t="shared" si="16"/>
        <v>1.9607646114559301</v>
      </c>
    </row>
    <row r="315" spans="36:39" x14ac:dyDescent="0.2">
      <c r="AJ315" t="s">
        <v>411</v>
      </c>
      <c r="AK315">
        <v>-2.23</v>
      </c>
      <c r="AL315">
        <v>-3.95444533103506</v>
      </c>
      <c r="AM315">
        <f t="shared" si="16"/>
        <v>1.72444533103506</v>
      </c>
    </row>
    <row r="316" spans="36:39" x14ac:dyDescent="0.2">
      <c r="AJ316" t="s">
        <v>412</v>
      </c>
      <c r="AK316">
        <v>-2.4900000000000002</v>
      </c>
      <c r="AL316">
        <v>-4.1750732080047097</v>
      </c>
      <c r="AM316">
        <f t="shared" si="16"/>
        <v>1.6850732080047095</v>
      </c>
    </row>
    <row r="317" spans="36:39" x14ac:dyDescent="0.2">
      <c r="AJ317" t="s">
        <v>413</v>
      </c>
      <c r="AK317">
        <v>-2.2200000000000002</v>
      </c>
      <c r="AL317">
        <v>-2.6290879110708398</v>
      </c>
      <c r="AM317">
        <f t="shared" si="16"/>
        <v>0.40908791107083964</v>
      </c>
    </row>
    <row r="318" spans="36:39" x14ac:dyDescent="0.2">
      <c r="AJ318" t="s">
        <v>414</v>
      </c>
      <c r="AK318">
        <v>-2.68</v>
      </c>
      <c r="AL318">
        <v>-4.40233262753961</v>
      </c>
      <c r="AM318">
        <f t="shared" si="16"/>
        <v>1.7223326275396098</v>
      </c>
    </row>
    <row r="319" spans="36:39" x14ac:dyDescent="0.2">
      <c r="AJ319" t="s">
        <v>118</v>
      </c>
      <c r="AK319">
        <v>-4.5</v>
      </c>
      <c r="AL319">
        <v>-4.8213364145061304</v>
      </c>
      <c r="AM319">
        <f t="shared" si="16"/>
        <v>0.32133641450613037</v>
      </c>
    </row>
    <row r="320" spans="36:39" x14ac:dyDescent="0.2">
      <c r="AJ320" t="s">
        <v>42</v>
      </c>
      <c r="AK320">
        <v>-0.79</v>
      </c>
      <c r="AL320">
        <v>-0.87528212396211202</v>
      </c>
      <c r="AM320">
        <f t="shared" si="16"/>
        <v>8.5282123962111989E-2</v>
      </c>
    </row>
    <row r="321" spans="36:39" x14ac:dyDescent="0.2">
      <c r="AJ321" t="s">
        <v>415</v>
      </c>
      <c r="AK321">
        <v>-3.35</v>
      </c>
      <c r="AL321">
        <v>-3.62168954879778</v>
      </c>
      <c r="AM321">
        <f t="shared" si="16"/>
        <v>0.27168954879777996</v>
      </c>
    </row>
    <row r="322" spans="36:39" x14ac:dyDescent="0.2">
      <c r="AJ322" t="s">
        <v>41</v>
      </c>
      <c r="AK322">
        <v>-0.8</v>
      </c>
      <c r="AL322">
        <v>-0.873775026832605</v>
      </c>
      <c r="AM322">
        <f t="shared" si="16"/>
        <v>7.3775026832604951E-2</v>
      </c>
    </row>
    <row r="323" spans="36:39" x14ac:dyDescent="0.2">
      <c r="AJ323" t="s">
        <v>416</v>
      </c>
      <c r="AK323">
        <v>-0.22</v>
      </c>
      <c r="AL323">
        <v>-0.37133569848540798</v>
      </c>
      <c r="AM323">
        <f t="shared" si="16"/>
        <v>0.15133569848540798</v>
      </c>
    </row>
    <row r="324" spans="36:39" x14ac:dyDescent="0.2">
      <c r="AJ324" t="s">
        <v>417</v>
      </c>
      <c r="AK324">
        <v>-2.75</v>
      </c>
      <c r="AL324">
        <v>-4.8937471978002698</v>
      </c>
      <c r="AM324">
        <f t="shared" si="16"/>
        <v>2.1437471978002698</v>
      </c>
    </row>
    <row r="325" spans="36:39" x14ac:dyDescent="0.2">
      <c r="AJ325" t="s">
        <v>418</v>
      </c>
      <c r="AK325">
        <v>-0.11</v>
      </c>
      <c r="AL325">
        <v>-0.20035067601822101</v>
      </c>
      <c r="AM325">
        <f t="shared" si="16"/>
        <v>9.0350676018221013E-2</v>
      </c>
    </row>
    <row r="326" spans="36:39" x14ac:dyDescent="0.2">
      <c r="AJ326" t="s">
        <v>419</v>
      </c>
      <c r="AK326">
        <v>1.66</v>
      </c>
      <c r="AL326">
        <v>1.4560634143484701</v>
      </c>
      <c r="AM326">
        <f t="shared" si="16"/>
        <v>0.20393658565152983</v>
      </c>
    </row>
    <row r="327" spans="36:39" x14ac:dyDescent="0.2">
      <c r="AJ327" t="s">
        <v>420</v>
      </c>
      <c r="AK327">
        <v>0.6</v>
      </c>
      <c r="AL327">
        <v>0.82377961240729103</v>
      </c>
      <c r="AM327">
        <f t="shared" si="16"/>
        <v>-0.22377961240729105</v>
      </c>
    </row>
    <row r="328" spans="36:39" x14ac:dyDescent="0.2">
      <c r="AJ328" t="s">
        <v>120</v>
      </c>
      <c r="AK328">
        <v>-4.21</v>
      </c>
      <c r="AL328">
        <v>-4.3316294433856903</v>
      </c>
      <c r="AM328">
        <f t="shared" si="16"/>
        <v>0.12162944338569037</v>
      </c>
    </row>
    <row r="329" spans="36:39" x14ac:dyDescent="0.2">
      <c r="AJ329" t="s">
        <v>122</v>
      </c>
      <c r="AK329">
        <v>-3.04</v>
      </c>
      <c r="AL329">
        <v>-3.8533921237028301</v>
      </c>
      <c r="AM329">
        <f t="shared" si="16"/>
        <v>0.81339212370283009</v>
      </c>
    </row>
    <row r="330" spans="36:39" x14ac:dyDescent="0.2">
      <c r="AJ330" t="s">
        <v>421</v>
      </c>
      <c r="AK330">
        <v>-2.92</v>
      </c>
      <c r="AL330">
        <v>-3.4928893149982101</v>
      </c>
      <c r="AM330">
        <f t="shared" si="16"/>
        <v>0.57288931499821016</v>
      </c>
    </row>
    <row r="331" spans="36:39" x14ac:dyDescent="0.2">
      <c r="AJ331" t="s">
        <v>422</v>
      </c>
      <c r="AK331">
        <v>-2.67</v>
      </c>
      <c r="AL331">
        <v>-3.9658069227211299</v>
      </c>
      <c r="AM331">
        <f t="shared" si="16"/>
        <v>1.29580692272113</v>
      </c>
    </row>
    <row r="332" spans="36:39" x14ac:dyDescent="0.2">
      <c r="AJ332" t="s">
        <v>423</v>
      </c>
      <c r="AK332">
        <v>1.58</v>
      </c>
      <c r="AL332">
        <v>1.3966564151487699</v>
      </c>
      <c r="AM332">
        <f t="shared" si="16"/>
        <v>0.18334358485123015</v>
      </c>
    </row>
    <row r="333" spans="36:39" x14ac:dyDescent="0.2">
      <c r="AJ333" t="s">
        <v>424</v>
      </c>
      <c r="AK333">
        <v>0.28999999999999998</v>
      </c>
      <c r="AL333">
        <v>0.74333089542342301</v>
      </c>
      <c r="AM333">
        <f t="shared" si="16"/>
        <v>-0.45333089542342303</v>
      </c>
    </row>
    <row r="334" spans="36:39" x14ac:dyDescent="0.2">
      <c r="AJ334" t="s">
        <v>425</v>
      </c>
      <c r="AK334">
        <v>1.01</v>
      </c>
      <c r="AL334">
        <v>0.791871662633715</v>
      </c>
      <c r="AM334">
        <f t="shared" ref="AM334:AM397" si="17">-(AL334-AK334)</f>
        <v>0.21812833736628501</v>
      </c>
    </row>
    <row r="335" spans="36:39" x14ac:dyDescent="0.2">
      <c r="AJ335" t="s">
        <v>426</v>
      </c>
      <c r="AK335">
        <v>-3.76</v>
      </c>
      <c r="AL335">
        <v>0.23635773017245401</v>
      </c>
      <c r="AM335">
        <f t="shared" si="17"/>
        <v>-3.9963577301724538</v>
      </c>
    </row>
    <row r="336" spans="36:39" x14ac:dyDescent="0.2">
      <c r="AJ336" t="s">
        <v>124</v>
      </c>
      <c r="AK336">
        <v>-4.4000000000000004</v>
      </c>
      <c r="AL336">
        <v>-4.3488514106243601</v>
      </c>
      <c r="AM336">
        <f t="shared" si="17"/>
        <v>-5.1148589375640263E-2</v>
      </c>
    </row>
    <row r="337" spans="36:39" x14ac:dyDescent="0.2">
      <c r="AJ337" t="s">
        <v>126</v>
      </c>
      <c r="AK337">
        <v>-3.28</v>
      </c>
      <c r="AL337">
        <v>-3.9463355271593499</v>
      </c>
      <c r="AM337">
        <f t="shared" si="17"/>
        <v>0.66633552715935007</v>
      </c>
    </row>
    <row r="338" spans="36:39" x14ac:dyDescent="0.2">
      <c r="AJ338" t="s">
        <v>427</v>
      </c>
      <c r="AK338">
        <v>-4.0599999999999996</v>
      </c>
      <c r="AL338">
        <v>-3.45552704496939</v>
      </c>
      <c r="AM338">
        <f t="shared" si="17"/>
        <v>-0.6044729550306096</v>
      </c>
    </row>
    <row r="339" spans="36:39" x14ac:dyDescent="0.2">
      <c r="AJ339" t="s">
        <v>428</v>
      </c>
      <c r="AK339">
        <v>-2.81</v>
      </c>
      <c r="AL339">
        <v>-4.1635084172894601</v>
      </c>
      <c r="AM339">
        <f t="shared" si="17"/>
        <v>1.35350841728946</v>
      </c>
    </row>
    <row r="340" spans="36:39" x14ac:dyDescent="0.2">
      <c r="AJ340" t="s">
        <v>128</v>
      </c>
      <c r="AK340">
        <v>-6.21</v>
      </c>
      <c r="AL340">
        <v>-9.2265799373268091</v>
      </c>
      <c r="AM340">
        <f t="shared" si="17"/>
        <v>3.0165799373268092</v>
      </c>
    </row>
    <row r="341" spans="36:39" x14ac:dyDescent="0.2">
      <c r="AJ341" t="s">
        <v>429</v>
      </c>
      <c r="AK341">
        <v>-9.3000000000000007</v>
      </c>
      <c r="AL341">
        <v>-13.174248026845</v>
      </c>
      <c r="AM341">
        <f t="shared" si="17"/>
        <v>3.8742480268449988</v>
      </c>
    </row>
    <row r="342" spans="36:39" x14ac:dyDescent="0.2">
      <c r="AJ342" t="s">
        <v>430</v>
      </c>
      <c r="AK342">
        <v>-0.7</v>
      </c>
      <c r="AL342">
        <v>-3.9977760265388498</v>
      </c>
      <c r="AM342">
        <f t="shared" si="17"/>
        <v>3.29777602653885</v>
      </c>
    </row>
    <row r="343" spans="36:39" x14ac:dyDescent="0.2">
      <c r="AJ343" t="s">
        <v>431</v>
      </c>
      <c r="AK343">
        <v>-58.1</v>
      </c>
      <c r="AL343">
        <v>-60.502326184897399</v>
      </c>
      <c r="AM343">
        <f t="shared" si="17"/>
        <v>2.4023261848973974</v>
      </c>
    </row>
    <row r="344" spans="36:39" x14ac:dyDescent="0.2">
      <c r="AJ344" t="s">
        <v>432</v>
      </c>
      <c r="AK344">
        <v>-9.6300000000000008</v>
      </c>
      <c r="AL344">
        <v>-8.4192858850984091</v>
      </c>
      <c r="AM344">
        <f t="shared" si="17"/>
        <v>-1.2107141149015916</v>
      </c>
    </row>
    <row r="345" spans="36:39" x14ac:dyDescent="0.2">
      <c r="AJ345" t="s">
        <v>433</v>
      </c>
      <c r="AK345">
        <v>-1.46</v>
      </c>
      <c r="AL345">
        <v>-0.95858279147748904</v>
      </c>
      <c r="AM345">
        <f t="shared" si="17"/>
        <v>-0.50141720852251093</v>
      </c>
    </row>
    <row r="346" spans="36:39" x14ac:dyDescent="0.2">
      <c r="AJ346" t="s">
        <v>34</v>
      </c>
      <c r="AK346">
        <v>-1.74</v>
      </c>
      <c r="AL346">
        <v>-0.95221397067968905</v>
      </c>
      <c r="AM346">
        <f t="shared" si="17"/>
        <v>-0.78778602932031094</v>
      </c>
    </row>
    <row r="347" spans="36:39" x14ac:dyDescent="0.2">
      <c r="AJ347" t="s">
        <v>434</v>
      </c>
      <c r="AK347">
        <v>-0.74</v>
      </c>
      <c r="AL347">
        <v>-0.85771891239950804</v>
      </c>
      <c r="AM347">
        <f t="shared" si="17"/>
        <v>0.11771891239950805</v>
      </c>
    </row>
    <row r="348" spans="36:39" x14ac:dyDescent="0.2">
      <c r="AJ348" t="s">
        <v>434</v>
      </c>
      <c r="AK348">
        <v>-0.74</v>
      </c>
      <c r="AL348">
        <v>-0.85771891239950804</v>
      </c>
      <c r="AM348">
        <f t="shared" si="17"/>
        <v>0.11771891239950805</v>
      </c>
    </row>
    <row r="349" spans="36:39" x14ac:dyDescent="0.2">
      <c r="AJ349" t="s">
        <v>435</v>
      </c>
      <c r="AK349">
        <v>-0.89</v>
      </c>
      <c r="AL349">
        <v>-1.0239686221012101</v>
      </c>
      <c r="AM349">
        <f t="shared" si="17"/>
        <v>0.13396862210121008</v>
      </c>
    </row>
    <row r="350" spans="36:39" x14ac:dyDescent="0.2">
      <c r="AJ350" t="s">
        <v>436</v>
      </c>
      <c r="AK350">
        <v>-2.21</v>
      </c>
      <c r="AL350">
        <v>-4.4538027342922497</v>
      </c>
      <c r="AM350">
        <f t="shared" si="17"/>
        <v>2.2438027342922497</v>
      </c>
    </row>
    <row r="351" spans="36:39" x14ac:dyDescent="0.2">
      <c r="AJ351" t="s">
        <v>437</v>
      </c>
      <c r="AK351">
        <v>-2.13</v>
      </c>
      <c r="AL351">
        <v>-5.01976682733034</v>
      </c>
      <c r="AM351">
        <f t="shared" si="17"/>
        <v>2.8897668273303401</v>
      </c>
    </row>
    <row r="352" spans="36:39" x14ac:dyDescent="0.2">
      <c r="AJ352" t="s">
        <v>438</v>
      </c>
      <c r="AK352">
        <v>-2.36</v>
      </c>
      <c r="AL352">
        <v>-4.0882224338209596</v>
      </c>
      <c r="AM352">
        <f t="shared" si="17"/>
        <v>1.7282224338209597</v>
      </c>
    </row>
    <row r="353" spans="36:39" x14ac:dyDescent="0.2">
      <c r="AJ353" t="s">
        <v>439</v>
      </c>
      <c r="AK353">
        <v>-2.2200000000000002</v>
      </c>
      <c r="AL353">
        <v>-4.5781316538452899</v>
      </c>
      <c r="AM353">
        <f t="shared" si="17"/>
        <v>2.3581316538452897</v>
      </c>
    </row>
    <row r="354" spans="36:39" x14ac:dyDescent="0.2">
      <c r="AJ354" t="s">
        <v>440</v>
      </c>
      <c r="AK354">
        <v>-1.69</v>
      </c>
      <c r="AL354">
        <v>-3.4348241647939299</v>
      </c>
      <c r="AM354">
        <f t="shared" si="17"/>
        <v>1.74482416479393</v>
      </c>
    </row>
    <row r="355" spans="36:39" x14ac:dyDescent="0.2">
      <c r="AJ355" t="s">
        <v>441</v>
      </c>
      <c r="AK355">
        <v>0.16</v>
      </c>
      <c r="AL355">
        <v>-0.49946215279041301</v>
      </c>
      <c r="AM355">
        <f t="shared" si="17"/>
        <v>0.65946215279041298</v>
      </c>
    </row>
    <row r="356" spans="36:39" x14ac:dyDescent="0.2">
      <c r="AJ356" t="s">
        <v>442</v>
      </c>
      <c r="AK356">
        <v>-2.86</v>
      </c>
      <c r="AL356">
        <v>-4.1221007195976203</v>
      </c>
      <c r="AM356">
        <f t="shared" si="17"/>
        <v>1.2621007195976204</v>
      </c>
    </row>
    <row r="357" spans="36:39" x14ac:dyDescent="0.2">
      <c r="AJ357" t="s">
        <v>443</v>
      </c>
      <c r="AK357">
        <v>0.1</v>
      </c>
      <c r="AL357">
        <v>-4.1190182025187703</v>
      </c>
      <c r="AM357">
        <f t="shared" si="17"/>
        <v>4.2190182025187699</v>
      </c>
    </row>
    <row r="358" spans="36:39" x14ac:dyDescent="0.2">
      <c r="AJ358" t="s">
        <v>444</v>
      </c>
      <c r="AK358">
        <v>-2.64</v>
      </c>
      <c r="AL358">
        <v>-4.2412682165287396</v>
      </c>
      <c r="AM358">
        <f t="shared" si="17"/>
        <v>1.6012682165287395</v>
      </c>
    </row>
    <row r="359" spans="36:39" x14ac:dyDescent="0.2">
      <c r="AJ359" t="s">
        <v>445</v>
      </c>
      <c r="AK359">
        <v>-2.02</v>
      </c>
      <c r="AL359">
        <v>-4.0938043188381403</v>
      </c>
      <c r="AM359">
        <f t="shared" si="17"/>
        <v>2.0738043188381403</v>
      </c>
    </row>
    <row r="360" spans="36:39" x14ac:dyDescent="0.2">
      <c r="AJ360" t="s">
        <v>31</v>
      </c>
      <c r="AK360">
        <v>-0.3</v>
      </c>
      <c r="AL360">
        <v>-0.79740459424804999</v>
      </c>
      <c r="AM360">
        <f t="shared" si="17"/>
        <v>0.49740459424805</v>
      </c>
    </row>
    <row r="361" spans="36:39" x14ac:dyDescent="0.2">
      <c r="AJ361" t="s">
        <v>446</v>
      </c>
      <c r="AK361">
        <v>-84.1</v>
      </c>
      <c r="AL361">
        <v>-85.053211946570102</v>
      </c>
      <c r="AM361">
        <f t="shared" si="17"/>
        <v>0.95321194657010722</v>
      </c>
    </row>
    <row r="362" spans="36:39" x14ac:dyDescent="0.2">
      <c r="AJ362" t="s">
        <v>447</v>
      </c>
      <c r="AK362">
        <v>-126.4</v>
      </c>
      <c r="AL362">
        <v>-126.66523478989301</v>
      </c>
      <c r="AM362">
        <f t="shared" si="17"/>
        <v>0.26523478989300031</v>
      </c>
    </row>
    <row r="363" spans="36:39" x14ac:dyDescent="0.2">
      <c r="AJ363" t="s">
        <v>448</v>
      </c>
      <c r="AK363">
        <v>1.07</v>
      </c>
      <c r="AL363">
        <v>-3.2103738608400398</v>
      </c>
      <c r="AM363">
        <f t="shared" si="17"/>
        <v>4.2803738608400401</v>
      </c>
    </row>
    <row r="364" spans="36:39" x14ac:dyDescent="0.2">
      <c r="AJ364" t="s">
        <v>130</v>
      </c>
      <c r="AK364">
        <v>-5.49</v>
      </c>
      <c r="AL364">
        <v>-6.47255851611461</v>
      </c>
      <c r="AM364">
        <f t="shared" si="17"/>
        <v>0.98255851611460976</v>
      </c>
    </row>
    <row r="365" spans="36:39" x14ac:dyDescent="0.2">
      <c r="AJ365" t="s">
        <v>449</v>
      </c>
      <c r="AK365">
        <v>-0.83</v>
      </c>
      <c r="AL365">
        <v>-0.77219222875772797</v>
      </c>
      <c r="AM365">
        <f t="shared" si="17"/>
        <v>-5.7807771242271988E-2</v>
      </c>
    </row>
    <row r="366" spans="36:39" x14ac:dyDescent="0.2">
      <c r="AJ366" t="s">
        <v>450</v>
      </c>
      <c r="AK366">
        <v>1.99</v>
      </c>
      <c r="AL366">
        <v>1.6962542122405799</v>
      </c>
      <c r="AM366">
        <f t="shared" si="17"/>
        <v>0.29374578775942006</v>
      </c>
    </row>
    <row r="367" spans="36:39" x14ac:dyDescent="0.2">
      <c r="AJ367" t="s">
        <v>451</v>
      </c>
      <c r="AK367">
        <v>-4.87</v>
      </c>
      <c r="AL367">
        <v>-8.2702979095814708</v>
      </c>
      <c r="AM367">
        <f t="shared" si="17"/>
        <v>3.4002979095814707</v>
      </c>
    </row>
    <row r="368" spans="36:39" x14ac:dyDescent="0.2">
      <c r="AJ368" t="s">
        <v>452</v>
      </c>
      <c r="AK368">
        <v>-1.24</v>
      </c>
      <c r="AL368">
        <v>-1.8550291106807699</v>
      </c>
      <c r="AM368">
        <f t="shared" si="17"/>
        <v>0.61502911068076993</v>
      </c>
    </row>
    <row r="369" spans="36:39" x14ac:dyDescent="0.2">
      <c r="AJ369" t="s">
        <v>76</v>
      </c>
      <c r="AK369">
        <v>-5.0999999999999996</v>
      </c>
      <c r="AL369">
        <v>-5.9078361312248502</v>
      </c>
      <c r="AM369">
        <f t="shared" si="17"/>
        <v>0.80783613122485054</v>
      </c>
    </row>
    <row r="370" spans="36:39" x14ac:dyDescent="0.2">
      <c r="AJ370" t="s">
        <v>453</v>
      </c>
      <c r="AK370">
        <v>-1.1200000000000001</v>
      </c>
      <c r="AL370">
        <v>-1.53830821722498</v>
      </c>
      <c r="AM370">
        <f t="shared" si="17"/>
        <v>0.41830821722497991</v>
      </c>
    </row>
    <row r="371" spans="36:39" x14ac:dyDescent="0.2">
      <c r="AJ371" t="s">
        <v>133</v>
      </c>
      <c r="AK371">
        <v>-3.13</v>
      </c>
      <c r="AL371">
        <v>-5.3958969229263998</v>
      </c>
      <c r="AM371">
        <f t="shared" si="17"/>
        <v>2.2658969229263999</v>
      </c>
    </row>
    <row r="372" spans="36:39" x14ac:dyDescent="0.2">
      <c r="AJ372" t="s">
        <v>454</v>
      </c>
      <c r="AK372">
        <v>-3.92</v>
      </c>
      <c r="AL372">
        <v>-6.0733347213611104</v>
      </c>
      <c r="AM372">
        <f t="shared" si="17"/>
        <v>2.1533347213611105</v>
      </c>
    </row>
    <row r="373" spans="36:39" x14ac:dyDescent="0.2">
      <c r="AJ373" t="s">
        <v>455</v>
      </c>
      <c r="AK373">
        <v>-2.83</v>
      </c>
      <c r="AL373">
        <v>-4.4423178316320202</v>
      </c>
      <c r="AM373">
        <f t="shared" si="17"/>
        <v>1.6123178316320201</v>
      </c>
    </row>
    <row r="374" spans="36:39" x14ac:dyDescent="0.2">
      <c r="AJ374" t="s">
        <v>456</v>
      </c>
      <c r="AK374">
        <v>-4</v>
      </c>
      <c r="AL374">
        <v>-5.23977457441665</v>
      </c>
      <c r="AM374">
        <f t="shared" si="17"/>
        <v>1.23977457441665</v>
      </c>
    </row>
    <row r="375" spans="36:39" x14ac:dyDescent="0.2">
      <c r="AJ375" t="s">
        <v>457</v>
      </c>
      <c r="AK375">
        <v>-6.72</v>
      </c>
      <c r="AL375">
        <v>-7.8169783189706603</v>
      </c>
      <c r="AM375">
        <f t="shared" si="17"/>
        <v>1.0969783189706606</v>
      </c>
    </row>
    <row r="376" spans="36:39" x14ac:dyDescent="0.2">
      <c r="AJ376" t="s">
        <v>458</v>
      </c>
      <c r="AK376">
        <v>-3.3</v>
      </c>
      <c r="AL376">
        <v>-3.7891844724917001</v>
      </c>
      <c r="AM376">
        <f t="shared" si="17"/>
        <v>0.48918447249170027</v>
      </c>
    </row>
    <row r="377" spans="36:39" x14ac:dyDescent="0.2">
      <c r="AJ377" t="s">
        <v>459</v>
      </c>
      <c r="AK377">
        <v>-3.9</v>
      </c>
      <c r="AL377">
        <v>-3.69812325716868</v>
      </c>
      <c r="AM377">
        <f t="shared" si="17"/>
        <v>-0.20187674283131996</v>
      </c>
    </row>
    <row r="378" spans="36:39" x14ac:dyDescent="0.2">
      <c r="AJ378" t="s">
        <v>460</v>
      </c>
      <c r="AK378">
        <v>-4.0999999999999996</v>
      </c>
      <c r="AL378">
        <v>-5.0097511846290397</v>
      </c>
      <c r="AM378">
        <f t="shared" si="17"/>
        <v>0.90975118462904003</v>
      </c>
    </row>
    <row r="379" spans="36:39" x14ac:dyDescent="0.2">
      <c r="AJ379" t="s">
        <v>461</v>
      </c>
      <c r="AK379">
        <v>-4.6100000000000003</v>
      </c>
      <c r="AL379">
        <v>-3.7151381646374699</v>
      </c>
      <c r="AM379">
        <f t="shared" si="17"/>
        <v>-0.89486183536253039</v>
      </c>
    </row>
    <row r="380" spans="36:39" x14ac:dyDescent="0.2">
      <c r="AJ380" t="s">
        <v>462</v>
      </c>
      <c r="AK380">
        <v>-2.1</v>
      </c>
      <c r="AL380">
        <v>-1.34995383400825</v>
      </c>
      <c r="AM380">
        <f t="shared" si="17"/>
        <v>-0.75004616599175011</v>
      </c>
    </row>
    <row r="381" spans="36:39" x14ac:dyDescent="0.2">
      <c r="AJ381" t="s">
        <v>463</v>
      </c>
      <c r="AK381">
        <v>-1.5</v>
      </c>
      <c r="AL381">
        <v>-0.51599766882489995</v>
      </c>
      <c r="AM381">
        <f t="shared" si="17"/>
        <v>-0.98400233117510005</v>
      </c>
    </row>
    <row r="382" spans="36:39" x14ac:dyDescent="0.2">
      <c r="AJ382" t="s">
        <v>464</v>
      </c>
      <c r="AK382">
        <v>-2.78</v>
      </c>
      <c r="AL382">
        <v>-4.7384141255581902</v>
      </c>
      <c r="AM382">
        <f t="shared" si="17"/>
        <v>1.9584141255581904</v>
      </c>
    </row>
    <row r="383" spans="36:39" x14ac:dyDescent="0.2">
      <c r="AJ383" t="s">
        <v>135</v>
      </c>
      <c r="AK383">
        <v>-2.4900000000000002</v>
      </c>
      <c r="AL383">
        <v>-4.3694465714213102</v>
      </c>
      <c r="AM383">
        <f t="shared" si="17"/>
        <v>1.87944657142131</v>
      </c>
    </row>
    <row r="384" spans="36:39" x14ac:dyDescent="0.2">
      <c r="AJ384" t="s">
        <v>465</v>
      </c>
      <c r="AK384">
        <v>-2.0099999999999998</v>
      </c>
      <c r="AL384">
        <v>-1.1663259650229001</v>
      </c>
      <c r="AM384">
        <f t="shared" si="17"/>
        <v>-0.8436740349770997</v>
      </c>
    </row>
    <row r="385" spans="36:39" x14ac:dyDescent="0.2">
      <c r="AJ385" t="s">
        <v>466</v>
      </c>
      <c r="AK385">
        <v>-4.87</v>
      </c>
      <c r="AL385">
        <v>-9.9957206743042697</v>
      </c>
      <c r="AM385">
        <f t="shared" si="17"/>
        <v>5.1257206743042696</v>
      </c>
    </row>
    <row r="386" spans="36:39" x14ac:dyDescent="0.2">
      <c r="AJ386" t="s">
        <v>467</v>
      </c>
      <c r="AK386">
        <v>-2.04</v>
      </c>
      <c r="AL386">
        <v>-4.0806141268117404</v>
      </c>
      <c r="AM386">
        <f t="shared" si="17"/>
        <v>2.0406141268117404</v>
      </c>
    </row>
    <row r="387" spans="36:39" x14ac:dyDescent="0.2">
      <c r="AJ387" t="s">
        <v>468</v>
      </c>
      <c r="AK387">
        <v>-5.33</v>
      </c>
      <c r="AL387">
        <v>-7.6441210911175101</v>
      </c>
      <c r="AM387">
        <f t="shared" si="17"/>
        <v>2.3141210911175101</v>
      </c>
    </row>
    <row r="388" spans="36:39" x14ac:dyDescent="0.2">
      <c r="AJ388" t="s">
        <v>469</v>
      </c>
      <c r="AK388">
        <v>-6.88</v>
      </c>
      <c r="AL388">
        <v>-6.2595711145995203</v>
      </c>
      <c r="AM388">
        <f t="shared" si="17"/>
        <v>-0.62042888540047958</v>
      </c>
    </row>
    <row r="389" spans="36:39" x14ac:dyDescent="0.2">
      <c r="AJ389" t="s">
        <v>137</v>
      </c>
      <c r="AK389">
        <v>-2.56</v>
      </c>
      <c r="AL389">
        <v>-4.5730382002880496</v>
      </c>
      <c r="AM389">
        <f t="shared" si="17"/>
        <v>2.0130382002880496</v>
      </c>
    </row>
    <row r="390" spans="36:39" x14ac:dyDescent="0.2">
      <c r="AJ390" t="s">
        <v>139</v>
      </c>
      <c r="AK390">
        <v>-2.93</v>
      </c>
      <c r="AL390">
        <v>-4.8435987712842099</v>
      </c>
      <c r="AM390">
        <f t="shared" si="17"/>
        <v>1.9135987712842097</v>
      </c>
    </row>
    <row r="391" spans="36:39" x14ac:dyDescent="0.2">
      <c r="AJ391" t="s">
        <v>470</v>
      </c>
      <c r="AK391">
        <v>-1.66</v>
      </c>
      <c r="AL391">
        <v>-1.36572118876971</v>
      </c>
      <c r="AM391">
        <f t="shared" si="17"/>
        <v>-0.29427881123028987</v>
      </c>
    </row>
    <row r="392" spans="36:39" x14ac:dyDescent="0.2">
      <c r="AJ392" t="s">
        <v>471</v>
      </c>
      <c r="AK392">
        <v>-2.21</v>
      </c>
      <c r="AL392">
        <v>-0.94579395895400498</v>
      </c>
      <c r="AM392">
        <f t="shared" si="17"/>
        <v>-1.264206041045995</v>
      </c>
    </row>
    <row r="393" spans="36:39" x14ac:dyDescent="0.2">
      <c r="AJ393" t="s">
        <v>472</v>
      </c>
      <c r="AK393">
        <v>-2.21</v>
      </c>
      <c r="AL393">
        <v>-0.946996448572759</v>
      </c>
      <c r="AM393">
        <f t="shared" si="17"/>
        <v>-1.2630035514272411</v>
      </c>
    </row>
    <row r="394" spans="36:39" x14ac:dyDescent="0.2">
      <c r="AJ394" t="s">
        <v>473</v>
      </c>
      <c r="AK394">
        <v>-1.1000000000000001</v>
      </c>
      <c r="AL394">
        <v>-3.2194734796184798</v>
      </c>
      <c r="AM394">
        <f t="shared" si="17"/>
        <v>2.1194734796184798</v>
      </c>
    </row>
    <row r="395" spans="36:39" x14ac:dyDescent="0.2">
      <c r="AJ395" t="s">
        <v>474</v>
      </c>
      <c r="AK395">
        <v>-2.4</v>
      </c>
      <c r="AL395">
        <v>-3.8907221561335299</v>
      </c>
      <c r="AM395">
        <f t="shared" si="17"/>
        <v>1.49072215613353</v>
      </c>
    </row>
    <row r="396" spans="36:39" x14ac:dyDescent="0.2">
      <c r="AJ396" t="s">
        <v>141</v>
      </c>
      <c r="AK396">
        <v>-4.55</v>
      </c>
      <c r="AL396">
        <v>-5.5325082482115304</v>
      </c>
      <c r="AM396">
        <f t="shared" si="17"/>
        <v>0.9825082482115306</v>
      </c>
    </row>
    <row r="397" spans="36:39" x14ac:dyDescent="0.2">
      <c r="AJ397" t="s">
        <v>475</v>
      </c>
      <c r="AK397">
        <v>1.7</v>
      </c>
      <c r="AL397">
        <v>1.9818007046782</v>
      </c>
      <c r="AM397">
        <f t="shared" si="17"/>
        <v>-0.28180070467820006</v>
      </c>
    </row>
    <row r="398" spans="36:39" x14ac:dyDescent="0.2">
      <c r="AJ398" t="s">
        <v>476</v>
      </c>
      <c r="AK398">
        <v>1.59</v>
      </c>
      <c r="AL398">
        <v>1.91574555397873</v>
      </c>
      <c r="AM398">
        <f t="shared" ref="AM398:AM461" si="18">-(AL398-AK398)</f>
        <v>-0.32574555397872995</v>
      </c>
    </row>
    <row r="399" spans="36:39" x14ac:dyDescent="0.2">
      <c r="AJ399" t="s">
        <v>477</v>
      </c>
      <c r="AK399">
        <v>-7.17</v>
      </c>
      <c r="AL399">
        <v>-5.8950348507863</v>
      </c>
      <c r="AM399">
        <f t="shared" si="18"/>
        <v>-1.2749651492137</v>
      </c>
    </row>
    <row r="400" spans="36:39" x14ac:dyDescent="0.2">
      <c r="AJ400" t="s">
        <v>478</v>
      </c>
      <c r="AK400">
        <v>-9.8000000000000007</v>
      </c>
      <c r="AL400">
        <v>-7.6939174264989303</v>
      </c>
      <c r="AM400">
        <f t="shared" si="18"/>
        <v>-2.1060825735010704</v>
      </c>
    </row>
    <row r="401" spans="36:39" x14ac:dyDescent="0.2">
      <c r="AJ401" t="s">
        <v>479</v>
      </c>
      <c r="AK401">
        <v>2.0699999999999998</v>
      </c>
      <c r="AL401">
        <v>1.8910537660651301</v>
      </c>
      <c r="AM401">
        <f t="shared" si="18"/>
        <v>0.17894623393486975</v>
      </c>
    </row>
    <row r="402" spans="36:39" x14ac:dyDescent="0.2">
      <c r="AJ402" t="s">
        <v>480</v>
      </c>
      <c r="AK402">
        <v>-0.99</v>
      </c>
      <c r="AL402">
        <v>-1.6460649983015501</v>
      </c>
      <c r="AM402">
        <f t="shared" si="18"/>
        <v>0.65606499830155007</v>
      </c>
    </row>
    <row r="403" spans="36:39" x14ac:dyDescent="0.2">
      <c r="AJ403" t="s">
        <v>143</v>
      </c>
      <c r="AK403">
        <v>-2.64</v>
      </c>
      <c r="AL403">
        <v>-4.5556803540887403</v>
      </c>
      <c r="AM403">
        <f t="shared" si="18"/>
        <v>1.9156803540887402</v>
      </c>
    </row>
    <row r="404" spans="36:39" x14ac:dyDescent="0.2">
      <c r="AJ404" t="s">
        <v>481</v>
      </c>
      <c r="AK404">
        <v>-9.31</v>
      </c>
      <c r="AL404">
        <v>-10.4962137903473</v>
      </c>
      <c r="AM404">
        <f t="shared" si="18"/>
        <v>1.1862137903472991</v>
      </c>
    </row>
    <row r="405" spans="36:39" x14ac:dyDescent="0.2">
      <c r="AJ405" t="s">
        <v>482</v>
      </c>
      <c r="AK405">
        <v>-4.24</v>
      </c>
      <c r="AL405">
        <v>-4.8730743074095999</v>
      </c>
      <c r="AM405">
        <f t="shared" si="18"/>
        <v>0.63307430740959969</v>
      </c>
    </row>
    <row r="406" spans="36:39" x14ac:dyDescent="0.2">
      <c r="AJ406" t="s">
        <v>483</v>
      </c>
      <c r="AK406">
        <v>-0.4</v>
      </c>
      <c r="AL406">
        <v>-0.75623008984853102</v>
      </c>
      <c r="AM406">
        <f t="shared" si="18"/>
        <v>0.356230089848531</v>
      </c>
    </row>
    <row r="407" spans="36:39" x14ac:dyDescent="0.2">
      <c r="AJ407" t="s">
        <v>484</v>
      </c>
      <c r="AK407">
        <v>3.16</v>
      </c>
      <c r="AL407">
        <v>2.2539200977479101</v>
      </c>
      <c r="AM407">
        <f t="shared" si="18"/>
        <v>0.90607990225209001</v>
      </c>
    </row>
    <row r="408" spans="36:39" x14ac:dyDescent="0.2">
      <c r="AJ408" t="s">
        <v>485</v>
      </c>
      <c r="AK408">
        <v>2.67</v>
      </c>
      <c r="AL408">
        <v>2.0739002087033001</v>
      </c>
      <c r="AM408">
        <f t="shared" si="18"/>
        <v>0.59609979129669988</v>
      </c>
    </row>
    <row r="409" spans="36:39" x14ac:dyDescent="0.2">
      <c r="AJ409" t="s">
        <v>486</v>
      </c>
      <c r="AK409">
        <v>-3.79</v>
      </c>
      <c r="AL409">
        <v>-4.3742523060101099</v>
      </c>
      <c r="AM409">
        <f t="shared" si="18"/>
        <v>0.58425230601010991</v>
      </c>
    </row>
    <row r="410" spans="36:39" x14ac:dyDescent="0.2">
      <c r="AJ410" t="s">
        <v>487</v>
      </c>
      <c r="AK410">
        <v>2.48</v>
      </c>
      <c r="AL410">
        <v>2.0128740325870198</v>
      </c>
      <c r="AM410">
        <f t="shared" si="18"/>
        <v>0.46712596741298018</v>
      </c>
    </row>
    <row r="411" spans="36:39" x14ac:dyDescent="0.2">
      <c r="AJ411" t="s">
        <v>488</v>
      </c>
      <c r="AK411">
        <v>-2.2599999999999998</v>
      </c>
      <c r="AL411">
        <v>-4.3296615419773801</v>
      </c>
      <c r="AM411">
        <f t="shared" si="18"/>
        <v>2.0696615419773803</v>
      </c>
    </row>
    <row r="412" spans="36:39" x14ac:dyDescent="0.2">
      <c r="AJ412" t="s">
        <v>489</v>
      </c>
      <c r="AK412">
        <v>-3.95</v>
      </c>
      <c r="AL412">
        <v>-4.4077461271859502</v>
      </c>
      <c r="AM412">
        <f t="shared" si="18"/>
        <v>0.45774612718594998</v>
      </c>
    </row>
    <row r="413" spans="36:39" x14ac:dyDescent="0.2">
      <c r="AJ413" t="s">
        <v>490</v>
      </c>
      <c r="AK413">
        <v>-0.04</v>
      </c>
      <c r="AL413">
        <v>-0.63876450940018703</v>
      </c>
      <c r="AM413">
        <f t="shared" si="18"/>
        <v>0.59876450940018699</v>
      </c>
    </row>
    <row r="414" spans="36:39" x14ac:dyDescent="0.2">
      <c r="AJ414" t="s">
        <v>491</v>
      </c>
      <c r="AK414">
        <v>-1.92</v>
      </c>
      <c r="AL414">
        <v>-5.6464340281294803</v>
      </c>
      <c r="AM414">
        <f t="shared" si="18"/>
        <v>3.7264340281294803</v>
      </c>
    </row>
    <row r="415" spans="36:39" x14ac:dyDescent="0.2">
      <c r="AJ415" t="s">
        <v>492</v>
      </c>
      <c r="AK415">
        <v>-10</v>
      </c>
      <c r="AL415">
        <v>-9.5213146475159007</v>
      </c>
      <c r="AM415">
        <f t="shared" si="18"/>
        <v>-0.47868535248409927</v>
      </c>
    </row>
    <row r="416" spans="36:39" x14ac:dyDescent="0.2">
      <c r="AJ416" t="s">
        <v>493</v>
      </c>
      <c r="AK416">
        <v>-4.6900000000000004</v>
      </c>
      <c r="AL416">
        <v>-5.9741108914900298</v>
      </c>
      <c r="AM416">
        <f t="shared" si="18"/>
        <v>1.2841108914900294</v>
      </c>
    </row>
    <row r="417" spans="36:39" x14ac:dyDescent="0.2">
      <c r="AJ417" t="s">
        <v>494</v>
      </c>
      <c r="AK417">
        <v>-6.32</v>
      </c>
      <c r="AL417">
        <v>-4.4873788751659101</v>
      </c>
      <c r="AM417">
        <f t="shared" si="18"/>
        <v>-1.8326211248340902</v>
      </c>
    </row>
    <row r="418" spans="36:39" x14ac:dyDescent="0.2">
      <c r="AJ418" t="s">
        <v>495</v>
      </c>
      <c r="AK418">
        <v>-7.77</v>
      </c>
      <c r="AL418">
        <v>-6.3718998409796699</v>
      </c>
      <c r="AM418">
        <f t="shared" si="18"/>
        <v>-1.3981001590203297</v>
      </c>
    </row>
    <row r="419" spans="36:39" x14ac:dyDescent="0.2">
      <c r="AJ419" t="s">
        <v>496</v>
      </c>
      <c r="AK419">
        <v>-3.88</v>
      </c>
      <c r="AL419">
        <v>-1.9626859392617899</v>
      </c>
      <c r="AM419">
        <f t="shared" si="18"/>
        <v>-1.91731406073821</v>
      </c>
    </row>
    <row r="420" spans="36:39" x14ac:dyDescent="0.2">
      <c r="AJ420" t="s">
        <v>497</v>
      </c>
      <c r="AK420">
        <v>3.13</v>
      </c>
      <c r="AL420">
        <v>2.1947388295169499</v>
      </c>
      <c r="AM420">
        <f t="shared" si="18"/>
        <v>0.93526117048305002</v>
      </c>
    </row>
    <row r="421" spans="36:39" x14ac:dyDescent="0.2">
      <c r="AJ421" t="s">
        <v>145</v>
      </c>
      <c r="AK421">
        <v>2.88</v>
      </c>
      <c r="AL421">
        <v>2.13371426855602</v>
      </c>
      <c r="AM421">
        <f t="shared" si="18"/>
        <v>0.74628573144397992</v>
      </c>
    </row>
    <row r="422" spans="36:39" x14ac:dyDescent="0.2">
      <c r="AJ422" t="s">
        <v>498</v>
      </c>
      <c r="AK422">
        <v>-3.65</v>
      </c>
      <c r="AL422">
        <v>-4.6276181193147403</v>
      </c>
      <c r="AM422">
        <f t="shared" si="18"/>
        <v>0.97761811931474041</v>
      </c>
    </row>
    <row r="423" spans="36:39" x14ac:dyDescent="0.2">
      <c r="AJ423" t="s">
        <v>499</v>
      </c>
      <c r="AK423">
        <v>2.3199999999999998</v>
      </c>
      <c r="AL423">
        <v>1.94946749177317</v>
      </c>
      <c r="AM423">
        <f t="shared" si="18"/>
        <v>0.37053250822682982</v>
      </c>
    </row>
    <row r="424" spans="36:39" x14ac:dyDescent="0.2">
      <c r="AJ424" t="s">
        <v>500</v>
      </c>
      <c r="AK424">
        <v>-2.5099999999999998</v>
      </c>
      <c r="AL424">
        <v>-4.5620620674803298</v>
      </c>
      <c r="AM424">
        <f t="shared" si="18"/>
        <v>2.05206206748033</v>
      </c>
    </row>
    <row r="425" spans="36:39" x14ac:dyDescent="0.2">
      <c r="AJ425" t="s">
        <v>501</v>
      </c>
      <c r="AK425">
        <v>-2.11</v>
      </c>
      <c r="AL425">
        <v>-4.1648437053831699</v>
      </c>
      <c r="AM425">
        <f t="shared" si="18"/>
        <v>2.0548437053831701</v>
      </c>
    </row>
    <row r="426" spans="36:39" x14ac:dyDescent="0.2">
      <c r="AJ426" t="s">
        <v>502</v>
      </c>
      <c r="AK426">
        <v>-4.09</v>
      </c>
      <c r="AL426">
        <v>-5.0672754651331298</v>
      </c>
      <c r="AM426">
        <f t="shared" si="18"/>
        <v>0.97727546513312991</v>
      </c>
    </row>
    <row r="427" spans="36:39" x14ac:dyDescent="0.2">
      <c r="AJ427" t="s">
        <v>503</v>
      </c>
      <c r="AK427">
        <v>-0.23</v>
      </c>
      <c r="AL427">
        <v>-0.69690406121244797</v>
      </c>
      <c r="AM427">
        <f t="shared" si="18"/>
        <v>0.46690406121244798</v>
      </c>
    </row>
    <row r="428" spans="36:39" x14ac:dyDescent="0.2">
      <c r="AJ428" t="s">
        <v>504</v>
      </c>
      <c r="AK428">
        <v>2.5499999999999998</v>
      </c>
      <c r="AL428">
        <v>2.1512525490833601</v>
      </c>
      <c r="AM428">
        <f t="shared" si="18"/>
        <v>0.39874745091663977</v>
      </c>
    </row>
    <row r="429" spans="36:39" x14ac:dyDescent="0.2">
      <c r="AJ429" t="s">
        <v>505</v>
      </c>
      <c r="AK429">
        <v>-1.06</v>
      </c>
      <c r="AL429">
        <v>-1.50996265741257</v>
      </c>
      <c r="AM429">
        <f t="shared" si="18"/>
        <v>0.44996265741256991</v>
      </c>
    </row>
    <row r="430" spans="36:39" x14ac:dyDescent="0.2">
      <c r="AJ430" t="s">
        <v>147</v>
      </c>
      <c r="AK430">
        <v>-2.79</v>
      </c>
      <c r="AL430">
        <v>-4.4693134190214101</v>
      </c>
      <c r="AM430">
        <f t="shared" si="18"/>
        <v>1.6793134190214101</v>
      </c>
    </row>
    <row r="431" spans="36:39" x14ac:dyDescent="0.2">
      <c r="AJ431" t="s">
        <v>506</v>
      </c>
      <c r="AK431">
        <v>-2.2799999999999998</v>
      </c>
      <c r="AL431">
        <v>-3.8651322008456499</v>
      </c>
      <c r="AM431">
        <f t="shared" si="18"/>
        <v>1.5851322008456501</v>
      </c>
    </row>
    <row r="432" spans="36:39" x14ac:dyDescent="0.2">
      <c r="AJ432" t="s">
        <v>507</v>
      </c>
      <c r="AK432">
        <v>-2.48</v>
      </c>
      <c r="AL432">
        <v>-4.90460197160031</v>
      </c>
      <c r="AM432">
        <f t="shared" si="18"/>
        <v>2.42460197160031</v>
      </c>
    </row>
    <row r="433" spans="36:39" x14ac:dyDescent="0.2">
      <c r="AJ433" t="s">
        <v>508</v>
      </c>
      <c r="AK433">
        <v>-2.44</v>
      </c>
      <c r="AL433">
        <v>-4.2279772733948198</v>
      </c>
      <c r="AM433">
        <f t="shared" si="18"/>
        <v>1.7879772733948198</v>
      </c>
    </row>
    <row r="434" spans="36:39" x14ac:dyDescent="0.2">
      <c r="AJ434" t="s">
        <v>149</v>
      </c>
      <c r="AK434">
        <v>-4.3899999999999997</v>
      </c>
      <c r="AL434">
        <v>-4.6646768722546197</v>
      </c>
      <c r="AM434">
        <f t="shared" si="18"/>
        <v>0.27467687225462001</v>
      </c>
    </row>
    <row r="435" spans="36:39" x14ac:dyDescent="0.2">
      <c r="AJ435" t="s">
        <v>509</v>
      </c>
      <c r="AK435">
        <v>-0.53</v>
      </c>
      <c r="AL435">
        <v>-0.77869285430066404</v>
      </c>
      <c r="AM435">
        <f t="shared" si="18"/>
        <v>0.24869285430066401</v>
      </c>
    </row>
    <row r="436" spans="36:39" x14ac:dyDescent="0.2">
      <c r="AJ436" t="s">
        <v>510</v>
      </c>
      <c r="AK436">
        <v>2.13</v>
      </c>
      <c r="AL436">
        <v>2.0302221813935399</v>
      </c>
      <c r="AM436">
        <f t="shared" si="18"/>
        <v>9.9777818606459956E-2</v>
      </c>
    </row>
    <row r="437" spans="36:39" x14ac:dyDescent="0.2">
      <c r="AJ437" t="s">
        <v>511</v>
      </c>
      <c r="AK437">
        <v>-101.3</v>
      </c>
      <c r="AL437">
        <v>-100.545552268232</v>
      </c>
      <c r="AM437">
        <f t="shared" si="18"/>
        <v>-0.75444773176799629</v>
      </c>
    </row>
    <row r="438" spans="36:39" x14ac:dyDescent="0.2">
      <c r="AJ438" t="s">
        <v>512</v>
      </c>
      <c r="AK438">
        <v>-2.4</v>
      </c>
      <c r="AL438">
        <v>-2.91394386621629</v>
      </c>
      <c r="AM438">
        <f t="shared" si="18"/>
        <v>0.51394386621629007</v>
      </c>
    </row>
    <row r="439" spans="36:39" x14ac:dyDescent="0.2">
      <c r="AJ439" t="s">
        <v>93</v>
      </c>
      <c r="AK439">
        <v>-4.12</v>
      </c>
      <c r="AL439">
        <v>-2.5229973352322701</v>
      </c>
      <c r="AM439">
        <f t="shared" si="18"/>
        <v>-1.59700266476773</v>
      </c>
    </row>
    <row r="440" spans="36:39" x14ac:dyDescent="0.2">
      <c r="AJ440" t="s">
        <v>25</v>
      </c>
      <c r="AK440">
        <v>-3.71</v>
      </c>
      <c r="AL440">
        <v>-1.3322276662080701</v>
      </c>
      <c r="AM440">
        <f t="shared" si="18"/>
        <v>-2.3777723337919299</v>
      </c>
    </row>
    <row r="441" spans="36:39" x14ac:dyDescent="0.2">
      <c r="AJ441" t="s">
        <v>94</v>
      </c>
      <c r="AK441">
        <v>-4.0199999999999996</v>
      </c>
      <c r="AL441">
        <v>-1.6572459508875801</v>
      </c>
      <c r="AM441">
        <f t="shared" si="18"/>
        <v>-2.3627540491124197</v>
      </c>
    </row>
    <row r="442" spans="36:39" x14ac:dyDescent="0.2">
      <c r="AJ442" t="s">
        <v>513</v>
      </c>
      <c r="AK442">
        <v>-11.01</v>
      </c>
      <c r="AL442">
        <v>-8.91541566557461</v>
      </c>
      <c r="AM442">
        <f t="shared" si="18"/>
        <v>-2.0945843344253898</v>
      </c>
    </row>
    <row r="443" spans="36:39" x14ac:dyDescent="0.2">
      <c r="AJ443" t="s">
        <v>514</v>
      </c>
      <c r="AK443">
        <v>-9.76</v>
      </c>
      <c r="AL443">
        <v>-9.8432045682201093</v>
      </c>
      <c r="AM443">
        <f t="shared" si="18"/>
        <v>8.3204568220109465E-2</v>
      </c>
    </row>
    <row r="444" spans="36:39" x14ac:dyDescent="0.2">
      <c r="AJ444" t="s">
        <v>515</v>
      </c>
      <c r="AK444">
        <v>-11.95</v>
      </c>
      <c r="AL444">
        <v>-4.0287126306658996</v>
      </c>
      <c r="AM444">
        <f t="shared" si="18"/>
        <v>-7.9212873693340997</v>
      </c>
    </row>
    <row r="445" spans="36:39" x14ac:dyDescent="0.2">
      <c r="AJ445" t="s">
        <v>516</v>
      </c>
      <c r="AK445">
        <v>-3.45</v>
      </c>
      <c r="AL445">
        <v>-9.2447578408256206</v>
      </c>
      <c r="AM445">
        <f t="shared" si="18"/>
        <v>5.7947578408256204</v>
      </c>
    </row>
    <row r="446" spans="36:39" x14ac:dyDescent="0.2">
      <c r="AJ446" t="s">
        <v>517</v>
      </c>
      <c r="AK446">
        <v>-7.81</v>
      </c>
      <c r="AL446">
        <v>-7.3974672030177899</v>
      </c>
      <c r="AM446">
        <f t="shared" si="18"/>
        <v>-0.41253279698220968</v>
      </c>
    </row>
    <row r="447" spans="36:39" x14ac:dyDescent="0.2">
      <c r="AJ447" t="s">
        <v>518</v>
      </c>
      <c r="AK447">
        <v>2.06</v>
      </c>
      <c r="AL447">
        <v>1.57814066016648</v>
      </c>
      <c r="AM447">
        <f t="shared" si="18"/>
        <v>0.48185933983352003</v>
      </c>
    </row>
    <row r="448" spans="36:39" x14ac:dyDescent="0.2">
      <c r="AJ448" t="s">
        <v>519</v>
      </c>
      <c r="AK448">
        <v>-3.88</v>
      </c>
      <c r="AL448">
        <v>-5.1201782029202798</v>
      </c>
      <c r="AM448">
        <f t="shared" si="18"/>
        <v>1.2401782029202799</v>
      </c>
    </row>
    <row r="449" spans="36:39" x14ac:dyDescent="0.2">
      <c r="AJ449" t="s">
        <v>520</v>
      </c>
      <c r="AK449">
        <v>-2.4900000000000002</v>
      </c>
      <c r="AL449">
        <v>-3.6729217407178698</v>
      </c>
      <c r="AM449">
        <f t="shared" si="18"/>
        <v>1.1829217407178696</v>
      </c>
    </row>
    <row r="450" spans="36:39" x14ac:dyDescent="0.2">
      <c r="AJ450" t="s">
        <v>521</v>
      </c>
      <c r="AK450">
        <v>-2.64</v>
      </c>
      <c r="AL450">
        <v>-3.29364680281564</v>
      </c>
      <c r="AM450">
        <f t="shared" si="18"/>
        <v>0.65364680281563992</v>
      </c>
    </row>
    <row r="451" spans="36:39" x14ac:dyDescent="0.2">
      <c r="AJ451" t="s">
        <v>522</v>
      </c>
      <c r="AK451">
        <v>-2.0699999999999998</v>
      </c>
      <c r="AL451">
        <v>-3.9637287677640698</v>
      </c>
      <c r="AM451">
        <f t="shared" si="18"/>
        <v>1.89372876776407</v>
      </c>
    </row>
    <row r="452" spans="36:39" x14ac:dyDescent="0.2">
      <c r="AJ452" t="s">
        <v>152</v>
      </c>
      <c r="AK452">
        <v>-5.87</v>
      </c>
      <c r="AL452">
        <v>-6.2596455917290399</v>
      </c>
      <c r="AM452">
        <f t="shared" si="18"/>
        <v>0.38964559172903979</v>
      </c>
    </row>
    <row r="453" spans="36:39" x14ac:dyDescent="0.2">
      <c r="AJ453" t="s">
        <v>523</v>
      </c>
      <c r="AK453">
        <v>-5.53</v>
      </c>
      <c r="AL453">
        <v>-6.2044645842663497</v>
      </c>
      <c r="AM453">
        <f t="shared" si="18"/>
        <v>0.67446458426634948</v>
      </c>
    </row>
    <row r="454" spans="36:39" x14ac:dyDescent="0.2">
      <c r="AJ454" t="s">
        <v>524</v>
      </c>
      <c r="AK454">
        <v>-0.9</v>
      </c>
      <c r="AL454">
        <v>-0.82045162565992702</v>
      </c>
      <c r="AM454">
        <f t="shared" si="18"/>
        <v>-7.9548374340073003E-2</v>
      </c>
    </row>
    <row r="455" spans="36:39" x14ac:dyDescent="0.2">
      <c r="AJ455" t="s">
        <v>525</v>
      </c>
      <c r="AK455">
        <v>1.92</v>
      </c>
      <c r="AL455">
        <v>1.52806337907446</v>
      </c>
      <c r="AM455">
        <f t="shared" si="18"/>
        <v>0.39193662092553994</v>
      </c>
    </row>
    <row r="456" spans="36:39" x14ac:dyDescent="0.2">
      <c r="AJ456" t="s">
        <v>526</v>
      </c>
      <c r="AK456">
        <v>0.71</v>
      </c>
      <c r="AL456">
        <v>0.87776033701355605</v>
      </c>
      <c r="AM456">
        <f t="shared" si="18"/>
        <v>-0.16776033701355608</v>
      </c>
    </row>
    <row r="457" spans="36:39" x14ac:dyDescent="0.2">
      <c r="AJ457" t="s">
        <v>527</v>
      </c>
      <c r="AK457">
        <v>-4.09</v>
      </c>
      <c r="AL457">
        <v>-5.7444525076648496</v>
      </c>
      <c r="AM457">
        <f t="shared" si="18"/>
        <v>1.6544525076648497</v>
      </c>
    </row>
    <row r="458" spans="36:39" x14ac:dyDescent="0.2">
      <c r="AJ458" t="s">
        <v>528</v>
      </c>
      <c r="AK458">
        <v>-2.88</v>
      </c>
      <c r="AL458">
        <v>-3.74883641509494</v>
      </c>
      <c r="AM458">
        <f t="shared" si="18"/>
        <v>0.86883641509494014</v>
      </c>
    </row>
    <row r="459" spans="36:39" x14ac:dyDescent="0.2">
      <c r="AJ459" t="s">
        <v>529</v>
      </c>
      <c r="AK459">
        <v>-2.29</v>
      </c>
      <c r="AL459">
        <v>-4.1147636427810097</v>
      </c>
      <c r="AM459">
        <f t="shared" si="18"/>
        <v>1.8247636427810097</v>
      </c>
    </row>
    <row r="460" spans="36:39" x14ac:dyDescent="0.2">
      <c r="AJ460" t="s">
        <v>154</v>
      </c>
      <c r="AK460">
        <v>-6.13</v>
      </c>
      <c r="AL460">
        <v>-6.7667323634859704</v>
      </c>
      <c r="AM460">
        <f t="shared" si="18"/>
        <v>0.63673236348597051</v>
      </c>
    </row>
    <row r="461" spans="36:39" x14ac:dyDescent="0.2">
      <c r="AJ461" t="s">
        <v>530</v>
      </c>
      <c r="AK461">
        <v>-2.2999999999999998</v>
      </c>
      <c r="AL461">
        <v>-0.44037428522731897</v>
      </c>
      <c r="AM461">
        <f t="shared" si="18"/>
        <v>-1.8596257147726809</v>
      </c>
    </row>
    <row r="462" spans="36:39" x14ac:dyDescent="0.2">
      <c r="AJ462" t="s">
        <v>531</v>
      </c>
      <c r="AK462">
        <v>-5.57</v>
      </c>
      <c r="AL462">
        <v>-6.7602008374025599</v>
      </c>
      <c r="AM462">
        <f t="shared" ref="AM462:AM524" si="19">-(AL462-AK462)</f>
        <v>1.1902008374025597</v>
      </c>
    </row>
    <row r="463" spans="36:39" x14ac:dyDescent="0.2">
      <c r="AJ463" t="s">
        <v>532</v>
      </c>
      <c r="AK463">
        <v>-0.8</v>
      </c>
      <c r="AL463">
        <v>-0.79309059352991296</v>
      </c>
      <c r="AM463">
        <f t="shared" si="19"/>
        <v>-6.9094064700870872E-3</v>
      </c>
    </row>
    <row r="464" spans="36:39" x14ac:dyDescent="0.2">
      <c r="AJ464" t="s">
        <v>533</v>
      </c>
      <c r="AK464">
        <v>1.68</v>
      </c>
      <c r="AL464">
        <v>1.3355923469461399</v>
      </c>
      <c r="AM464">
        <f t="shared" si="19"/>
        <v>0.34440765305386001</v>
      </c>
    </row>
    <row r="465" spans="36:39" x14ac:dyDescent="0.2">
      <c r="AJ465" t="s">
        <v>534</v>
      </c>
      <c r="AK465">
        <v>0.01</v>
      </c>
      <c r="AL465">
        <v>0.68619242538464298</v>
      </c>
      <c r="AM465">
        <f t="shared" si="19"/>
        <v>-0.67619242538464297</v>
      </c>
    </row>
    <row r="466" spans="36:39" x14ac:dyDescent="0.2">
      <c r="AJ466" t="s">
        <v>535</v>
      </c>
      <c r="AK466">
        <v>0.93</v>
      </c>
      <c r="AL466">
        <v>0.58083926564508304</v>
      </c>
      <c r="AM466">
        <f t="shared" si="19"/>
        <v>0.34916073435491701</v>
      </c>
    </row>
    <row r="467" spans="36:39" x14ac:dyDescent="0.2">
      <c r="AJ467" t="s">
        <v>536</v>
      </c>
      <c r="AK467">
        <v>-1.39</v>
      </c>
      <c r="AL467">
        <v>0.46272336403605602</v>
      </c>
      <c r="AM467">
        <f t="shared" si="19"/>
        <v>-1.8527233640360559</v>
      </c>
    </row>
    <row r="468" spans="36:39" x14ac:dyDescent="0.2">
      <c r="AJ468" t="s">
        <v>156</v>
      </c>
      <c r="AK468">
        <v>-4.57</v>
      </c>
      <c r="AL468">
        <v>-4.41736858312537</v>
      </c>
      <c r="AM468">
        <f t="shared" si="19"/>
        <v>-0.15263141687463033</v>
      </c>
    </row>
    <row r="469" spans="36:39" x14ac:dyDescent="0.2">
      <c r="AJ469" t="s">
        <v>537</v>
      </c>
      <c r="AK469">
        <v>-4.3899999999999997</v>
      </c>
      <c r="AL469">
        <v>-4.2156101633538299</v>
      </c>
      <c r="AM469">
        <f t="shared" si="19"/>
        <v>-0.1743898366461698</v>
      </c>
    </row>
    <row r="470" spans="36:39" x14ac:dyDescent="0.2">
      <c r="AJ470" t="s">
        <v>158</v>
      </c>
      <c r="AK470">
        <v>-3.52</v>
      </c>
      <c r="AL470">
        <v>-4.0146181185510104</v>
      </c>
      <c r="AM470">
        <f t="shared" si="19"/>
        <v>0.49461811855101034</v>
      </c>
    </row>
    <row r="471" spans="36:39" x14ac:dyDescent="0.2">
      <c r="AJ471" t="s">
        <v>538</v>
      </c>
      <c r="AK471">
        <v>-4.3499999999999996</v>
      </c>
      <c r="AL471">
        <v>-3.8689936834360101</v>
      </c>
      <c r="AM471">
        <f t="shared" si="19"/>
        <v>-0.48100631656398951</v>
      </c>
    </row>
    <row r="472" spans="36:39" x14ac:dyDescent="0.2">
      <c r="AJ472" t="s">
        <v>539</v>
      </c>
      <c r="AK472">
        <v>-3.41</v>
      </c>
      <c r="AL472">
        <v>-3.6345244693910099</v>
      </c>
      <c r="AM472">
        <f t="shared" si="19"/>
        <v>0.22452446939100978</v>
      </c>
    </row>
    <row r="473" spans="36:39" x14ac:dyDescent="0.2">
      <c r="AJ473" t="s">
        <v>540</v>
      </c>
      <c r="AK473">
        <v>-3.03</v>
      </c>
      <c r="AL473">
        <v>-4.1687068280878199</v>
      </c>
      <c r="AM473">
        <f t="shared" si="19"/>
        <v>1.1387068280878201</v>
      </c>
    </row>
    <row r="474" spans="36:39" x14ac:dyDescent="0.2">
      <c r="AJ474" t="s">
        <v>541</v>
      </c>
      <c r="AK474">
        <v>-3.52</v>
      </c>
      <c r="AL474">
        <v>-2.2271446038556202</v>
      </c>
      <c r="AM474">
        <f t="shared" si="19"/>
        <v>-1.2928553961443798</v>
      </c>
    </row>
    <row r="475" spans="36:39" x14ac:dyDescent="0.2">
      <c r="AJ475" t="s">
        <v>160</v>
      </c>
      <c r="AK475">
        <v>-6.16</v>
      </c>
      <c r="AL475">
        <v>-9.5117521601010306</v>
      </c>
      <c r="AM475">
        <f t="shared" si="19"/>
        <v>3.3517521601010305</v>
      </c>
    </row>
    <row r="476" spans="36:39" x14ac:dyDescent="0.2">
      <c r="AJ476" t="s">
        <v>542</v>
      </c>
      <c r="AK476">
        <v>-3.88</v>
      </c>
      <c r="AL476">
        <v>-4.3213124968147696</v>
      </c>
      <c r="AM476">
        <f t="shared" si="19"/>
        <v>0.44131249681476969</v>
      </c>
    </row>
    <row r="477" spans="36:39" x14ac:dyDescent="0.2">
      <c r="AJ477" t="s">
        <v>162</v>
      </c>
      <c r="AK477">
        <v>-6.61</v>
      </c>
      <c r="AL477">
        <v>-7.0038444351390101</v>
      </c>
      <c r="AM477">
        <f t="shared" si="19"/>
        <v>0.3938444351390098</v>
      </c>
    </row>
    <row r="478" spans="36:39" x14ac:dyDescent="0.2">
      <c r="AJ478" t="s">
        <v>543</v>
      </c>
      <c r="AK478">
        <v>-3.82</v>
      </c>
      <c r="AL478">
        <v>-6.85099012215223</v>
      </c>
      <c r="AM478">
        <f t="shared" si="19"/>
        <v>3.0309901221522302</v>
      </c>
    </row>
    <row r="479" spans="36:39" x14ac:dyDescent="0.2">
      <c r="AJ479" t="s">
        <v>544</v>
      </c>
      <c r="AK479">
        <v>-2.73</v>
      </c>
      <c r="AL479">
        <v>-1.8010520047693499</v>
      </c>
      <c r="AM479">
        <f t="shared" si="19"/>
        <v>-0.92894799523065008</v>
      </c>
    </row>
    <row r="480" spans="36:39" x14ac:dyDescent="0.2">
      <c r="AJ480" t="s">
        <v>545</v>
      </c>
      <c r="AK480">
        <v>-1.29</v>
      </c>
      <c r="AL480">
        <v>-5.4562039136146803</v>
      </c>
      <c r="AM480">
        <f t="shared" si="19"/>
        <v>4.1662039136146802</v>
      </c>
    </row>
    <row r="481" spans="36:39" x14ac:dyDescent="0.2">
      <c r="AJ481" t="s">
        <v>546</v>
      </c>
      <c r="AK481">
        <v>-7.4</v>
      </c>
      <c r="AL481">
        <v>-7.4121951062515796</v>
      </c>
      <c r="AM481">
        <f t="shared" si="19"/>
        <v>1.2195106251579269E-2</v>
      </c>
    </row>
    <row r="482" spans="36:39" x14ac:dyDescent="0.2">
      <c r="AJ482" t="s">
        <v>164</v>
      </c>
      <c r="AK482">
        <v>-5.1100000000000003</v>
      </c>
      <c r="AL482">
        <v>-2.97928856246864</v>
      </c>
      <c r="AM482">
        <f t="shared" si="19"/>
        <v>-2.1307114375313603</v>
      </c>
    </row>
    <row r="483" spans="36:39" x14ac:dyDescent="0.2">
      <c r="AJ483" t="s">
        <v>547</v>
      </c>
      <c r="AK483">
        <v>-5.03</v>
      </c>
      <c r="AL483">
        <v>-5.0342131855428498</v>
      </c>
      <c r="AM483">
        <f t="shared" si="19"/>
        <v>4.2131855428495513E-3</v>
      </c>
    </row>
    <row r="484" spans="36:39" x14ac:dyDescent="0.2">
      <c r="AJ484" t="s">
        <v>166</v>
      </c>
      <c r="AK484">
        <v>-4.8499999999999996</v>
      </c>
      <c r="AL484">
        <v>-4.7658075930449302</v>
      </c>
      <c r="AM484">
        <f t="shared" si="19"/>
        <v>-8.4192406955069465E-2</v>
      </c>
    </row>
    <row r="485" spans="36:39" x14ac:dyDescent="0.2">
      <c r="AJ485" t="s">
        <v>548</v>
      </c>
      <c r="AK485">
        <v>-4.74</v>
      </c>
      <c r="AL485">
        <v>-4.4592334188411602</v>
      </c>
      <c r="AM485">
        <f t="shared" si="19"/>
        <v>-0.28076658115884001</v>
      </c>
    </row>
    <row r="486" spans="36:39" x14ac:dyDescent="0.2">
      <c r="AJ486" t="s">
        <v>549</v>
      </c>
      <c r="AK486">
        <v>1.96</v>
      </c>
      <c r="AL486">
        <v>1.8302380754521499</v>
      </c>
      <c r="AM486">
        <f t="shared" si="19"/>
        <v>0.12976192454785007</v>
      </c>
    </row>
    <row r="487" spans="36:39" x14ac:dyDescent="0.2">
      <c r="AJ487" t="s">
        <v>550</v>
      </c>
      <c r="AK487">
        <v>-3.84</v>
      </c>
      <c r="AL487">
        <v>-2.4588185897019899</v>
      </c>
      <c r="AM487">
        <f t="shared" si="19"/>
        <v>-1.38118141029801</v>
      </c>
    </row>
    <row r="488" spans="36:39" x14ac:dyDescent="0.2">
      <c r="AJ488" t="s">
        <v>168</v>
      </c>
      <c r="AK488">
        <v>-6.46</v>
      </c>
      <c r="AL488">
        <v>-10.3859347151467</v>
      </c>
      <c r="AM488">
        <f t="shared" si="19"/>
        <v>3.9259347151466999</v>
      </c>
    </row>
    <row r="489" spans="36:39" x14ac:dyDescent="0.2">
      <c r="AJ489" t="s">
        <v>83</v>
      </c>
      <c r="AK489">
        <v>-3.8</v>
      </c>
      <c r="AL489">
        <v>-4.3832970330649799</v>
      </c>
      <c r="AM489">
        <f t="shared" si="19"/>
        <v>0.58329703306498004</v>
      </c>
    </row>
    <row r="490" spans="36:39" x14ac:dyDescent="0.2">
      <c r="AJ490" t="s">
        <v>551</v>
      </c>
      <c r="AK490">
        <v>1.32</v>
      </c>
      <c r="AL490">
        <v>1.1361311295199401</v>
      </c>
      <c r="AM490">
        <f t="shared" si="19"/>
        <v>0.18386887048005995</v>
      </c>
    </row>
    <row r="491" spans="36:39" x14ac:dyDescent="0.2">
      <c r="AJ491" t="s">
        <v>552</v>
      </c>
      <c r="AK491">
        <v>-3.43</v>
      </c>
      <c r="AL491">
        <v>-4.3122582473242002</v>
      </c>
      <c r="AM491">
        <f t="shared" si="19"/>
        <v>0.8822582473242</v>
      </c>
    </row>
    <row r="492" spans="36:39" x14ac:dyDescent="0.2">
      <c r="AJ492" t="s">
        <v>553</v>
      </c>
      <c r="AK492">
        <v>-0.48</v>
      </c>
      <c r="AL492">
        <v>0.40732845736168399</v>
      </c>
      <c r="AM492">
        <f t="shared" si="19"/>
        <v>-0.88732845736168398</v>
      </c>
    </row>
    <row r="493" spans="36:39" x14ac:dyDescent="0.2">
      <c r="AJ493" t="s">
        <v>554</v>
      </c>
      <c r="AK493">
        <v>-4.5199999999999996</v>
      </c>
      <c r="AL493">
        <v>-5.1176158171659001</v>
      </c>
      <c r="AM493">
        <f t="shared" si="19"/>
        <v>0.59761581716590051</v>
      </c>
    </row>
    <row r="494" spans="36:39" x14ac:dyDescent="0.2">
      <c r="AJ494" t="s">
        <v>171</v>
      </c>
      <c r="AK494">
        <v>-4.6900000000000004</v>
      </c>
      <c r="AL494">
        <v>-3.9310369912816499</v>
      </c>
      <c r="AM494">
        <f t="shared" si="19"/>
        <v>-0.75896300871835054</v>
      </c>
    </row>
    <row r="495" spans="36:39" x14ac:dyDescent="0.2">
      <c r="AJ495" t="s">
        <v>555</v>
      </c>
      <c r="AK495">
        <v>-4.78</v>
      </c>
      <c r="AL495">
        <v>-4.9001286969165001</v>
      </c>
      <c r="AM495">
        <f t="shared" si="19"/>
        <v>0.12012869691649986</v>
      </c>
    </row>
    <row r="496" spans="36:39" x14ac:dyDescent="0.2">
      <c r="AJ496" t="s">
        <v>556</v>
      </c>
      <c r="AK496">
        <v>-5.48</v>
      </c>
      <c r="AL496">
        <v>-3.8129064542758702</v>
      </c>
      <c r="AM496">
        <f t="shared" si="19"/>
        <v>-1.6670935457241303</v>
      </c>
    </row>
    <row r="497" spans="36:39" x14ac:dyDescent="0.2">
      <c r="AJ497" t="s">
        <v>557</v>
      </c>
      <c r="AK497">
        <v>-5.72</v>
      </c>
      <c r="AL497">
        <v>-4.6678837224332197</v>
      </c>
      <c r="AM497">
        <f t="shared" si="19"/>
        <v>-1.0521162775667801</v>
      </c>
    </row>
    <row r="498" spans="36:39" x14ac:dyDescent="0.2">
      <c r="AJ498" t="s">
        <v>558</v>
      </c>
      <c r="AK498">
        <v>-78.599999999999994</v>
      </c>
      <c r="AL498">
        <v>-80.986610737510503</v>
      </c>
      <c r="AM498">
        <f t="shared" si="19"/>
        <v>2.3866107375105088</v>
      </c>
    </row>
    <row r="499" spans="36:39" x14ac:dyDescent="0.2">
      <c r="AJ499" t="s">
        <v>559</v>
      </c>
      <c r="AK499">
        <v>-0.45</v>
      </c>
      <c r="AL499">
        <v>-0.62337687821829901</v>
      </c>
      <c r="AM499">
        <f t="shared" si="19"/>
        <v>0.173376878218299</v>
      </c>
    </row>
    <row r="500" spans="36:39" x14ac:dyDescent="0.2">
      <c r="AJ500" t="s">
        <v>560</v>
      </c>
      <c r="AK500">
        <v>-1.24</v>
      </c>
      <c r="AL500">
        <v>-1.7107152755586901</v>
      </c>
      <c r="AM500">
        <f t="shared" si="19"/>
        <v>0.47071527555869008</v>
      </c>
    </row>
    <row r="501" spans="36:39" x14ac:dyDescent="0.2">
      <c r="AJ501" t="s">
        <v>561</v>
      </c>
      <c r="AK501">
        <v>0.5</v>
      </c>
      <c r="AL501">
        <v>-0.90147247557718002</v>
      </c>
      <c r="AM501">
        <f t="shared" si="19"/>
        <v>1.4014724755771799</v>
      </c>
    </row>
    <row r="502" spans="36:39" x14ac:dyDescent="0.2">
      <c r="AJ502" t="s">
        <v>562</v>
      </c>
      <c r="AK502">
        <v>-0.44</v>
      </c>
      <c r="AL502">
        <v>-0.75969575151028002</v>
      </c>
      <c r="AM502">
        <f t="shared" si="19"/>
        <v>0.31969575151028001</v>
      </c>
    </row>
    <row r="503" spans="36:39" x14ac:dyDescent="0.2">
      <c r="AJ503" t="s">
        <v>10</v>
      </c>
      <c r="AK503">
        <v>0.1</v>
      </c>
      <c r="AL503">
        <v>1.84357768584291</v>
      </c>
      <c r="AM503">
        <f t="shared" si="19"/>
        <v>-1.74357768584291</v>
      </c>
    </row>
    <row r="504" spans="36:39" x14ac:dyDescent="0.2">
      <c r="AJ504" t="s">
        <v>563</v>
      </c>
      <c r="AK504">
        <v>0.08</v>
      </c>
      <c r="AL504">
        <v>1.7068910572939699</v>
      </c>
      <c r="AM504">
        <f t="shared" si="19"/>
        <v>-1.6268910572939699</v>
      </c>
    </row>
    <row r="505" spans="36:39" x14ac:dyDescent="0.2">
      <c r="AJ505" t="s">
        <v>564</v>
      </c>
      <c r="AK505">
        <v>3.12</v>
      </c>
      <c r="AL505">
        <v>1.04517904671802</v>
      </c>
      <c r="AM505">
        <f t="shared" si="19"/>
        <v>2.0748209532819804</v>
      </c>
    </row>
    <row r="506" spans="36:39" x14ac:dyDescent="0.2">
      <c r="AJ506" t="s">
        <v>9</v>
      </c>
      <c r="AK506">
        <v>-3.47</v>
      </c>
      <c r="AL506">
        <v>-1.9513431574602</v>
      </c>
      <c r="AM506">
        <f t="shared" si="19"/>
        <v>-1.5186568425398002</v>
      </c>
    </row>
    <row r="507" spans="36:39" x14ac:dyDescent="0.2">
      <c r="AJ507" t="s">
        <v>565</v>
      </c>
      <c r="AK507">
        <v>-3.12</v>
      </c>
      <c r="AL507">
        <v>-1.2169359608747701</v>
      </c>
      <c r="AM507">
        <f t="shared" si="19"/>
        <v>-1.90306403912523</v>
      </c>
    </row>
    <row r="508" spans="36:39" x14ac:dyDescent="0.2">
      <c r="AJ508" t="s">
        <v>566</v>
      </c>
      <c r="AK508">
        <v>-1.42</v>
      </c>
      <c r="AL508">
        <v>-0.77157137952475396</v>
      </c>
      <c r="AM508">
        <f t="shared" si="19"/>
        <v>-0.64842862047524596</v>
      </c>
    </row>
    <row r="509" spans="36:39" x14ac:dyDescent="0.2">
      <c r="AJ509" t="s">
        <v>567</v>
      </c>
      <c r="AK509">
        <v>-2.5499999999999998</v>
      </c>
      <c r="AL509">
        <v>-2.8951861191364898</v>
      </c>
      <c r="AM509">
        <f t="shared" si="19"/>
        <v>0.34518611913649</v>
      </c>
    </row>
    <row r="510" spans="36:39" x14ac:dyDescent="0.2">
      <c r="AJ510" t="s">
        <v>71</v>
      </c>
      <c r="AK510">
        <v>-0.89</v>
      </c>
      <c r="AL510">
        <v>-1.00267498218264</v>
      </c>
      <c r="AM510">
        <f t="shared" si="19"/>
        <v>0.11267498218263994</v>
      </c>
    </row>
    <row r="511" spans="36:39" x14ac:dyDescent="0.2">
      <c r="AJ511" t="s">
        <v>568</v>
      </c>
      <c r="AK511">
        <v>2.11</v>
      </c>
      <c r="AL511">
        <v>2.0300990013040798</v>
      </c>
      <c r="AM511">
        <f t="shared" si="19"/>
        <v>7.9900998695920045E-2</v>
      </c>
    </row>
    <row r="512" spans="36:39" x14ac:dyDescent="0.2">
      <c r="AJ512" t="s">
        <v>569</v>
      </c>
      <c r="AK512">
        <v>-8.84</v>
      </c>
      <c r="AL512">
        <v>-16.398561830313199</v>
      </c>
      <c r="AM512">
        <f t="shared" si="19"/>
        <v>7.5585618303131987</v>
      </c>
    </row>
    <row r="513" spans="36:39" x14ac:dyDescent="0.2">
      <c r="AJ513" t="s">
        <v>570</v>
      </c>
      <c r="AK513">
        <v>-2.13</v>
      </c>
      <c r="AL513">
        <v>0.81825078383363703</v>
      </c>
      <c r="AM513">
        <f t="shared" si="19"/>
        <v>-2.9482507838336369</v>
      </c>
    </row>
    <row r="514" spans="36:39" x14ac:dyDescent="0.2">
      <c r="AJ514" t="s">
        <v>571</v>
      </c>
      <c r="AK514">
        <v>-0.44</v>
      </c>
      <c r="AL514">
        <v>0.75708154326649502</v>
      </c>
      <c r="AM514">
        <f t="shared" si="19"/>
        <v>-1.197081543266495</v>
      </c>
    </row>
    <row r="515" spans="36:39" x14ac:dyDescent="0.2">
      <c r="AJ515" t="s">
        <v>572</v>
      </c>
      <c r="AK515">
        <v>-1.08</v>
      </c>
      <c r="AL515">
        <v>2.0629407335532898E-3</v>
      </c>
      <c r="AM515">
        <f t="shared" si="19"/>
        <v>-1.0820629407335534</v>
      </c>
    </row>
    <row r="516" spans="36:39" x14ac:dyDescent="0.2">
      <c r="AJ516" t="s">
        <v>573</v>
      </c>
      <c r="AK516">
        <v>-7.54</v>
      </c>
      <c r="AL516">
        <v>-12.0028188209624</v>
      </c>
      <c r="AM516">
        <f t="shared" si="19"/>
        <v>4.4628188209623998</v>
      </c>
    </row>
    <row r="517" spans="36:39" x14ac:dyDescent="0.2">
      <c r="AJ517" t="s">
        <v>4</v>
      </c>
      <c r="AK517">
        <v>-3.22</v>
      </c>
      <c r="AL517">
        <v>-1.0916297454375099</v>
      </c>
      <c r="AM517">
        <f t="shared" si="19"/>
        <v>-2.1283702545624905</v>
      </c>
    </row>
    <row r="518" spans="36:39" x14ac:dyDescent="0.2">
      <c r="AJ518" t="s">
        <v>574</v>
      </c>
      <c r="AK518">
        <v>-4.42</v>
      </c>
      <c r="AL518">
        <v>-5.1851648033091102</v>
      </c>
      <c r="AM518">
        <f t="shared" si="19"/>
        <v>0.7651648033091103</v>
      </c>
    </row>
    <row r="519" spans="36:39" x14ac:dyDescent="0.2">
      <c r="AJ519" t="s">
        <v>575</v>
      </c>
      <c r="AK519">
        <v>-4.04</v>
      </c>
      <c r="AL519">
        <v>-6.2612485948693397</v>
      </c>
      <c r="AM519">
        <f t="shared" si="19"/>
        <v>2.2212485948693397</v>
      </c>
    </row>
    <row r="520" spans="36:39" x14ac:dyDescent="0.2">
      <c r="AJ520" t="s">
        <v>576</v>
      </c>
      <c r="AK520">
        <v>-8.6999999999999993</v>
      </c>
      <c r="AL520">
        <v>-12.9181574173369</v>
      </c>
      <c r="AM520">
        <f t="shared" si="19"/>
        <v>4.2181574173369007</v>
      </c>
    </row>
    <row r="521" spans="36:39" x14ac:dyDescent="0.2">
      <c r="AJ521" t="s">
        <v>174</v>
      </c>
      <c r="AK521">
        <v>-3.2</v>
      </c>
      <c r="AL521">
        <v>-2.5153264425079001</v>
      </c>
      <c r="AM521">
        <f t="shared" si="19"/>
        <v>-0.68467355749210013</v>
      </c>
    </row>
    <row r="522" spans="36:39" x14ac:dyDescent="0.2">
      <c r="AJ522" t="s">
        <v>577</v>
      </c>
      <c r="AK522">
        <v>-2.15</v>
      </c>
      <c r="AL522">
        <v>-3.8136431598084202</v>
      </c>
      <c r="AM522">
        <f t="shared" si="19"/>
        <v>1.6636431598084203</v>
      </c>
    </row>
    <row r="523" spans="36:39" x14ac:dyDescent="0.2">
      <c r="AJ523" t="s">
        <v>578</v>
      </c>
      <c r="AK523">
        <v>-1.17</v>
      </c>
      <c r="AL523">
        <v>-0.43576835934694003</v>
      </c>
      <c r="AM523">
        <f t="shared" si="19"/>
        <v>-0.7342316406530599</v>
      </c>
    </row>
    <row r="524" spans="36:39" x14ac:dyDescent="0.2">
      <c r="AJ524" t="s">
        <v>579</v>
      </c>
      <c r="AK524">
        <v>1.31</v>
      </c>
      <c r="AL524">
        <v>1.3018610110075199</v>
      </c>
      <c r="AM524">
        <f t="shared" si="19"/>
        <v>8.1389889924801118E-3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49"/>
  <sheetViews>
    <sheetView tabSelected="1" topLeftCell="A34" workbookViewId="0">
      <selection activeCell="C46" sqref="C46"/>
    </sheetView>
  </sheetViews>
  <sheetFormatPr baseColWidth="10" defaultRowHeight="16" x14ac:dyDescent="0.2"/>
  <cols>
    <col min="9" max="10" width="10.83203125" style="58"/>
  </cols>
  <sheetData>
    <row r="1" spans="1:15" s="51" customFormat="1" x14ac:dyDescent="0.2">
      <c r="A1" s="51" t="s">
        <v>587</v>
      </c>
      <c r="B1" s="51" t="s">
        <v>588</v>
      </c>
      <c r="C1" s="51" t="s">
        <v>589</v>
      </c>
      <c r="D1" s="51" t="s">
        <v>590</v>
      </c>
      <c r="E1" s="51" t="s">
        <v>591</v>
      </c>
      <c r="F1" s="51" t="s">
        <v>592</v>
      </c>
      <c r="G1" s="51" t="s">
        <v>593</v>
      </c>
      <c r="H1" s="51" t="s">
        <v>643</v>
      </c>
      <c r="I1" s="58" t="s">
        <v>594</v>
      </c>
      <c r="J1" s="58" t="s">
        <v>678</v>
      </c>
    </row>
    <row r="2" spans="1:15" s="42" customFormat="1" ht="53" customHeight="1" x14ac:dyDescent="0.2">
      <c r="A2" s="42" t="s">
        <v>664</v>
      </c>
      <c r="B2" s="42">
        <v>0.19968217351700901</v>
      </c>
      <c r="C2" s="42">
        <v>-42.526182277307001</v>
      </c>
      <c r="D2" s="42">
        <v>14.029484939307</v>
      </c>
      <c r="E2" s="42">
        <v>-0.99806365124766105</v>
      </c>
      <c r="F2" s="42">
        <v>-8.1587324648013898E-4</v>
      </c>
      <c r="G2" s="42">
        <v>-2.1245617066572801E-2</v>
      </c>
      <c r="H2" s="42">
        <v>3.9579227071384202</v>
      </c>
      <c r="I2" s="58"/>
      <c r="J2" s="58" t="s">
        <v>676</v>
      </c>
      <c r="L2" s="58"/>
      <c r="M2" s="58"/>
      <c r="N2" s="58"/>
      <c r="O2" s="58"/>
    </row>
    <row r="3" spans="1:15" s="42" customFormat="1" ht="53" customHeight="1" x14ac:dyDescent="0.2">
      <c r="A3" s="42" t="s">
        <v>665</v>
      </c>
      <c r="B3" s="42">
        <v>0.199999999999978</v>
      </c>
      <c r="C3" s="42">
        <v>-43.807252255965302</v>
      </c>
      <c r="D3" s="42">
        <v>14.3626554295346</v>
      </c>
      <c r="E3" s="42">
        <v>-0.99999999999997802</v>
      </c>
      <c r="F3" s="42">
        <v>-6.57656487984135E-3</v>
      </c>
      <c r="G3" s="42">
        <v>-2.0632232775663301E-2</v>
      </c>
      <c r="H3" s="42">
        <v>3.9879482795462899</v>
      </c>
      <c r="I3" s="58"/>
      <c r="J3" s="58"/>
      <c r="L3" s="58"/>
      <c r="M3" s="58"/>
      <c r="N3" s="58"/>
      <c r="O3" s="58"/>
    </row>
    <row r="4" spans="1:15" s="42" customFormat="1" ht="53" customHeight="1" x14ac:dyDescent="0.2">
      <c r="A4" s="42" t="s">
        <v>666</v>
      </c>
      <c r="B4" s="42">
        <v>0.199999999999978</v>
      </c>
      <c r="C4" s="42">
        <v>-63.689627408776502</v>
      </c>
      <c r="D4" s="42">
        <v>14.5541233302083</v>
      </c>
      <c r="E4" s="42">
        <v>-0.99999999999997802</v>
      </c>
      <c r="F4" s="42">
        <v>8.6564263976337905E-3</v>
      </c>
      <c r="G4" s="42">
        <v>-2.0777811641603701E-2</v>
      </c>
      <c r="H4" s="42">
        <v>3.99241143108872</v>
      </c>
      <c r="I4" s="58"/>
      <c r="J4" s="58"/>
      <c r="L4" s="58"/>
      <c r="M4" s="58"/>
      <c r="N4" s="58"/>
      <c r="O4" s="58"/>
    </row>
    <row r="5" spans="1:15" s="42" customFormat="1" ht="53" customHeight="1" x14ac:dyDescent="0.2">
      <c r="A5" s="42" t="s">
        <v>667</v>
      </c>
      <c r="B5" s="42">
        <v>0.19999999999378601</v>
      </c>
      <c r="C5" s="42">
        <v>-45.415690441482198</v>
      </c>
      <c r="D5" s="42">
        <v>14.489444334674101</v>
      </c>
      <c r="E5" s="42">
        <v>-0.99999999999881595</v>
      </c>
      <c r="F5" s="42">
        <v>-1.26066644181651E-2</v>
      </c>
      <c r="G5" s="42">
        <v>-2.0365807559387598E-2</v>
      </c>
      <c r="H5" s="42">
        <v>3.9914128985672899</v>
      </c>
      <c r="I5" s="58"/>
      <c r="J5" s="58"/>
      <c r="L5" s="58"/>
      <c r="M5" s="58"/>
      <c r="N5" s="58"/>
      <c r="O5" s="58"/>
    </row>
    <row r="6" spans="1:15" s="42" customFormat="1" ht="53" customHeight="1" x14ac:dyDescent="0.2">
      <c r="A6" s="42" t="s">
        <v>668</v>
      </c>
      <c r="B6" s="42">
        <v>0.199999999999978</v>
      </c>
      <c r="C6" s="42">
        <v>-59.950155827872202</v>
      </c>
      <c r="D6" s="42">
        <v>14.6625003456536</v>
      </c>
      <c r="E6" s="42">
        <v>-0.99999999999997802</v>
      </c>
      <c r="F6" s="42">
        <v>9.2660343196209107E-3</v>
      </c>
      <c r="G6" s="42">
        <v>-2.0338691691146198E-2</v>
      </c>
      <c r="H6" s="42">
        <v>3.9930043878991901</v>
      </c>
      <c r="I6" s="58"/>
      <c r="J6" s="58"/>
      <c r="L6" s="58"/>
      <c r="M6" s="58"/>
      <c r="N6" s="58"/>
      <c r="O6" s="58"/>
    </row>
    <row r="7" spans="1:15" s="42" customFormat="1" ht="53" customHeight="1" x14ac:dyDescent="0.2">
      <c r="A7" s="42" t="s">
        <v>669</v>
      </c>
      <c r="B7" s="42">
        <v>0.199999999999978</v>
      </c>
      <c r="C7" s="42">
        <v>-44.771808274689398</v>
      </c>
      <c r="D7" s="42">
        <v>14.5805971553491</v>
      </c>
      <c r="E7" s="42">
        <v>-0.99999999999997802</v>
      </c>
      <c r="F7" s="42">
        <v>-9.7326572339710097E-3</v>
      </c>
      <c r="G7" s="42">
        <v>-2.0092155422294599E-2</v>
      </c>
      <c r="H7" s="42">
        <v>3.9914137578531501</v>
      </c>
      <c r="I7" s="58"/>
      <c r="J7" s="58"/>
      <c r="L7" s="58"/>
      <c r="M7" s="58"/>
      <c r="N7" s="58"/>
      <c r="O7" s="58"/>
    </row>
    <row r="8" spans="1:15" x14ac:dyDescent="0.2">
      <c r="J8" s="58" t="s">
        <v>675</v>
      </c>
    </row>
    <row r="9" spans="1:15" ht="53" customHeight="1" x14ac:dyDescent="0.2">
      <c r="A9" s="58" t="s">
        <v>664</v>
      </c>
      <c r="B9" s="58">
        <v>0.20000000100759599</v>
      </c>
      <c r="C9" s="58">
        <v>-38.8301917991718</v>
      </c>
      <c r="D9" s="58">
        <v>-93.898524161079706</v>
      </c>
      <c r="E9" s="58">
        <v>-0.99999999963716701</v>
      </c>
      <c r="F9" s="58">
        <v>-4.3637367386952702E-2</v>
      </c>
      <c r="G9" s="58">
        <v>-1.9973915395226201E-2</v>
      </c>
      <c r="H9" s="58">
        <v>3.9495099861714502</v>
      </c>
      <c r="I9" s="58">
        <v>1.2232000000000001</v>
      </c>
      <c r="J9" s="58">
        <v>0.42199999999999999</v>
      </c>
    </row>
    <row r="10" spans="1:15" ht="53" customHeight="1" x14ac:dyDescent="0.2">
      <c r="A10" s="58" t="s">
        <v>665</v>
      </c>
      <c r="B10" s="58">
        <v>0.39849528985017602</v>
      </c>
      <c r="C10" s="58">
        <v>-173.16659301003401</v>
      </c>
      <c r="D10" s="58">
        <v>49.2056994612213</v>
      </c>
      <c r="E10" s="58">
        <v>-0.99070673829616396</v>
      </c>
      <c r="F10" s="58">
        <v>1.41949428338529E-2</v>
      </c>
      <c r="G10" s="58">
        <v>-2.11630935728063E-2</v>
      </c>
      <c r="H10" s="58">
        <v>3.93189411038836</v>
      </c>
      <c r="I10" s="58">
        <v>1.3604000000000001</v>
      </c>
      <c r="J10" s="58">
        <v>0.23530000000000001</v>
      </c>
    </row>
    <row r="11" spans="1:15" ht="53" customHeight="1" x14ac:dyDescent="0.2">
      <c r="A11" s="58" t="s">
        <v>666</v>
      </c>
      <c r="B11" s="58">
        <v>0.39983658641451703</v>
      </c>
      <c r="C11" s="58">
        <v>109.119050197181</v>
      </c>
      <c r="D11" s="58">
        <v>41.992404247207503</v>
      </c>
      <c r="E11" s="58">
        <v>-0.99898669422728203</v>
      </c>
      <c r="F11" s="58">
        <v>-9.4371282974031398E-2</v>
      </c>
      <c r="G11" s="58">
        <v>-2.0865579047922599E-2</v>
      </c>
      <c r="H11" s="58">
        <v>3.9785491295852902</v>
      </c>
      <c r="I11" s="58">
        <v>1.5457000000000001</v>
      </c>
      <c r="J11" s="58">
        <v>0.27160000000000001</v>
      </c>
    </row>
    <row r="12" spans="1:15" ht="53" customHeight="1" x14ac:dyDescent="0.2">
      <c r="A12" s="58" t="s">
        <v>667</v>
      </c>
      <c r="B12" s="58">
        <v>0.39999999999997798</v>
      </c>
      <c r="C12" s="58">
        <v>-41.994163248294498</v>
      </c>
      <c r="D12" s="58">
        <v>67.195493479252406</v>
      </c>
      <c r="E12" s="58">
        <v>-0.99999999999997802</v>
      </c>
      <c r="F12" s="58">
        <v>-9.8732808486977797E-2</v>
      </c>
      <c r="G12" s="58">
        <v>-2.0806556112135999E-2</v>
      </c>
      <c r="H12" s="58">
        <v>3.9991451998255099</v>
      </c>
      <c r="I12" s="58">
        <v>0.72440000000000004</v>
      </c>
      <c r="J12" s="58">
        <v>0.26019999999999999</v>
      </c>
    </row>
    <row r="13" spans="1:15" ht="53" customHeight="1" x14ac:dyDescent="0.2">
      <c r="A13" s="58" t="s">
        <v>668</v>
      </c>
      <c r="B13" s="58">
        <v>0.39971697718524901</v>
      </c>
      <c r="C13" s="58">
        <v>-62.633470321000601</v>
      </c>
      <c r="D13" s="58">
        <v>62.702960025538303</v>
      </c>
      <c r="E13" s="58">
        <v>-0.99824798535687598</v>
      </c>
      <c r="F13" s="58">
        <v>-6.5850012925207202E-2</v>
      </c>
      <c r="G13" s="58">
        <v>-2.0673757562693101E-2</v>
      </c>
      <c r="H13" s="58">
        <v>3.9757665798403599</v>
      </c>
      <c r="I13" s="58">
        <v>0.60499999999999998</v>
      </c>
      <c r="J13" s="58">
        <v>0.26900000000000002</v>
      </c>
    </row>
    <row r="14" spans="1:15" ht="53" customHeight="1" x14ac:dyDescent="0.2">
      <c r="A14" s="58" t="s">
        <v>669</v>
      </c>
      <c r="B14" s="58">
        <v>0.39976614593311199</v>
      </c>
      <c r="C14" s="58">
        <v>-169.32356415656901</v>
      </c>
      <c r="D14" s="58">
        <v>26.303887412004201</v>
      </c>
      <c r="E14" s="58">
        <v>-0.99855192934219705</v>
      </c>
      <c r="F14" s="58">
        <v>-9.9290644935414493E-2</v>
      </c>
      <c r="G14" s="58">
        <v>-2.0551732826715401E-2</v>
      </c>
      <c r="H14" s="58">
        <v>3.97777846710901</v>
      </c>
      <c r="I14" s="58">
        <v>1.0867</v>
      </c>
      <c r="J14" s="58">
        <v>0.26440000000000002</v>
      </c>
    </row>
    <row r="15" spans="1:15" x14ac:dyDescent="0.2">
      <c r="J15" s="58" t="s">
        <v>677</v>
      </c>
    </row>
    <row r="16" spans="1:15" ht="53" customHeight="1" x14ac:dyDescent="0.2">
      <c r="A16" s="58" t="s">
        <v>664</v>
      </c>
      <c r="B16" s="58">
        <v>0.563340658213765</v>
      </c>
      <c r="C16" s="58">
        <v>-55.721646839259499</v>
      </c>
      <c r="D16" s="58">
        <v>16.782635609760899</v>
      </c>
      <c r="E16" s="58">
        <v>-0.76533565485822497</v>
      </c>
      <c r="F16" s="58">
        <v>-3.8129167006557801E-2</v>
      </c>
      <c r="G16" s="58">
        <v>-1.6666795635182099E-2</v>
      </c>
      <c r="H16" s="58">
        <v>2.60825241885171</v>
      </c>
      <c r="I16" s="58">
        <v>0.85729999999999995</v>
      </c>
      <c r="J16" s="58">
        <v>0.53700000000000003</v>
      </c>
    </row>
    <row r="17" spans="1:10" ht="53" customHeight="1" x14ac:dyDescent="0.2">
      <c r="A17" s="58" t="s">
        <v>665</v>
      </c>
      <c r="B17" s="58">
        <v>0.59632707970309395</v>
      </c>
      <c r="C17" s="58">
        <v>-81.803934259332905</v>
      </c>
      <c r="D17" s="58">
        <v>18.9582106514777</v>
      </c>
      <c r="E17" s="58">
        <v>-0.97657778986283095</v>
      </c>
      <c r="F17" s="58">
        <v>1.32245901646362E-2</v>
      </c>
      <c r="G17" s="58">
        <v>-2.12853610400539E-2</v>
      </c>
      <c r="H17" s="58">
        <v>3.87996465105241</v>
      </c>
      <c r="I17" s="58">
        <v>1.3433999999999999</v>
      </c>
      <c r="J17" s="58">
        <v>0.2281</v>
      </c>
    </row>
    <row r="18" spans="1:10" ht="53" customHeight="1" x14ac:dyDescent="0.2">
      <c r="A18" s="58" t="s">
        <v>666</v>
      </c>
      <c r="B18" s="58">
        <v>0.56114843742124298</v>
      </c>
      <c r="C18" s="58">
        <v>-19.269306988200398</v>
      </c>
      <c r="D18" s="58">
        <v>14.7632897648729</v>
      </c>
      <c r="E18" s="58">
        <v>-0.75125860167785796</v>
      </c>
      <c r="F18" s="58">
        <v>-2.6774653252026898E-2</v>
      </c>
      <c r="G18" s="58">
        <v>-1.5883709894160099E-2</v>
      </c>
      <c r="H18" s="58">
        <v>2.4940547146146299</v>
      </c>
      <c r="I18" s="58">
        <v>1.5515000000000001</v>
      </c>
      <c r="J18" s="58">
        <v>0.53300000000000003</v>
      </c>
    </row>
    <row r="19" spans="1:10" ht="53" customHeight="1" x14ac:dyDescent="0.2">
      <c r="A19" s="58" t="s">
        <v>667</v>
      </c>
      <c r="B19" s="58">
        <v>0.599495470623441</v>
      </c>
      <c r="C19" s="58">
        <v>-46.109614148211399</v>
      </c>
      <c r="D19" s="58">
        <v>41.258121139297003</v>
      </c>
      <c r="E19" s="58">
        <v>-0.996765302889147</v>
      </c>
      <c r="F19" s="58">
        <v>-7.7380123760543498E-2</v>
      </c>
      <c r="G19" s="58">
        <v>-2.1040452338977899E-2</v>
      </c>
      <c r="H19" s="58">
        <v>3.97174757487601</v>
      </c>
      <c r="I19" s="17">
        <v>0.7228</v>
      </c>
      <c r="J19" s="58">
        <v>0.23569999999999999</v>
      </c>
    </row>
    <row r="20" spans="1:10" ht="53" customHeight="1" x14ac:dyDescent="0.2">
      <c r="A20" s="58" t="s">
        <v>668</v>
      </c>
      <c r="B20" s="58">
        <v>0.59946683648992904</v>
      </c>
      <c r="C20" s="58">
        <v>-1.6708190446447899</v>
      </c>
      <c r="D20" s="58">
        <v>57.591329488245499</v>
      </c>
      <c r="E20" s="58">
        <v>-0.996586184740889</v>
      </c>
      <c r="F20" s="58">
        <v>6.9642827498934898E-3</v>
      </c>
      <c r="G20" s="58">
        <v>-2.1016862945495901E-2</v>
      </c>
      <c r="H20" s="58">
        <v>3.9772103031947599</v>
      </c>
      <c r="I20" s="58">
        <v>0.59460000000000002</v>
      </c>
      <c r="J20" s="58">
        <v>0.2389</v>
      </c>
    </row>
    <row r="21" spans="1:10" ht="53" customHeight="1" x14ac:dyDescent="0.2">
      <c r="A21" s="58" t="s">
        <v>669</v>
      </c>
      <c r="B21" s="58">
        <v>0.59900275023131599</v>
      </c>
      <c r="C21" s="58">
        <v>-168.97428205272001</v>
      </c>
      <c r="D21" s="58">
        <v>14.5445683867275</v>
      </c>
      <c r="E21" s="58">
        <v>-0.692912392012072</v>
      </c>
      <c r="F21" s="58">
        <v>-4.0671508257913401E-2</v>
      </c>
      <c r="G21" s="58">
        <v>-1.32543254145134E-2</v>
      </c>
      <c r="H21" s="58">
        <v>1.84523237288939</v>
      </c>
      <c r="I21" s="58">
        <v>1.1722999999999999</v>
      </c>
      <c r="J21" s="58">
        <v>0.67979999999999996</v>
      </c>
    </row>
    <row r="22" spans="1:10" x14ac:dyDescent="0.2">
      <c r="J22" s="58" t="s">
        <v>679</v>
      </c>
    </row>
    <row r="23" spans="1:10" ht="53" customHeight="1" x14ac:dyDescent="0.2">
      <c r="A23" s="58" t="s">
        <v>664</v>
      </c>
      <c r="B23" s="58">
        <v>0.79999999999997795</v>
      </c>
      <c r="C23" s="58">
        <v>23.485903599424699</v>
      </c>
      <c r="D23" s="58">
        <v>23.3344567262019</v>
      </c>
      <c r="E23" s="58">
        <v>-0.99999999999997802</v>
      </c>
      <c r="F23" s="58">
        <v>-6.2186490789598904E-3</v>
      </c>
      <c r="G23" s="58">
        <v>-2.1914694671668299E-2</v>
      </c>
      <c r="H23" s="58">
        <v>3.9999999999999698</v>
      </c>
      <c r="I23" s="58">
        <v>0.86499999999999999</v>
      </c>
      <c r="J23" s="58">
        <v>0.26540000000000002</v>
      </c>
    </row>
    <row r="24" spans="1:10" ht="53" customHeight="1" x14ac:dyDescent="0.2">
      <c r="A24" s="58" t="s">
        <v>665</v>
      </c>
      <c r="B24" s="58">
        <v>0.79333537036906399</v>
      </c>
      <c r="C24" s="58">
        <v>-48.182251433050901</v>
      </c>
      <c r="D24" s="58">
        <v>17.1585269922588</v>
      </c>
      <c r="E24" s="58">
        <v>-0.95610095487892099</v>
      </c>
      <c r="F24" s="58">
        <v>1.32710695936654E-2</v>
      </c>
      <c r="G24" s="58">
        <v>-2.13318820375843E-2</v>
      </c>
      <c r="H24" s="58">
        <v>3.8178840420801001</v>
      </c>
      <c r="I24" s="58">
        <v>1.3298000000000001</v>
      </c>
      <c r="J24" s="58">
        <v>0.22459999999999999</v>
      </c>
    </row>
    <row r="25" spans="1:10" ht="53" customHeight="1" x14ac:dyDescent="0.2">
      <c r="A25" s="58" t="s">
        <v>666</v>
      </c>
      <c r="B25" s="58">
        <v>0.79855226626357301</v>
      </c>
      <c r="C25" s="58">
        <v>-40.772634772667402</v>
      </c>
      <c r="D25" s="58">
        <v>16.012381684611</v>
      </c>
      <c r="E25" s="58">
        <v>-0.99041966773534995</v>
      </c>
      <c r="F25" s="58">
        <v>-6.3271112984636502E-2</v>
      </c>
      <c r="G25" s="58">
        <v>-2.1366462892797401E-2</v>
      </c>
      <c r="H25" s="58">
        <v>3.9492771455420899</v>
      </c>
      <c r="I25" s="58">
        <v>1.5066999999999999</v>
      </c>
      <c r="J25" s="58">
        <v>0.22850000000000001</v>
      </c>
    </row>
    <row r="26" spans="1:10" ht="53" customHeight="1" x14ac:dyDescent="0.2">
      <c r="A26" s="58" t="s">
        <v>667</v>
      </c>
      <c r="B26" s="58">
        <v>0.79861534017928004</v>
      </c>
      <c r="C26" s="58">
        <v>-18.706770126444699</v>
      </c>
      <c r="D26" s="58">
        <v>16.571695097196798</v>
      </c>
      <c r="E26" s="58">
        <v>-0.99081769547153897</v>
      </c>
      <c r="F26" s="58">
        <v>-5.4032588312035897E-2</v>
      </c>
      <c r="G26" s="58">
        <v>-2.12574186407412E-2</v>
      </c>
      <c r="H26" s="58">
        <v>3.95153708823501</v>
      </c>
      <c r="I26" s="58">
        <v>0.72309999999999997</v>
      </c>
      <c r="J26" s="58">
        <v>0.21609999999999999</v>
      </c>
    </row>
    <row r="27" spans="1:10" ht="53" customHeight="1" x14ac:dyDescent="0.2">
      <c r="A27" s="58" t="s">
        <v>668</v>
      </c>
      <c r="B27" s="58">
        <v>0.79857989940860596</v>
      </c>
      <c r="C27" s="58">
        <v>-7.3129880529406401</v>
      </c>
      <c r="D27" s="58">
        <v>16.718993671248999</v>
      </c>
      <c r="E27" s="58">
        <v>-0.99059257405559298</v>
      </c>
      <c r="F27" s="58">
        <v>7.8823424967141408E-3</v>
      </c>
      <c r="G27" s="58">
        <v>-2.1251073995634199E-2</v>
      </c>
      <c r="H27" s="58">
        <v>3.9600703226881402</v>
      </c>
      <c r="I27" s="58">
        <v>0.58860000000000001</v>
      </c>
      <c r="J27" s="58">
        <v>0.21809999999999999</v>
      </c>
    </row>
    <row r="28" spans="1:10" ht="53" customHeight="1" x14ac:dyDescent="0.2">
      <c r="A28" s="58" t="s">
        <v>669</v>
      </c>
      <c r="B28" s="58">
        <v>0.79778622625914197</v>
      </c>
      <c r="C28" s="58">
        <v>-17.344844752210498</v>
      </c>
      <c r="D28" s="58">
        <v>16.857016697116698</v>
      </c>
      <c r="E28" s="58">
        <v>-0.98528535865925704</v>
      </c>
      <c r="F28" s="58">
        <v>-3.8380237132559197E-2</v>
      </c>
      <c r="G28" s="58">
        <v>-2.1021019330580801E-2</v>
      </c>
      <c r="H28" s="58">
        <v>3.9320901563157702</v>
      </c>
      <c r="I28" s="58">
        <v>1.0353000000000001</v>
      </c>
      <c r="J28" s="58">
        <v>0.2298</v>
      </c>
    </row>
    <row r="29" spans="1:10" x14ac:dyDescent="0.2">
      <c r="J29" s="58" t="s">
        <v>680</v>
      </c>
    </row>
    <row r="30" spans="1:10" s="58" customFormat="1" ht="53" customHeight="1" x14ac:dyDescent="0.2">
      <c r="A30" s="58" t="s">
        <v>664</v>
      </c>
      <c r="B30" s="58">
        <v>0.99752235333994099</v>
      </c>
      <c r="C30" s="58">
        <v>-25.950712913489198</v>
      </c>
      <c r="D30" s="58">
        <v>15.2811155825772</v>
      </c>
      <c r="E30" s="58">
        <v>-0.98318281983515898</v>
      </c>
      <c r="F30" s="58">
        <v>-8.4813263476351305E-2</v>
      </c>
      <c r="G30" s="58">
        <v>-2.1862501122994898E-2</v>
      </c>
      <c r="H30" s="58">
        <v>3.9180884803669001</v>
      </c>
      <c r="I30" s="58">
        <v>0.85340000000000005</v>
      </c>
      <c r="J30" s="58">
        <v>0.25779999999999997</v>
      </c>
    </row>
    <row r="31" spans="1:10" s="58" customFormat="1" ht="53" customHeight="1" x14ac:dyDescent="0.2">
      <c r="A31" s="58" t="s">
        <v>665</v>
      </c>
      <c r="B31" s="58">
        <v>0.98973611987463594</v>
      </c>
      <c r="C31" s="58">
        <v>-21.5769451661739</v>
      </c>
      <c r="D31" s="58">
        <v>15.751782140231599</v>
      </c>
      <c r="E31" s="58">
        <v>-0.93033938845707098</v>
      </c>
      <c r="F31" s="58">
        <v>1.38784379641258E-2</v>
      </c>
      <c r="G31" s="58">
        <v>-2.1325768785449301E-2</v>
      </c>
      <c r="H31" s="58">
        <v>3.7497821656703501</v>
      </c>
      <c r="I31" s="58">
        <v>1.3187</v>
      </c>
      <c r="J31" s="58">
        <v>0.22289999999999999</v>
      </c>
    </row>
    <row r="32" spans="1:10" s="58" customFormat="1" ht="53" customHeight="1" x14ac:dyDescent="0.2">
      <c r="A32" s="58" t="s">
        <v>666</v>
      </c>
      <c r="B32" s="58">
        <v>0.99714248748119905</v>
      </c>
      <c r="C32" s="58">
        <v>-22.348324371446999</v>
      </c>
      <c r="D32" s="58">
        <v>15.7697740086194</v>
      </c>
      <c r="E32" s="58">
        <v>-0.98051188240507803</v>
      </c>
      <c r="F32" s="58">
        <v>-4.92943422159932E-2</v>
      </c>
      <c r="G32" s="58">
        <v>-2.1519531176906099E-2</v>
      </c>
      <c r="H32" s="58">
        <v>3.9219488470962398</v>
      </c>
      <c r="I32" s="58">
        <v>1.4923</v>
      </c>
      <c r="J32" s="58">
        <v>0.2155</v>
      </c>
    </row>
    <row r="33" spans="1:10" s="58" customFormat="1" ht="53" customHeight="1" x14ac:dyDescent="0.2">
      <c r="A33" s="58" t="s">
        <v>667</v>
      </c>
      <c r="B33" s="58">
        <v>0.99723476169715197</v>
      </c>
      <c r="C33" s="58">
        <v>-23.0178254721096</v>
      </c>
      <c r="D33" s="58">
        <v>15.815591632955901</v>
      </c>
      <c r="E33" s="58">
        <v>-0.98109501930741305</v>
      </c>
      <c r="F33" s="58">
        <v>-4.2091057775377999E-2</v>
      </c>
      <c r="G33" s="58">
        <v>-2.1418975175645599E-2</v>
      </c>
      <c r="H33" s="58">
        <v>3.92528392946876</v>
      </c>
      <c r="I33" s="58">
        <v>0.72460000000000002</v>
      </c>
      <c r="J33" s="58">
        <v>0.2019</v>
      </c>
    </row>
    <row r="34" spans="1:10" s="58" customFormat="1" ht="53" customHeight="1" x14ac:dyDescent="0.2">
      <c r="A34" s="58" t="s">
        <v>668</v>
      </c>
      <c r="B34" s="58">
        <v>0.99719150912170995</v>
      </c>
      <c r="C34" s="58">
        <v>-21.390920809497501</v>
      </c>
      <c r="D34" s="58">
        <v>15.962245591863599</v>
      </c>
      <c r="E34" s="58">
        <v>-0.98081105329932805</v>
      </c>
      <c r="F34" s="58">
        <v>9.1306800007309903E-3</v>
      </c>
      <c r="G34" s="58">
        <v>-2.1429341490534898E-2</v>
      </c>
      <c r="H34" s="58">
        <v>3.9371957452220099</v>
      </c>
      <c r="I34" s="58">
        <v>0.58509999999999995</v>
      </c>
      <c r="J34" s="58">
        <v>0.20300000000000001</v>
      </c>
    </row>
    <row r="35" spans="1:10" s="58" customFormat="1" ht="53" customHeight="1" x14ac:dyDescent="0.2">
      <c r="A35" s="58" t="s">
        <v>669</v>
      </c>
      <c r="B35" s="58">
        <v>0.99586545614979405</v>
      </c>
      <c r="C35" s="58">
        <v>-22.007611747169999</v>
      </c>
      <c r="D35" s="58">
        <v>15.928501274134399</v>
      </c>
      <c r="E35" s="58">
        <v>-0.97164956262825197</v>
      </c>
      <c r="F35" s="58">
        <v>-2.9783692400121398E-2</v>
      </c>
      <c r="G35" s="58">
        <v>-2.1156371394507701E-2</v>
      </c>
      <c r="H35" s="58">
        <v>3.8974159060667102</v>
      </c>
      <c r="I35" s="58">
        <v>1.0159</v>
      </c>
      <c r="J35" s="58">
        <v>0.22090000000000001</v>
      </c>
    </row>
    <row r="36" spans="1:10" x14ac:dyDescent="0.2">
      <c r="J36" s="58" t="s">
        <v>681</v>
      </c>
    </row>
    <row r="37" spans="1:10" ht="53" customHeight="1" x14ac:dyDescent="0.2">
      <c r="A37" s="58" t="s">
        <v>664</v>
      </c>
      <c r="B37" s="58">
        <v>1.58246154649558</v>
      </c>
      <c r="C37" s="58">
        <v>-25.475726152857199</v>
      </c>
      <c r="D37" s="58">
        <v>14.2811479519691</v>
      </c>
      <c r="E37" s="58">
        <v>-0.96856620806362703</v>
      </c>
      <c r="F37" s="58">
        <v>-6.3770156359971394E-2</v>
      </c>
      <c r="G37" s="58">
        <v>-2.1987923099948601E-2</v>
      </c>
      <c r="H37" s="58">
        <v>3.7822769469639201</v>
      </c>
      <c r="I37" s="58">
        <v>0.83040000000000003</v>
      </c>
      <c r="J37" s="11">
        <v>0.23680000000000001</v>
      </c>
    </row>
    <row r="38" spans="1:10" ht="53" customHeight="1" x14ac:dyDescent="0.2">
      <c r="A38" s="58" t="s">
        <v>665</v>
      </c>
      <c r="B38" s="58">
        <v>1.51911061553397</v>
      </c>
      <c r="C38" s="58">
        <v>-23.194119151844099</v>
      </c>
      <c r="D38" s="58">
        <v>14.688326050209101</v>
      </c>
      <c r="E38" s="58">
        <v>-0.85469741493012297</v>
      </c>
      <c r="F38" s="58">
        <v>1.5056744170913801E-2</v>
      </c>
      <c r="G38" s="58">
        <v>-2.1166746287221101E-2</v>
      </c>
      <c r="H38" s="58">
        <v>3.55334380880387</v>
      </c>
      <c r="I38" s="17">
        <v>1.2966</v>
      </c>
      <c r="J38" s="11">
        <v>0.22220000000000001</v>
      </c>
    </row>
    <row r="39" spans="1:10" ht="53" customHeight="1" x14ac:dyDescent="0.2">
      <c r="A39" s="58" t="s">
        <v>666</v>
      </c>
      <c r="B39" s="58">
        <v>1.56273693954847</v>
      </c>
      <c r="C39" s="58">
        <v>-131.84597641093799</v>
      </c>
      <c r="D39" s="58">
        <v>68.337795465380793</v>
      </c>
      <c r="E39" s="58">
        <v>-0.93287265085832105</v>
      </c>
      <c r="F39" s="58">
        <v>-7.0918081862472102E-2</v>
      </c>
      <c r="G39" s="58">
        <v>-2.1435492342997398E-2</v>
      </c>
      <c r="H39" s="58">
        <v>3.7295120733484599</v>
      </c>
      <c r="I39" s="58">
        <v>1.4621</v>
      </c>
      <c r="J39" s="58">
        <v>0.19919999999999999</v>
      </c>
    </row>
    <row r="40" spans="1:10" ht="53" customHeight="1" x14ac:dyDescent="0.2">
      <c r="A40" s="58" t="s">
        <v>667</v>
      </c>
      <c r="B40" s="58">
        <v>1.5662371658227801</v>
      </c>
      <c r="C40" s="58">
        <v>-23.743192872611701</v>
      </c>
      <c r="D40" s="58">
        <v>14.618880174039701</v>
      </c>
      <c r="E40" s="58">
        <v>-0.93905239424777898</v>
      </c>
      <c r="F40" s="58">
        <v>-3.2652580739438601E-2</v>
      </c>
      <c r="G40" s="58">
        <v>-2.1618070477488399E-2</v>
      </c>
      <c r="H40" s="58">
        <v>3.8121196363229002</v>
      </c>
      <c r="I40" s="58">
        <v>0.73089999999999999</v>
      </c>
      <c r="J40" s="58">
        <v>0.1799</v>
      </c>
    </row>
    <row r="41" spans="1:10" ht="53" customHeight="1" x14ac:dyDescent="0.2">
      <c r="A41" s="58" t="s">
        <v>668</v>
      </c>
      <c r="B41" s="58">
        <v>1.56601520417886</v>
      </c>
      <c r="C41" s="58">
        <v>-23.037567278059299</v>
      </c>
      <c r="D41" s="58">
        <v>14.8062932227775</v>
      </c>
      <c r="E41" s="58">
        <v>-0.93862571587081201</v>
      </c>
      <c r="F41" s="58">
        <v>1.09024126835201E-2</v>
      </c>
      <c r="G41" s="58">
        <v>-2.1673410238360901E-2</v>
      </c>
      <c r="H41" s="58">
        <v>3.8349138204165798</v>
      </c>
      <c r="I41" s="17">
        <v>0.58299999999999996</v>
      </c>
      <c r="J41" s="58">
        <v>0.1804</v>
      </c>
    </row>
    <row r="42" spans="1:10" ht="53" customHeight="1" x14ac:dyDescent="0.2">
      <c r="A42" s="58" t="s">
        <v>669</v>
      </c>
      <c r="B42" s="58">
        <v>1.5533061761281699</v>
      </c>
      <c r="C42" s="58">
        <v>-23.112209892416001</v>
      </c>
      <c r="D42" s="58">
        <v>14.7045196012145</v>
      </c>
      <c r="E42" s="58">
        <v>-0.91548038219317596</v>
      </c>
      <c r="F42" s="58">
        <v>-2.3315128822127999E-2</v>
      </c>
      <c r="G42" s="58">
        <v>-2.1265544169820998E-2</v>
      </c>
      <c r="H42" s="58">
        <v>3.7597616828161402</v>
      </c>
      <c r="I42" s="58">
        <v>0.97350000000000003</v>
      </c>
      <c r="J42" s="58">
        <v>0.21049999999999999</v>
      </c>
    </row>
    <row r="43" spans="1:10" x14ac:dyDescent="0.2">
      <c r="J43" s="58" t="s">
        <v>682</v>
      </c>
    </row>
    <row r="44" spans="1:10" ht="53" customHeight="1" x14ac:dyDescent="0.2">
      <c r="A44" s="58" t="s">
        <v>664</v>
      </c>
      <c r="B44" s="58">
        <v>1.8596494974170099</v>
      </c>
      <c r="C44" s="58">
        <v>-57.042945592505198</v>
      </c>
      <c r="D44" s="58">
        <v>13.178974325756499</v>
      </c>
      <c r="E44" s="58">
        <v>-0.41793752291108299</v>
      </c>
      <c r="F44" s="58">
        <v>-7.2723775721431294E-2</v>
      </c>
      <c r="G44" s="58">
        <v>-1.2551690347856E-2</v>
      </c>
      <c r="H44" s="58">
        <v>0.93754357068708705</v>
      </c>
      <c r="I44" s="17">
        <v>0.81330000000000002</v>
      </c>
      <c r="J44" s="58">
        <v>0.73640000000000005</v>
      </c>
    </row>
    <row r="45" spans="1:10" ht="53" customHeight="1" x14ac:dyDescent="0.2">
      <c r="A45" s="58" t="s">
        <v>665</v>
      </c>
      <c r="B45" s="58">
        <v>2.1509085154685201</v>
      </c>
      <c r="C45" s="58">
        <v>118.602001711875</v>
      </c>
      <c r="D45" s="58">
        <v>11.391254224821999</v>
      </c>
      <c r="E45" s="58">
        <v>-0.70767006096898499</v>
      </c>
      <c r="F45" s="58">
        <v>9.7782454246125597E-2</v>
      </c>
      <c r="G45" s="58">
        <v>-1.7638171276093399E-2</v>
      </c>
      <c r="H45" s="58">
        <v>2.4014776972026701</v>
      </c>
      <c r="I45" s="58">
        <v>1.6242000000000001</v>
      </c>
      <c r="J45" s="58">
        <v>0.32019999999999998</v>
      </c>
    </row>
    <row r="46" spans="1:10" ht="53" customHeight="1" x14ac:dyDescent="0.2">
      <c r="A46" s="58" t="s">
        <v>666</v>
      </c>
      <c r="B46" s="58">
        <v>2.2683067421515299</v>
      </c>
      <c r="C46" s="58">
        <v>-174.40277968182301</v>
      </c>
      <c r="D46" s="58">
        <v>35.547139832981699</v>
      </c>
      <c r="E46" s="58">
        <v>-0.85674379694632197</v>
      </c>
      <c r="F46" s="58">
        <v>-9.1496973419812402E-2</v>
      </c>
      <c r="G46" s="58">
        <v>-2.1286621692669101E-2</v>
      </c>
      <c r="H46" s="58">
        <v>3.5294906301240698</v>
      </c>
      <c r="I46" s="17">
        <v>1.4381999999999999</v>
      </c>
      <c r="J46" s="11">
        <v>0.188</v>
      </c>
    </row>
    <row r="47" spans="1:10" ht="53" customHeight="1" x14ac:dyDescent="0.2">
      <c r="A47" s="58" t="s">
        <v>667</v>
      </c>
      <c r="B47" s="58">
        <v>2.25021671591962</v>
      </c>
      <c r="C47" s="58">
        <v>-165.661651566194</v>
      </c>
      <c r="D47" s="58">
        <v>22.582878326505298</v>
      </c>
      <c r="E47" s="58">
        <v>-0.83624941728142199</v>
      </c>
      <c r="F47" s="58">
        <v>-8.2318473082228005E-2</v>
      </c>
      <c r="G47" s="58">
        <v>-2.1058479985933298E-2</v>
      </c>
      <c r="H47" s="58">
        <v>3.49780589321756</v>
      </c>
      <c r="I47" s="58">
        <v>0.73529999999999995</v>
      </c>
      <c r="J47" s="11">
        <v>0.17610000000000001</v>
      </c>
    </row>
    <row r="48" spans="1:10" ht="53" customHeight="1" x14ac:dyDescent="0.2">
      <c r="A48" s="58" t="s">
        <v>668</v>
      </c>
      <c r="B48" s="58">
        <v>2.2663468574159902</v>
      </c>
      <c r="C48" s="58">
        <v>-15.879302428692</v>
      </c>
      <c r="D48" s="58">
        <v>15.2599768412648</v>
      </c>
      <c r="E48" s="58">
        <v>-0.85345351259853097</v>
      </c>
      <c r="F48" s="58">
        <v>1.1150048634067201E-2</v>
      </c>
      <c r="G48" s="58">
        <v>-2.14164066806719E-2</v>
      </c>
      <c r="H48" s="58">
        <v>3.6045651387588</v>
      </c>
      <c r="I48" s="58">
        <v>0.58779999999999999</v>
      </c>
      <c r="J48" s="11">
        <v>0.1736</v>
      </c>
    </row>
    <row r="49" spans="1:10" ht="53" customHeight="1" x14ac:dyDescent="0.2">
      <c r="A49" s="58" t="s">
        <v>669</v>
      </c>
      <c r="B49" s="58">
        <v>2.2357596720389998</v>
      </c>
      <c r="C49" s="58">
        <v>-28.566613772937899</v>
      </c>
      <c r="D49" s="58">
        <v>14.375683577186299</v>
      </c>
      <c r="E49" s="58">
        <v>-0.81902922573655801</v>
      </c>
      <c r="F49" s="58">
        <v>-9.7747579401784496E-2</v>
      </c>
      <c r="G49" s="58">
        <v>-2.08839197070502E-2</v>
      </c>
      <c r="H49" s="58">
        <v>3.4923318021651899</v>
      </c>
      <c r="I49" s="17">
        <v>0.93340000000000001</v>
      </c>
      <c r="J49" s="11">
        <v>0.20960000000000001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6" x14ac:dyDescent="0.2"/>
  <sheetData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514"/>
  <sheetViews>
    <sheetView workbookViewId="0">
      <pane ySplit="1" topLeftCell="A2" activePane="bottomLeft" state="frozen"/>
      <selection pane="bottomLeft" activeCell="C1" sqref="C1:F1"/>
    </sheetView>
  </sheetViews>
  <sheetFormatPr baseColWidth="10" defaultRowHeight="16" x14ac:dyDescent="0.2"/>
  <cols>
    <col min="1" max="1" width="24.6640625" customWidth="1"/>
    <col min="14" max="14" width="16" customWidth="1"/>
    <col min="15" max="15" width="14.5" customWidth="1"/>
  </cols>
  <sheetData>
    <row r="1" spans="1:16" x14ac:dyDescent="0.2">
      <c r="A1" t="s">
        <v>0</v>
      </c>
      <c r="B1" s="3" t="s">
        <v>69</v>
      </c>
      <c r="C1" s="3" t="s">
        <v>76</v>
      </c>
      <c r="D1" s="3" t="s">
        <v>77</v>
      </c>
      <c r="E1" s="3" t="s">
        <v>78</v>
      </c>
      <c r="F1" s="3" t="s">
        <v>79</v>
      </c>
      <c r="G1" s="3" t="s">
        <v>80</v>
      </c>
      <c r="H1" s="3" t="s">
        <v>81</v>
      </c>
      <c r="I1" s="3" t="s">
        <v>82</v>
      </c>
      <c r="J1" s="3" t="s">
        <v>83</v>
      </c>
      <c r="K1" s="3" t="s">
        <v>87</v>
      </c>
      <c r="L1" s="3" t="s">
        <v>90</v>
      </c>
      <c r="M1" s="3" t="s">
        <v>92</v>
      </c>
      <c r="N1" s="3" t="s">
        <v>93</v>
      </c>
      <c r="O1" s="3" t="s">
        <v>94</v>
      </c>
      <c r="P1" t="s">
        <v>581</v>
      </c>
    </row>
    <row r="2" spans="1:16" x14ac:dyDescent="0.2">
      <c r="A2" t="s">
        <v>95</v>
      </c>
      <c r="M2">
        <v>-1.95</v>
      </c>
      <c r="P2">
        <f t="shared" ref="P2:P65" si="0">COUNT(B2:O2)</f>
        <v>1</v>
      </c>
    </row>
    <row r="3" spans="1:16" x14ac:dyDescent="0.2">
      <c r="A3" t="s">
        <v>98</v>
      </c>
      <c r="M3">
        <v>-0.03</v>
      </c>
      <c r="P3">
        <f t="shared" si="0"/>
        <v>1</v>
      </c>
    </row>
    <row r="4" spans="1:16" x14ac:dyDescent="0.2">
      <c r="A4" t="s">
        <v>100</v>
      </c>
      <c r="K4">
        <v>-4.16</v>
      </c>
      <c r="M4">
        <v>-0.4</v>
      </c>
      <c r="P4">
        <f t="shared" si="0"/>
        <v>2</v>
      </c>
    </row>
    <row r="5" spans="1:16" x14ac:dyDescent="0.2">
      <c r="A5" t="s">
        <v>102</v>
      </c>
      <c r="M5">
        <v>0.34</v>
      </c>
      <c r="P5">
        <f t="shared" si="0"/>
        <v>1</v>
      </c>
    </row>
    <row r="6" spans="1:16" x14ac:dyDescent="0.2">
      <c r="A6" t="s">
        <v>104</v>
      </c>
      <c r="M6">
        <v>0.18</v>
      </c>
      <c r="P6">
        <f t="shared" si="0"/>
        <v>1</v>
      </c>
    </row>
    <row r="7" spans="1:16" x14ac:dyDescent="0.2">
      <c r="A7" t="s">
        <v>105</v>
      </c>
      <c r="M7">
        <v>0.52</v>
      </c>
      <c r="P7">
        <f t="shared" si="0"/>
        <v>1</v>
      </c>
    </row>
    <row r="8" spans="1:16" x14ac:dyDescent="0.2">
      <c r="A8" t="s">
        <v>107</v>
      </c>
      <c r="K8">
        <v>-4.68</v>
      </c>
      <c r="M8">
        <v>-0.1</v>
      </c>
      <c r="P8">
        <f t="shared" si="0"/>
        <v>2</v>
      </c>
    </row>
    <row r="9" spans="1:16" x14ac:dyDescent="0.2">
      <c r="A9" t="s">
        <v>109</v>
      </c>
      <c r="K9">
        <v>-3.42</v>
      </c>
      <c r="M9">
        <v>-0.56000000000000005</v>
      </c>
      <c r="P9">
        <f t="shared" si="0"/>
        <v>2</v>
      </c>
    </row>
    <row r="10" spans="1:16" x14ac:dyDescent="0.2">
      <c r="A10" t="s">
        <v>110</v>
      </c>
      <c r="M10">
        <v>0.06</v>
      </c>
      <c r="P10">
        <f t="shared" si="0"/>
        <v>1</v>
      </c>
    </row>
    <row r="11" spans="1:16" x14ac:dyDescent="0.2">
      <c r="A11" t="s">
        <v>112</v>
      </c>
      <c r="M11">
        <v>-0.16</v>
      </c>
      <c r="P11">
        <f t="shared" si="0"/>
        <v>1</v>
      </c>
    </row>
    <row r="12" spans="1:16" x14ac:dyDescent="0.2">
      <c r="A12" t="s">
        <v>114</v>
      </c>
      <c r="M12">
        <v>0.28999999999999998</v>
      </c>
      <c r="P12">
        <f t="shared" si="0"/>
        <v>1</v>
      </c>
    </row>
    <row r="13" spans="1:16" x14ac:dyDescent="0.2">
      <c r="A13" t="s">
        <v>115</v>
      </c>
      <c r="M13">
        <v>0</v>
      </c>
      <c r="P13">
        <f t="shared" si="0"/>
        <v>1</v>
      </c>
    </row>
    <row r="14" spans="1:16" x14ac:dyDescent="0.2">
      <c r="A14" t="s">
        <v>117</v>
      </c>
      <c r="M14">
        <v>-7.0000000000000007E-2</v>
      </c>
      <c r="P14">
        <f t="shared" si="0"/>
        <v>1</v>
      </c>
    </row>
    <row r="15" spans="1:16" x14ac:dyDescent="0.2">
      <c r="A15" t="s">
        <v>119</v>
      </c>
      <c r="K15">
        <v>-3.06</v>
      </c>
      <c r="L15">
        <v>-3.69</v>
      </c>
      <c r="M15">
        <v>-0.33</v>
      </c>
      <c r="P15">
        <f t="shared" si="0"/>
        <v>3</v>
      </c>
    </row>
    <row r="16" spans="1:16" x14ac:dyDescent="0.2">
      <c r="A16" t="s">
        <v>121</v>
      </c>
      <c r="M16">
        <v>-2.4</v>
      </c>
      <c r="P16">
        <f t="shared" si="0"/>
        <v>1</v>
      </c>
    </row>
    <row r="17" spans="1:16" x14ac:dyDescent="0.2">
      <c r="A17" t="s">
        <v>123</v>
      </c>
      <c r="K17">
        <v>-4.4400000000000004</v>
      </c>
      <c r="M17">
        <v>-0.25</v>
      </c>
      <c r="P17">
        <f t="shared" si="0"/>
        <v>2</v>
      </c>
    </row>
    <row r="18" spans="1:16" x14ac:dyDescent="0.2">
      <c r="A18" t="s">
        <v>125</v>
      </c>
      <c r="M18">
        <v>0.27</v>
      </c>
      <c r="P18">
        <f t="shared" si="0"/>
        <v>1</v>
      </c>
    </row>
    <row r="19" spans="1:16" x14ac:dyDescent="0.2">
      <c r="A19" t="s">
        <v>127</v>
      </c>
      <c r="M19">
        <v>0.08</v>
      </c>
      <c r="P19">
        <f t="shared" si="0"/>
        <v>1</v>
      </c>
    </row>
    <row r="20" spans="1:16" x14ac:dyDescent="0.2">
      <c r="A20" t="s">
        <v>129</v>
      </c>
      <c r="M20">
        <v>-0.14000000000000001</v>
      </c>
      <c r="P20">
        <f t="shared" si="0"/>
        <v>1</v>
      </c>
    </row>
    <row r="21" spans="1:16" x14ac:dyDescent="0.2">
      <c r="A21" t="s">
        <v>131</v>
      </c>
      <c r="K21">
        <v>-3.99</v>
      </c>
      <c r="M21">
        <v>-0.53</v>
      </c>
      <c r="P21">
        <f t="shared" si="0"/>
        <v>2</v>
      </c>
    </row>
    <row r="22" spans="1:16" x14ac:dyDescent="0.2">
      <c r="A22" t="s">
        <v>132</v>
      </c>
      <c r="M22">
        <v>-8.41</v>
      </c>
      <c r="P22">
        <f t="shared" si="0"/>
        <v>1</v>
      </c>
    </row>
    <row r="23" spans="1:16" x14ac:dyDescent="0.2">
      <c r="A23" t="s">
        <v>134</v>
      </c>
      <c r="M23">
        <v>-2.89</v>
      </c>
      <c r="P23">
        <f t="shared" si="0"/>
        <v>1</v>
      </c>
    </row>
    <row r="24" spans="1:16" x14ac:dyDescent="0.2">
      <c r="A24" t="s">
        <v>136</v>
      </c>
      <c r="M24">
        <v>0.67</v>
      </c>
      <c r="P24">
        <f t="shared" si="0"/>
        <v>1</v>
      </c>
    </row>
    <row r="25" spans="1:16" x14ac:dyDescent="0.2">
      <c r="A25" t="s">
        <v>138</v>
      </c>
      <c r="M25">
        <v>-2.44</v>
      </c>
      <c r="P25">
        <f t="shared" si="0"/>
        <v>1</v>
      </c>
    </row>
    <row r="26" spans="1:16" x14ac:dyDescent="0.2">
      <c r="A26" t="s">
        <v>140</v>
      </c>
      <c r="M26">
        <v>-7.67</v>
      </c>
      <c r="P26">
        <f t="shared" si="0"/>
        <v>1</v>
      </c>
    </row>
    <row r="27" spans="1:16" x14ac:dyDescent="0.2">
      <c r="A27" t="s">
        <v>142</v>
      </c>
      <c r="K27">
        <v>-10.34</v>
      </c>
      <c r="L27">
        <v>-11.04</v>
      </c>
      <c r="M27">
        <v>-7.28</v>
      </c>
      <c r="P27">
        <f t="shared" si="0"/>
        <v>3</v>
      </c>
    </row>
    <row r="28" spans="1:16" x14ac:dyDescent="0.2">
      <c r="A28" t="s">
        <v>144</v>
      </c>
      <c r="K28">
        <v>-5.1100000000000003</v>
      </c>
      <c r="M28">
        <v>-3.09</v>
      </c>
      <c r="P28">
        <f t="shared" si="0"/>
        <v>2</v>
      </c>
    </row>
    <row r="29" spans="1:16" x14ac:dyDescent="0.2">
      <c r="A29" t="s">
        <v>146</v>
      </c>
      <c r="M29">
        <v>-2.82</v>
      </c>
      <c r="P29">
        <f t="shared" si="0"/>
        <v>1</v>
      </c>
    </row>
    <row r="30" spans="1:16" x14ac:dyDescent="0.2">
      <c r="A30" t="s">
        <v>148</v>
      </c>
      <c r="K30">
        <v>-4.4400000000000004</v>
      </c>
      <c r="M30">
        <v>-3.34</v>
      </c>
      <c r="P30">
        <f t="shared" si="0"/>
        <v>2</v>
      </c>
    </row>
    <row r="31" spans="1:16" x14ac:dyDescent="0.2">
      <c r="A31" t="s">
        <v>150</v>
      </c>
      <c r="M31">
        <v>-4.97</v>
      </c>
      <c r="P31">
        <f t="shared" si="0"/>
        <v>1</v>
      </c>
    </row>
    <row r="32" spans="1:16" x14ac:dyDescent="0.2">
      <c r="A32" t="s">
        <v>151</v>
      </c>
      <c r="M32">
        <v>-0.84</v>
      </c>
      <c r="P32">
        <f t="shared" si="0"/>
        <v>1</v>
      </c>
    </row>
    <row r="33" spans="1:16" x14ac:dyDescent="0.2">
      <c r="A33" t="s">
        <v>153</v>
      </c>
      <c r="D33">
        <v>-3.24</v>
      </c>
      <c r="M33">
        <v>0.25</v>
      </c>
      <c r="P33">
        <f t="shared" si="0"/>
        <v>2</v>
      </c>
    </row>
    <row r="34" spans="1:16" x14ac:dyDescent="0.2">
      <c r="A34" t="s">
        <v>155</v>
      </c>
      <c r="M34">
        <v>-3.28</v>
      </c>
      <c r="P34">
        <f t="shared" si="0"/>
        <v>1</v>
      </c>
    </row>
    <row r="35" spans="1:16" x14ac:dyDescent="0.2">
      <c r="A35" t="s">
        <v>157</v>
      </c>
      <c r="K35">
        <v>-1.1299999999999999</v>
      </c>
      <c r="M35">
        <v>-0.11</v>
      </c>
      <c r="P35">
        <f t="shared" si="0"/>
        <v>2</v>
      </c>
    </row>
    <row r="36" spans="1:16" x14ac:dyDescent="0.2">
      <c r="A36" t="s">
        <v>159</v>
      </c>
      <c r="K36">
        <v>-3.69</v>
      </c>
      <c r="M36">
        <v>-0.19</v>
      </c>
      <c r="P36">
        <f t="shared" si="0"/>
        <v>2</v>
      </c>
    </row>
    <row r="37" spans="1:16" x14ac:dyDescent="0.2">
      <c r="A37" t="s">
        <v>161</v>
      </c>
      <c r="M37">
        <v>-0.8</v>
      </c>
      <c r="P37">
        <f t="shared" si="0"/>
        <v>1</v>
      </c>
    </row>
    <row r="38" spans="1:16" x14ac:dyDescent="0.2">
      <c r="A38" t="s">
        <v>163</v>
      </c>
      <c r="K38">
        <v>-5.12</v>
      </c>
      <c r="M38">
        <v>-4.16</v>
      </c>
      <c r="P38">
        <f t="shared" si="0"/>
        <v>2</v>
      </c>
    </row>
    <row r="39" spans="1:16" x14ac:dyDescent="0.2">
      <c r="A39" t="s">
        <v>165</v>
      </c>
      <c r="M39">
        <v>-4.42</v>
      </c>
      <c r="P39">
        <f t="shared" si="0"/>
        <v>1</v>
      </c>
    </row>
    <row r="40" spans="1:16" x14ac:dyDescent="0.2">
      <c r="A40" t="s">
        <v>167</v>
      </c>
      <c r="M40">
        <v>-1.28</v>
      </c>
      <c r="P40">
        <f t="shared" si="0"/>
        <v>1</v>
      </c>
    </row>
    <row r="41" spans="1:16" x14ac:dyDescent="0.2">
      <c r="A41" t="s">
        <v>169</v>
      </c>
      <c r="K41">
        <v>-2.54</v>
      </c>
      <c r="M41">
        <v>1.77</v>
      </c>
      <c r="P41">
        <f t="shared" si="0"/>
        <v>2</v>
      </c>
    </row>
    <row r="42" spans="1:16" x14ac:dyDescent="0.2">
      <c r="A42" t="s">
        <v>170</v>
      </c>
      <c r="K42">
        <v>-4.53</v>
      </c>
      <c r="M42">
        <v>-1.99</v>
      </c>
      <c r="P42">
        <f t="shared" si="0"/>
        <v>2</v>
      </c>
    </row>
    <row r="43" spans="1:16" x14ac:dyDescent="0.2">
      <c r="A43" t="s">
        <v>172</v>
      </c>
      <c r="M43">
        <v>-2.4700000000000002</v>
      </c>
      <c r="P43">
        <f t="shared" si="0"/>
        <v>1</v>
      </c>
    </row>
    <row r="44" spans="1:16" x14ac:dyDescent="0.2">
      <c r="A44" t="s">
        <v>173</v>
      </c>
      <c r="M44">
        <v>-6.34</v>
      </c>
      <c r="P44">
        <f t="shared" si="0"/>
        <v>1</v>
      </c>
    </row>
    <row r="45" spans="1:16" x14ac:dyDescent="0.2">
      <c r="A45" t="s">
        <v>175</v>
      </c>
      <c r="M45">
        <v>-2.33</v>
      </c>
      <c r="P45">
        <f t="shared" si="0"/>
        <v>1</v>
      </c>
    </row>
    <row r="46" spans="1:16" x14ac:dyDescent="0.2">
      <c r="A46" t="s">
        <v>176</v>
      </c>
      <c r="K46">
        <v>-6.01</v>
      </c>
      <c r="M46">
        <v>-1.36</v>
      </c>
      <c r="P46">
        <f t="shared" si="0"/>
        <v>2</v>
      </c>
    </row>
    <row r="47" spans="1:16" x14ac:dyDescent="0.2">
      <c r="A47" t="s">
        <v>177</v>
      </c>
      <c r="K47">
        <v>-3.81</v>
      </c>
      <c r="L47">
        <v>-4.79</v>
      </c>
      <c r="M47">
        <v>-1.79</v>
      </c>
      <c r="P47">
        <f t="shared" si="0"/>
        <v>3</v>
      </c>
    </row>
    <row r="48" spans="1:16" x14ac:dyDescent="0.2">
      <c r="A48" t="s">
        <v>178</v>
      </c>
      <c r="M48">
        <v>-1.27</v>
      </c>
      <c r="P48">
        <f t="shared" si="0"/>
        <v>1</v>
      </c>
    </row>
    <row r="49" spans="1:16" x14ac:dyDescent="0.2">
      <c r="A49" t="s">
        <v>179</v>
      </c>
      <c r="M49">
        <v>-3.54</v>
      </c>
      <c r="P49">
        <f t="shared" si="0"/>
        <v>1</v>
      </c>
    </row>
    <row r="50" spans="1:16" x14ac:dyDescent="0.2">
      <c r="A50" t="s">
        <v>180</v>
      </c>
      <c r="K50">
        <v>-4.55</v>
      </c>
      <c r="M50">
        <v>-4.84</v>
      </c>
      <c r="P50">
        <f t="shared" si="0"/>
        <v>2</v>
      </c>
    </row>
    <row r="51" spans="1:16" x14ac:dyDescent="0.2">
      <c r="A51" t="s">
        <v>181</v>
      </c>
      <c r="F51">
        <v>-8.69</v>
      </c>
      <c r="K51">
        <v>-7.44</v>
      </c>
      <c r="M51">
        <v>-9.3000000000000007</v>
      </c>
      <c r="P51">
        <f t="shared" si="0"/>
        <v>3</v>
      </c>
    </row>
    <row r="52" spans="1:16" x14ac:dyDescent="0.2">
      <c r="A52" t="s">
        <v>182</v>
      </c>
      <c r="M52">
        <v>-1.24</v>
      </c>
      <c r="P52">
        <f t="shared" si="0"/>
        <v>1</v>
      </c>
    </row>
    <row r="53" spans="1:16" x14ac:dyDescent="0.2">
      <c r="A53" t="s">
        <v>183</v>
      </c>
      <c r="M53">
        <v>-1.21</v>
      </c>
      <c r="P53">
        <f t="shared" si="0"/>
        <v>1</v>
      </c>
    </row>
    <row r="54" spans="1:16" x14ac:dyDescent="0.2">
      <c r="A54" t="s">
        <v>184</v>
      </c>
      <c r="M54">
        <v>-1.34</v>
      </c>
      <c r="P54">
        <f t="shared" si="0"/>
        <v>1</v>
      </c>
    </row>
    <row r="55" spans="1:16" x14ac:dyDescent="0.2">
      <c r="A55" t="s">
        <v>185</v>
      </c>
      <c r="M55">
        <v>-1.62</v>
      </c>
      <c r="P55">
        <f t="shared" si="0"/>
        <v>1</v>
      </c>
    </row>
    <row r="56" spans="1:16" x14ac:dyDescent="0.2">
      <c r="A56" t="s">
        <v>186</v>
      </c>
      <c r="M56">
        <v>-1.1200000000000001</v>
      </c>
      <c r="P56">
        <f t="shared" si="0"/>
        <v>1</v>
      </c>
    </row>
    <row r="57" spans="1:16" x14ac:dyDescent="0.2">
      <c r="A57" t="s">
        <v>187</v>
      </c>
      <c r="M57">
        <v>-0.86</v>
      </c>
      <c r="P57">
        <f t="shared" si="0"/>
        <v>1</v>
      </c>
    </row>
    <row r="58" spans="1:16" x14ac:dyDescent="0.2">
      <c r="A58" t="s">
        <v>188</v>
      </c>
      <c r="K58">
        <v>-7.61</v>
      </c>
      <c r="M58">
        <v>-1.34</v>
      </c>
      <c r="P58">
        <f t="shared" si="0"/>
        <v>2</v>
      </c>
    </row>
    <row r="59" spans="1:16" x14ac:dyDescent="0.2">
      <c r="A59" t="s">
        <v>189</v>
      </c>
      <c r="M59">
        <v>-0.98</v>
      </c>
      <c r="P59">
        <f t="shared" si="0"/>
        <v>1</v>
      </c>
    </row>
    <row r="60" spans="1:16" x14ac:dyDescent="0.2">
      <c r="A60" t="s">
        <v>190</v>
      </c>
      <c r="M60">
        <v>-1.89</v>
      </c>
      <c r="P60">
        <f t="shared" si="0"/>
        <v>1</v>
      </c>
    </row>
    <row r="61" spans="1:16" x14ac:dyDescent="0.2">
      <c r="A61" t="s">
        <v>191</v>
      </c>
      <c r="M61">
        <v>-2.4700000000000002</v>
      </c>
      <c r="P61">
        <f t="shared" si="0"/>
        <v>1</v>
      </c>
    </row>
    <row r="62" spans="1:16" x14ac:dyDescent="0.2">
      <c r="A62" t="s">
        <v>192</v>
      </c>
      <c r="M62">
        <v>-0.78</v>
      </c>
      <c r="P62">
        <f t="shared" si="0"/>
        <v>1</v>
      </c>
    </row>
    <row r="63" spans="1:16" x14ac:dyDescent="0.2">
      <c r="A63" t="s">
        <v>193</v>
      </c>
      <c r="M63">
        <v>-0.9</v>
      </c>
      <c r="P63">
        <f t="shared" si="0"/>
        <v>1</v>
      </c>
    </row>
    <row r="64" spans="1:16" x14ac:dyDescent="0.2">
      <c r="A64" t="s">
        <v>194</v>
      </c>
      <c r="C64">
        <v>-5.78</v>
      </c>
      <c r="G64">
        <v>-7.75</v>
      </c>
      <c r="K64">
        <v>-5.67</v>
      </c>
      <c r="M64">
        <v>-1.01</v>
      </c>
      <c r="P64">
        <f t="shared" si="0"/>
        <v>4</v>
      </c>
    </row>
    <row r="65" spans="1:16" x14ac:dyDescent="0.2">
      <c r="A65" t="s">
        <v>195</v>
      </c>
      <c r="M65">
        <v>-2.3199999999999998</v>
      </c>
      <c r="P65">
        <f t="shared" si="0"/>
        <v>1</v>
      </c>
    </row>
    <row r="66" spans="1:16" x14ac:dyDescent="0.2">
      <c r="A66" t="s">
        <v>196</v>
      </c>
      <c r="M66">
        <v>-7.58</v>
      </c>
      <c r="P66">
        <f t="shared" ref="P66:P129" si="1">COUNT(B66:O66)</f>
        <v>1</v>
      </c>
    </row>
    <row r="67" spans="1:16" x14ac:dyDescent="0.2">
      <c r="A67" t="s">
        <v>197</v>
      </c>
      <c r="M67">
        <v>-2.82</v>
      </c>
      <c r="P67">
        <f t="shared" si="1"/>
        <v>1</v>
      </c>
    </row>
    <row r="68" spans="1:16" x14ac:dyDescent="0.2">
      <c r="A68" t="s">
        <v>96</v>
      </c>
      <c r="B68">
        <v>-5.01</v>
      </c>
      <c r="D68">
        <v>-4.68</v>
      </c>
      <c r="E68">
        <v>-4.6100000000000003</v>
      </c>
      <c r="G68">
        <v>-5.03</v>
      </c>
      <c r="H68">
        <v>-5.33</v>
      </c>
      <c r="I68">
        <v>-4.9000000000000004</v>
      </c>
      <c r="K68">
        <v>-4.8899999999999997</v>
      </c>
      <c r="M68">
        <v>-5.0599999999999996</v>
      </c>
      <c r="O68">
        <v>-5.46</v>
      </c>
      <c r="P68">
        <f t="shared" si="1"/>
        <v>9</v>
      </c>
    </row>
    <row r="69" spans="1:16" x14ac:dyDescent="0.2">
      <c r="A69" t="s">
        <v>198</v>
      </c>
      <c r="M69">
        <v>0.84</v>
      </c>
      <c r="P69">
        <f t="shared" si="1"/>
        <v>1</v>
      </c>
    </row>
    <row r="70" spans="1:16" x14ac:dyDescent="0.2">
      <c r="A70" t="s">
        <v>199</v>
      </c>
      <c r="K70">
        <v>-3.4</v>
      </c>
      <c r="M70">
        <v>-0.48</v>
      </c>
      <c r="P70">
        <f t="shared" si="1"/>
        <v>2</v>
      </c>
    </row>
    <row r="71" spans="1:16" x14ac:dyDescent="0.2">
      <c r="A71" t="s">
        <v>200</v>
      </c>
      <c r="M71">
        <v>-6.25</v>
      </c>
      <c r="P71">
        <f t="shared" si="1"/>
        <v>1</v>
      </c>
    </row>
    <row r="72" spans="1:16" x14ac:dyDescent="0.2">
      <c r="A72" t="s">
        <v>201</v>
      </c>
      <c r="M72">
        <v>-4.59</v>
      </c>
      <c r="P72">
        <f t="shared" si="1"/>
        <v>1</v>
      </c>
    </row>
    <row r="73" spans="1:16" x14ac:dyDescent="0.2">
      <c r="A73" t="s">
        <v>202</v>
      </c>
      <c r="M73">
        <v>1.0900000000000001</v>
      </c>
      <c r="P73">
        <f t="shared" si="1"/>
        <v>1</v>
      </c>
    </row>
    <row r="74" spans="1:16" x14ac:dyDescent="0.2">
      <c r="A74" t="s">
        <v>203</v>
      </c>
      <c r="L74">
        <v>-8.3699999999999992</v>
      </c>
      <c r="M74">
        <v>-4.91</v>
      </c>
      <c r="P74">
        <f t="shared" si="1"/>
        <v>2</v>
      </c>
    </row>
    <row r="75" spans="1:16" x14ac:dyDescent="0.2">
      <c r="A75" t="s">
        <v>204</v>
      </c>
      <c r="M75">
        <v>0</v>
      </c>
      <c r="P75">
        <f t="shared" si="1"/>
        <v>1</v>
      </c>
    </row>
    <row r="76" spans="1:16" x14ac:dyDescent="0.2">
      <c r="A76" t="s">
        <v>205</v>
      </c>
      <c r="K76">
        <v>-7.48</v>
      </c>
      <c r="M76">
        <v>-4.55</v>
      </c>
      <c r="P76">
        <f t="shared" si="1"/>
        <v>2</v>
      </c>
    </row>
    <row r="77" spans="1:16" x14ac:dyDescent="0.2">
      <c r="A77" t="s">
        <v>206</v>
      </c>
      <c r="K77">
        <v>-2.84</v>
      </c>
      <c r="M77">
        <v>-0.25</v>
      </c>
      <c r="P77">
        <f t="shared" si="1"/>
        <v>2</v>
      </c>
    </row>
    <row r="78" spans="1:16" x14ac:dyDescent="0.2">
      <c r="A78" t="s">
        <v>207</v>
      </c>
      <c r="M78">
        <v>-4.3899999999999997</v>
      </c>
      <c r="P78">
        <f t="shared" si="1"/>
        <v>1</v>
      </c>
    </row>
    <row r="79" spans="1:16" x14ac:dyDescent="0.2">
      <c r="A79" t="s">
        <v>208</v>
      </c>
      <c r="K79">
        <v>-5.8</v>
      </c>
      <c r="M79">
        <v>-1.1399999999999999</v>
      </c>
      <c r="P79">
        <f t="shared" si="1"/>
        <v>2</v>
      </c>
    </row>
    <row r="80" spans="1:16" x14ac:dyDescent="0.2">
      <c r="A80" t="s">
        <v>209</v>
      </c>
      <c r="M80">
        <v>-6.69</v>
      </c>
      <c r="P80">
        <f t="shared" si="1"/>
        <v>1</v>
      </c>
    </row>
    <row r="81" spans="1:16" x14ac:dyDescent="0.2">
      <c r="A81" t="s">
        <v>210</v>
      </c>
      <c r="K81">
        <v>-6.4</v>
      </c>
      <c r="M81">
        <v>-5.45</v>
      </c>
      <c r="P81">
        <f t="shared" si="1"/>
        <v>2</v>
      </c>
    </row>
    <row r="82" spans="1:16" x14ac:dyDescent="0.2">
      <c r="A82" t="s">
        <v>211</v>
      </c>
      <c r="M82">
        <v>-4.33</v>
      </c>
      <c r="P82">
        <f t="shared" si="1"/>
        <v>1</v>
      </c>
    </row>
    <row r="83" spans="1:16" x14ac:dyDescent="0.2">
      <c r="A83" t="s">
        <v>212</v>
      </c>
      <c r="M83">
        <v>-1.04</v>
      </c>
      <c r="P83">
        <f t="shared" si="1"/>
        <v>1</v>
      </c>
    </row>
    <row r="84" spans="1:16" x14ac:dyDescent="0.2">
      <c r="A84" t="s">
        <v>213</v>
      </c>
      <c r="K84">
        <v>-7.62</v>
      </c>
      <c r="M84">
        <v>-5.29</v>
      </c>
      <c r="P84">
        <f t="shared" si="1"/>
        <v>2</v>
      </c>
    </row>
    <row r="85" spans="1:16" x14ac:dyDescent="0.2">
      <c r="A85" t="s">
        <v>214</v>
      </c>
      <c r="K85">
        <v>-9.81</v>
      </c>
      <c r="M85">
        <v>-6.2</v>
      </c>
      <c r="P85">
        <f t="shared" si="1"/>
        <v>2</v>
      </c>
    </row>
    <row r="86" spans="1:16" x14ac:dyDescent="0.2">
      <c r="A86" t="s">
        <v>215</v>
      </c>
      <c r="K86">
        <v>-4.4000000000000004</v>
      </c>
      <c r="M86">
        <v>-0.46</v>
      </c>
      <c r="P86">
        <f t="shared" si="1"/>
        <v>2</v>
      </c>
    </row>
    <row r="87" spans="1:16" x14ac:dyDescent="0.2">
      <c r="A87" t="s">
        <v>216</v>
      </c>
      <c r="M87">
        <v>-5.04</v>
      </c>
      <c r="P87">
        <f t="shared" si="1"/>
        <v>1</v>
      </c>
    </row>
    <row r="88" spans="1:16" x14ac:dyDescent="0.2">
      <c r="A88" t="s">
        <v>217</v>
      </c>
      <c r="M88">
        <v>-5.73</v>
      </c>
      <c r="P88">
        <f t="shared" si="1"/>
        <v>1</v>
      </c>
    </row>
    <row r="89" spans="1:16" x14ac:dyDescent="0.2">
      <c r="A89" t="s">
        <v>218</v>
      </c>
      <c r="M89">
        <v>-6.12</v>
      </c>
      <c r="P89">
        <f t="shared" si="1"/>
        <v>1</v>
      </c>
    </row>
    <row r="90" spans="1:16" x14ac:dyDescent="0.2">
      <c r="A90" t="s">
        <v>219</v>
      </c>
      <c r="M90">
        <v>-6.55</v>
      </c>
      <c r="P90">
        <f t="shared" si="1"/>
        <v>1</v>
      </c>
    </row>
    <row r="91" spans="1:16" x14ac:dyDescent="0.2">
      <c r="A91" t="s">
        <v>220</v>
      </c>
      <c r="K91">
        <v>-5.83</v>
      </c>
      <c r="M91">
        <v>-6.76</v>
      </c>
      <c r="P91">
        <f t="shared" si="1"/>
        <v>2</v>
      </c>
    </row>
    <row r="92" spans="1:16" x14ac:dyDescent="0.2">
      <c r="A92" t="s">
        <v>221</v>
      </c>
      <c r="M92">
        <v>-5.57</v>
      </c>
      <c r="P92">
        <f t="shared" si="1"/>
        <v>1</v>
      </c>
    </row>
    <row r="93" spans="1:16" x14ac:dyDescent="0.2">
      <c r="A93" t="s">
        <v>222</v>
      </c>
      <c r="M93">
        <v>1.31</v>
      </c>
      <c r="P93">
        <f t="shared" si="1"/>
        <v>1</v>
      </c>
    </row>
    <row r="94" spans="1:16" x14ac:dyDescent="0.2">
      <c r="A94" t="s">
        <v>223</v>
      </c>
      <c r="M94">
        <v>1.31</v>
      </c>
      <c r="P94">
        <f t="shared" si="1"/>
        <v>1</v>
      </c>
    </row>
    <row r="95" spans="1:16" x14ac:dyDescent="0.2">
      <c r="A95" t="s">
        <v>224</v>
      </c>
      <c r="M95">
        <v>0.68</v>
      </c>
      <c r="P95">
        <f t="shared" si="1"/>
        <v>1</v>
      </c>
    </row>
    <row r="96" spans="1:16" x14ac:dyDescent="0.2">
      <c r="A96" t="s">
        <v>225</v>
      </c>
      <c r="M96">
        <v>-4.42</v>
      </c>
      <c r="P96">
        <f t="shared" si="1"/>
        <v>1</v>
      </c>
    </row>
    <row r="97" spans="1:16" x14ac:dyDescent="0.2">
      <c r="A97" t="s">
        <v>226</v>
      </c>
      <c r="M97">
        <v>-4.43</v>
      </c>
      <c r="P97">
        <f t="shared" si="1"/>
        <v>1</v>
      </c>
    </row>
    <row r="98" spans="1:16" x14ac:dyDescent="0.2">
      <c r="A98" t="s">
        <v>227</v>
      </c>
      <c r="M98">
        <v>2.38</v>
      </c>
      <c r="P98">
        <f t="shared" si="1"/>
        <v>1</v>
      </c>
    </row>
    <row r="99" spans="1:16" x14ac:dyDescent="0.2">
      <c r="A99" t="s">
        <v>228</v>
      </c>
      <c r="M99">
        <v>2.93</v>
      </c>
      <c r="P99">
        <f t="shared" si="1"/>
        <v>1</v>
      </c>
    </row>
    <row r="100" spans="1:16" x14ac:dyDescent="0.2">
      <c r="A100" t="s">
        <v>229</v>
      </c>
      <c r="M100">
        <v>1.47</v>
      </c>
      <c r="P100">
        <f t="shared" si="1"/>
        <v>1</v>
      </c>
    </row>
    <row r="101" spans="1:16" x14ac:dyDescent="0.2">
      <c r="A101" t="s">
        <v>230</v>
      </c>
      <c r="M101">
        <v>-3.92</v>
      </c>
      <c r="P101">
        <f t="shared" si="1"/>
        <v>1</v>
      </c>
    </row>
    <row r="102" spans="1:16" x14ac:dyDescent="0.2">
      <c r="A102" t="s">
        <v>231</v>
      </c>
      <c r="M102">
        <v>-3.88</v>
      </c>
      <c r="P102">
        <f t="shared" si="1"/>
        <v>1</v>
      </c>
    </row>
    <row r="103" spans="1:16" x14ac:dyDescent="0.2">
      <c r="A103" t="s">
        <v>232</v>
      </c>
      <c r="M103">
        <v>2.5099999999999998</v>
      </c>
      <c r="P103">
        <f t="shared" si="1"/>
        <v>1</v>
      </c>
    </row>
    <row r="104" spans="1:16" x14ac:dyDescent="0.2">
      <c r="A104" t="s">
        <v>233</v>
      </c>
      <c r="M104">
        <v>-4.5</v>
      </c>
      <c r="P104">
        <f t="shared" si="1"/>
        <v>1</v>
      </c>
    </row>
    <row r="105" spans="1:16" x14ac:dyDescent="0.2">
      <c r="A105" t="s">
        <v>234</v>
      </c>
      <c r="K105">
        <v>-4.78</v>
      </c>
      <c r="M105">
        <v>-4.47</v>
      </c>
      <c r="P105">
        <f t="shared" si="1"/>
        <v>2</v>
      </c>
    </row>
    <row r="106" spans="1:16" x14ac:dyDescent="0.2">
      <c r="A106" t="s">
        <v>235</v>
      </c>
      <c r="K106">
        <v>-1.45</v>
      </c>
      <c r="M106">
        <v>2.3199999999999998</v>
      </c>
      <c r="P106">
        <f t="shared" si="1"/>
        <v>2</v>
      </c>
    </row>
    <row r="107" spans="1:16" x14ac:dyDescent="0.2">
      <c r="A107" t="s">
        <v>236</v>
      </c>
      <c r="K107">
        <v>-2.0299999999999998</v>
      </c>
      <c r="M107">
        <v>1.1599999999999999</v>
      </c>
      <c r="P107">
        <f t="shared" si="1"/>
        <v>2</v>
      </c>
    </row>
    <row r="108" spans="1:16" x14ac:dyDescent="0.2">
      <c r="A108" t="s">
        <v>237</v>
      </c>
      <c r="K108">
        <v>-5.87</v>
      </c>
      <c r="M108">
        <v>-5.51</v>
      </c>
      <c r="P108">
        <f t="shared" si="1"/>
        <v>2</v>
      </c>
    </row>
    <row r="109" spans="1:16" x14ac:dyDescent="0.2">
      <c r="A109" t="s">
        <v>238</v>
      </c>
      <c r="K109">
        <v>-6.14</v>
      </c>
      <c r="M109">
        <v>-4.63</v>
      </c>
      <c r="P109">
        <f t="shared" si="1"/>
        <v>2</v>
      </c>
    </row>
    <row r="110" spans="1:16" x14ac:dyDescent="0.2">
      <c r="A110" t="s">
        <v>239</v>
      </c>
      <c r="M110">
        <v>-3.3</v>
      </c>
      <c r="P110">
        <f t="shared" si="1"/>
        <v>1</v>
      </c>
    </row>
    <row r="111" spans="1:16" x14ac:dyDescent="0.2">
      <c r="A111" t="s">
        <v>240</v>
      </c>
      <c r="M111">
        <v>-1.38</v>
      </c>
      <c r="P111">
        <f t="shared" si="1"/>
        <v>1</v>
      </c>
    </row>
    <row r="112" spans="1:16" x14ac:dyDescent="0.2">
      <c r="A112" t="s">
        <v>241</v>
      </c>
      <c r="C112">
        <v>-10.14</v>
      </c>
      <c r="H112">
        <v>-10.92</v>
      </c>
      <c r="K112">
        <v>-11.78</v>
      </c>
      <c r="L112">
        <v>-10.97</v>
      </c>
      <c r="M112">
        <v>-8.11</v>
      </c>
      <c r="P112">
        <f t="shared" si="1"/>
        <v>5</v>
      </c>
    </row>
    <row r="113" spans="1:16" x14ac:dyDescent="0.2">
      <c r="A113" t="s">
        <v>242</v>
      </c>
      <c r="K113">
        <v>-10.57</v>
      </c>
      <c r="L113">
        <v>-11.24</v>
      </c>
      <c r="M113">
        <v>-7.47</v>
      </c>
      <c r="P113">
        <f t="shared" si="1"/>
        <v>3</v>
      </c>
    </row>
    <row r="114" spans="1:16" x14ac:dyDescent="0.2">
      <c r="A114" t="s">
        <v>243</v>
      </c>
      <c r="M114">
        <v>-7.37</v>
      </c>
      <c r="P114">
        <f t="shared" si="1"/>
        <v>1</v>
      </c>
    </row>
    <row r="115" spans="1:16" x14ac:dyDescent="0.2">
      <c r="A115" t="s">
        <v>244</v>
      </c>
      <c r="M115">
        <v>-4.58</v>
      </c>
      <c r="P115">
        <f t="shared" si="1"/>
        <v>1</v>
      </c>
    </row>
    <row r="116" spans="1:16" x14ac:dyDescent="0.2">
      <c r="A116" t="s">
        <v>245</v>
      </c>
      <c r="K116">
        <v>-4.2300000000000004</v>
      </c>
      <c r="M116">
        <v>-3.13</v>
      </c>
      <c r="P116">
        <f t="shared" si="1"/>
        <v>2</v>
      </c>
    </row>
    <row r="117" spans="1:16" x14ac:dyDescent="0.2">
      <c r="A117" t="s">
        <v>246</v>
      </c>
      <c r="M117">
        <v>-3.58</v>
      </c>
      <c r="P117">
        <f t="shared" si="1"/>
        <v>1</v>
      </c>
    </row>
    <row r="118" spans="1:16" x14ac:dyDescent="0.2">
      <c r="A118" t="s">
        <v>247</v>
      </c>
      <c r="M118">
        <v>-6.79</v>
      </c>
      <c r="P118">
        <f t="shared" si="1"/>
        <v>1</v>
      </c>
    </row>
    <row r="119" spans="1:16" x14ac:dyDescent="0.2">
      <c r="A119" t="s">
        <v>248</v>
      </c>
      <c r="M119">
        <v>-6.4</v>
      </c>
      <c r="P119">
        <f t="shared" si="1"/>
        <v>1</v>
      </c>
    </row>
    <row r="120" spans="1:16" x14ac:dyDescent="0.2">
      <c r="A120" t="s">
        <v>249</v>
      </c>
      <c r="M120">
        <v>2.5099999999999998</v>
      </c>
      <c r="P120">
        <f t="shared" si="1"/>
        <v>1</v>
      </c>
    </row>
    <row r="121" spans="1:16" x14ac:dyDescent="0.2">
      <c r="A121" t="s">
        <v>250</v>
      </c>
      <c r="M121">
        <v>2.88</v>
      </c>
      <c r="P121">
        <f t="shared" si="1"/>
        <v>1</v>
      </c>
    </row>
    <row r="122" spans="1:16" x14ac:dyDescent="0.2">
      <c r="A122" t="s">
        <v>251</v>
      </c>
      <c r="K122">
        <v>-1.74</v>
      </c>
      <c r="M122">
        <v>2.5099999999999998</v>
      </c>
      <c r="P122">
        <f t="shared" si="1"/>
        <v>2</v>
      </c>
    </row>
    <row r="123" spans="1:16" x14ac:dyDescent="0.2">
      <c r="A123" t="s">
        <v>252</v>
      </c>
      <c r="C123">
        <v>-5.72</v>
      </c>
      <c r="G123">
        <v>-6.93</v>
      </c>
      <c r="K123">
        <v>-4.8099999999999996</v>
      </c>
      <c r="M123">
        <v>-4.3099999999999996</v>
      </c>
      <c r="P123">
        <f t="shared" si="1"/>
        <v>4</v>
      </c>
    </row>
    <row r="124" spans="1:16" x14ac:dyDescent="0.2">
      <c r="A124" t="s">
        <v>253</v>
      </c>
      <c r="M124">
        <v>2.89</v>
      </c>
      <c r="P124">
        <f t="shared" si="1"/>
        <v>1</v>
      </c>
    </row>
    <row r="125" spans="1:16" x14ac:dyDescent="0.2">
      <c r="A125" t="s">
        <v>254</v>
      </c>
      <c r="M125">
        <v>2.93</v>
      </c>
      <c r="P125">
        <f t="shared" si="1"/>
        <v>1</v>
      </c>
    </row>
    <row r="126" spans="1:16" x14ac:dyDescent="0.2">
      <c r="A126" t="s">
        <v>255</v>
      </c>
      <c r="M126">
        <v>0.4</v>
      </c>
      <c r="P126">
        <f t="shared" si="1"/>
        <v>1</v>
      </c>
    </row>
    <row r="127" spans="1:16" x14ac:dyDescent="0.2">
      <c r="A127" t="s">
        <v>256</v>
      </c>
      <c r="M127">
        <v>2.34</v>
      </c>
      <c r="P127">
        <f t="shared" si="1"/>
        <v>1</v>
      </c>
    </row>
    <row r="128" spans="1:16" x14ac:dyDescent="0.2">
      <c r="A128" t="s">
        <v>257</v>
      </c>
      <c r="M128">
        <v>-2.78</v>
      </c>
      <c r="P128">
        <f t="shared" si="1"/>
        <v>1</v>
      </c>
    </row>
    <row r="129" spans="1:16" x14ac:dyDescent="0.2">
      <c r="A129" t="s">
        <v>258</v>
      </c>
      <c r="M129">
        <v>2.52</v>
      </c>
      <c r="P129">
        <f t="shared" si="1"/>
        <v>1</v>
      </c>
    </row>
    <row r="130" spans="1:16" x14ac:dyDescent="0.2">
      <c r="A130" t="s">
        <v>259</v>
      </c>
      <c r="M130">
        <v>-6.16</v>
      </c>
      <c r="P130">
        <f t="shared" ref="P130:P193" si="2">COUNT(B130:O130)</f>
        <v>1</v>
      </c>
    </row>
    <row r="131" spans="1:16" x14ac:dyDescent="0.2">
      <c r="A131" t="s">
        <v>260</v>
      </c>
      <c r="M131">
        <v>-4.82</v>
      </c>
      <c r="P131">
        <f t="shared" si="2"/>
        <v>1</v>
      </c>
    </row>
    <row r="132" spans="1:16" x14ac:dyDescent="0.2">
      <c r="A132" t="s">
        <v>261</v>
      </c>
      <c r="M132">
        <v>2.56</v>
      </c>
      <c r="P132">
        <f t="shared" si="2"/>
        <v>1</v>
      </c>
    </row>
    <row r="133" spans="1:16" x14ac:dyDescent="0.2">
      <c r="A133" t="s">
        <v>262</v>
      </c>
      <c r="M133">
        <v>-2.74</v>
      </c>
      <c r="P133">
        <f t="shared" si="2"/>
        <v>1</v>
      </c>
    </row>
    <row r="134" spans="1:16" x14ac:dyDescent="0.2">
      <c r="A134" t="s">
        <v>263</v>
      </c>
      <c r="M134">
        <v>2.83</v>
      </c>
      <c r="P134">
        <f t="shared" si="2"/>
        <v>1</v>
      </c>
    </row>
    <row r="135" spans="1:16" x14ac:dyDescent="0.2">
      <c r="A135" t="s">
        <v>264</v>
      </c>
      <c r="M135">
        <v>-6.01</v>
      </c>
      <c r="P135">
        <f t="shared" si="2"/>
        <v>1</v>
      </c>
    </row>
    <row r="136" spans="1:16" x14ac:dyDescent="0.2">
      <c r="A136" t="s">
        <v>265</v>
      </c>
      <c r="M136">
        <v>-4.8600000000000003</v>
      </c>
      <c r="P136">
        <f t="shared" si="2"/>
        <v>1</v>
      </c>
    </row>
    <row r="137" spans="1:16" x14ac:dyDescent="0.2">
      <c r="A137" t="s">
        <v>266</v>
      </c>
      <c r="M137">
        <v>-5.91</v>
      </c>
      <c r="P137">
        <f t="shared" si="2"/>
        <v>1</v>
      </c>
    </row>
    <row r="138" spans="1:16" x14ac:dyDescent="0.2">
      <c r="A138" t="s">
        <v>267</v>
      </c>
      <c r="M138">
        <v>-4.72</v>
      </c>
      <c r="P138">
        <f t="shared" si="2"/>
        <v>1</v>
      </c>
    </row>
    <row r="139" spans="1:16" x14ac:dyDescent="0.2">
      <c r="A139" t="s">
        <v>268</v>
      </c>
      <c r="M139">
        <v>-2.92</v>
      </c>
      <c r="P139">
        <f t="shared" si="2"/>
        <v>1</v>
      </c>
    </row>
    <row r="140" spans="1:16" x14ac:dyDescent="0.2">
      <c r="A140" t="s">
        <v>269</v>
      </c>
      <c r="M140">
        <v>-5.21</v>
      </c>
      <c r="P140">
        <f t="shared" si="2"/>
        <v>1</v>
      </c>
    </row>
    <row r="141" spans="1:16" x14ac:dyDescent="0.2">
      <c r="A141" t="s">
        <v>270</v>
      </c>
      <c r="M141">
        <v>-2.63</v>
      </c>
      <c r="P141">
        <f t="shared" si="2"/>
        <v>1</v>
      </c>
    </row>
    <row r="142" spans="1:16" x14ac:dyDescent="0.2">
      <c r="A142" t="s">
        <v>271</v>
      </c>
      <c r="M142">
        <v>-5.26</v>
      </c>
      <c r="P142">
        <f t="shared" si="2"/>
        <v>1</v>
      </c>
    </row>
    <row r="143" spans="1:16" x14ac:dyDescent="0.2">
      <c r="A143" t="s">
        <v>272</v>
      </c>
      <c r="M143">
        <v>-4.59</v>
      </c>
      <c r="P143">
        <f t="shared" si="2"/>
        <v>1</v>
      </c>
    </row>
    <row r="144" spans="1:16" x14ac:dyDescent="0.2">
      <c r="A144" t="s">
        <v>273</v>
      </c>
      <c r="M144">
        <v>-8.26</v>
      </c>
      <c r="P144">
        <f t="shared" si="2"/>
        <v>1</v>
      </c>
    </row>
    <row r="145" spans="1:16" x14ac:dyDescent="0.2">
      <c r="A145" t="s">
        <v>274</v>
      </c>
      <c r="M145">
        <v>-5.82</v>
      </c>
      <c r="P145">
        <f t="shared" si="2"/>
        <v>1</v>
      </c>
    </row>
    <row r="146" spans="1:16" x14ac:dyDescent="0.2">
      <c r="A146" t="s">
        <v>275</v>
      </c>
      <c r="K146">
        <v>-10.02</v>
      </c>
      <c r="L146">
        <v>-8.36</v>
      </c>
      <c r="M146">
        <v>-6.62</v>
      </c>
      <c r="P146">
        <f t="shared" si="2"/>
        <v>3</v>
      </c>
    </row>
    <row r="147" spans="1:16" x14ac:dyDescent="0.2">
      <c r="A147" t="s">
        <v>276</v>
      </c>
      <c r="M147">
        <v>-0.56999999999999995</v>
      </c>
      <c r="P147">
        <f t="shared" si="2"/>
        <v>1</v>
      </c>
    </row>
    <row r="148" spans="1:16" x14ac:dyDescent="0.2">
      <c r="A148" t="s">
        <v>277</v>
      </c>
      <c r="K148">
        <v>-5.82</v>
      </c>
      <c r="M148">
        <v>-4.01</v>
      </c>
      <c r="P148">
        <f t="shared" si="2"/>
        <v>2</v>
      </c>
    </row>
    <row r="149" spans="1:16" x14ac:dyDescent="0.2">
      <c r="A149" t="s">
        <v>278</v>
      </c>
      <c r="M149">
        <v>-9.65</v>
      </c>
      <c r="P149">
        <f t="shared" si="2"/>
        <v>1</v>
      </c>
    </row>
    <row r="150" spans="1:16" x14ac:dyDescent="0.2">
      <c r="A150" t="s">
        <v>279</v>
      </c>
      <c r="M150">
        <v>-6.75</v>
      </c>
      <c r="P150">
        <f t="shared" si="2"/>
        <v>1</v>
      </c>
    </row>
    <row r="151" spans="1:16" x14ac:dyDescent="0.2">
      <c r="A151" t="s">
        <v>280</v>
      </c>
      <c r="M151">
        <v>-6.25</v>
      </c>
      <c r="P151">
        <f t="shared" si="2"/>
        <v>1</v>
      </c>
    </row>
    <row r="152" spans="1:16" x14ac:dyDescent="0.2">
      <c r="A152" t="s">
        <v>281</v>
      </c>
      <c r="M152">
        <v>-4.59</v>
      </c>
      <c r="P152">
        <f t="shared" si="2"/>
        <v>1</v>
      </c>
    </row>
    <row r="153" spans="1:16" x14ac:dyDescent="0.2">
      <c r="A153" t="s">
        <v>282</v>
      </c>
      <c r="M153">
        <v>-7.1</v>
      </c>
      <c r="P153">
        <f t="shared" si="2"/>
        <v>1</v>
      </c>
    </row>
    <row r="154" spans="1:16" x14ac:dyDescent="0.2">
      <c r="A154" t="s">
        <v>283</v>
      </c>
      <c r="M154">
        <v>-9.5</v>
      </c>
      <c r="P154">
        <f t="shared" si="2"/>
        <v>1</v>
      </c>
    </row>
    <row r="155" spans="1:16" x14ac:dyDescent="0.2">
      <c r="A155" t="s">
        <v>284</v>
      </c>
      <c r="M155">
        <v>-7.29</v>
      </c>
      <c r="P155">
        <f t="shared" si="2"/>
        <v>1</v>
      </c>
    </row>
    <row r="156" spans="1:16" x14ac:dyDescent="0.2">
      <c r="A156" t="s">
        <v>285</v>
      </c>
      <c r="L156">
        <v>-8.93</v>
      </c>
      <c r="M156">
        <v>-7.66</v>
      </c>
      <c r="P156">
        <f t="shared" si="2"/>
        <v>2</v>
      </c>
    </row>
    <row r="157" spans="1:16" x14ac:dyDescent="0.2">
      <c r="A157" t="s">
        <v>286</v>
      </c>
      <c r="M157">
        <v>-5.88</v>
      </c>
      <c r="P157">
        <f t="shared" si="2"/>
        <v>1</v>
      </c>
    </row>
    <row r="158" spans="1:16" x14ac:dyDescent="0.2">
      <c r="A158" t="s">
        <v>287</v>
      </c>
      <c r="M158">
        <v>1.83</v>
      </c>
      <c r="P158">
        <f t="shared" si="2"/>
        <v>1</v>
      </c>
    </row>
    <row r="159" spans="1:16" x14ac:dyDescent="0.2">
      <c r="A159" t="s">
        <v>288</v>
      </c>
      <c r="M159">
        <v>1.82</v>
      </c>
      <c r="P159">
        <f t="shared" si="2"/>
        <v>1</v>
      </c>
    </row>
    <row r="160" spans="1:16" x14ac:dyDescent="0.2">
      <c r="A160" t="s">
        <v>289</v>
      </c>
      <c r="M160">
        <v>-4.42</v>
      </c>
      <c r="P160">
        <f t="shared" si="2"/>
        <v>1</v>
      </c>
    </row>
    <row r="161" spans="1:16" x14ac:dyDescent="0.2">
      <c r="A161" t="s">
        <v>290</v>
      </c>
      <c r="M161">
        <v>-3.24</v>
      </c>
      <c r="P161">
        <f t="shared" si="2"/>
        <v>1</v>
      </c>
    </row>
    <row r="162" spans="1:16" x14ac:dyDescent="0.2">
      <c r="A162" t="s">
        <v>291</v>
      </c>
      <c r="M162">
        <v>-6.09</v>
      </c>
      <c r="P162">
        <f t="shared" si="2"/>
        <v>1</v>
      </c>
    </row>
    <row r="163" spans="1:16" x14ac:dyDescent="0.2">
      <c r="A163" t="s">
        <v>292</v>
      </c>
      <c r="M163">
        <v>2.97</v>
      </c>
      <c r="P163">
        <f t="shared" si="2"/>
        <v>1</v>
      </c>
    </row>
    <row r="164" spans="1:16" x14ac:dyDescent="0.2">
      <c r="A164" t="s">
        <v>293</v>
      </c>
      <c r="M164">
        <v>2.71</v>
      </c>
      <c r="P164">
        <f t="shared" si="2"/>
        <v>1</v>
      </c>
    </row>
    <row r="165" spans="1:16" x14ac:dyDescent="0.2">
      <c r="A165" t="s">
        <v>294</v>
      </c>
      <c r="M165">
        <v>2.5099999999999998</v>
      </c>
      <c r="P165">
        <f t="shared" si="2"/>
        <v>1</v>
      </c>
    </row>
    <row r="166" spans="1:16" x14ac:dyDescent="0.2">
      <c r="A166" t="s">
        <v>295</v>
      </c>
      <c r="K166">
        <v>-6.4</v>
      </c>
      <c r="M166">
        <v>-4.7699999999999996</v>
      </c>
      <c r="P166">
        <f t="shared" si="2"/>
        <v>2</v>
      </c>
    </row>
    <row r="167" spans="1:16" x14ac:dyDescent="0.2">
      <c r="A167" t="s">
        <v>296</v>
      </c>
      <c r="K167">
        <v>-10.71</v>
      </c>
      <c r="M167">
        <v>-8.84</v>
      </c>
      <c r="P167">
        <f t="shared" si="2"/>
        <v>2</v>
      </c>
    </row>
    <row r="168" spans="1:16" x14ac:dyDescent="0.2">
      <c r="A168" t="s">
        <v>297</v>
      </c>
      <c r="K168">
        <v>-12.34</v>
      </c>
      <c r="L168">
        <v>-10.87</v>
      </c>
      <c r="M168">
        <v>-9.6199999999999992</v>
      </c>
      <c r="P168">
        <f t="shared" si="2"/>
        <v>3</v>
      </c>
    </row>
    <row r="169" spans="1:16" x14ac:dyDescent="0.2">
      <c r="A169" t="s">
        <v>298</v>
      </c>
      <c r="M169">
        <v>-3.45</v>
      </c>
      <c r="P169">
        <f t="shared" si="2"/>
        <v>1</v>
      </c>
    </row>
    <row r="170" spans="1:16" x14ac:dyDescent="0.2">
      <c r="A170" t="s">
        <v>299</v>
      </c>
      <c r="M170">
        <v>-6.92</v>
      </c>
      <c r="P170">
        <f t="shared" si="2"/>
        <v>1</v>
      </c>
    </row>
    <row r="171" spans="1:16" x14ac:dyDescent="0.2">
      <c r="A171" t="s">
        <v>99</v>
      </c>
      <c r="K171">
        <v>-4.53</v>
      </c>
      <c r="M171">
        <v>-3.11</v>
      </c>
      <c r="P171">
        <f t="shared" si="2"/>
        <v>2</v>
      </c>
    </row>
    <row r="172" spans="1:16" x14ac:dyDescent="0.2">
      <c r="A172" t="s">
        <v>300</v>
      </c>
      <c r="M172">
        <v>2.56</v>
      </c>
      <c r="P172">
        <f t="shared" si="2"/>
        <v>1</v>
      </c>
    </row>
    <row r="173" spans="1:16" x14ac:dyDescent="0.2">
      <c r="A173" t="s">
        <v>301</v>
      </c>
      <c r="M173">
        <v>-6.4</v>
      </c>
      <c r="P173">
        <f t="shared" si="2"/>
        <v>1</v>
      </c>
    </row>
    <row r="174" spans="1:16" x14ac:dyDescent="0.2">
      <c r="A174" t="s">
        <v>302</v>
      </c>
      <c r="M174">
        <v>-6.5</v>
      </c>
      <c r="P174">
        <f t="shared" si="2"/>
        <v>1</v>
      </c>
    </row>
    <row r="175" spans="1:16" x14ac:dyDescent="0.2">
      <c r="A175" t="s">
        <v>303</v>
      </c>
      <c r="M175">
        <v>-5.22</v>
      </c>
      <c r="P175">
        <f t="shared" si="2"/>
        <v>1</v>
      </c>
    </row>
    <row r="176" spans="1:16" x14ac:dyDescent="0.2">
      <c r="A176" t="s">
        <v>304</v>
      </c>
      <c r="M176">
        <v>-6.27</v>
      </c>
      <c r="P176">
        <f t="shared" si="2"/>
        <v>1</v>
      </c>
    </row>
    <row r="177" spans="1:16" x14ac:dyDescent="0.2">
      <c r="A177" t="s">
        <v>305</v>
      </c>
      <c r="M177">
        <v>-4.84</v>
      </c>
      <c r="P177">
        <f t="shared" si="2"/>
        <v>1</v>
      </c>
    </row>
    <row r="178" spans="1:16" x14ac:dyDescent="0.2">
      <c r="A178" t="s">
        <v>306</v>
      </c>
      <c r="M178">
        <v>-7.62</v>
      </c>
      <c r="P178">
        <f t="shared" si="2"/>
        <v>1</v>
      </c>
    </row>
    <row r="179" spans="1:16" x14ac:dyDescent="0.2">
      <c r="A179" t="s">
        <v>101</v>
      </c>
      <c r="K179">
        <v>-10.59</v>
      </c>
      <c r="L179">
        <v>-9.1</v>
      </c>
      <c r="M179">
        <v>-7.13</v>
      </c>
      <c r="P179">
        <f t="shared" si="2"/>
        <v>3</v>
      </c>
    </row>
    <row r="180" spans="1:16" x14ac:dyDescent="0.2">
      <c r="A180" t="s">
        <v>307</v>
      </c>
      <c r="K180">
        <v>-6.16</v>
      </c>
      <c r="M180">
        <v>-1.39</v>
      </c>
      <c r="P180">
        <f t="shared" si="2"/>
        <v>2</v>
      </c>
    </row>
    <row r="181" spans="1:16" x14ac:dyDescent="0.2">
      <c r="A181" t="s">
        <v>308</v>
      </c>
      <c r="M181">
        <v>-6.79</v>
      </c>
      <c r="P181">
        <f t="shared" si="2"/>
        <v>1</v>
      </c>
    </row>
    <row r="182" spans="1:16" x14ac:dyDescent="0.2">
      <c r="A182" t="s">
        <v>309</v>
      </c>
      <c r="M182">
        <v>-5.9</v>
      </c>
      <c r="P182">
        <f t="shared" si="2"/>
        <v>1</v>
      </c>
    </row>
    <row r="183" spans="1:16" x14ac:dyDescent="0.2">
      <c r="A183" t="s">
        <v>310</v>
      </c>
      <c r="K183">
        <v>-10.3</v>
      </c>
      <c r="L183">
        <v>-8.84</v>
      </c>
      <c r="M183">
        <v>-7.03</v>
      </c>
      <c r="P183">
        <f t="shared" si="2"/>
        <v>3</v>
      </c>
    </row>
    <row r="184" spans="1:16" x14ac:dyDescent="0.2">
      <c r="A184" t="s">
        <v>311</v>
      </c>
      <c r="M184">
        <v>-10.17</v>
      </c>
      <c r="P184">
        <f t="shared" si="2"/>
        <v>1</v>
      </c>
    </row>
    <row r="185" spans="1:16" x14ac:dyDescent="0.2">
      <c r="A185" t="s">
        <v>312</v>
      </c>
      <c r="M185">
        <v>-6.02</v>
      </c>
      <c r="P185">
        <f t="shared" si="2"/>
        <v>1</v>
      </c>
    </row>
    <row r="186" spans="1:16" x14ac:dyDescent="0.2">
      <c r="A186" t="s">
        <v>313</v>
      </c>
      <c r="M186">
        <v>-6.13</v>
      </c>
      <c r="P186">
        <f t="shared" si="2"/>
        <v>1</v>
      </c>
    </row>
    <row r="187" spans="1:16" x14ac:dyDescent="0.2">
      <c r="A187" t="s">
        <v>314</v>
      </c>
      <c r="K187">
        <v>-7.8</v>
      </c>
      <c r="M187">
        <v>-4.7300000000000004</v>
      </c>
      <c r="P187">
        <f t="shared" si="2"/>
        <v>2</v>
      </c>
    </row>
    <row r="188" spans="1:16" x14ac:dyDescent="0.2">
      <c r="A188" t="s">
        <v>315</v>
      </c>
      <c r="M188">
        <v>-0.95</v>
      </c>
      <c r="P188">
        <f t="shared" si="2"/>
        <v>1</v>
      </c>
    </row>
    <row r="189" spans="1:16" x14ac:dyDescent="0.2">
      <c r="A189" t="s">
        <v>316</v>
      </c>
      <c r="K189">
        <v>-8.6</v>
      </c>
      <c r="L189">
        <v>-7.16</v>
      </c>
      <c r="M189">
        <v>-6.19</v>
      </c>
      <c r="P189">
        <f t="shared" si="2"/>
        <v>3</v>
      </c>
    </row>
    <row r="190" spans="1:16" x14ac:dyDescent="0.2">
      <c r="A190" t="s">
        <v>317</v>
      </c>
      <c r="M190">
        <v>-7</v>
      </c>
      <c r="P190">
        <f t="shared" si="2"/>
        <v>1</v>
      </c>
    </row>
    <row r="191" spans="1:16" x14ac:dyDescent="0.2">
      <c r="A191" t="s">
        <v>318</v>
      </c>
      <c r="K191">
        <v>-12.36</v>
      </c>
      <c r="L191">
        <v>-10.7</v>
      </c>
      <c r="M191">
        <v>-8.83</v>
      </c>
      <c r="P191">
        <f t="shared" si="2"/>
        <v>3</v>
      </c>
    </row>
    <row r="192" spans="1:16" x14ac:dyDescent="0.2">
      <c r="A192" t="s">
        <v>319</v>
      </c>
      <c r="M192">
        <v>-0.68</v>
      </c>
      <c r="P192">
        <f t="shared" si="2"/>
        <v>1</v>
      </c>
    </row>
    <row r="193" spans="1:16" x14ac:dyDescent="0.2">
      <c r="A193" t="s">
        <v>320</v>
      </c>
      <c r="M193">
        <v>-4.4000000000000004</v>
      </c>
      <c r="P193">
        <f t="shared" si="2"/>
        <v>1</v>
      </c>
    </row>
    <row r="194" spans="1:16" x14ac:dyDescent="0.2">
      <c r="A194" t="s">
        <v>321</v>
      </c>
      <c r="M194">
        <v>-7.48</v>
      </c>
      <c r="P194">
        <f t="shared" ref="P194:P257" si="3">COUNT(B194:O194)</f>
        <v>1</v>
      </c>
    </row>
    <row r="195" spans="1:16" x14ac:dyDescent="0.2">
      <c r="A195" t="s">
        <v>322</v>
      </c>
      <c r="M195">
        <v>-10.27</v>
      </c>
      <c r="P195">
        <f t="shared" si="3"/>
        <v>1</v>
      </c>
    </row>
    <row r="196" spans="1:16" x14ac:dyDescent="0.2">
      <c r="A196" t="s">
        <v>323</v>
      </c>
      <c r="M196">
        <v>-4.7</v>
      </c>
      <c r="P196">
        <f t="shared" si="3"/>
        <v>1</v>
      </c>
    </row>
    <row r="197" spans="1:16" x14ac:dyDescent="0.2">
      <c r="A197" t="s">
        <v>324</v>
      </c>
      <c r="M197">
        <v>-4.2699999999999996</v>
      </c>
      <c r="P197">
        <f t="shared" si="3"/>
        <v>1</v>
      </c>
    </row>
    <row r="198" spans="1:16" x14ac:dyDescent="0.2">
      <c r="A198" t="s">
        <v>325</v>
      </c>
      <c r="M198">
        <v>-3.73</v>
      </c>
      <c r="P198">
        <f t="shared" si="3"/>
        <v>1</v>
      </c>
    </row>
    <row r="199" spans="1:16" x14ac:dyDescent="0.2">
      <c r="A199" t="s">
        <v>326</v>
      </c>
      <c r="M199">
        <v>-3.05</v>
      </c>
      <c r="P199">
        <f t="shared" si="3"/>
        <v>1</v>
      </c>
    </row>
    <row r="200" spans="1:16" x14ac:dyDescent="0.2">
      <c r="A200" t="s">
        <v>327</v>
      </c>
      <c r="K200">
        <v>-6.6</v>
      </c>
      <c r="M200">
        <v>-4.93</v>
      </c>
      <c r="P200">
        <f t="shared" si="3"/>
        <v>2</v>
      </c>
    </row>
    <row r="201" spans="1:16" x14ac:dyDescent="0.2">
      <c r="A201" t="s">
        <v>328</v>
      </c>
      <c r="M201">
        <v>-5.9</v>
      </c>
      <c r="P201">
        <f t="shared" si="3"/>
        <v>1</v>
      </c>
    </row>
    <row r="202" spans="1:16" x14ac:dyDescent="0.2">
      <c r="A202" t="s">
        <v>329</v>
      </c>
      <c r="C202">
        <v>-13.21</v>
      </c>
      <c r="D202">
        <v>-12.93</v>
      </c>
      <c r="E202">
        <v>-12.63</v>
      </c>
      <c r="F202">
        <v>-12.44</v>
      </c>
      <c r="H202">
        <v>-13.67</v>
      </c>
      <c r="I202">
        <v>-14.36</v>
      </c>
      <c r="J202">
        <v>-13.97</v>
      </c>
      <c r="K202">
        <v>-11.35</v>
      </c>
      <c r="L202">
        <v>-12.59</v>
      </c>
      <c r="M202">
        <v>-10.27</v>
      </c>
      <c r="P202">
        <f t="shared" si="3"/>
        <v>10</v>
      </c>
    </row>
    <row r="203" spans="1:16" x14ac:dyDescent="0.2">
      <c r="A203" t="s">
        <v>330</v>
      </c>
      <c r="M203">
        <v>-10.64</v>
      </c>
      <c r="P203">
        <f t="shared" si="3"/>
        <v>1</v>
      </c>
    </row>
    <row r="204" spans="1:16" x14ac:dyDescent="0.2">
      <c r="A204" t="s">
        <v>331</v>
      </c>
      <c r="M204">
        <v>-5.91</v>
      </c>
      <c r="P204">
        <f t="shared" si="3"/>
        <v>1</v>
      </c>
    </row>
    <row r="205" spans="1:16" x14ac:dyDescent="0.2">
      <c r="A205" t="s">
        <v>332</v>
      </c>
      <c r="M205">
        <v>-3.15</v>
      </c>
      <c r="P205">
        <f t="shared" si="3"/>
        <v>1</v>
      </c>
    </row>
    <row r="206" spans="1:16" x14ac:dyDescent="0.2">
      <c r="A206" t="s">
        <v>333</v>
      </c>
      <c r="M206">
        <v>-3.5</v>
      </c>
      <c r="P206">
        <f t="shared" si="3"/>
        <v>1</v>
      </c>
    </row>
    <row r="207" spans="1:16" x14ac:dyDescent="0.2">
      <c r="A207" t="s">
        <v>103</v>
      </c>
      <c r="F207">
        <v>-6.81</v>
      </c>
      <c r="K207">
        <v>-6.35</v>
      </c>
      <c r="L207">
        <v>-4.8899999999999997</v>
      </c>
      <c r="M207">
        <v>-6.69</v>
      </c>
      <c r="N207">
        <v>-4.78</v>
      </c>
      <c r="P207">
        <f t="shared" si="3"/>
        <v>5</v>
      </c>
    </row>
    <row r="208" spans="1:16" x14ac:dyDescent="0.2">
      <c r="A208" t="s">
        <v>81</v>
      </c>
      <c r="C208">
        <v>-4.0199999999999996</v>
      </c>
      <c r="D208">
        <v>-3.95</v>
      </c>
      <c r="F208">
        <v>-3.54</v>
      </c>
      <c r="G208">
        <v>-4.63</v>
      </c>
      <c r="H208">
        <v>-4.8499999999999996</v>
      </c>
      <c r="J208">
        <v>-3.83</v>
      </c>
      <c r="K208">
        <v>-3.15</v>
      </c>
      <c r="L208">
        <v>-4.29</v>
      </c>
      <c r="M208">
        <v>-3.88</v>
      </c>
      <c r="P208">
        <f t="shared" si="3"/>
        <v>9</v>
      </c>
    </row>
    <row r="209" spans="1:16" x14ac:dyDescent="0.2">
      <c r="A209" t="s">
        <v>65</v>
      </c>
      <c r="C209">
        <v>-6.92</v>
      </c>
      <c r="G209">
        <v>-7.63</v>
      </c>
      <c r="H209">
        <v>-7.33</v>
      </c>
      <c r="K209">
        <v>-6.74</v>
      </c>
      <c r="L209">
        <v>-7.83</v>
      </c>
      <c r="M209">
        <v>-4.58</v>
      </c>
      <c r="P209">
        <f t="shared" si="3"/>
        <v>6</v>
      </c>
    </row>
    <row r="210" spans="1:16" x14ac:dyDescent="0.2">
      <c r="A210" t="s">
        <v>334</v>
      </c>
      <c r="M210">
        <v>-1.24</v>
      </c>
      <c r="P210">
        <f t="shared" si="3"/>
        <v>1</v>
      </c>
    </row>
    <row r="211" spans="1:16" x14ac:dyDescent="0.2">
      <c r="A211" t="s">
        <v>64</v>
      </c>
      <c r="C211">
        <v>-7.48</v>
      </c>
      <c r="D211">
        <v>-7.19</v>
      </c>
      <c r="H211">
        <v>-7.72</v>
      </c>
      <c r="J211">
        <v>-7.96</v>
      </c>
      <c r="K211">
        <v>-6.71</v>
      </c>
      <c r="L211">
        <v>-7.39</v>
      </c>
      <c r="M211">
        <v>-5.49</v>
      </c>
      <c r="N211">
        <v>-7.15</v>
      </c>
      <c r="P211">
        <f t="shared" si="3"/>
        <v>8</v>
      </c>
    </row>
    <row r="212" spans="1:16" x14ac:dyDescent="0.2">
      <c r="A212" t="s">
        <v>335</v>
      </c>
      <c r="C212">
        <v>-5.62</v>
      </c>
      <c r="G212">
        <v>-6.18</v>
      </c>
      <c r="H212">
        <v>-5.96</v>
      </c>
      <c r="K212">
        <v>-5.47</v>
      </c>
      <c r="M212">
        <v>-2.4500000000000002</v>
      </c>
      <c r="P212">
        <f t="shared" si="3"/>
        <v>5</v>
      </c>
    </row>
    <row r="213" spans="1:16" x14ac:dyDescent="0.2">
      <c r="A213" t="s">
        <v>336</v>
      </c>
      <c r="C213">
        <v>-10.48</v>
      </c>
      <c r="D213">
        <v>-10.199999999999999</v>
      </c>
      <c r="E213">
        <v>-9.85</v>
      </c>
      <c r="F213">
        <v>-9.7899999999999991</v>
      </c>
      <c r="G213">
        <v>-11.24</v>
      </c>
      <c r="H213">
        <v>-10.15</v>
      </c>
      <c r="I213">
        <v>-10.56</v>
      </c>
      <c r="J213">
        <v>-10.91</v>
      </c>
      <c r="K213">
        <v>-10.47</v>
      </c>
      <c r="M213">
        <v>-3.95</v>
      </c>
      <c r="P213">
        <f t="shared" si="3"/>
        <v>10</v>
      </c>
    </row>
    <row r="214" spans="1:16" x14ac:dyDescent="0.2">
      <c r="A214" t="s">
        <v>337</v>
      </c>
      <c r="M214">
        <v>-5.56</v>
      </c>
      <c r="P214">
        <f t="shared" si="3"/>
        <v>1</v>
      </c>
    </row>
    <row r="215" spans="1:16" x14ac:dyDescent="0.2">
      <c r="A215" t="s">
        <v>338</v>
      </c>
      <c r="G215">
        <v>-7.13</v>
      </c>
      <c r="H215">
        <v>-6.71</v>
      </c>
      <c r="K215">
        <v>-6.13</v>
      </c>
      <c r="L215">
        <v>-7.23</v>
      </c>
      <c r="M215">
        <v>-4.0199999999999996</v>
      </c>
      <c r="P215">
        <f t="shared" si="3"/>
        <v>5</v>
      </c>
    </row>
    <row r="216" spans="1:16" x14ac:dyDescent="0.2">
      <c r="A216" t="s">
        <v>339</v>
      </c>
      <c r="C216">
        <v>-10.09</v>
      </c>
      <c r="K216">
        <v>-11.77</v>
      </c>
      <c r="L216">
        <v>-10.9</v>
      </c>
      <c r="M216">
        <v>-11</v>
      </c>
      <c r="P216">
        <f t="shared" si="3"/>
        <v>4</v>
      </c>
    </row>
    <row r="217" spans="1:16" x14ac:dyDescent="0.2">
      <c r="A217" t="s">
        <v>88</v>
      </c>
      <c r="C217">
        <v>-3.76</v>
      </c>
      <c r="D217">
        <v>-3.79</v>
      </c>
      <c r="E217">
        <v>-3.79</v>
      </c>
      <c r="F217">
        <v>-3.39</v>
      </c>
      <c r="G217">
        <v>-4.43</v>
      </c>
      <c r="H217">
        <v>-4.16</v>
      </c>
      <c r="I217">
        <v>-3.95</v>
      </c>
      <c r="J217">
        <v>-4.3600000000000003</v>
      </c>
      <c r="K217">
        <v>-3.72</v>
      </c>
      <c r="L217">
        <v>-4.5199999999999996</v>
      </c>
      <c r="M217">
        <v>-0.86</v>
      </c>
      <c r="P217">
        <f t="shared" si="3"/>
        <v>11</v>
      </c>
    </row>
    <row r="218" spans="1:16" x14ac:dyDescent="0.2">
      <c r="A218" t="s">
        <v>63</v>
      </c>
      <c r="K218">
        <v>-6.09</v>
      </c>
      <c r="M218">
        <v>-4.21</v>
      </c>
      <c r="P218">
        <f t="shared" si="3"/>
        <v>2</v>
      </c>
    </row>
    <row r="219" spans="1:16" x14ac:dyDescent="0.2">
      <c r="A219" t="s">
        <v>340</v>
      </c>
      <c r="M219">
        <v>-0.25</v>
      </c>
      <c r="P219">
        <f t="shared" si="3"/>
        <v>1</v>
      </c>
    </row>
    <row r="220" spans="1:16" x14ac:dyDescent="0.2">
      <c r="A220" t="s">
        <v>341</v>
      </c>
      <c r="C220">
        <v>-7.54</v>
      </c>
      <c r="G220">
        <v>-8.51</v>
      </c>
      <c r="H220">
        <v>-8.02</v>
      </c>
      <c r="K220">
        <v>-8.1199999999999992</v>
      </c>
      <c r="L220">
        <v>-7.69</v>
      </c>
      <c r="M220">
        <v>-6.62</v>
      </c>
      <c r="P220">
        <f t="shared" si="3"/>
        <v>6</v>
      </c>
    </row>
    <row r="221" spans="1:16" x14ac:dyDescent="0.2">
      <c r="A221" t="s">
        <v>342</v>
      </c>
      <c r="M221">
        <v>-2.38</v>
      </c>
      <c r="P221">
        <f t="shared" si="3"/>
        <v>1</v>
      </c>
    </row>
    <row r="222" spans="1:16" x14ac:dyDescent="0.2">
      <c r="A222" t="s">
        <v>343</v>
      </c>
      <c r="M222">
        <v>-1.93</v>
      </c>
      <c r="P222">
        <f t="shared" si="3"/>
        <v>1</v>
      </c>
    </row>
    <row r="223" spans="1:16" x14ac:dyDescent="0.2">
      <c r="A223" t="s">
        <v>344</v>
      </c>
      <c r="C223">
        <v>-7.87</v>
      </c>
      <c r="D223">
        <v>-8.2899999999999991</v>
      </c>
      <c r="G223">
        <v>-8.93</v>
      </c>
      <c r="H223">
        <v>-9.1</v>
      </c>
      <c r="K223">
        <v>-8.18</v>
      </c>
      <c r="L223">
        <v>-9.33</v>
      </c>
      <c r="M223">
        <v>-2.66</v>
      </c>
      <c r="P223">
        <f t="shared" si="3"/>
        <v>7</v>
      </c>
    </row>
    <row r="224" spans="1:16" x14ac:dyDescent="0.2">
      <c r="A224" t="s">
        <v>345</v>
      </c>
      <c r="M224">
        <v>-4.2300000000000004</v>
      </c>
      <c r="P224">
        <f t="shared" si="3"/>
        <v>1</v>
      </c>
    </row>
    <row r="225" spans="1:16" x14ac:dyDescent="0.2">
      <c r="A225" t="s">
        <v>346</v>
      </c>
      <c r="B225">
        <v>-55.927342260000003</v>
      </c>
      <c r="C225">
        <v>-63.814999999999998</v>
      </c>
      <c r="D225">
        <v>-62.094000000000001</v>
      </c>
      <c r="E225">
        <v>-61.17</v>
      </c>
      <c r="F225">
        <v>-60.75</v>
      </c>
      <c r="G225">
        <v>-57.838999999999999</v>
      </c>
      <c r="H225">
        <v>-59.033999999999999</v>
      </c>
      <c r="I225">
        <v>59.893999999999998</v>
      </c>
      <c r="J225">
        <v>-56.38</v>
      </c>
      <c r="K225">
        <v>-62.61</v>
      </c>
      <c r="L225">
        <v>-57.08</v>
      </c>
      <c r="M225">
        <v>-66.400000000000006</v>
      </c>
      <c r="N225">
        <v>-62.140999999999998</v>
      </c>
      <c r="O225">
        <v>-59.512</v>
      </c>
      <c r="P225">
        <f t="shared" si="3"/>
        <v>14</v>
      </c>
    </row>
    <row r="226" spans="1:16" x14ac:dyDescent="0.2">
      <c r="A226" t="s">
        <v>61</v>
      </c>
      <c r="H226">
        <v>-5.75</v>
      </c>
      <c r="K226">
        <v>-5.46</v>
      </c>
      <c r="M226">
        <v>-1.46</v>
      </c>
      <c r="P226">
        <f t="shared" si="3"/>
        <v>3</v>
      </c>
    </row>
    <row r="227" spans="1:16" x14ac:dyDescent="0.2">
      <c r="A227" t="s">
        <v>60</v>
      </c>
      <c r="D227">
        <v>-3.03</v>
      </c>
      <c r="G227">
        <v>-3.38</v>
      </c>
      <c r="K227">
        <v>-2.9</v>
      </c>
      <c r="M227">
        <v>-0.74</v>
      </c>
      <c r="P227">
        <f t="shared" si="3"/>
        <v>4</v>
      </c>
    </row>
    <row r="228" spans="1:16" x14ac:dyDescent="0.2">
      <c r="A228" t="s">
        <v>60</v>
      </c>
      <c r="K228">
        <v>-2.9</v>
      </c>
      <c r="L228">
        <v>-3.6</v>
      </c>
      <c r="M228">
        <v>-0.74</v>
      </c>
      <c r="P228">
        <f t="shared" si="3"/>
        <v>3</v>
      </c>
    </row>
    <row r="229" spans="1:16" x14ac:dyDescent="0.2">
      <c r="A229" t="s">
        <v>347</v>
      </c>
      <c r="K229">
        <v>-2.4300000000000002</v>
      </c>
      <c r="M229">
        <v>-0.82</v>
      </c>
      <c r="P229">
        <f t="shared" si="3"/>
        <v>2</v>
      </c>
    </row>
    <row r="230" spans="1:16" x14ac:dyDescent="0.2">
      <c r="A230" t="s">
        <v>348</v>
      </c>
      <c r="K230">
        <v>-0.75</v>
      </c>
      <c r="M230">
        <v>1.79</v>
      </c>
      <c r="P230">
        <f t="shared" si="3"/>
        <v>2</v>
      </c>
    </row>
    <row r="231" spans="1:16" x14ac:dyDescent="0.2">
      <c r="A231" t="s">
        <v>349</v>
      </c>
      <c r="K231">
        <v>-1.89</v>
      </c>
      <c r="M231">
        <v>1.38</v>
      </c>
      <c r="P231">
        <f t="shared" si="3"/>
        <v>2</v>
      </c>
    </row>
    <row r="232" spans="1:16" x14ac:dyDescent="0.2">
      <c r="A232" t="s">
        <v>350</v>
      </c>
      <c r="K232">
        <v>-2.15</v>
      </c>
      <c r="M232">
        <v>-0.16</v>
      </c>
      <c r="P232">
        <f t="shared" si="3"/>
        <v>2</v>
      </c>
    </row>
    <row r="233" spans="1:16" x14ac:dyDescent="0.2">
      <c r="A233" t="s">
        <v>351</v>
      </c>
      <c r="M233">
        <v>0.61</v>
      </c>
      <c r="P233">
        <f t="shared" si="3"/>
        <v>1</v>
      </c>
    </row>
    <row r="234" spans="1:16" x14ac:dyDescent="0.2">
      <c r="A234" t="s">
        <v>106</v>
      </c>
      <c r="C234">
        <v>-6.35</v>
      </c>
      <c r="D234">
        <v>-6.35</v>
      </c>
      <c r="E234">
        <v>-6.1</v>
      </c>
      <c r="F234">
        <v>-6.03</v>
      </c>
      <c r="H234">
        <v>-5.22</v>
      </c>
      <c r="K234">
        <v>-5.71</v>
      </c>
      <c r="L234">
        <v>-4.92</v>
      </c>
      <c r="M234">
        <v>-4.72</v>
      </c>
      <c r="P234">
        <f t="shared" si="3"/>
        <v>8</v>
      </c>
    </row>
    <row r="235" spans="1:16" x14ac:dyDescent="0.2">
      <c r="A235" t="s">
        <v>352</v>
      </c>
      <c r="M235">
        <v>-4.62</v>
      </c>
      <c r="P235">
        <f t="shared" si="3"/>
        <v>1</v>
      </c>
    </row>
    <row r="236" spans="1:16" x14ac:dyDescent="0.2">
      <c r="A236" t="s">
        <v>353</v>
      </c>
      <c r="K236">
        <v>-4.25</v>
      </c>
      <c r="M236">
        <v>-3.64</v>
      </c>
      <c r="P236">
        <f t="shared" si="3"/>
        <v>2</v>
      </c>
    </row>
    <row r="237" spans="1:16" x14ac:dyDescent="0.2">
      <c r="A237" t="s">
        <v>108</v>
      </c>
      <c r="F237">
        <v>-7.66</v>
      </c>
      <c r="K237">
        <v>-7.58</v>
      </c>
      <c r="L237">
        <v>-5.83</v>
      </c>
      <c r="M237">
        <v>-6.35</v>
      </c>
      <c r="N237">
        <v>-5.84</v>
      </c>
      <c r="P237">
        <f t="shared" si="3"/>
        <v>5</v>
      </c>
    </row>
    <row r="238" spans="1:16" x14ac:dyDescent="0.2">
      <c r="A238" t="s">
        <v>57</v>
      </c>
      <c r="B238">
        <v>-4.5199999999999996</v>
      </c>
      <c r="C238">
        <v>-4.55</v>
      </c>
      <c r="D238">
        <v>-4.32</v>
      </c>
      <c r="E238">
        <v>-4.1500000000000004</v>
      </c>
      <c r="F238">
        <v>-4.12</v>
      </c>
      <c r="G238">
        <v>-4.5599999999999996</v>
      </c>
      <c r="H238">
        <v>-4.7300000000000004</v>
      </c>
      <c r="I238">
        <v>-4.3899999999999997</v>
      </c>
      <c r="J238">
        <v>-4.7699999999999996</v>
      </c>
      <c r="K238">
        <v>-3.78</v>
      </c>
      <c r="L238">
        <v>-4.96</v>
      </c>
      <c r="M238">
        <v>-3.71</v>
      </c>
      <c r="O238">
        <v>-4.72</v>
      </c>
      <c r="P238">
        <f t="shared" si="3"/>
        <v>13</v>
      </c>
    </row>
    <row r="239" spans="1:16" x14ac:dyDescent="0.2">
      <c r="A239" t="s">
        <v>354</v>
      </c>
      <c r="K239">
        <v>-4.62</v>
      </c>
      <c r="M239">
        <v>-3.18</v>
      </c>
      <c r="P239">
        <f t="shared" si="3"/>
        <v>2</v>
      </c>
    </row>
    <row r="240" spans="1:16" x14ac:dyDescent="0.2">
      <c r="A240" t="s">
        <v>53</v>
      </c>
      <c r="C240">
        <v>-5.1100000000000003</v>
      </c>
      <c r="D240">
        <v>-3.3</v>
      </c>
      <c r="G240">
        <v>-5.54</v>
      </c>
      <c r="H240">
        <v>-5.15</v>
      </c>
      <c r="J240">
        <v>-5.51</v>
      </c>
      <c r="K240">
        <v>-5</v>
      </c>
      <c r="M240">
        <v>-1.1200000000000001</v>
      </c>
      <c r="P240">
        <f t="shared" si="3"/>
        <v>7</v>
      </c>
    </row>
    <row r="241" spans="1:16" x14ac:dyDescent="0.2">
      <c r="A241" t="s">
        <v>355</v>
      </c>
      <c r="M241">
        <v>-0.5</v>
      </c>
      <c r="P241">
        <f t="shared" si="3"/>
        <v>1</v>
      </c>
    </row>
    <row r="242" spans="1:16" x14ac:dyDescent="0.2">
      <c r="A242" t="s">
        <v>356</v>
      </c>
      <c r="G242">
        <v>-2.74</v>
      </c>
      <c r="K242">
        <v>-2.58</v>
      </c>
      <c r="M242">
        <v>-0.63</v>
      </c>
      <c r="P242">
        <f t="shared" si="3"/>
        <v>3</v>
      </c>
    </row>
    <row r="243" spans="1:16" x14ac:dyDescent="0.2">
      <c r="A243" t="s">
        <v>357</v>
      </c>
      <c r="K243">
        <v>-2.66</v>
      </c>
      <c r="M243">
        <v>-0.59</v>
      </c>
      <c r="P243">
        <f t="shared" si="3"/>
        <v>2</v>
      </c>
    </row>
    <row r="244" spans="1:16" x14ac:dyDescent="0.2">
      <c r="A244" t="s">
        <v>358</v>
      </c>
      <c r="M244">
        <v>-0.77</v>
      </c>
      <c r="P244">
        <f t="shared" si="3"/>
        <v>1</v>
      </c>
    </row>
    <row r="245" spans="1:16" x14ac:dyDescent="0.2">
      <c r="A245" t="s">
        <v>359</v>
      </c>
      <c r="G245">
        <v>-2.36</v>
      </c>
      <c r="K245">
        <v>-1.79</v>
      </c>
      <c r="M245">
        <v>-0.55000000000000004</v>
      </c>
      <c r="P245">
        <f t="shared" si="3"/>
        <v>3</v>
      </c>
    </row>
    <row r="246" spans="1:16" x14ac:dyDescent="0.2">
      <c r="A246" t="s">
        <v>360</v>
      </c>
      <c r="M246">
        <v>1.58</v>
      </c>
      <c r="P246">
        <f t="shared" si="3"/>
        <v>1</v>
      </c>
    </row>
    <row r="247" spans="1:16" x14ac:dyDescent="0.2">
      <c r="A247" t="s">
        <v>361</v>
      </c>
      <c r="B247">
        <v>-59.536328869999998</v>
      </c>
      <c r="C247">
        <v>-69.551000000000002</v>
      </c>
      <c r="D247">
        <v>-67.83</v>
      </c>
      <c r="E247">
        <v>-66.61</v>
      </c>
      <c r="F247">
        <v>-65.73</v>
      </c>
      <c r="G247">
        <v>-61.185000000000002</v>
      </c>
      <c r="H247">
        <v>-62.62</v>
      </c>
      <c r="I247">
        <v>63.026000000000003</v>
      </c>
      <c r="J247">
        <v>-59.09</v>
      </c>
      <c r="K247">
        <v>-68.19</v>
      </c>
      <c r="L247">
        <v>-59.82</v>
      </c>
      <c r="M247">
        <v>-72.7</v>
      </c>
      <c r="N247">
        <v>-65.727000000000004</v>
      </c>
      <c r="O247">
        <v>-63.646999999999998</v>
      </c>
      <c r="P247">
        <f t="shared" si="3"/>
        <v>14</v>
      </c>
    </row>
    <row r="248" spans="1:16" x14ac:dyDescent="0.2">
      <c r="A248" t="s">
        <v>362</v>
      </c>
      <c r="B248">
        <v>-74.808795410000002</v>
      </c>
      <c r="C248">
        <v>-70.984999999999999</v>
      </c>
      <c r="D248">
        <v>-69.551000000000002</v>
      </c>
      <c r="E248">
        <v>-68.930000000000007</v>
      </c>
      <c r="F248">
        <v>-68.67</v>
      </c>
      <c r="G248">
        <v>-75.765000000000001</v>
      </c>
      <c r="H248">
        <v>-71.701999999999998</v>
      </c>
      <c r="I248">
        <v>76.242999999999995</v>
      </c>
      <c r="J248">
        <v>-72.150000000000006</v>
      </c>
      <c r="L248">
        <v>-67.37</v>
      </c>
      <c r="M248">
        <v>-73.099999999999994</v>
      </c>
      <c r="N248">
        <v>-69.551000000000002</v>
      </c>
      <c r="O248">
        <v>-71.796999999999997</v>
      </c>
      <c r="P248">
        <f t="shared" si="3"/>
        <v>13</v>
      </c>
    </row>
    <row r="249" spans="1:16" x14ac:dyDescent="0.2">
      <c r="A249" t="s">
        <v>363</v>
      </c>
      <c r="M249">
        <v>-4.0999999999999996</v>
      </c>
      <c r="P249">
        <f t="shared" si="3"/>
        <v>1</v>
      </c>
    </row>
    <row r="250" spans="1:16" x14ac:dyDescent="0.2">
      <c r="A250" t="s">
        <v>364</v>
      </c>
      <c r="M250">
        <v>-0.99</v>
      </c>
      <c r="P250">
        <f t="shared" si="3"/>
        <v>1</v>
      </c>
    </row>
    <row r="251" spans="1:16" x14ac:dyDescent="0.2">
      <c r="A251" t="s">
        <v>365</v>
      </c>
      <c r="M251">
        <v>-5.48</v>
      </c>
      <c r="P251">
        <f t="shared" si="3"/>
        <v>1</v>
      </c>
    </row>
    <row r="252" spans="1:16" x14ac:dyDescent="0.2">
      <c r="A252" t="s">
        <v>84</v>
      </c>
      <c r="C252">
        <v>-3.47</v>
      </c>
      <c r="D252">
        <v>-3.47</v>
      </c>
      <c r="E252">
        <v>-3.47</v>
      </c>
      <c r="F252">
        <v>-3.5</v>
      </c>
      <c r="G252">
        <v>-3.15</v>
      </c>
      <c r="H252">
        <v>-2.86</v>
      </c>
      <c r="I252">
        <v>-2.2599999999999998</v>
      </c>
      <c r="J252">
        <v>-3.39</v>
      </c>
      <c r="K252">
        <v>-3.46</v>
      </c>
      <c r="L252">
        <v>-3.8</v>
      </c>
      <c r="M252">
        <v>1.23</v>
      </c>
      <c r="P252">
        <f t="shared" si="3"/>
        <v>11</v>
      </c>
    </row>
    <row r="253" spans="1:16" x14ac:dyDescent="0.2">
      <c r="A253" t="s">
        <v>366</v>
      </c>
      <c r="M253">
        <v>-5.46</v>
      </c>
      <c r="P253">
        <f t="shared" si="3"/>
        <v>1</v>
      </c>
    </row>
    <row r="254" spans="1:16" x14ac:dyDescent="0.2">
      <c r="A254" t="s">
        <v>51</v>
      </c>
      <c r="M254">
        <v>-4.91</v>
      </c>
      <c r="P254">
        <f t="shared" si="3"/>
        <v>1</v>
      </c>
    </row>
    <row r="255" spans="1:16" x14ac:dyDescent="0.2">
      <c r="A255" t="s">
        <v>367</v>
      </c>
      <c r="M255">
        <v>0.37</v>
      </c>
      <c r="P255">
        <f t="shared" si="3"/>
        <v>1</v>
      </c>
    </row>
    <row r="256" spans="1:16" x14ac:dyDescent="0.2">
      <c r="A256" t="s">
        <v>368</v>
      </c>
      <c r="M256">
        <v>-4.59</v>
      </c>
      <c r="P256">
        <f t="shared" si="3"/>
        <v>1</v>
      </c>
    </row>
    <row r="257" spans="1:16" x14ac:dyDescent="0.2">
      <c r="A257" t="s">
        <v>369</v>
      </c>
      <c r="K257">
        <v>-2.65</v>
      </c>
      <c r="M257">
        <v>1.2</v>
      </c>
      <c r="P257">
        <f t="shared" si="3"/>
        <v>2</v>
      </c>
    </row>
    <row r="258" spans="1:16" x14ac:dyDescent="0.2">
      <c r="A258" t="s">
        <v>370</v>
      </c>
      <c r="M258">
        <v>-5.49</v>
      </c>
      <c r="P258">
        <f t="shared" ref="P258:P321" si="4">COUNT(B258:O258)</f>
        <v>1</v>
      </c>
    </row>
    <row r="259" spans="1:16" x14ac:dyDescent="0.2">
      <c r="A259" t="s">
        <v>371</v>
      </c>
      <c r="K259">
        <v>-5.01</v>
      </c>
      <c r="M259">
        <v>-4.7</v>
      </c>
      <c r="P259">
        <f t="shared" si="4"/>
        <v>2</v>
      </c>
    </row>
    <row r="260" spans="1:16" x14ac:dyDescent="0.2">
      <c r="A260" t="s">
        <v>372</v>
      </c>
      <c r="M260">
        <v>0.56000000000000005</v>
      </c>
      <c r="P260">
        <f t="shared" si="4"/>
        <v>1</v>
      </c>
    </row>
    <row r="261" spans="1:16" x14ac:dyDescent="0.2">
      <c r="A261" t="s">
        <v>373</v>
      </c>
      <c r="K261">
        <v>-1.6</v>
      </c>
      <c r="M261">
        <v>0.75</v>
      </c>
      <c r="P261">
        <f t="shared" si="4"/>
        <v>2</v>
      </c>
    </row>
    <row r="262" spans="1:16" x14ac:dyDescent="0.2">
      <c r="A262" t="s">
        <v>374</v>
      </c>
      <c r="K262">
        <v>-9.8800000000000008</v>
      </c>
      <c r="M262">
        <v>-3.64</v>
      </c>
      <c r="P262">
        <f t="shared" si="4"/>
        <v>2</v>
      </c>
    </row>
    <row r="263" spans="1:16" x14ac:dyDescent="0.2">
      <c r="A263" t="s">
        <v>375</v>
      </c>
      <c r="M263">
        <v>-2.34</v>
      </c>
      <c r="P263">
        <f t="shared" si="4"/>
        <v>1</v>
      </c>
    </row>
    <row r="264" spans="1:16" x14ac:dyDescent="0.2">
      <c r="A264" t="s">
        <v>376</v>
      </c>
      <c r="M264">
        <v>-1.21</v>
      </c>
      <c r="P264">
        <f t="shared" si="4"/>
        <v>1</v>
      </c>
    </row>
    <row r="265" spans="1:16" x14ac:dyDescent="0.2">
      <c r="A265" t="s">
        <v>377</v>
      </c>
      <c r="M265">
        <v>-0.83</v>
      </c>
      <c r="P265">
        <f t="shared" si="4"/>
        <v>1</v>
      </c>
    </row>
    <row r="266" spans="1:16" x14ac:dyDescent="0.2">
      <c r="A266" t="s">
        <v>378</v>
      </c>
      <c r="M266">
        <v>-3.24</v>
      </c>
      <c r="P266">
        <f t="shared" si="4"/>
        <v>1</v>
      </c>
    </row>
    <row r="267" spans="1:16" x14ac:dyDescent="0.2">
      <c r="A267" t="s">
        <v>379</v>
      </c>
      <c r="M267">
        <v>-1.1599999999999999</v>
      </c>
      <c r="P267">
        <f t="shared" si="4"/>
        <v>1</v>
      </c>
    </row>
    <row r="268" spans="1:16" x14ac:dyDescent="0.2">
      <c r="A268" t="s">
        <v>380</v>
      </c>
      <c r="M268">
        <v>-1.28</v>
      </c>
      <c r="P268">
        <f t="shared" si="4"/>
        <v>1</v>
      </c>
    </row>
    <row r="269" spans="1:16" x14ac:dyDescent="0.2">
      <c r="A269" t="s">
        <v>381</v>
      </c>
      <c r="M269">
        <v>-3.65</v>
      </c>
      <c r="P269">
        <f t="shared" si="4"/>
        <v>1</v>
      </c>
    </row>
    <row r="270" spans="1:16" x14ac:dyDescent="0.2">
      <c r="A270" t="s">
        <v>382</v>
      </c>
      <c r="K270">
        <v>-4.18</v>
      </c>
      <c r="M270">
        <v>-1.96</v>
      </c>
      <c r="P270">
        <f t="shared" si="4"/>
        <v>2</v>
      </c>
    </row>
    <row r="271" spans="1:16" x14ac:dyDescent="0.2">
      <c r="A271" t="s">
        <v>70</v>
      </c>
      <c r="C271">
        <v>-3.42</v>
      </c>
      <c r="F271">
        <v>-3.39</v>
      </c>
      <c r="H271">
        <v>-3.95</v>
      </c>
      <c r="I271">
        <v>-4.21</v>
      </c>
      <c r="J271">
        <v>-4.24</v>
      </c>
      <c r="K271">
        <v>-3.07</v>
      </c>
      <c r="L271">
        <v>-3.72</v>
      </c>
      <c r="M271">
        <v>-1.31</v>
      </c>
      <c r="P271">
        <f t="shared" si="4"/>
        <v>8</v>
      </c>
    </row>
    <row r="272" spans="1:16" x14ac:dyDescent="0.2">
      <c r="A272" t="s">
        <v>383</v>
      </c>
      <c r="M272">
        <v>-5.23</v>
      </c>
      <c r="P272">
        <f t="shared" si="4"/>
        <v>1</v>
      </c>
    </row>
    <row r="273" spans="1:16" x14ac:dyDescent="0.2">
      <c r="A273" t="s">
        <v>384</v>
      </c>
      <c r="K273">
        <v>-5.45</v>
      </c>
      <c r="M273">
        <v>-1.64</v>
      </c>
      <c r="P273">
        <f t="shared" si="4"/>
        <v>2</v>
      </c>
    </row>
    <row r="274" spans="1:16" x14ac:dyDescent="0.2">
      <c r="A274" t="s">
        <v>385</v>
      </c>
      <c r="C274">
        <v>-3.1</v>
      </c>
      <c r="F274">
        <v>-2.91</v>
      </c>
      <c r="K274">
        <v>-2.89</v>
      </c>
      <c r="L274">
        <v>-3.31</v>
      </c>
      <c r="M274">
        <v>-1.59</v>
      </c>
      <c r="P274">
        <f t="shared" si="4"/>
        <v>5</v>
      </c>
    </row>
    <row r="275" spans="1:16" x14ac:dyDescent="0.2">
      <c r="A275" t="s">
        <v>386</v>
      </c>
      <c r="M275">
        <v>-6</v>
      </c>
      <c r="P275">
        <f t="shared" si="4"/>
        <v>1</v>
      </c>
    </row>
    <row r="276" spans="1:16" x14ac:dyDescent="0.2">
      <c r="A276" t="s">
        <v>387</v>
      </c>
      <c r="M276">
        <v>-5.71</v>
      </c>
      <c r="P276">
        <f t="shared" si="4"/>
        <v>1</v>
      </c>
    </row>
    <row r="277" spans="1:16" x14ac:dyDescent="0.2">
      <c r="A277" t="s">
        <v>388</v>
      </c>
      <c r="K277">
        <v>-4.09</v>
      </c>
      <c r="M277">
        <v>-1.46</v>
      </c>
      <c r="P277">
        <f t="shared" si="4"/>
        <v>2</v>
      </c>
    </row>
    <row r="278" spans="1:16" x14ac:dyDescent="0.2">
      <c r="A278" t="s">
        <v>111</v>
      </c>
      <c r="C278">
        <v>-5.09</v>
      </c>
      <c r="E278">
        <v>-5.62</v>
      </c>
      <c r="F278">
        <v>-5.15</v>
      </c>
      <c r="K278">
        <v>-4.75</v>
      </c>
      <c r="L278">
        <v>-4</v>
      </c>
      <c r="M278">
        <v>-4.07</v>
      </c>
      <c r="P278">
        <f t="shared" si="4"/>
        <v>6</v>
      </c>
    </row>
    <row r="279" spans="1:16" x14ac:dyDescent="0.2">
      <c r="A279" t="s">
        <v>389</v>
      </c>
      <c r="K279">
        <v>-5.63</v>
      </c>
      <c r="M279">
        <v>-2.4900000000000002</v>
      </c>
      <c r="P279">
        <f t="shared" si="4"/>
        <v>2</v>
      </c>
    </row>
    <row r="280" spans="1:16" x14ac:dyDescent="0.2">
      <c r="A280" t="s">
        <v>390</v>
      </c>
      <c r="M280">
        <v>-0.53</v>
      </c>
      <c r="P280">
        <f t="shared" si="4"/>
        <v>1</v>
      </c>
    </row>
    <row r="281" spans="1:16" x14ac:dyDescent="0.2">
      <c r="A281" t="s">
        <v>391</v>
      </c>
      <c r="M281">
        <v>-3.22</v>
      </c>
      <c r="P281">
        <f t="shared" si="4"/>
        <v>1</v>
      </c>
    </row>
    <row r="282" spans="1:16" x14ac:dyDescent="0.2">
      <c r="A282" t="s">
        <v>392</v>
      </c>
      <c r="M282">
        <v>-2.93</v>
      </c>
      <c r="P282">
        <f t="shared" si="4"/>
        <v>1</v>
      </c>
    </row>
    <row r="283" spans="1:16" x14ac:dyDescent="0.2">
      <c r="A283" t="s">
        <v>393</v>
      </c>
      <c r="K283">
        <v>-4.24</v>
      </c>
      <c r="M283">
        <v>-1.83</v>
      </c>
      <c r="P283">
        <f t="shared" si="4"/>
        <v>2</v>
      </c>
    </row>
    <row r="284" spans="1:16" x14ac:dyDescent="0.2">
      <c r="A284" t="s">
        <v>394</v>
      </c>
      <c r="K284">
        <v>-2.06</v>
      </c>
      <c r="M284">
        <v>-1.91</v>
      </c>
      <c r="P284">
        <f t="shared" si="4"/>
        <v>2</v>
      </c>
    </row>
    <row r="285" spans="1:16" x14ac:dyDescent="0.2">
      <c r="A285" t="s">
        <v>395</v>
      </c>
      <c r="M285">
        <v>-5.0999999999999996</v>
      </c>
      <c r="P285">
        <f t="shared" si="4"/>
        <v>1</v>
      </c>
    </row>
    <row r="286" spans="1:16" x14ac:dyDescent="0.2">
      <c r="A286" t="s">
        <v>396</v>
      </c>
      <c r="M286">
        <v>-1.61</v>
      </c>
      <c r="P286">
        <f t="shared" si="4"/>
        <v>1</v>
      </c>
    </row>
    <row r="287" spans="1:16" x14ac:dyDescent="0.2">
      <c r="A287" t="s">
        <v>397</v>
      </c>
      <c r="M287">
        <v>-10.08</v>
      </c>
      <c r="P287">
        <f t="shared" si="4"/>
        <v>1</v>
      </c>
    </row>
    <row r="288" spans="1:16" x14ac:dyDescent="0.2">
      <c r="A288" t="s">
        <v>398</v>
      </c>
      <c r="I288">
        <v>-7.63</v>
      </c>
      <c r="M288">
        <v>-8.7100000000000009</v>
      </c>
      <c r="P288">
        <f t="shared" si="4"/>
        <v>2</v>
      </c>
    </row>
    <row r="289" spans="1:16" x14ac:dyDescent="0.2">
      <c r="A289" t="s">
        <v>113</v>
      </c>
      <c r="C289">
        <v>-3.5</v>
      </c>
      <c r="D289">
        <v>-3.27</v>
      </c>
      <c r="E289">
        <v>-2.98</v>
      </c>
      <c r="G289">
        <v>-2.87</v>
      </c>
      <c r="K289">
        <v>-2.72</v>
      </c>
      <c r="M289">
        <v>-4.29</v>
      </c>
      <c r="P289">
        <f t="shared" si="4"/>
        <v>6</v>
      </c>
    </row>
    <row r="290" spans="1:16" x14ac:dyDescent="0.2">
      <c r="A290" t="s">
        <v>399</v>
      </c>
      <c r="M290">
        <v>-0.78</v>
      </c>
      <c r="P290">
        <f t="shared" si="4"/>
        <v>1</v>
      </c>
    </row>
    <row r="291" spans="1:16" x14ac:dyDescent="0.2">
      <c r="A291" t="s">
        <v>400</v>
      </c>
      <c r="M291">
        <v>-4.22</v>
      </c>
      <c r="P291">
        <f t="shared" si="4"/>
        <v>1</v>
      </c>
    </row>
    <row r="292" spans="1:16" x14ac:dyDescent="0.2">
      <c r="A292" t="s">
        <v>401</v>
      </c>
      <c r="M292">
        <v>1.68</v>
      </c>
      <c r="P292">
        <f t="shared" si="4"/>
        <v>1</v>
      </c>
    </row>
    <row r="293" spans="1:16" x14ac:dyDescent="0.2">
      <c r="A293" t="s">
        <v>402</v>
      </c>
      <c r="M293">
        <v>-3.68</v>
      </c>
      <c r="P293">
        <f t="shared" si="4"/>
        <v>1</v>
      </c>
    </row>
    <row r="294" spans="1:16" x14ac:dyDescent="0.2">
      <c r="A294" t="s">
        <v>403</v>
      </c>
      <c r="M294">
        <v>-3.43</v>
      </c>
      <c r="P294">
        <f t="shared" si="4"/>
        <v>1</v>
      </c>
    </row>
    <row r="295" spans="1:16" x14ac:dyDescent="0.2">
      <c r="A295" t="s">
        <v>404</v>
      </c>
      <c r="M295">
        <v>-9.7100000000000009</v>
      </c>
      <c r="P295">
        <f t="shared" si="4"/>
        <v>1</v>
      </c>
    </row>
    <row r="296" spans="1:16" x14ac:dyDescent="0.2">
      <c r="A296" t="s">
        <v>405</v>
      </c>
      <c r="C296">
        <v>-0.59</v>
      </c>
      <c r="D296">
        <v>-0.59</v>
      </c>
      <c r="E296">
        <v>-0.61</v>
      </c>
      <c r="F296">
        <v>-0.57999999999999996</v>
      </c>
      <c r="G296">
        <v>-0.3</v>
      </c>
      <c r="K296">
        <v>-0.64</v>
      </c>
      <c r="M296">
        <v>1.83</v>
      </c>
      <c r="P296">
        <f t="shared" si="4"/>
        <v>7</v>
      </c>
    </row>
    <row r="297" spans="1:16" x14ac:dyDescent="0.2">
      <c r="A297" t="s">
        <v>406</v>
      </c>
      <c r="M297">
        <v>-1.1399999999999999</v>
      </c>
      <c r="P297">
        <f t="shared" si="4"/>
        <v>1</v>
      </c>
    </row>
    <row r="298" spans="1:16" x14ac:dyDescent="0.2">
      <c r="A298" t="s">
        <v>77</v>
      </c>
      <c r="B298">
        <v>-5.4</v>
      </c>
      <c r="C298">
        <v>-4.9800000000000004</v>
      </c>
      <c r="D298">
        <v>-5.04</v>
      </c>
      <c r="E298">
        <v>-5.01</v>
      </c>
      <c r="F298">
        <v>-5.0199999999999996</v>
      </c>
      <c r="G298">
        <v>-5.23</v>
      </c>
      <c r="H298">
        <v>-4.43</v>
      </c>
      <c r="I298">
        <v>-5.31</v>
      </c>
      <c r="J298">
        <v>-4.37</v>
      </c>
      <c r="K298">
        <v>-4.3600000000000003</v>
      </c>
      <c r="L298">
        <v>-2.83</v>
      </c>
      <c r="M298">
        <v>-5</v>
      </c>
      <c r="O298">
        <v>-4.16</v>
      </c>
      <c r="P298">
        <f t="shared" si="4"/>
        <v>13</v>
      </c>
    </row>
    <row r="299" spans="1:16" x14ac:dyDescent="0.2">
      <c r="A299" t="s">
        <v>407</v>
      </c>
      <c r="K299">
        <v>-0.27</v>
      </c>
      <c r="M299">
        <v>1.28</v>
      </c>
      <c r="P299">
        <f t="shared" si="4"/>
        <v>2</v>
      </c>
    </row>
    <row r="300" spans="1:16" x14ac:dyDescent="0.2">
      <c r="A300" t="s">
        <v>116</v>
      </c>
      <c r="F300">
        <v>-3.83</v>
      </c>
      <c r="G300">
        <v>-4.26</v>
      </c>
      <c r="H300">
        <v>-4.47</v>
      </c>
      <c r="I300">
        <v>-3.83</v>
      </c>
      <c r="K300">
        <v>-4.0599999999999996</v>
      </c>
      <c r="L300">
        <v>-4.93</v>
      </c>
      <c r="M300">
        <v>-2.94</v>
      </c>
      <c r="P300">
        <f t="shared" si="4"/>
        <v>7</v>
      </c>
    </row>
    <row r="301" spans="1:16" x14ac:dyDescent="0.2">
      <c r="A301" t="s">
        <v>408</v>
      </c>
      <c r="K301">
        <v>-7.24</v>
      </c>
      <c r="L301">
        <v>-7.86</v>
      </c>
      <c r="M301">
        <v>-3.64</v>
      </c>
      <c r="P301">
        <f t="shared" si="4"/>
        <v>3</v>
      </c>
    </row>
    <row r="302" spans="1:16" x14ac:dyDescent="0.2">
      <c r="A302" t="s">
        <v>409</v>
      </c>
      <c r="M302">
        <v>-2.4900000000000002</v>
      </c>
      <c r="P302">
        <f t="shared" si="4"/>
        <v>1</v>
      </c>
    </row>
    <row r="303" spans="1:16" x14ac:dyDescent="0.2">
      <c r="A303" t="s">
        <v>410</v>
      </c>
      <c r="M303">
        <v>-2.56</v>
      </c>
      <c r="P303">
        <f t="shared" si="4"/>
        <v>1</v>
      </c>
    </row>
    <row r="304" spans="1:16" x14ac:dyDescent="0.2">
      <c r="A304" t="s">
        <v>411</v>
      </c>
      <c r="M304">
        <v>-2.23</v>
      </c>
      <c r="P304">
        <f t="shared" si="4"/>
        <v>1</v>
      </c>
    </row>
    <row r="305" spans="1:16" x14ac:dyDescent="0.2">
      <c r="A305" t="s">
        <v>412</v>
      </c>
      <c r="M305">
        <v>-2.4900000000000002</v>
      </c>
      <c r="P305">
        <f t="shared" si="4"/>
        <v>1</v>
      </c>
    </row>
    <row r="306" spans="1:16" x14ac:dyDescent="0.2">
      <c r="A306" t="s">
        <v>413</v>
      </c>
      <c r="K306">
        <v>-5.65</v>
      </c>
      <c r="M306">
        <v>-2.2200000000000002</v>
      </c>
      <c r="P306">
        <f t="shared" si="4"/>
        <v>2</v>
      </c>
    </row>
    <row r="307" spans="1:16" x14ac:dyDescent="0.2">
      <c r="A307" t="s">
        <v>414</v>
      </c>
      <c r="M307">
        <v>-2.68</v>
      </c>
      <c r="P307">
        <f t="shared" si="4"/>
        <v>1</v>
      </c>
    </row>
    <row r="308" spans="1:16" x14ac:dyDescent="0.2">
      <c r="A308" t="s">
        <v>118</v>
      </c>
      <c r="F308">
        <v>-4.5</v>
      </c>
      <c r="K308">
        <v>-4.09</v>
      </c>
      <c r="L308">
        <v>-3.19</v>
      </c>
      <c r="M308">
        <v>-4.5</v>
      </c>
      <c r="P308">
        <f t="shared" si="4"/>
        <v>4</v>
      </c>
    </row>
    <row r="309" spans="1:16" x14ac:dyDescent="0.2">
      <c r="A309" t="s">
        <v>42</v>
      </c>
      <c r="K309">
        <v>-5.08</v>
      </c>
      <c r="M309">
        <v>-0.79</v>
      </c>
      <c r="P309">
        <f t="shared" si="4"/>
        <v>2</v>
      </c>
    </row>
    <row r="310" spans="1:16" x14ac:dyDescent="0.2">
      <c r="A310" t="s">
        <v>415</v>
      </c>
      <c r="M310">
        <v>-3.35</v>
      </c>
      <c r="P310">
        <f t="shared" si="4"/>
        <v>1</v>
      </c>
    </row>
    <row r="311" spans="1:16" x14ac:dyDescent="0.2">
      <c r="A311" t="s">
        <v>41</v>
      </c>
      <c r="K311">
        <v>-3.87</v>
      </c>
      <c r="M311">
        <v>-0.8</v>
      </c>
      <c r="P311">
        <f t="shared" si="4"/>
        <v>2</v>
      </c>
    </row>
    <row r="312" spans="1:16" x14ac:dyDescent="0.2">
      <c r="A312" t="s">
        <v>416</v>
      </c>
      <c r="M312">
        <v>-0.22</v>
      </c>
      <c r="P312">
        <f t="shared" si="4"/>
        <v>1</v>
      </c>
    </row>
    <row r="313" spans="1:16" x14ac:dyDescent="0.2">
      <c r="A313" t="s">
        <v>417</v>
      </c>
      <c r="F313">
        <v>-3.49</v>
      </c>
      <c r="K313">
        <v>-3.23</v>
      </c>
      <c r="M313">
        <v>-2.75</v>
      </c>
      <c r="P313">
        <f t="shared" si="4"/>
        <v>3</v>
      </c>
    </row>
    <row r="314" spans="1:16" x14ac:dyDescent="0.2">
      <c r="A314" t="s">
        <v>418</v>
      </c>
      <c r="M314">
        <v>-0.11</v>
      </c>
      <c r="P314">
        <f t="shared" si="4"/>
        <v>1</v>
      </c>
    </row>
    <row r="315" spans="1:16" x14ac:dyDescent="0.2">
      <c r="A315" t="s">
        <v>419</v>
      </c>
      <c r="M315">
        <v>1.66</v>
      </c>
      <c r="P315">
        <f t="shared" si="4"/>
        <v>1</v>
      </c>
    </row>
    <row r="316" spans="1:16" x14ac:dyDescent="0.2">
      <c r="A316" t="s">
        <v>420</v>
      </c>
      <c r="M316">
        <v>0.6</v>
      </c>
      <c r="P316">
        <f t="shared" si="4"/>
        <v>1</v>
      </c>
    </row>
    <row r="317" spans="1:16" x14ac:dyDescent="0.2">
      <c r="A317" t="s">
        <v>120</v>
      </c>
      <c r="K317">
        <v>-7.75</v>
      </c>
      <c r="L317">
        <v>-6.79</v>
      </c>
      <c r="M317">
        <v>-4.21</v>
      </c>
      <c r="P317">
        <f t="shared" si="4"/>
        <v>3</v>
      </c>
    </row>
    <row r="318" spans="1:16" x14ac:dyDescent="0.2">
      <c r="A318" t="s">
        <v>122</v>
      </c>
      <c r="K318">
        <v>-5.65</v>
      </c>
      <c r="M318">
        <v>-3.04</v>
      </c>
      <c r="P318">
        <f t="shared" si="4"/>
        <v>2</v>
      </c>
    </row>
    <row r="319" spans="1:16" x14ac:dyDescent="0.2">
      <c r="A319" t="s">
        <v>421</v>
      </c>
      <c r="M319">
        <v>-2.92</v>
      </c>
      <c r="P319">
        <f t="shared" si="4"/>
        <v>1</v>
      </c>
    </row>
    <row r="320" spans="1:16" x14ac:dyDescent="0.2">
      <c r="A320" t="s">
        <v>422</v>
      </c>
      <c r="M320">
        <v>-2.67</v>
      </c>
      <c r="P320">
        <f t="shared" si="4"/>
        <v>1</v>
      </c>
    </row>
    <row r="321" spans="1:16" x14ac:dyDescent="0.2">
      <c r="A321" t="s">
        <v>423</v>
      </c>
      <c r="K321">
        <v>-2.94</v>
      </c>
      <c r="M321">
        <v>1.58</v>
      </c>
      <c r="P321">
        <f t="shared" si="4"/>
        <v>2</v>
      </c>
    </row>
    <row r="322" spans="1:16" x14ac:dyDescent="0.2">
      <c r="A322" t="s">
        <v>424</v>
      </c>
      <c r="K322">
        <v>-3.43</v>
      </c>
      <c r="M322">
        <v>0.28999999999999998</v>
      </c>
      <c r="P322">
        <f t="shared" ref="P322:P385" si="5">COUNT(B322:O322)</f>
        <v>2</v>
      </c>
    </row>
    <row r="323" spans="1:16" x14ac:dyDescent="0.2">
      <c r="A323" t="s">
        <v>425</v>
      </c>
      <c r="M323">
        <v>1.01</v>
      </c>
      <c r="P323">
        <f t="shared" si="5"/>
        <v>1</v>
      </c>
    </row>
    <row r="324" spans="1:16" x14ac:dyDescent="0.2">
      <c r="A324" t="s">
        <v>426</v>
      </c>
      <c r="M324">
        <v>-3.76</v>
      </c>
      <c r="P324">
        <f t="shared" si="5"/>
        <v>1</v>
      </c>
    </row>
    <row r="325" spans="1:16" x14ac:dyDescent="0.2">
      <c r="A325" t="s">
        <v>124</v>
      </c>
      <c r="K325">
        <v>-7.06</v>
      </c>
      <c r="L325">
        <v>-6.02</v>
      </c>
      <c r="M325">
        <v>-4.4000000000000004</v>
      </c>
      <c r="P325">
        <f t="shared" si="5"/>
        <v>3</v>
      </c>
    </row>
    <row r="326" spans="1:16" x14ac:dyDescent="0.2">
      <c r="A326" t="s">
        <v>126</v>
      </c>
      <c r="K326">
        <v>-5.0199999999999996</v>
      </c>
      <c r="M326">
        <v>-3.28</v>
      </c>
      <c r="P326">
        <f t="shared" si="5"/>
        <v>2</v>
      </c>
    </row>
    <row r="327" spans="1:16" x14ac:dyDescent="0.2">
      <c r="A327" t="s">
        <v>427</v>
      </c>
      <c r="M327">
        <v>-4.0599999999999996</v>
      </c>
      <c r="P327">
        <f t="shared" si="5"/>
        <v>1</v>
      </c>
    </row>
    <row r="328" spans="1:16" x14ac:dyDescent="0.2">
      <c r="A328" t="s">
        <v>428</v>
      </c>
      <c r="M328">
        <v>-2.81</v>
      </c>
      <c r="P328">
        <f t="shared" si="5"/>
        <v>1</v>
      </c>
    </row>
    <row r="329" spans="1:16" x14ac:dyDescent="0.2">
      <c r="A329" t="s">
        <v>128</v>
      </c>
      <c r="F329">
        <v>-8.75</v>
      </c>
      <c r="K329">
        <v>-8.82</v>
      </c>
      <c r="L329">
        <v>-7.33</v>
      </c>
      <c r="M329">
        <v>-6.21</v>
      </c>
      <c r="N329">
        <v>-7.26</v>
      </c>
      <c r="P329">
        <f t="shared" si="5"/>
        <v>5</v>
      </c>
    </row>
    <row r="330" spans="1:16" x14ac:dyDescent="0.2">
      <c r="A330" t="s">
        <v>429</v>
      </c>
      <c r="K330">
        <v>-3.44</v>
      </c>
      <c r="M330">
        <v>-9.3000000000000007</v>
      </c>
      <c r="P330">
        <f t="shared" si="5"/>
        <v>2</v>
      </c>
    </row>
    <row r="331" spans="1:16" x14ac:dyDescent="0.2">
      <c r="A331" t="s">
        <v>430</v>
      </c>
      <c r="M331">
        <v>-0.7</v>
      </c>
      <c r="P331">
        <f t="shared" si="5"/>
        <v>1</v>
      </c>
    </row>
    <row r="332" spans="1:16" x14ac:dyDescent="0.2">
      <c r="A332" t="s">
        <v>431</v>
      </c>
      <c r="B332">
        <v>-53.059273419999997</v>
      </c>
      <c r="C332">
        <v>-56.405000000000001</v>
      </c>
      <c r="D332">
        <v>-54.994999999999997</v>
      </c>
      <c r="E332">
        <v>-53.51</v>
      </c>
      <c r="F332">
        <v>-52.83</v>
      </c>
      <c r="G332">
        <v>-53.298000000000002</v>
      </c>
      <c r="H332">
        <v>-54.015000000000001</v>
      </c>
      <c r="I332">
        <v>55.591999999999999</v>
      </c>
      <c r="J332">
        <v>-52.13</v>
      </c>
      <c r="K332">
        <v>-54.77</v>
      </c>
      <c r="L332">
        <v>-52.13</v>
      </c>
      <c r="M332">
        <v>-58.1</v>
      </c>
      <c r="N332">
        <v>-63.576000000000001</v>
      </c>
      <c r="O332">
        <v>-53.561</v>
      </c>
      <c r="P332">
        <f t="shared" si="5"/>
        <v>14</v>
      </c>
    </row>
    <row r="333" spans="1:16" x14ac:dyDescent="0.2">
      <c r="A333" t="s">
        <v>432</v>
      </c>
      <c r="M333">
        <v>-9.6300000000000008</v>
      </c>
      <c r="P333">
        <f t="shared" si="5"/>
        <v>1</v>
      </c>
    </row>
    <row r="334" spans="1:16" x14ac:dyDescent="0.2">
      <c r="A334" t="s">
        <v>433</v>
      </c>
      <c r="M334">
        <v>-1.46</v>
      </c>
      <c r="P334">
        <f t="shared" si="5"/>
        <v>1</v>
      </c>
    </row>
    <row r="335" spans="1:16" x14ac:dyDescent="0.2">
      <c r="A335" t="s">
        <v>34</v>
      </c>
      <c r="C335">
        <v>-6.15</v>
      </c>
      <c r="G335">
        <v>-6.76</v>
      </c>
      <c r="K335">
        <v>-6.18</v>
      </c>
      <c r="M335">
        <v>-1.74</v>
      </c>
      <c r="P335">
        <f t="shared" si="5"/>
        <v>4</v>
      </c>
    </row>
    <row r="336" spans="1:16" x14ac:dyDescent="0.2">
      <c r="A336" t="s">
        <v>434</v>
      </c>
      <c r="C336">
        <v>-3.59</v>
      </c>
      <c r="D336">
        <v>-3.53</v>
      </c>
      <c r="E336">
        <v>-3.49</v>
      </c>
      <c r="G336">
        <v>-3.92</v>
      </c>
      <c r="K336">
        <v>-3.45</v>
      </c>
      <c r="M336">
        <v>-0.74</v>
      </c>
      <c r="P336">
        <f t="shared" si="5"/>
        <v>6</v>
      </c>
    </row>
    <row r="337" spans="1:16" x14ac:dyDescent="0.2">
      <c r="A337" t="s">
        <v>434</v>
      </c>
      <c r="K337">
        <v>-3.45</v>
      </c>
      <c r="L337">
        <v>-4.2</v>
      </c>
      <c r="M337">
        <v>-0.74</v>
      </c>
      <c r="P337">
        <f t="shared" si="5"/>
        <v>3</v>
      </c>
    </row>
    <row r="338" spans="1:16" x14ac:dyDescent="0.2">
      <c r="A338" t="s">
        <v>435</v>
      </c>
      <c r="C338">
        <v>-3.2</v>
      </c>
      <c r="D338">
        <v>-2.99</v>
      </c>
      <c r="G338">
        <v>-3.49</v>
      </c>
      <c r="K338">
        <v>-3.07</v>
      </c>
      <c r="L338">
        <v>-3.61</v>
      </c>
      <c r="M338">
        <v>-0.89</v>
      </c>
      <c r="P338">
        <f t="shared" si="5"/>
        <v>6</v>
      </c>
    </row>
    <row r="339" spans="1:16" x14ac:dyDescent="0.2">
      <c r="A339" t="s">
        <v>436</v>
      </c>
      <c r="M339">
        <v>-2.21</v>
      </c>
      <c r="P339">
        <f t="shared" si="5"/>
        <v>1</v>
      </c>
    </row>
    <row r="340" spans="1:16" x14ac:dyDescent="0.2">
      <c r="A340" t="s">
        <v>437</v>
      </c>
      <c r="M340">
        <v>-2.13</v>
      </c>
      <c r="P340">
        <f t="shared" si="5"/>
        <v>1</v>
      </c>
    </row>
    <row r="341" spans="1:16" x14ac:dyDescent="0.2">
      <c r="A341" t="s">
        <v>438</v>
      </c>
      <c r="M341">
        <v>-2.36</v>
      </c>
      <c r="P341">
        <f t="shared" si="5"/>
        <v>1</v>
      </c>
    </row>
    <row r="342" spans="1:16" x14ac:dyDescent="0.2">
      <c r="A342" t="s">
        <v>439</v>
      </c>
      <c r="M342">
        <v>-2.2200000000000002</v>
      </c>
      <c r="P342">
        <f t="shared" si="5"/>
        <v>1</v>
      </c>
    </row>
    <row r="343" spans="1:16" x14ac:dyDescent="0.2">
      <c r="A343" t="s">
        <v>440</v>
      </c>
      <c r="M343">
        <v>-1.69</v>
      </c>
      <c r="P343">
        <f t="shared" si="5"/>
        <v>1</v>
      </c>
    </row>
    <row r="344" spans="1:16" x14ac:dyDescent="0.2">
      <c r="A344" t="s">
        <v>441</v>
      </c>
      <c r="M344">
        <v>0.16</v>
      </c>
      <c r="P344">
        <f t="shared" si="5"/>
        <v>1</v>
      </c>
    </row>
    <row r="345" spans="1:16" x14ac:dyDescent="0.2">
      <c r="A345" t="s">
        <v>442</v>
      </c>
      <c r="M345">
        <v>-2.86</v>
      </c>
      <c r="P345">
        <f t="shared" si="5"/>
        <v>1</v>
      </c>
    </row>
    <row r="346" spans="1:16" x14ac:dyDescent="0.2">
      <c r="A346" t="s">
        <v>443</v>
      </c>
      <c r="M346">
        <v>0.1</v>
      </c>
      <c r="P346">
        <f t="shared" si="5"/>
        <v>1</v>
      </c>
    </row>
    <row r="347" spans="1:16" x14ac:dyDescent="0.2">
      <c r="A347" t="s">
        <v>444</v>
      </c>
      <c r="M347">
        <v>-2.64</v>
      </c>
      <c r="P347">
        <f t="shared" si="5"/>
        <v>1</v>
      </c>
    </row>
    <row r="348" spans="1:16" x14ac:dyDescent="0.2">
      <c r="A348" t="s">
        <v>445</v>
      </c>
      <c r="M348">
        <v>-2.02</v>
      </c>
      <c r="P348">
        <f t="shared" si="5"/>
        <v>1</v>
      </c>
    </row>
    <row r="349" spans="1:16" x14ac:dyDescent="0.2">
      <c r="A349" t="s">
        <v>31</v>
      </c>
      <c r="M349">
        <v>-0.3</v>
      </c>
      <c r="P349">
        <f t="shared" si="5"/>
        <v>1</v>
      </c>
    </row>
    <row r="350" spans="1:16" x14ac:dyDescent="0.2">
      <c r="A350" t="s">
        <v>446</v>
      </c>
      <c r="B350">
        <v>-86.926386230000006</v>
      </c>
      <c r="C350">
        <v>-81.739999999999995</v>
      </c>
      <c r="D350">
        <v>-80.209999999999994</v>
      </c>
      <c r="E350">
        <v>-79.86</v>
      </c>
      <c r="F350">
        <v>-79.37</v>
      </c>
      <c r="G350">
        <v>-86.52</v>
      </c>
      <c r="H350">
        <v>-79.828000000000003</v>
      </c>
      <c r="I350">
        <v>-87.236999999999995</v>
      </c>
      <c r="J350">
        <v>-83.15</v>
      </c>
      <c r="K350">
        <v>-80.930000000000007</v>
      </c>
      <c r="L350">
        <v>-77.89</v>
      </c>
      <c r="M350">
        <v>-84.1</v>
      </c>
      <c r="N350">
        <v>-78.632999999999996</v>
      </c>
      <c r="O350">
        <v>-80.448999999999998</v>
      </c>
      <c r="P350">
        <f t="shared" si="5"/>
        <v>14</v>
      </c>
    </row>
    <row r="351" spans="1:16" x14ac:dyDescent="0.2">
      <c r="A351" t="s">
        <v>447</v>
      </c>
      <c r="B351">
        <v>-131.69216059999999</v>
      </c>
      <c r="C351">
        <v>-125.47799999999999</v>
      </c>
      <c r="D351">
        <v>-123.80500000000001</v>
      </c>
      <c r="E351">
        <v>-123.7</v>
      </c>
      <c r="G351">
        <v>-128.82400000000001</v>
      </c>
      <c r="H351">
        <v>-120.459</v>
      </c>
      <c r="I351">
        <v>-130.19999999999999</v>
      </c>
      <c r="J351">
        <v>-125.2</v>
      </c>
      <c r="K351">
        <v>-123.89</v>
      </c>
      <c r="L351">
        <v>-119.96</v>
      </c>
      <c r="M351">
        <v>-126.4</v>
      </c>
      <c r="N351">
        <v>-117.352</v>
      </c>
      <c r="O351">
        <v>-114.962</v>
      </c>
      <c r="P351">
        <f t="shared" si="5"/>
        <v>13</v>
      </c>
    </row>
    <row r="352" spans="1:16" x14ac:dyDescent="0.2">
      <c r="A352" t="s">
        <v>448</v>
      </c>
      <c r="M352">
        <v>1.07</v>
      </c>
      <c r="P352">
        <f t="shared" si="5"/>
        <v>1</v>
      </c>
    </row>
    <row r="353" spans="1:16" x14ac:dyDescent="0.2">
      <c r="A353" t="s">
        <v>130</v>
      </c>
      <c r="C353">
        <v>-6.6</v>
      </c>
      <c r="K353">
        <v>-8.1999999999999993</v>
      </c>
      <c r="L353">
        <v>-6.91</v>
      </c>
      <c r="M353">
        <v>-5.49</v>
      </c>
      <c r="N353">
        <v>-7.29</v>
      </c>
      <c r="P353">
        <f t="shared" si="5"/>
        <v>5</v>
      </c>
    </row>
    <row r="354" spans="1:16" x14ac:dyDescent="0.2">
      <c r="A354" t="s">
        <v>449</v>
      </c>
      <c r="G354">
        <v>-5.17</v>
      </c>
      <c r="H354">
        <v>-4.9800000000000004</v>
      </c>
      <c r="K354">
        <v>-5.25</v>
      </c>
      <c r="L354">
        <v>-5.96</v>
      </c>
      <c r="M354">
        <v>-0.83</v>
      </c>
      <c r="P354">
        <f t="shared" si="5"/>
        <v>5</v>
      </c>
    </row>
    <row r="355" spans="1:16" x14ac:dyDescent="0.2">
      <c r="A355" t="s">
        <v>450</v>
      </c>
      <c r="K355">
        <v>0.51</v>
      </c>
      <c r="M355">
        <v>1.99</v>
      </c>
      <c r="P355">
        <f t="shared" si="5"/>
        <v>2</v>
      </c>
    </row>
    <row r="356" spans="1:16" x14ac:dyDescent="0.2">
      <c r="A356" t="s">
        <v>451</v>
      </c>
      <c r="M356">
        <v>-4.87</v>
      </c>
      <c r="P356">
        <f t="shared" si="5"/>
        <v>1</v>
      </c>
    </row>
    <row r="357" spans="1:16" x14ac:dyDescent="0.2">
      <c r="A357" t="s">
        <v>452</v>
      </c>
      <c r="M357">
        <v>-1.24</v>
      </c>
      <c r="P357">
        <f t="shared" si="5"/>
        <v>1</v>
      </c>
    </row>
    <row r="358" spans="1:16" x14ac:dyDescent="0.2">
      <c r="A358" t="s">
        <v>76</v>
      </c>
      <c r="C358">
        <v>-4.6100000000000003</v>
      </c>
      <c r="D358">
        <v>-4.6399999999999997</v>
      </c>
      <c r="E358">
        <v>-4.3</v>
      </c>
      <c r="F358">
        <v>-4.7300000000000004</v>
      </c>
      <c r="G358">
        <v>-4.6500000000000004</v>
      </c>
      <c r="H358">
        <v>-4.01</v>
      </c>
      <c r="J358">
        <v>-4.1500000000000004</v>
      </c>
      <c r="K358">
        <v>-3.87</v>
      </c>
      <c r="L358">
        <v>-2.5299999999999998</v>
      </c>
      <c r="M358">
        <v>-5.0999999999999996</v>
      </c>
      <c r="N358">
        <v>-2.93</v>
      </c>
      <c r="P358">
        <f t="shared" si="5"/>
        <v>11</v>
      </c>
    </row>
    <row r="359" spans="1:16" x14ac:dyDescent="0.2">
      <c r="A359" t="s">
        <v>453</v>
      </c>
      <c r="M359">
        <v>-1.1200000000000001</v>
      </c>
      <c r="P359">
        <f t="shared" si="5"/>
        <v>1</v>
      </c>
    </row>
    <row r="360" spans="1:16" x14ac:dyDescent="0.2">
      <c r="A360" t="s">
        <v>133</v>
      </c>
      <c r="C360">
        <v>-3.8</v>
      </c>
      <c r="K360">
        <v>-3.54</v>
      </c>
      <c r="L360">
        <v>-4.55</v>
      </c>
      <c r="M360">
        <v>-3.13</v>
      </c>
      <c r="P360">
        <f t="shared" si="5"/>
        <v>4</v>
      </c>
    </row>
    <row r="361" spans="1:16" x14ac:dyDescent="0.2">
      <c r="A361" t="s">
        <v>454</v>
      </c>
      <c r="H361">
        <v>-7.83</v>
      </c>
      <c r="K361">
        <v>-7.26</v>
      </c>
      <c r="M361">
        <v>-3.92</v>
      </c>
      <c r="P361">
        <f t="shared" si="5"/>
        <v>3</v>
      </c>
    </row>
    <row r="362" spans="1:16" x14ac:dyDescent="0.2">
      <c r="A362" t="s">
        <v>455</v>
      </c>
      <c r="K362">
        <v>-4.59</v>
      </c>
      <c r="M362">
        <v>-2.83</v>
      </c>
      <c r="P362">
        <f t="shared" si="5"/>
        <v>2</v>
      </c>
    </row>
    <row r="363" spans="1:16" x14ac:dyDescent="0.2">
      <c r="A363" t="s">
        <v>456</v>
      </c>
      <c r="M363">
        <v>-4</v>
      </c>
      <c r="P363">
        <f t="shared" si="5"/>
        <v>1</v>
      </c>
    </row>
    <row r="364" spans="1:16" x14ac:dyDescent="0.2">
      <c r="A364" t="s">
        <v>457</v>
      </c>
      <c r="M364">
        <v>-6.72</v>
      </c>
      <c r="P364">
        <f t="shared" si="5"/>
        <v>1</v>
      </c>
    </row>
    <row r="365" spans="1:16" x14ac:dyDescent="0.2">
      <c r="A365" t="s">
        <v>458</v>
      </c>
      <c r="M365">
        <v>-3.3</v>
      </c>
      <c r="P365">
        <f t="shared" si="5"/>
        <v>1</v>
      </c>
    </row>
    <row r="366" spans="1:16" x14ac:dyDescent="0.2">
      <c r="A366" t="s">
        <v>459</v>
      </c>
      <c r="M366">
        <v>-3.9</v>
      </c>
      <c r="P366">
        <f t="shared" si="5"/>
        <v>1</v>
      </c>
    </row>
    <row r="367" spans="1:16" x14ac:dyDescent="0.2">
      <c r="A367" t="s">
        <v>460</v>
      </c>
      <c r="M367">
        <v>-4.0999999999999996</v>
      </c>
      <c r="P367">
        <f t="shared" si="5"/>
        <v>1</v>
      </c>
    </row>
    <row r="368" spans="1:16" x14ac:dyDescent="0.2">
      <c r="A368" t="s">
        <v>461</v>
      </c>
      <c r="M368">
        <v>-4.6100000000000003</v>
      </c>
      <c r="P368">
        <f t="shared" si="5"/>
        <v>1</v>
      </c>
    </row>
    <row r="369" spans="1:16" x14ac:dyDescent="0.2">
      <c r="A369" t="s">
        <v>462</v>
      </c>
      <c r="M369">
        <v>-2.1</v>
      </c>
      <c r="P369">
        <f t="shared" si="5"/>
        <v>1</v>
      </c>
    </row>
    <row r="370" spans="1:16" x14ac:dyDescent="0.2">
      <c r="A370" t="s">
        <v>463</v>
      </c>
      <c r="M370">
        <v>-1.5</v>
      </c>
      <c r="P370">
        <f t="shared" si="5"/>
        <v>1</v>
      </c>
    </row>
    <row r="371" spans="1:16" x14ac:dyDescent="0.2">
      <c r="A371" t="s">
        <v>464</v>
      </c>
      <c r="K371">
        <v>-2.82</v>
      </c>
      <c r="M371">
        <v>-2.78</v>
      </c>
      <c r="P371">
        <f t="shared" si="5"/>
        <v>2</v>
      </c>
    </row>
    <row r="372" spans="1:16" x14ac:dyDescent="0.2">
      <c r="A372" t="s">
        <v>135</v>
      </c>
      <c r="L372">
        <v>-6.57</v>
      </c>
      <c r="M372">
        <v>-2.4900000000000002</v>
      </c>
      <c r="P372">
        <f t="shared" si="5"/>
        <v>2</v>
      </c>
    </row>
    <row r="373" spans="1:16" x14ac:dyDescent="0.2">
      <c r="A373" t="s">
        <v>465</v>
      </c>
      <c r="K373">
        <v>-4.6399999999999997</v>
      </c>
      <c r="M373">
        <v>-2.0099999999999998</v>
      </c>
      <c r="P373">
        <f t="shared" si="5"/>
        <v>2</v>
      </c>
    </row>
    <row r="374" spans="1:16" x14ac:dyDescent="0.2">
      <c r="A374" t="s">
        <v>466</v>
      </c>
      <c r="M374">
        <v>-4.87</v>
      </c>
      <c r="P374">
        <f t="shared" si="5"/>
        <v>1</v>
      </c>
    </row>
    <row r="375" spans="1:16" x14ac:dyDescent="0.2">
      <c r="A375" t="s">
        <v>467</v>
      </c>
      <c r="M375">
        <v>-2.04</v>
      </c>
      <c r="P375">
        <f t="shared" si="5"/>
        <v>1</v>
      </c>
    </row>
    <row r="376" spans="1:16" x14ac:dyDescent="0.2">
      <c r="A376" t="s">
        <v>468</v>
      </c>
      <c r="M376">
        <v>-5.33</v>
      </c>
      <c r="P376">
        <f t="shared" si="5"/>
        <v>1</v>
      </c>
    </row>
    <row r="377" spans="1:16" x14ac:dyDescent="0.2">
      <c r="A377" t="s">
        <v>469</v>
      </c>
      <c r="M377">
        <v>-6.88</v>
      </c>
      <c r="P377">
        <f t="shared" si="5"/>
        <v>1</v>
      </c>
    </row>
    <row r="378" spans="1:16" x14ac:dyDescent="0.2">
      <c r="A378" t="s">
        <v>137</v>
      </c>
      <c r="K378">
        <v>-5.13</v>
      </c>
      <c r="L378">
        <v>-5.97</v>
      </c>
      <c r="M378">
        <v>-2.56</v>
      </c>
      <c r="P378">
        <f t="shared" si="5"/>
        <v>3</v>
      </c>
    </row>
    <row r="379" spans="1:16" x14ac:dyDescent="0.2">
      <c r="A379" t="s">
        <v>139</v>
      </c>
      <c r="K379">
        <v>-4.0599999999999996</v>
      </c>
      <c r="L379">
        <v>-4.87</v>
      </c>
      <c r="M379">
        <v>-2.93</v>
      </c>
      <c r="P379">
        <f t="shared" si="5"/>
        <v>3</v>
      </c>
    </row>
    <row r="380" spans="1:16" x14ac:dyDescent="0.2">
      <c r="A380" t="s">
        <v>470</v>
      </c>
      <c r="K380">
        <v>-3.63</v>
      </c>
      <c r="M380">
        <v>-1.66</v>
      </c>
      <c r="P380">
        <f t="shared" si="5"/>
        <v>2</v>
      </c>
    </row>
    <row r="381" spans="1:16" x14ac:dyDescent="0.2">
      <c r="A381" t="s">
        <v>471</v>
      </c>
      <c r="M381">
        <v>-2.21</v>
      </c>
      <c r="P381">
        <f t="shared" si="5"/>
        <v>1</v>
      </c>
    </row>
    <row r="382" spans="1:16" x14ac:dyDescent="0.2">
      <c r="A382" t="s">
        <v>472</v>
      </c>
      <c r="M382">
        <v>-2.21</v>
      </c>
      <c r="P382">
        <f t="shared" si="5"/>
        <v>1</v>
      </c>
    </row>
    <row r="383" spans="1:16" x14ac:dyDescent="0.2">
      <c r="A383" t="s">
        <v>473</v>
      </c>
      <c r="M383">
        <v>-1.1000000000000001</v>
      </c>
      <c r="P383">
        <f t="shared" si="5"/>
        <v>1</v>
      </c>
    </row>
    <row r="384" spans="1:16" x14ac:dyDescent="0.2">
      <c r="A384" t="s">
        <v>474</v>
      </c>
      <c r="M384">
        <v>-2.4</v>
      </c>
      <c r="P384">
        <f t="shared" si="5"/>
        <v>1</v>
      </c>
    </row>
    <row r="385" spans="1:16" x14ac:dyDescent="0.2">
      <c r="A385" t="s">
        <v>141</v>
      </c>
      <c r="F385">
        <v>-2.89</v>
      </c>
      <c r="G385">
        <v>-2.66</v>
      </c>
      <c r="K385">
        <v>-3.78</v>
      </c>
      <c r="M385">
        <v>-4.55</v>
      </c>
      <c r="P385">
        <f t="shared" si="5"/>
        <v>4</v>
      </c>
    </row>
    <row r="386" spans="1:16" x14ac:dyDescent="0.2">
      <c r="A386" t="s">
        <v>475</v>
      </c>
      <c r="M386">
        <v>1.7</v>
      </c>
      <c r="P386">
        <f t="shared" ref="P386:P449" si="6">COUNT(B386:O386)</f>
        <v>1</v>
      </c>
    </row>
    <row r="387" spans="1:16" x14ac:dyDescent="0.2">
      <c r="A387" t="s">
        <v>476</v>
      </c>
      <c r="M387">
        <v>1.59</v>
      </c>
      <c r="P387">
        <f t="shared" si="6"/>
        <v>1</v>
      </c>
    </row>
    <row r="388" spans="1:16" x14ac:dyDescent="0.2">
      <c r="A388" t="s">
        <v>477</v>
      </c>
      <c r="K388">
        <v>-5.99</v>
      </c>
      <c r="M388">
        <v>-7.17</v>
      </c>
      <c r="P388">
        <f t="shared" si="6"/>
        <v>2</v>
      </c>
    </row>
    <row r="389" spans="1:16" x14ac:dyDescent="0.2">
      <c r="A389" t="s">
        <v>478</v>
      </c>
      <c r="M389">
        <v>-9.8000000000000007</v>
      </c>
      <c r="P389">
        <f t="shared" si="6"/>
        <v>1</v>
      </c>
    </row>
    <row r="390" spans="1:16" x14ac:dyDescent="0.2">
      <c r="A390" t="s">
        <v>479</v>
      </c>
      <c r="C390">
        <v>-1.74</v>
      </c>
      <c r="D390">
        <v>-1.91</v>
      </c>
      <c r="E390">
        <v>-1.98</v>
      </c>
      <c r="F390">
        <v>-1.96</v>
      </c>
      <c r="G390">
        <v>-1.48</v>
      </c>
      <c r="J390">
        <v>-1.7</v>
      </c>
      <c r="K390">
        <v>-1.86</v>
      </c>
      <c r="M390">
        <v>2.0699999999999998</v>
      </c>
      <c r="P390">
        <f t="shared" si="6"/>
        <v>8</v>
      </c>
    </row>
    <row r="391" spans="1:16" x14ac:dyDescent="0.2">
      <c r="A391" t="s">
        <v>480</v>
      </c>
      <c r="M391">
        <v>-0.99</v>
      </c>
      <c r="P391">
        <f t="shared" si="6"/>
        <v>1</v>
      </c>
    </row>
    <row r="392" spans="1:16" x14ac:dyDescent="0.2">
      <c r="A392" t="s">
        <v>143</v>
      </c>
      <c r="C392">
        <v>-5.44</v>
      </c>
      <c r="K392">
        <v>-4.96</v>
      </c>
      <c r="L392">
        <v>-5.93</v>
      </c>
      <c r="M392">
        <v>-2.64</v>
      </c>
      <c r="P392">
        <f t="shared" si="6"/>
        <v>4</v>
      </c>
    </row>
    <row r="393" spans="1:16" x14ac:dyDescent="0.2">
      <c r="A393" t="s">
        <v>481</v>
      </c>
      <c r="M393">
        <v>-9.31</v>
      </c>
      <c r="P393">
        <f t="shared" si="6"/>
        <v>1</v>
      </c>
    </row>
    <row r="394" spans="1:16" x14ac:dyDescent="0.2">
      <c r="A394" t="s">
        <v>482</v>
      </c>
      <c r="K394">
        <v>-5.33</v>
      </c>
      <c r="L394">
        <v>-4.34</v>
      </c>
      <c r="M394">
        <v>-4.24</v>
      </c>
      <c r="P394">
        <f t="shared" si="6"/>
        <v>3</v>
      </c>
    </row>
    <row r="395" spans="1:16" x14ac:dyDescent="0.2">
      <c r="A395" t="s">
        <v>483</v>
      </c>
      <c r="M395">
        <v>-0.4</v>
      </c>
      <c r="P395">
        <f t="shared" si="6"/>
        <v>1</v>
      </c>
    </row>
    <row r="396" spans="1:16" x14ac:dyDescent="0.2">
      <c r="A396" t="s">
        <v>484</v>
      </c>
      <c r="M396">
        <v>3.16</v>
      </c>
      <c r="P396">
        <f t="shared" si="6"/>
        <v>1</v>
      </c>
    </row>
    <row r="397" spans="1:16" x14ac:dyDescent="0.2">
      <c r="A397" t="s">
        <v>485</v>
      </c>
      <c r="C397">
        <v>-3.35</v>
      </c>
      <c r="D397">
        <v>-3.69</v>
      </c>
      <c r="E397">
        <v>-3.73</v>
      </c>
      <c r="F397">
        <v>-3.87</v>
      </c>
      <c r="G397">
        <v>-3.16</v>
      </c>
      <c r="H397">
        <v>-3.15</v>
      </c>
      <c r="I397">
        <v>-2.1</v>
      </c>
      <c r="J397">
        <v>-3.81</v>
      </c>
      <c r="K397">
        <v>-3.74</v>
      </c>
      <c r="L397">
        <v>-4.0599999999999996</v>
      </c>
      <c r="M397">
        <v>2.67</v>
      </c>
      <c r="P397">
        <f t="shared" si="6"/>
        <v>11</v>
      </c>
    </row>
    <row r="398" spans="1:16" x14ac:dyDescent="0.2">
      <c r="A398" t="s">
        <v>486</v>
      </c>
      <c r="M398">
        <v>-3.79</v>
      </c>
      <c r="P398">
        <f t="shared" si="6"/>
        <v>1</v>
      </c>
    </row>
    <row r="399" spans="1:16" x14ac:dyDescent="0.2">
      <c r="A399" t="s">
        <v>487</v>
      </c>
      <c r="C399">
        <v>-2.8</v>
      </c>
      <c r="D399">
        <v>-3.05</v>
      </c>
      <c r="E399">
        <v>-3.1</v>
      </c>
      <c r="F399">
        <v>-3.31</v>
      </c>
      <c r="G399">
        <v>-2.72</v>
      </c>
      <c r="H399">
        <v>-2.68</v>
      </c>
      <c r="I399">
        <v>-1.73</v>
      </c>
      <c r="J399">
        <v>-3.24</v>
      </c>
      <c r="K399">
        <v>-3.01</v>
      </c>
      <c r="L399">
        <v>-3.42</v>
      </c>
      <c r="M399">
        <v>2.48</v>
      </c>
      <c r="P399">
        <f t="shared" si="6"/>
        <v>11</v>
      </c>
    </row>
    <row r="400" spans="1:16" x14ac:dyDescent="0.2">
      <c r="A400" t="s">
        <v>488</v>
      </c>
      <c r="M400">
        <v>-2.2599999999999998</v>
      </c>
      <c r="P400">
        <f t="shared" si="6"/>
        <v>1</v>
      </c>
    </row>
    <row r="401" spans="1:16" x14ac:dyDescent="0.2">
      <c r="A401" t="s">
        <v>489</v>
      </c>
      <c r="M401">
        <v>-3.95</v>
      </c>
      <c r="P401">
        <f t="shared" si="6"/>
        <v>1</v>
      </c>
    </row>
    <row r="402" spans="1:16" x14ac:dyDescent="0.2">
      <c r="A402" t="s">
        <v>490</v>
      </c>
      <c r="M402">
        <v>-0.04</v>
      </c>
      <c r="P402">
        <f t="shared" si="6"/>
        <v>1</v>
      </c>
    </row>
    <row r="403" spans="1:16" x14ac:dyDescent="0.2">
      <c r="A403" t="s">
        <v>491</v>
      </c>
      <c r="M403">
        <v>-1.92</v>
      </c>
      <c r="P403">
        <f t="shared" si="6"/>
        <v>1</v>
      </c>
    </row>
    <row r="404" spans="1:16" x14ac:dyDescent="0.2">
      <c r="A404" t="s">
        <v>492</v>
      </c>
      <c r="K404">
        <v>-8.57</v>
      </c>
      <c r="M404">
        <v>-10</v>
      </c>
      <c r="P404">
        <f t="shared" si="6"/>
        <v>2</v>
      </c>
    </row>
    <row r="405" spans="1:16" x14ac:dyDescent="0.2">
      <c r="A405" t="s">
        <v>493</v>
      </c>
      <c r="K405">
        <v>-6.94</v>
      </c>
      <c r="M405">
        <v>-4.6900000000000004</v>
      </c>
      <c r="P405">
        <f t="shared" si="6"/>
        <v>2</v>
      </c>
    </row>
    <row r="406" spans="1:16" x14ac:dyDescent="0.2">
      <c r="A406" t="s">
        <v>494</v>
      </c>
      <c r="M406">
        <v>-6.32</v>
      </c>
      <c r="P406">
        <f t="shared" si="6"/>
        <v>1</v>
      </c>
    </row>
    <row r="407" spans="1:16" x14ac:dyDescent="0.2">
      <c r="A407" t="s">
        <v>495</v>
      </c>
      <c r="M407">
        <v>-7.77</v>
      </c>
      <c r="P407">
        <f t="shared" si="6"/>
        <v>1</v>
      </c>
    </row>
    <row r="408" spans="1:16" x14ac:dyDescent="0.2">
      <c r="A408" t="s">
        <v>496</v>
      </c>
      <c r="M408">
        <v>-3.88</v>
      </c>
      <c r="P408">
        <f t="shared" si="6"/>
        <v>1</v>
      </c>
    </row>
    <row r="409" spans="1:16" x14ac:dyDescent="0.2">
      <c r="A409" t="s">
        <v>497</v>
      </c>
      <c r="K409">
        <v>-4.55</v>
      </c>
      <c r="M409">
        <v>3.13</v>
      </c>
      <c r="P409">
        <f t="shared" si="6"/>
        <v>2</v>
      </c>
    </row>
    <row r="410" spans="1:16" x14ac:dyDescent="0.2">
      <c r="A410" t="s">
        <v>145</v>
      </c>
      <c r="B410">
        <v>-3.94</v>
      </c>
      <c r="C410">
        <v>-4.3</v>
      </c>
      <c r="D410">
        <v>-4.2300000000000004</v>
      </c>
      <c r="E410">
        <v>-4.3899999999999997</v>
      </c>
      <c r="F410">
        <v>-4.45</v>
      </c>
      <c r="G410">
        <v>-3.77</v>
      </c>
      <c r="H410">
        <v>-3.57</v>
      </c>
      <c r="I410">
        <v>-2.87</v>
      </c>
      <c r="J410">
        <v>-4.42</v>
      </c>
      <c r="K410">
        <v>-4.18</v>
      </c>
      <c r="L410">
        <v>-4.68</v>
      </c>
      <c r="M410">
        <v>2.88</v>
      </c>
      <c r="O410">
        <v>-3.15</v>
      </c>
      <c r="P410">
        <f t="shared" si="6"/>
        <v>13</v>
      </c>
    </row>
    <row r="411" spans="1:16" x14ac:dyDescent="0.2">
      <c r="A411" t="s">
        <v>498</v>
      </c>
      <c r="M411">
        <v>-3.65</v>
      </c>
      <c r="P411">
        <f t="shared" si="6"/>
        <v>1</v>
      </c>
    </row>
    <row r="412" spans="1:16" x14ac:dyDescent="0.2">
      <c r="A412" t="s">
        <v>499</v>
      </c>
      <c r="C412">
        <v>-2.27</v>
      </c>
      <c r="D412">
        <v>-2.42</v>
      </c>
      <c r="E412">
        <v>-2.46</v>
      </c>
      <c r="F412">
        <v>-2.72</v>
      </c>
      <c r="G412">
        <v>-2.0699999999999998</v>
      </c>
      <c r="H412">
        <v>-2.09</v>
      </c>
      <c r="I412">
        <v>-1.48</v>
      </c>
      <c r="J412">
        <v>-2.71</v>
      </c>
      <c r="K412">
        <v>-2.4500000000000002</v>
      </c>
      <c r="L412">
        <v>-2.71</v>
      </c>
      <c r="M412">
        <v>2.3199999999999998</v>
      </c>
      <c r="P412">
        <f t="shared" si="6"/>
        <v>11</v>
      </c>
    </row>
    <row r="413" spans="1:16" x14ac:dyDescent="0.2">
      <c r="A413" t="s">
        <v>500</v>
      </c>
      <c r="M413">
        <v>-2.5099999999999998</v>
      </c>
      <c r="P413">
        <f t="shared" si="6"/>
        <v>1</v>
      </c>
    </row>
    <row r="414" spans="1:16" x14ac:dyDescent="0.2">
      <c r="A414" t="s">
        <v>501</v>
      </c>
      <c r="M414">
        <v>-2.11</v>
      </c>
      <c r="P414">
        <f t="shared" si="6"/>
        <v>1</v>
      </c>
    </row>
    <row r="415" spans="1:16" x14ac:dyDescent="0.2">
      <c r="A415" t="s">
        <v>502</v>
      </c>
      <c r="M415">
        <v>-4.09</v>
      </c>
      <c r="P415">
        <f t="shared" si="6"/>
        <v>1</v>
      </c>
    </row>
    <row r="416" spans="1:16" x14ac:dyDescent="0.2">
      <c r="A416" t="s">
        <v>503</v>
      </c>
      <c r="M416">
        <v>-0.23</v>
      </c>
      <c r="P416">
        <f t="shared" si="6"/>
        <v>1</v>
      </c>
    </row>
    <row r="417" spans="1:16" x14ac:dyDescent="0.2">
      <c r="A417" t="s">
        <v>504</v>
      </c>
      <c r="M417">
        <v>2.5499999999999998</v>
      </c>
      <c r="P417">
        <f t="shared" si="6"/>
        <v>1</v>
      </c>
    </row>
    <row r="418" spans="1:16" x14ac:dyDescent="0.2">
      <c r="A418" t="s">
        <v>505</v>
      </c>
      <c r="K418">
        <v>-3.52</v>
      </c>
      <c r="M418">
        <v>-1.06</v>
      </c>
      <c r="P418">
        <f t="shared" si="6"/>
        <v>2</v>
      </c>
    </row>
    <row r="419" spans="1:16" x14ac:dyDescent="0.2">
      <c r="A419" t="s">
        <v>147</v>
      </c>
      <c r="K419">
        <v>-4.55</v>
      </c>
      <c r="L419">
        <v>-5.4</v>
      </c>
      <c r="M419">
        <v>-2.79</v>
      </c>
      <c r="P419">
        <f t="shared" si="6"/>
        <v>3</v>
      </c>
    </row>
    <row r="420" spans="1:16" x14ac:dyDescent="0.2">
      <c r="A420" t="s">
        <v>506</v>
      </c>
      <c r="M420">
        <v>-2.2799999999999998</v>
      </c>
      <c r="P420">
        <f t="shared" si="6"/>
        <v>1</v>
      </c>
    </row>
    <row r="421" spans="1:16" x14ac:dyDescent="0.2">
      <c r="A421" t="s">
        <v>507</v>
      </c>
      <c r="M421">
        <v>-2.48</v>
      </c>
      <c r="P421">
        <f t="shared" si="6"/>
        <v>1</v>
      </c>
    </row>
    <row r="422" spans="1:16" x14ac:dyDescent="0.2">
      <c r="A422" t="s">
        <v>508</v>
      </c>
      <c r="M422">
        <v>-2.44</v>
      </c>
      <c r="P422">
        <f t="shared" si="6"/>
        <v>1</v>
      </c>
    </row>
    <row r="423" spans="1:16" x14ac:dyDescent="0.2">
      <c r="A423" t="s">
        <v>149</v>
      </c>
      <c r="F423">
        <v>-5.04</v>
      </c>
      <c r="K423">
        <v>-4.7699999999999996</v>
      </c>
      <c r="L423">
        <v>-4.04</v>
      </c>
      <c r="M423">
        <v>-4.3899999999999997</v>
      </c>
      <c r="P423">
        <f t="shared" si="6"/>
        <v>4</v>
      </c>
    </row>
    <row r="424" spans="1:16" x14ac:dyDescent="0.2">
      <c r="A424" t="s">
        <v>509</v>
      </c>
      <c r="M424">
        <v>-0.53</v>
      </c>
      <c r="P424">
        <f t="shared" si="6"/>
        <v>1</v>
      </c>
    </row>
    <row r="425" spans="1:16" x14ac:dyDescent="0.2">
      <c r="A425" t="s">
        <v>510</v>
      </c>
      <c r="M425">
        <v>2.13</v>
      </c>
      <c r="P425">
        <f t="shared" si="6"/>
        <v>1</v>
      </c>
    </row>
    <row r="426" spans="1:16" x14ac:dyDescent="0.2">
      <c r="A426" t="s">
        <v>511</v>
      </c>
      <c r="B426">
        <v>-104.2304015</v>
      </c>
      <c r="C426">
        <v>-99.426000000000002</v>
      </c>
      <c r="D426">
        <v>-97.992000000000004</v>
      </c>
      <c r="E426">
        <v>-97.28</v>
      </c>
      <c r="F426">
        <v>-96.57</v>
      </c>
      <c r="G426">
        <v>-103.72799999999999</v>
      </c>
      <c r="H426">
        <v>-97.753</v>
      </c>
      <c r="I426">
        <v>-104.54</v>
      </c>
      <c r="J426">
        <v>-99.15</v>
      </c>
      <c r="K426">
        <v>-98.26</v>
      </c>
      <c r="L426">
        <v>-95.33</v>
      </c>
      <c r="M426">
        <v>-101.3</v>
      </c>
      <c r="N426">
        <v>-93.212000000000003</v>
      </c>
      <c r="O426">
        <v>-93.786000000000001</v>
      </c>
      <c r="P426">
        <f t="shared" si="6"/>
        <v>14</v>
      </c>
    </row>
    <row r="427" spans="1:16" x14ac:dyDescent="0.2">
      <c r="A427" t="s">
        <v>512</v>
      </c>
      <c r="C427">
        <v>-7.01</v>
      </c>
      <c r="D427">
        <v>-7.14</v>
      </c>
      <c r="E427">
        <v>-7.11</v>
      </c>
      <c r="G427">
        <v>-7.78</v>
      </c>
      <c r="H427">
        <v>-7.68</v>
      </c>
      <c r="I427">
        <v>-7.67</v>
      </c>
      <c r="J427">
        <v>-7.89</v>
      </c>
      <c r="K427">
        <v>-6.97</v>
      </c>
      <c r="L427">
        <v>-8.0500000000000007</v>
      </c>
      <c r="M427">
        <v>-2.4</v>
      </c>
      <c r="P427">
        <f t="shared" si="6"/>
        <v>10</v>
      </c>
    </row>
    <row r="428" spans="1:16" x14ac:dyDescent="0.2">
      <c r="A428" t="s">
        <v>93</v>
      </c>
      <c r="C428">
        <v>-6.76</v>
      </c>
      <c r="K428">
        <v>-6.63</v>
      </c>
      <c r="L428">
        <v>-8.3800000000000008</v>
      </c>
      <c r="M428">
        <v>-4.12</v>
      </c>
      <c r="N428">
        <v>-7.94</v>
      </c>
      <c r="P428">
        <f t="shared" si="6"/>
        <v>5</v>
      </c>
    </row>
    <row r="429" spans="1:16" x14ac:dyDescent="0.2">
      <c r="A429" t="s">
        <v>25</v>
      </c>
      <c r="K429">
        <v>-3.93</v>
      </c>
      <c r="M429">
        <v>-3.71</v>
      </c>
      <c r="P429">
        <f t="shared" si="6"/>
        <v>2</v>
      </c>
    </row>
    <row r="430" spans="1:16" x14ac:dyDescent="0.2">
      <c r="A430" t="s">
        <v>94</v>
      </c>
      <c r="B430">
        <v>-5.62</v>
      </c>
      <c r="C430">
        <v>-4.6900000000000004</v>
      </c>
      <c r="D430">
        <v>-4.34</v>
      </c>
      <c r="E430">
        <v>-4.04</v>
      </c>
      <c r="F430">
        <v>-3.93</v>
      </c>
      <c r="G430">
        <v>-5.66</v>
      </c>
      <c r="H430">
        <v>-5.62</v>
      </c>
      <c r="I430">
        <v>-5.66</v>
      </c>
      <c r="J430">
        <v>-5.22</v>
      </c>
      <c r="K430">
        <v>-3.51</v>
      </c>
      <c r="M430">
        <v>-4.0199999999999996</v>
      </c>
      <c r="N430">
        <v>-4.9000000000000004</v>
      </c>
      <c r="O430">
        <v>-5.38</v>
      </c>
      <c r="P430">
        <f t="shared" si="6"/>
        <v>13</v>
      </c>
    </row>
    <row r="431" spans="1:16" x14ac:dyDescent="0.2">
      <c r="A431" t="s">
        <v>513</v>
      </c>
      <c r="M431">
        <v>-11.01</v>
      </c>
      <c r="P431">
        <f t="shared" si="6"/>
        <v>1</v>
      </c>
    </row>
    <row r="432" spans="1:16" x14ac:dyDescent="0.2">
      <c r="A432" t="s">
        <v>514</v>
      </c>
      <c r="M432">
        <v>-9.76</v>
      </c>
      <c r="P432">
        <f t="shared" si="6"/>
        <v>1</v>
      </c>
    </row>
    <row r="433" spans="1:16" x14ac:dyDescent="0.2">
      <c r="A433" t="s">
        <v>515</v>
      </c>
      <c r="M433">
        <v>-11.95</v>
      </c>
      <c r="P433">
        <f t="shared" si="6"/>
        <v>1</v>
      </c>
    </row>
    <row r="434" spans="1:16" x14ac:dyDescent="0.2">
      <c r="A434" t="s">
        <v>516</v>
      </c>
      <c r="M434">
        <v>-3.45</v>
      </c>
      <c r="P434">
        <f t="shared" si="6"/>
        <v>1</v>
      </c>
    </row>
    <row r="435" spans="1:16" x14ac:dyDescent="0.2">
      <c r="A435" t="s">
        <v>517</v>
      </c>
      <c r="K435">
        <v>-6.14</v>
      </c>
      <c r="M435">
        <v>-7.81</v>
      </c>
      <c r="P435">
        <f t="shared" si="6"/>
        <v>2</v>
      </c>
    </row>
    <row r="436" spans="1:16" x14ac:dyDescent="0.2">
      <c r="A436" t="s">
        <v>518</v>
      </c>
      <c r="M436">
        <v>2.06</v>
      </c>
      <c r="P436">
        <f t="shared" si="6"/>
        <v>1</v>
      </c>
    </row>
    <row r="437" spans="1:16" x14ac:dyDescent="0.2">
      <c r="A437" t="s">
        <v>519</v>
      </c>
      <c r="M437">
        <v>-3.88</v>
      </c>
      <c r="P437">
        <f t="shared" si="6"/>
        <v>1</v>
      </c>
    </row>
    <row r="438" spans="1:16" x14ac:dyDescent="0.2">
      <c r="A438" t="s">
        <v>520</v>
      </c>
      <c r="M438">
        <v>-2.4900000000000002</v>
      </c>
      <c r="P438">
        <f t="shared" si="6"/>
        <v>1</v>
      </c>
    </row>
    <row r="439" spans="1:16" x14ac:dyDescent="0.2">
      <c r="A439" t="s">
        <v>521</v>
      </c>
      <c r="M439">
        <v>-2.64</v>
      </c>
      <c r="P439">
        <f t="shared" si="6"/>
        <v>1</v>
      </c>
    </row>
    <row r="440" spans="1:16" x14ac:dyDescent="0.2">
      <c r="A440" t="s">
        <v>522</v>
      </c>
      <c r="M440">
        <v>-2.0699999999999998</v>
      </c>
      <c r="P440">
        <f t="shared" si="6"/>
        <v>1</v>
      </c>
    </row>
    <row r="441" spans="1:16" x14ac:dyDescent="0.2">
      <c r="A441" t="s">
        <v>152</v>
      </c>
      <c r="H441">
        <v>-7.71</v>
      </c>
      <c r="K441">
        <v>-8.49</v>
      </c>
      <c r="L441">
        <v>-7.73</v>
      </c>
      <c r="M441">
        <v>-5.87</v>
      </c>
      <c r="N441">
        <v>-8.16</v>
      </c>
      <c r="P441">
        <f t="shared" si="6"/>
        <v>5</v>
      </c>
    </row>
    <row r="442" spans="1:16" x14ac:dyDescent="0.2">
      <c r="A442" t="s">
        <v>523</v>
      </c>
      <c r="M442">
        <v>-5.53</v>
      </c>
      <c r="P442">
        <f t="shared" si="6"/>
        <v>1</v>
      </c>
    </row>
    <row r="443" spans="1:16" x14ac:dyDescent="0.2">
      <c r="A443" t="s">
        <v>524</v>
      </c>
      <c r="K443">
        <v>-5.07</v>
      </c>
      <c r="M443">
        <v>-0.9</v>
      </c>
      <c r="P443">
        <f t="shared" si="6"/>
        <v>2</v>
      </c>
    </row>
    <row r="444" spans="1:16" x14ac:dyDescent="0.2">
      <c r="A444" t="s">
        <v>525</v>
      </c>
      <c r="M444">
        <v>1.92</v>
      </c>
      <c r="P444">
        <f t="shared" si="6"/>
        <v>1</v>
      </c>
    </row>
    <row r="445" spans="1:16" x14ac:dyDescent="0.2">
      <c r="A445" t="s">
        <v>526</v>
      </c>
      <c r="M445">
        <v>0.71</v>
      </c>
      <c r="P445">
        <f t="shared" si="6"/>
        <v>1</v>
      </c>
    </row>
    <row r="446" spans="1:16" x14ac:dyDescent="0.2">
      <c r="A446" t="s">
        <v>527</v>
      </c>
      <c r="K446">
        <v>-8.1300000000000008</v>
      </c>
      <c r="M446">
        <v>-4.09</v>
      </c>
      <c r="P446">
        <f t="shared" si="6"/>
        <v>2</v>
      </c>
    </row>
    <row r="447" spans="1:16" x14ac:dyDescent="0.2">
      <c r="A447" t="s">
        <v>528</v>
      </c>
      <c r="K447">
        <v>-6.38</v>
      </c>
      <c r="M447">
        <v>-2.88</v>
      </c>
      <c r="P447">
        <f t="shared" si="6"/>
        <v>2</v>
      </c>
    </row>
    <row r="448" spans="1:16" x14ac:dyDescent="0.2">
      <c r="A448" t="s">
        <v>529</v>
      </c>
      <c r="M448">
        <v>-2.29</v>
      </c>
      <c r="P448">
        <f t="shared" si="6"/>
        <v>1</v>
      </c>
    </row>
    <row r="449" spans="1:16" x14ac:dyDescent="0.2">
      <c r="A449" t="s">
        <v>154</v>
      </c>
      <c r="C449">
        <v>-6.76</v>
      </c>
      <c r="G449">
        <v>-8.35</v>
      </c>
      <c r="H449">
        <v>-7.93</v>
      </c>
      <c r="K449">
        <v>-8.84</v>
      </c>
      <c r="L449">
        <v>-7.75</v>
      </c>
      <c r="M449">
        <v>-6.13</v>
      </c>
      <c r="N449">
        <v>-8.1300000000000008</v>
      </c>
      <c r="P449">
        <f t="shared" si="6"/>
        <v>7</v>
      </c>
    </row>
    <row r="450" spans="1:16" x14ac:dyDescent="0.2">
      <c r="A450" t="s">
        <v>530</v>
      </c>
      <c r="M450">
        <v>-2.2999999999999998</v>
      </c>
      <c r="P450">
        <f t="shared" ref="P450:P513" si="7">COUNT(B450:O450)</f>
        <v>1</v>
      </c>
    </row>
    <row r="451" spans="1:16" x14ac:dyDescent="0.2">
      <c r="A451" t="s">
        <v>531</v>
      </c>
      <c r="K451">
        <v>-7.46</v>
      </c>
      <c r="M451">
        <v>-5.57</v>
      </c>
      <c r="P451">
        <f t="shared" si="7"/>
        <v>2</v>
      </c>
    </row>
    <row r="452" spans="1:16" x14ac:dyDescent="0.2">
      <c r="A452" t="s">
        <v>532</v>
      </c>
      <c r="C452">
        <v>-5.08</v>
      </c>
      <c r="D452">
        <v>-5.08</v>
      </c>
      <c r="G452">
        <v>-5.5</v>
      </c>
      <c r="H452">
        <v>-5.23</v>
      </c>
      <c r="K452">
        <v>-5.19</v>
      </c>
      <c r="L452">
        <v>-5.95</v>
      </c>
      <c r="M452">
        <v>-0.8</v>
      </c>
      <c r="P452">
        <f t="shared" si="7"/>
        <v>7</v>
      </c>
    </row>
    <row r="453" spans="1:16" x14ac:dyDescent="0.2">
      <c r="A453" t="s">
        <v>533</v>
      </c>
      <c r="M453">
        <v>1.68</v>
      </c>
      <c r="P453">
        <f t="shared" si="7"/>
        <v>1</v>
      </c>
    </row>
    <row r="454" spans="1:16" x14ac:dyDescent="0.2">
      <c r="A454" t="s">
        <v>534</v>
      </c>
      <c r="K454">
        <v>-2.79</v>
      </c>
      <c r="M454">
        <v>0.01</v>
      </c>
      <c r="P454">
        <f t="shared" si="7"/>
        <v>2</v>
      </c>
    </row>
    <row r="455" spans="1:16" x14ac:dyDescent="0.2">
      <c r="A455" t="s">
        <v>535</v>
      </c>
      <c r="M455">
        <v>0.93</v>
      </c>
      <c r="P455">
        <f t="shared" si="7"/>
        <v>1</v>
      </c>
    </row>
    <row r="456" spans="1:16" x14ac:dyDescent="0.2">
      <c r="A456" t="s">
        <v>536</v>
      </c>
      <c r="K456">
        <v>-5.78</v>
      </c>
      <c r="M456">
        <v>-1.39</v>
      </c>
      <c r="P456">
        <f t="shared" si="7"/>
        <v>2</v>
      </c>
    </row>
    <row r="457" spans="1:16" x14ac:dyDescent="0.2">
      <c r="A457" t="s">
        <v>156</v>
      </c>
      <c r="K457">
        <v>-6.4</v>
      </c>
      <c r="L457">
        <v>-5.45</v>
      </c>
      <c r="M457">
        <v>-4.57</v>
      </c>
      <c r="P457">
        <f t="shared" si="7"/>
        <v>3</v>
      </c>
    </row>
    <row r="458" spans="1:16" x14ac:dyDescent="0.2">
      <c r="A458" t="s">
        <v>537</v>
      </c>
      <c r="M458">
        <v>-4.3899999999999997</v>
      </c>
      <c r="P458">
        <f t="shared" si="7"/>
        <v>1</v>
      </c>
    </row>
    <row r="459" spans="1:16" x14ac:dyDescent="0.2">
      <c r="A459" t="s">
        <v>158</v>
      </c>
      <c r="K459">
        <v>-4.3499999999999996</v>
      </c>
      <c r="M459">
        <v>-3.52</v>
      </c>
      <c r="P459">
        <f t="shared" si="7"/>
        <v>2</v>
      </c>
    </row>
    <row r="460" spans="1:16" x14ac:dyDescent="0.2">
      <c r="A460" t="s">
        <v>538</v>
      </c>
      <c r="M460">
        <v>-4.3499999999999996</v>
      </c>
      <c r="P460">
        <f t="shared" si="7"/>
        <v>1</v>
      </c>
    </row>
    <row r="461" spans="1:16" x14ac:dyDescent="0.2">
      <c r="A461" t="s">
        <v>539</v>
      </c>
      <c r="K461">
        <v>-4.3600000000000003</v>
      </c>
      <c r="M461">
        <v>-3.41</v>
      </c>
      <c r="P461">
        <f t="shared" si="7"/>
        <v>2</v>
      </c>
    </row>
    <row r="462" spans="1:16" x14ac:dyDescent="0.2">
      <c r="A462" t="s">
        <v>540</v>
      </c>
      <c r="M462">
        <v>-3.03</v>
      </c>
      <c r="P462">
        <f t="shared" si="7"/>
        <v>1</v>
      </c>
    </row>
    <row r="463" spans="1:16" x14ac:dyDescent="0.2">
      <c r="A463" t="s">
        <v>541</v>
      </c>
      <c r="M463">
        <v>-3.52</v>
      </c>
      <c r="P463">
        <f t="shared" si="7"/>
        <v>1</v>
      </c>
    </row>
    <row r="464" spans="1:16" x14ac:dyDescent="0.2">
      <c r="A464" t="s">
        <v>160</v>
      </c>
      <c r="F464">
        <v>-8.02</v>
      </c>
      <c r="K464">
        <v>-8.2200000000000006</v>
      </c>
      <c r="L464">
        <v>-6.47</v>
      </c>
      <c r="M464">
        <v>-6.16</v>
      </c>
      <c r="N464">
        <v>-6.47</v>
      </c>
      <c r="P464">
        <f t="shared" si="7"/>
        <v>5</v>
      </c>
    </row>
    <row r="465" spans="1:16" x14ac:dyDescent="0.2">
      <c r="A465" t="s">
        <v>542</v>
      </c>
      <c r="C465">
        <v>-9.68</v>
      </c>
      <c r="D465">
        <v>-10.09</v>
      </c>
      <c r="E465">
        <v>-10.01</v>
      </c>
      <c r="F465">
        <v>-9.6999999999999993</v>
      </c>
      <c r="G465">
        <v>-11.52</v>
      </c>
      <c r="H465">
        <v>-10.35</v>
      </c>
      <c r="I465">
        <v>-10.89</v>
      </c>
      <c r="J465">
        <v>-11.07</v>
      </c>
      <c r="K465">
        <v>-10.039999999999999</v>
      </c>
      <c r="M465">
        <v>-3.88</v>
      </c>
      <c r="P465">
        <f t="shared" si="7"/>
        <v>10</v>
      </c>
    </row>
    <row r="466" spans="1:16" x14ac:dyDescent="0.2">
      <c r="A466" t="s">
        <v>162</v>
      </c>
      <c r="C466">
        <v>-7.11</v>
      </c>
      <c r="F466">
        <v>-8.16</v>
      </c>
      <c r="H466">
        <v>-7.7</v>
      </c>
      <c r="K466">
        <v>-8.69</v>
      </c>
      <c r="L466">
        <v>-7.48</v>
      </c>
      <c r="M466">
        <v>-6.61</v>
      </c>
      <c r="N466">
        <v>-7.86</v>
      </c>
      <c r="P466">
        <f t="shared" si="7"/>
        <v>7</v>
      </c>
    </row>
    <row r="467" spans="1:16" x14ac:dyDescent="0.2">
      <c r="A467" t="s">
        <v>543</v>
      </c>
      <c r="M467">
        <v>-3.82</v>
      </c>
      <c r="P467">
        <f t="shared" si="7"/>
        <v>1</v>
      </c>
    </row>
    <row r="468" spans="1:16" x14ac:dyDescent="0.2">
      <c r="A468" t="s">
        <v>544</v>
      </c>
      <c r="M468">
        <v>-2.73</v>
      </c>
      <c r="P468">
        <f t="shared" si="7"/>
        <v>1</v>
      </c>
    </row>
    <row r="469" spans="1:16" x14ac:dyDescent="0.2">
      <c r="A469" t="s">
        <v>545</v>
      </c>
      <c r="M469">
        <v>-1.29</v>
      </c>
      <c r="P469">
        <f t="shared" si="7"/>
        <v>1</v>
      </c>
    </row>
    <row r="470" spans="1:16" x14ac:dyDescent="0.2">
      <c r="A470" t="s">
        <v>546</v>
      </c>
      <c r="K470">
        <v>-5.8</v>
      </c>
      <c r="M470">
        <v>-7.4</v>
      </c>
      <c r="P470">
        <f t="shared" si="7"/>
        <v>2</v>
      </c>
    </row>
    <row r="471" spans="1:16" x14ac:dyDescent="0.2">
      <c r="A471" t="s">
        <v>164</v>
      </c>
      <c r="K471">
        <v>-6.27</v>
      </c>
      <c r="M471">
        <v>-5.1100000000000003</v>
      </c>
      <c r="P471">
        <f t="shared" si="7"/>
        <v>2</v>
      </c>
    </row>
    <row r="472" spans="1:16" x14ac:dyDescent="0.2">
      <c r="A472" t="s">
        <v>547</v>
      </c>
      <c r="M472">
        <v>-5.03</v>
      </c>
      <c r="P472">
        <f t="shared" si="7"/>
        <v>1</v>
      </c>
    </row>
    <row r="473" spans="1:16" x14ac:dyDescent="0.2">
      <c r="A473" t="s">
        <v>166</v>
      </c>
      <c r="C473">
        <v>-5.99</v>
      </c>
      <c r="D473">
        <v>-5.72</v>
      </c>
      <c r="E473">
        <v>-5.29</v>
      </c>
      <c r="F473">
        <v>-5.27</v>
      </c>
      <c r="G473">
        <v>-5.56</v>
      </c>
      <c r="H473">
        <v>-4.7</v>
      </c>
      <c r="I473">
        <v>-5.75</v>
      </c>
      <c r="K473">
        <v>-5.0199999999999996</v>
      </c>
      <c r="L473">
        <v>-3.85</v>
      </c>
      <c r="M473">
        <v>-4.8499999999999996</v>
      </c>
      <c r="P473">
        <f t="shared" si="7"/>
        <v>10</v>
      </c>
    </row>
    <row r="474" spans="1:16" x14ac:dyDescent="0.2">
      <c r="A474" t="s">
        <v>548</v>
      </c>
      <c r="M474">
        <v>-4.74</v>
      </c>
      <c r="P474">
        <f t="shared" si="7"/>
        <v>1</v>
      </c>
    </row>
    <row r="475" spans="1:16" x14ac:dyDescent="0.2">
      <c r="A475" t="s">
        <v>549</v>
      </c>
      <c r="C475">
        <v>-1.1399999999999999</v>
      </c>
      <c r="F475">
        <v>-1.38</v>
      </c>
      <c r="G475">
        <v>-0.87</v>
      </c>
      <c r="J475">
        <v>-1.91</v>
      </c>
      <c r="K475">
        <v>-1.26</v>
      </c>
      <c r="M475">
        <v>1.96</v>
      </c>
      <c r="P475">
        <f t="shared" si="7"/>
        <v>6</v>
      </c>
    </row>
    <row r="476" spans="1:16" x14ac:dyDescent="0.2">
      <c r="A476" t="s">
        <v>550</v>
      </c>
      <c r="M476">
        <v>-3.84</v>
      </c>
      <c r="P476">
        <f t="shared" si="7"/>
        <v>1</v>
      </c>
    </row>
    <row r="477" spans="1:16" x14ac:dyDescent="0.2">
      <c r="A477" t="s">
        <v>168</v>
      </c>
      <c r="F477">
        <v>-7.17</v>
      </c>
      <c r="L477">
        <v>-5.12</v>
      </c>
      <c r="M477">
        <v>-6.46</v>
      </c>
      <c r="N477">
        <v>-5.38</v>
      </c>
      <c r="P477">
        <f t="shared" si="7"/>
        <v>4</v>
      </c>
    </row>
    <row r="478" spans="1:16" x14ac:dyDescent="0.2">
      <c r="A478" t="s">
        <v>83</v>
      </c>
      <c r="C478">
        <v>-3.94</v>
      </c>
      <c r="D478">
        <v>-3.77</v>
      </c>
      <c r="F478">
        <v>-3.5</v>
      </c>
      <c r="G478">
        <v>-4.0199999999999996</v>
      </c>
      <c r="H478">
        <v>-4.28</v>
      </c>
      <c r="I478">
        <v>-4.0599999999999996</v>
      </c>
      <c r="J478">
        <v>-4.1399999999999997</v>
      </c>
      <c r="L478">
        <v>-4.21</v>
      </c>
      <c r="M478">
        <v>-3.8</v>
      </c>
      <c r="P478">
        <f t="shared" si="7"/>
        <v>9</v>
      </c>
    </row>
    <row r="479" spans="1:16" x14ac:dyDescent="0.2">
      <c r="A479" t="s">
        <v>551</v>
      </c>
      <c r="M479">
        <v>1.32</v>
      </c>
      <c r="P479">
        <f t="shared" si="7"/>
        <v>1</v>
      </c>
    </row>
    <row r="480" spans="1:16" x14ac:dyDescent="0.2">
      <c r="A480" t="s">
        <v>552</v>
      </c>
      <c r="M480">
        <v>-3.43</v>
      </c>
      <c r="P480">
        <f t="shared" si="7"/>
        <v>1</v>
      </c>
    </row>
    <row r="481" spans="1:16" x14ac:dyDescent="0.2">
      <c r="A481" t="s">
        <v>553</v>
      </c>
      <c r="M481">
        <v>-0.48</v>
      </c>
      <c r="P481">
        <f t="shared" si="7"/>
        <v>1</v>
      </c>
    </row>
    <row r="482" spans="1:16" x14ac:dyDescent="0.2">
      <c r="A482" t="s">
        <v>554</v>
      </c>
      <c r="C482">
        <v>-11.18</v>
      </c>
      <c r="D482">
        <v>-11.29</v>
      </c>
      <c r="E482">
        <v>-11.19</v>
      </c>
      <c r="F482">
        <v>-11.55</v>
      </c>
      <c r="G482">
        <v>-13.17</v>
      </c>
      <c r="H482">
        <v>-11.86</v>
      </c>
      <c r="I482">
        <v>-12.66</v>
      </c>
      <c r="J482">
        <v>-12.69</v>
      </c>
      <c r="K482">
        <v>-11.16</v>
      </c>
      <c r="L482">
        <v>-12.91</v>
      </c>
      <c r="M482">
        <v>-4.5199999999999996</v>
      </c>
      <c r="P482">
        <f t="shared" si="7"/>
        <v>11</v>
      </c>
    </row>
    <row r="483" spans="1:16" x14ac:dyDescent="0.2">
      <c r="A483" t="s">
        <v>171</v>
      </c>
      <c r="C483">
        <v>-5.15</v>
      </c>
      <c r="D483">
        <v>-5.7</v>
      </c>
      <c r="E483">
        <v>-5.44</v>
      </c>
      <c r="F483">
        <v>-5.51</v>
      </c>
      <c r="K483">
        <v>-5.34</v>
      </c>
      <c r="L483">
        <v>-5.53</v>
      </c>
      <c r="M483">
        <v>-4.6900000000000004</v>
      </c>
      <c r="P483">
        <f t="shared" si="7"/>
        <v>7</v>
      </c>
    </row>
    <row r="484" spans="1:16" x14ac:dyDescent="0.2">
      <c r="A484" t="s">
        <v>555</v>
      </c>
      <c r="K484">
        <v>-5.28</v>
      </c>
      <c r="M484">
        <v>-4.78</v>
      </c>
      <c r="P484">
        <f t="shared" si="7"/>
        <v>2</v>
      </c>
    </row>
    <row r="485" spans="1:16" x14ac:dyDescent="0.2">
      <c r="A485" t="s">
        <v>556</v>
      </c>
      <c r="M485">
        <v>-5.48</v>
      </c>
      <c r="P485">
        <f t="shared" si="7"/>
        <v>1</v>
      </c>
    </row>
    <row r="486" spans="1:16" x14ac:dyDescent="0.2">
      <c r="A486" t="s">
        <v>557</v>
      </c>
      <c r="K486">
        <v>-8.43</v>
      </c>
      <c r="M486">
        <v>-5.72</v>
      </c>
      <c r="P486">
        <f t="shared" si="7"/>
        <v>2</v>
      </c>
    </row>
    <row r="487" spans="1:16" x14ac:dyDescent="0.2">
      <c r="A487" t="s">
        <v>558</v>
      </c>
      <c r="B487">
        <v>-80.544933080000007</v>
      </c>
      <c r="C487">
        <v>-76.242999999999995</v>
      </c>
      <c r="D487">
        <v>-74.808999999999997</v>
      </c>
      <c r="E487">
        <v>-73.98</v>
      </c>
      <c r="F487">
        <v>-73.19</v>
      </c>
      <c r="G487">
        <v>-81.022999999999996</v>
      </c>
      <c r="H487">
        <v>-77.198999999999998</v>
      </c>
      <c r="I487">
        <v>-81.117999999999995</v>
      </c>
      <c r="J487">
        <v>-77.650000000000006</v>
      </c>
      <c r="L487">
        <v>-72.63</v>
      </c>
      <c r="M487">
        <v>-78.599999999999994</v>
      </c>
      <c r="N487">
        <v>-74.091999999999999</v>
      </c>
      <c r="O487">
        <v>-76.004000000000005</v>
      </c>
      <c r="P487">
        <f t="shared" si="7"/>
        <v>13</v>
      </c>
    </row>
    <row r="488" spans="1:16" x14ac:dyDescent="0.2">
      <c r="A488" t="s">
        <v>559</v>
      </c>
      <c r="M488">
        <v>-0.45</v>
      </c>
      <c r="P488">
        <f t="shared" si="7"/>
        <v>1</v>
      </c>
    </row>
    <row r="489" spans="1:16" x14ac:dyDescent="0.2">
      <c r="A489" t="s">
        <v>560</v>
      </c>
      <c r="M489">
        <v>-1.24</v>
      </c>
      <c r="P489">
        <f t="shared" si="7"/>
        <v>1</v>
      </c>
    </row>
    <row r="490" spans="1:16" x14ac:dyDescent="0.2">
      <c r="A490" t="s">
        <v>561</v>
      </c>
      <c r="M490">
        <v>0.5</v>
      </c>
      <c r="P490">
        <f t="shared" si="7"/>
        <v>1</v>
      </c>
    </row>
    <row r="491" spans="1:16" x14ac:dyDescent="0.2">
      <c r="A491" t="s">
        <v>562</v>
      </c>
      <c r="M491">
        <v>-0.44</v>
      </c>
      <c r="P491">
        <f t="shared" si="7"/>
        <v>1</v>
      </c>
    </row>
    <row r="492" spans="1:16" x14ac:dyDescent="0.2">
      <c r="A492" t="s">
        <v>10</v>
      </c>
      <c r="K492">
        <v>-4.24</v>
      </c>
      <c r="M492">
        <v>0.1</v>
      </c>
      <c r="P492">
        <f t="shared" si="7"/>
        <v>2</v>
      </c>
    </row>
    <row r="493" spans="1:16" x14ac:dyDescent="0.2">
      <c r="A493" t="s">
        <v>563</v>
      </c>
      <c r="C493">
        <v>-3.64</v>
      </c>
      <c r="D493">
        <v>-3.75</v>
      </c>
      <c r="E493">
        <v>-3.75</v>
      </c>
      <c r="K493">
        <v>-3.77</v>
      </c>
      <c r="M493">
        <v>0.08</v>
      </c>
      <c r="P493">
        <f t="shared" si="7"/>
        <v>5</v>
      </c>
    </row>
    <row r="494" spans="1:16" x14ac:dyDescent="0.2">
      <c r="A494" t="s">
        <v>564</v>
      </c>
      <c r="C494">
        <v>0.95</v>
      </c>
      <c r="E494">
        <v>1.04</v>
      </c>
      <c r="K494">
        <v>1.5</v>
      </c>
      <c r="M494">
        <v>3.12</v>
      </c>
      <c r="P494">
        <f t="shared" si="7"/>
        <v>4</v>
      </c>
    </row>
    <row r="495" spans="1:16" x14ac:dyDescent="0.2">
      <c r="A495" t="s">
        <v>9</v>
      </c>
      <c r="K495">
        <v>-3.93</v>
      </c>
      <c r="M495">
        <v>-3.47</v>
      </c>
      <c r="P495">
        <f t="shared" si="7"/>
        <v>2</v>
      </c>
    </row>
    <row r="496" spans="1:16" x14ac:dyDescent="0.2">
      <c r="A496" t="s">
        <v>565</v>
      </c>
      <c r="K496">
        <v>-4.21</v>
      </c>
      <c r="M496">
        <v>-3.12</v>
      </c>
      <c r="P496">
        <f t="shared" si="7"/>
        <v>2</v>
      </c>
    </row>
    <row r="497" spans="1:16" x14ac:dyDescent="0.2">
      <c r="A497" t="s">
        <v>566</v>
      </c>
      <c r="K497">
        <v>-3.89</v>
      </c>
      <c r="M497">
        <v>-1.42</v>
      </c>
      <c r="P497">
        <f t="shared" si="7"/>
        <v>2</v>
      </c>
    </row>
    <row r="498" spans="1:16" x14ac:dyDescent="0.2">
      <c r="A498" t="s">
        <v>567</v>
      </c>
      <c r="K498">
        <v>-5.99</v>
      </c>
      <c r="M498">
        <v>-2.5499999999999998</v>
      </c>
      <c r="P498">
        <f t="shared" si="7"/>
        <v>2</v>
      </c>
    </row>
    <row r="499" spans="1:16" x14ac:dyDescent="0.2">
      <c r="A499" t="s">
        <v>71</v>
      </c>
      <c r="B499">
        <v>-4.9400000000000004</v>
      </c>
      <c r="C499">
        <v>-4.34</v>
      </c>
      <c r="D499">
        <v>-4.57</v>
      </c>
      <c r="E499">
        <v>-4.47</v>
      </c>
      <c r="F499">
        <v>-4.5</v>
      </c>
      <c r="G499">
        <v>-4.88</v>
      </c>
      <c r="H499">
        <v>-4.68</v>
      </c>
      <c r="I499">
        <v>-4.6399999999999997</v>
      </c>
      <c r="J499">
        <v>-5.08</v>
      </c>
      <c r="K499">
        <v>-4.55</v>
      </c>
      <c r="L499">
        <v>-5.3</v>
      </c>
      <c r="M499">
        <v>-0.89</v>
      </c>
      <c r="O499">
        <v>-4.5199999999999996</v>
      </c>
      <c r="P499">
        <f t="shared" si="7"/>
        <v>13</v>
      </c>
    </row>
    <row r="500" spans="1:16" x14ac:dyDescent="0.2">
      <c r="A500" t="s">
        <v>568</v>
      </c>
      <c r="M500">
        <v>2.11</v>
      </c>
      <c r="P500">
        <f t="shared" si="7"/>
        <v>1</v>
      </c>
    </row>
    <row r="501" spans="1:16" x14ac:dyDescent="0.2">
      <c r="A501" t="s">
        <v>569</v>
      </c>
      <c r="M501">
        <v>-8.84</v>
      </c>
      <c r="P501">
        <f t="shared" si="7"/>
        <v>1</v>
      </c>
    </row>
    <row r="502" spans="1:16" x14ac:dyDescent="0.2">
      <c r="A502" t="s">
        <v>570</v>
      </c>
      <c r="K502">
        <v>-5.62</v>
      </c>
      <c r="M502">
        <v>-2.13</v>
      </c>
      <c r="P502">
        <f t="shared" si="7"/>
        <v>2</v>
      </c>
    </row>
    <row r="503" spans="1:16" x14ac:dyDescent="0.2">
      <c r="A503" t="s">
        <v>571</v>
      </c>
      <c r="K503">
        <v>-3.75</v>
      </c>
      <c r="M503">
        <v>-0.44</v>
      </c>
      <c r="P503">
        <f t="shared" si="7"/>
        <v>2</v>
      </c>
    </row>
    <row r="504" spans="1:16" x14ac:dyDescent="0.2">
      <c r="A504" t="s">
        <v>572</v>
      </c>
      <c r="C504">
        <v>-4.2300000000000004</v>
      </c>
      <c r="D504">
        <v>-4.17</v>
      </c>
      <c r="K504">
        <v>-3.81</v>
      </c>
      <c r="M504">
        <v>-1.08</v>
      </c>
      <c r="P504">
        <f t="shared" si="7"/>
        <v>4</v>
      </c>
    </row>
    <row r="505" spans="1:16" x14ac:dyDescent="0.2">
      <c r="A505" t="s">
        <v>573</v>
      </c>
      <c r="K505">
        <v>-8.8800000000000008</v>
      </c>
      <c r="L505">
        <v>-9.59</v>
      </c>
      <c r="M505">
        <v>-7.54</v>
      </c>
      <c r="P505">
        <f t="shared" si="7"/>
        <v>3</v>
      </c>
    </row>
    <row r="506" spans="1:16" x14ac:dyDescent="0.2">
      <c r="A506" t="s">
        <v>4</v>
      </c>
      <c r="C506">
        <v>-5.42</v>
      </c>
      <c r="D506">
        <v>-4.87</v>
      </c>
      <c r="E506">
        <v>-4.96</v>
      </c>
      <c r="F506">
        <v>-5.05</v>
      </c>
      <c r="G506">
        <v>-3.76</v>
      </c>
      <c r="K506">
        <v>-5.19</v>
      </c>
      <c r="L506">
        <v>-4.87</v>
      </c>
      <c r="M506">
        <v>-3.22</v>
      </c>
      <c r="P506">
        <f t="shared" si="7"/>
        <v>8</v>
      </c>
    </row>
    <row r="507" spans="1:16" x14ac:dyDescent="0.2">
      <c r="A507" t="s">
        <v>574</v>
      </c>
      <c r="M507">
        <v>-4.42</v>
      </c>
      <c r="P507">
        <f t="shared" si="7"/>
        <v>1</v>
      </c>
    </row>
    <row r="508" spans="1:16" x14ac:dyDescent="0.2">
      <c r="A508" t="s">
        <v>575</v>
      </c>
      <c r="M508">
        <v>-4.04</v>
      </c>
      <c r="P508">
        <f t="shared" si="7"/>
        <v>1</v>
      </c>
    </row>
    <row r="509" spans="1:16" x14ac:dyDescent="0.2">
      <c r="A509" t="s">
        <v>576</v>
      </c>
      <c r="K509">
        <v>-7.81</v>
      </c>
      <c r="L509">
        <v>-8.5500000000000007</v>
      </c>
      <c r="M509">
        <v>-8.6999999999999993</v>
      </c>
      <c r="P509">
        <f t="shared" si="7"/>
        <v>3</v>
      </c>
    </row>
    <row r="510" spans="1:16" x14ac:dyDescent="0.2">
      <c r="A510" t="s">
        <v>174</v>
      </c>
      <c r="D510">
        <v>0.44</v>
      </c>
      <c r="E510">
        <v>0.28999999999999998</v>
      </c>
      <c r="F510">
        <v>-0.33</v>
      </c>
      <c r="G510">
        <v>-0.82</v>
      </c>
      <c r="K510">
        <v>-3.6</v>
      </c>
      <c r="M510">
        <v>-3.2</v>
      </c>
      <c r="P510">
        <f t="shared" si="7"/>
        <v>6</v>
      </c>
    </row>
    <row r="511" spans="1:16" x14ac:dyDescent="0.2">
      <c r="A511" t="s">
        <v>577</v>
      </c>
      <c r="M511">
        <v>-2.15</v>
      </c>
      <c r="P511">
        <f t="shared" si="7"/>
        <v>1</v>
      </c>
    </row>
    <row r="512" spans="1:16" x14ac:dyDescent="0.2">
      <c r="A512" t="s">
        <v>578</v>
      </c>
      <c r="M512">
        <v>-1.17</v>
      </c>
      <c r="P512">
        <f t="shared" si="7"/>
        <v>1</v>
      </c>
    </row>
    <row r="513" spans="1:16" x14ac:dyDescent="0.2">
      <c r="A513" t="s">
        <v>579</v>
      </c>
      <c r="M513">
        <v>1.31</v>
      </c>
      <c r="P513">
        <f t="shared" si="7"/>
        <v>1</v>
      </c>
    </row>
    <row r="514" spans="1:16" x14ac:dyDescent="0.2">
      <c r="B514">
        <f t="shared" ref="B514:N514" si="8">COUNT(B2:B513)</f>
        <v>14</v>
      </c>
      <c r="C514">
        <f t="shared" si="8"/>
        <v>60</v>
      </c>
      <c r="D514">
        <f t="shared" si="8"/>
        <v>45</v>
      </c>
      <c r="E514">
        <f t="shared" si="8"/>
        <v>37</v>
      </c>
      <c r="F514">
        <f t="shared" si="8"/>
        <v>47</v>
      </c>
      <c r="G514">
        <f t="shared" si="8"/>
        <v>52</v>
      </c>
      <c r="H514">
        <f t="shared" si="8"/>
        <v>46</v>
      </c>
      <c r="I514">
        <f t="shared" si="8"/>
        <v>29</v>
      </c>
      <c r="J514">
        <f t="shared" si="8"/>
        <v>31</v>
      </c>
      <c r="K514">
        <f t="shared" si="8"/>
        <v>195</v>
      </c>
      <c r="L514">
        <f t="shared" si="8"/>
        <v>80</v>
      </c>
      <c r="M514">
        <f t="shared" si="8"/>
        <v>512</v>
      </c>
      <c r="N514">
        <f t="shared" si="8"/>
        <v>21</v>
      </c>
      <c r="O514">
        <f>COUNT(O2:O513)</f>
        <v>14</v>
      </c>
      <c r="P514">
        <f>COUNT(B514:O514)</f>
        <v>14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14"/>
  <sheetViews>
    <sheetView topLeftCell="A492" workbookViewId="0">
      <selection activeCell="A515" sqref="A515"/>
    </sheetView>
  </sheetViews>
  <sheetFormatPr baseColWidth="10" defaultRowHeight="16" x14ac:dyDescent="0.2"/>
  <cols>
    <col min="1" max="1" width="29.33203125" customWidth="1"/>
    <col min="2" max="5" width="23" style="3" customWidth="1"/>
  </cols>
  <sheetData>
    <row r="1" spans="1:5" x14ac:dyDescent="0.2">
      <c r="A1" t="s">
        <v>0</v>
      </c>
      <c r="B1" s="2" t="s">
        <v>6</v>
      </c>
      <c r="C1" s="2" t="s">
        <v>14</v>
      </c>
      <c r="D1" s="2" t="s">
        <v>36</v>
      </c>
      <c r="E1" s="2" t="s">
        <v>70</v>
      </c>
    </row>
    <row r="2" spans="1:5" x14ac:dyDescent="0.2">
      <c r="A2" t="s">
        <v>95</v>
      </c>
      <c r="B2" s="2"/>
      <c r="C2" s="2"/>
      <c r="D2" s="2"/>
      <c r="E2" s="2"/>
    </row>
    <row r="3" spans="1:5" x14ac:dyDescent="0.2">
      <c r="A3" t="s">
        <v>98</v>
      </c>
      <c r="B3" s="2"/>
      <c r="C3" s="2"/>
      <c r="D3" s="2"/>
      <c r="E3" s="2"/>
    </row>
    <row r="4" spans="1:5" x14ac:dyDescent="0.2">
      <c r="A4" t="s">
        <v>100</v>
      </c>
      <c r="B4" s="2"/>
      <c r="C4" s="2"/>
      <c r="D4" s="2"/>
      <c r="E4" s="2"/>
    </row>
    <row r="5" spans="1:5" x14ac:dyDescent="0.2">
      <c r="A5" t="s">
        <v>102</v>
      </c>
      <c r="B5" s="2"/>
      <c r="C5" s="2"/>
      <c r="D5" s="2"/>
      <c r="E5" s="2"/>
    </row>
    <row r="6" spans="1:5" x14ac:dyDescent="0.2">
      <c r="A6" t="s">
        <v>104</v>
      </c>
      <c r="B6" s="2"/>
      <c r="C6" s="2"/>
      <c r="D6" s="2"/>
      <c r="E6" s="2"/>
    </row>
    <row r="7" spans="1:5" x14ac:dyDescent="0.2">
      <c r="A7" t="s">
        <v>105</v>
      </c>
      <c r="B7" s="2"/>
      <c r="C7" s="2"/>
      <c r="D7" s="2"/>
      <c r="E7" s="2"/>
    </row>
    <row r="8" spans="1:5" x14ac:dyDescent="0.2">
      <c r="A8" t="s">
        <v>107</v>
      </c>
      <c r="B8" s="2"/>
      <c r="C8" s="2"/>
      <c r="D8" s="2"/>
      <c r="E8" s="2"/>
    </row>
    <row r="9" spans="1:5" x14ac:dyDescent="0.2">
      <c r="A9" t="s">
        <v>109</v>
      </c>
      <c r="B9" s="2"/>
      <c r="C9" s="2"/>
      <c r="D9" s="2"/>
      <c r="E9" s="2"/>
    </row>
    <row r="10" spans="1:5" x14ac:dyDescent="0.2">
      <c r="A10" t="s">
        <v>110</v>
      </c>
      <c r="B10" s="2"/>
      <c r="C10" s="2"/>
      <c r="D10" s="2"/>
      <c r="E10" s="2"/>
    </row>
    <row r="11" spans="1:5" x14ac:dyDescent="0.2">
      <c r="A11" t="s">
        <v>112</v>
      </c>
      <c r="B11" s="2"/>
      <c r="C11" s="2"/>
      <c r="D11" s="2"/>
      <c r="E11" s="2"/>
    </row>
    <row r="12" spans="1:5" x14ac:dyDescent="0.2">
      <c r="A12" t="s">
        <v>114</v>
      </c>
      <c r="B12" s="2"/>
      <c r="C12" s="2"/>
      <c r="D12" s="2"/>
      <c r="E12" s="2"/>
    </row>
    <row r="13" spans="1:5" x14ac:dyDescent="0.2">
      <c r="A13" t="s">
        <v>115</v>
      </c>
      <c r="B13" s="2"/>
      <c r="C13" s="2"/>
      <c r="D13" s="2"/>
      <c r="E13" s="2"/>
    </row>
    <row r="14" spans="1:5" x14ac:dyDescent="0.2">
      <c r="A14" t="s">
        <v>117</v>
      </c>
      <c r="B14" s="2"/>
      <c r="C14" s="2"/>
      <c r="D14" s="2"/>
      <c r="E14" s="2"/>
    </row>
    <row r="15" spans="1:5" x14ac:dyDescent="0.2">
      <c r="A15" t="s">
        <v>119</v>
      </c>
      <c r="B15" s="2"/>
      <c r="C15" s="2"/>
      <c r="D15" s="2"/>
      <c r="E15" s="2"/>
    </row>
    <row r="16" spans="1:5" x14ac:dyDescent="0.2">
      <c r="A16" t="s">
        <v>121</v>
      </c>
      <c r="B16" s="2"/>
      <c r="C16" s="2"/>
      <c r="D16" s="2"/>
      <c r="E16" s="2"/>
    </row>
    <row r="17" spans="1:5" x14ac:dyDescent="0.2">
      <c r="A17" t="s">
        <v>123</v>
      </c>
      <c r="B17" s="2"/>
      <c r="C17" s="2"/>
      <c r="D17" s="2"/>
      <c r="E17" s="2"/>
    </row>
    <row r="18" spans="1:5" x14ac:dyDescent="0.2">
      <c r="A18" t="s">
        <v>125</v>
      </c>
      <c r="B18" s="2"/>
      <c r="C18" s="2"/>
      <c r="D18" s="2"/>
      <c r="E18" s="2"/>
    </row>
    <row r="19" spans="1:5" x14ac:dyDescent="0.2">
      <c r="A19" t="s">
        <v>127</v>
      </c>
      <c r="B19" s="2"/>
      <c r="C19" s="2"/>
      <c r="D19" s="2"/>
      <c r="E19" s="2"/>
    </row>
    <row r="20" spans="1:5" x14ac:dyDescent="0.2">
      <c r="A20" t="s">
        <v>129</v>
      </c>
      <c r="B20" s="2"/>
      <c r="C20" s="2"/>
      <c r="D20" s="2"/>
      <c r="E20" s="2"/>
    </row>
    <row r="21" spans="1:5" x14ac:dyDescent="0.2">
      <c r="A21" t="s">
        <v>131</v>
      </c>
      <c r="B21" s="2"/>
      <c r="C21" s="2"/>
      <c r="D21" s="2"/>
      <c r="E21" s="2"/>
    </row>
    <row r="22" spans="1:5" x14ac:dyDescent="0.2">
      <c r="A22" t="s">
        <v>132</v>
      </c>
      <c r="B22" s="2"/>
      <c r="C22" s="2"/>
      <c r="D22" s="2"/>
      <c r="E22" s="2"/>
    </row>
    <row r="23" spans="1:5" x14ac:dyDescent="0.2">
      <c r="A23" t="s">
        <v>134</v>
      </c>
      <c r="B23" s="2"/>
      <c r="C23" s="2"/>
      <c r="D23" s="2"/>
      <c r="E23" s="2"/>
    </row>
    <row r="24" spans="1:5" x14ac:dyDescent="0.2">
      <c r="A24" t="s">
        <v>136</v>
      </c>
      <c r="B24" s="2"/>
      <c r="C24" s="2"/>
      <c r="D24" s="2"/>
      <c r="E24" s="2"/>
    </row>
    <row r="25" spans="1:5" x14ac:dyDescent="0.2">
      <c r="A25" t="s">
        <v>138</v>
      </c>
      <c r="B25" s="2"/>
      <c r="C25" s="2"/>
      <c r="D25" s="2"/>
      <c r="E25" s="2"/>
    </row>
    <row r="26" spans="1:5" x14ac:dyDescent="0.2">
      <c r="A26" t="s">
        <v>140</v>
      </c>
      <c r="B26" s="2"/>
      <c r="C26" s="2"/>
      <c r="D26" s="2"/>
      <c r="E26" s="2"/>
    </row>
    <row r="27" spans="1:5" x14ac:dyDescent="0.2">
      <c r="A27" t="s">
        <v>142</v>
      </c>
      <c r="B27" s="2"/>
      <c r="C27" s="2"/>
      <c r="D27" s="2"/>
      <c r="E27" s="2"/>
    </row>
    <row r="28" spans="1:5" x14ac:dyDescent="0.2">
      <c r="A28" t="s">
        <v>144</v>
      </c>
      <c r="B28" s="2"/>
      <c r="C28" s="2"/>
      <c r="D28" s="2"/>
      <c r="E28" s="2"/>
    </row>
    <row r="29" spans="1:5" x14ac:dyDescent="0.2">
      <c r="A29" t="s">
        <v>146</v>
      </c>
      <c r="B29" s="2"/>
      <c r="C29" s="2"/>
      <c r="D29" s="2"/>
      <c r="E29" s="2"/>
    </row>
    <row r="30" spans="1:5" x14ac:dyDescent="0.2">
      <c r="A30" t="s">
        <v>148</v>
      </c>
      <c r="B30" s="2"/>
      <c r="C30" s="2"/>
      <c r="D30" s="2"/>
      <c r="E30" s="2"/>
    </row>
    <row r="31" spans="1:5" x14ac:dyDescent="0.2">
      <c r="A31" t="s">
        <v>150</v>
      </c>
      <c r="B31" s="2"/>
      <c r="C31" s="2"/>
      <c r="D31" s="2"/>
      <c r="E31" s="2"/>
    </row>
    <row r="32" spans="1:5" x14ac:dyDescent="0.2">
      <c r="A32" t="s">
        <v>151</v>
      </c>
      <c r="B32" s="2"/>
      <c r="C32" s="2"/>
      <c r="D32" s="2"/>
      <c r="E32" s="2"/>
    </row>
    <row r="33" spans="1:5" x14ac:dyDescent="0.2">
      <c r="A33" t="s">
        <v>153</v>
      </c>
      <c r="B33" s="2"/>
      <c r="C33" s="2"/>
      <c r="D33" s="2"/>
      <c r="E33" s="2"/>
    </row>
    <row r="34" spans="1:5" x14ac:dyDescent="0.2">
      <c r="A34" t="s">
        <v>155</v>
      </c>
      <c r="B34" s="2"/>
      <c r="C34" s="2"/>
      <c r="D34" s="2"/>
      <c r="E34" s="2"/>
    </row>
    <row r="35" spans="1:5" x14ac:dyDescent="0.2">
      <c r="A35" t="s">
        <v>157</v>
      </c>
      <c r="B35" s="2"/>
      <c r="C35" s="2"/>
      <c r="D35" s="2"/>
      <c r="E35" s="2"/>
    </row>
    <row r="36" spans="1:5" x14ac:dyDescent="0.2">
      <c r="A36" t="s">
        <v>159</v>
      </c>
      <c r="B36" s="2"/>
      <c r="C36" s="2"/>
      <c r="D36" s="2"/>
      <c r="E36" s="2"/>
    </row>
    <row r="37" spans="1:5" x14ac:dyDescent="0.2">
      <c r="A37" t="s">
        <v>161</v>
      </c>
      <c r="B37" s="2"/>
      <c r="C37" s="2"/>
      <c r="D37" s="2"/>
      <c r="E37" s="2"/>
    </row>
    <row r="38" spans="1:5" x14ac:dyDescent="0.2">
      <c r="A38" t="s">
        <v>163</v>
      </c>
      <c r="B38" s="2"/>
      <c r="C38" s="2"/>
      <c r="D38" s="2"/>
      <c r="E38" s="2"/>
    </row>
    <row r="39" spans="1:5" x14ac:dyDescent="0.2">
      <c r="A39" t="s">
        <v>165</v>
      </c>
      <c r="B39" s="2"/>
      <c r="C39" s="2"/>
      <c r="D39" s="2"/>
      <c r="E39" s="2"/>
    </row>
    <row r="40" spans="1:5" x14ac:dyDescent="0.2">
      <c r="A40" t="s">
        <v>167</v>
      </c>
      <c r="B40" s="2"/>
      <c r="C40" s="2"/>
      <c r="D40" s="2"/>
      <c r="E40" s="2"/>
    </row>
    <row r="41" spans="1:5" x14ac:dyDescent="0.2">
      <c r="A41" t="s">
        <v>169</v>
      </c>
      <c r="B41" s="2"/>
      <c r="C41" s="2"/>
      <c r="D41" s="2"/>
      <c r="E41" s="2"/>
    </row>
    <row r="42" spans="1:5" x14ac:dyDescent="0.2">
      <c r="A42" t="s">
        <v>170</v>
      </c>
      <c r="B42" s="2"/>
      <c r="C42" s="2"/>
      <c r="D42" s="2"/>
      <c r="E42" s="2"/>
    </row>
    <row r="43" spans="1:5" x14ac:dyDescent="0.2">
      <c r="A43" t="s">
        <v>172</v>
      </c>
      <c r="B43" s="2"/>
      <c r="C43" s="2"/>
      <c r="D43" s="2"/>
      <c r="E43" s="2"/>
    </row>
    <row r="44" spans="1:5" x14ac:dyDescent="0.2">
      <c r="A44" t="s">
        <v>173</v>
      </c>
      <c r="B44" s="2"/>
      <c r="C44" s="2"/>
      <c r="D44" s="2"/>
      <c r="E44" s="2"/>
    </row>
    <row r="45" spans="1:5" x14ac:dyDescent="0.2">
      <c r="A45" t="s">
        <v>175</v>
      </c>
      <c r="B45" s="2"/>
      <c r="C45" s="2"/>
      <c r="D45" s="2"/>
      <c r="E45" s="2"/>
    </row>
    <row r="46" spans="1:5" x14ac:dyDescent="0.2">
      <c r="A46" t="s">
        <v>176</v>
      </c>
      <c r="B46" s="2"/>
      <c r="C46" s="2"/>
      <c r="D46" s="2"/>
      <c r="E46" s="2"/>
    </row>
    <row r="47" spans="1:5" x14ac:dyDescent="0.2">
      <c r="A47" t="s">
        <v>177</v>
      </c>
      <c r="B47" s="2"/>
      <c r="C47" s="2"/>
      <c r="D47" s="2"/>
      <c r="E47" s="2"/>
    </row>
    <row r="48" spans="1:5" x14ac:dyDescent="0.2">
      <c r="A48" t="s">
        <v>178</v>
      </c>
      <c r="B48" s="2"/>
      <c r="C48" s="2"/>
      <c r="D48" s="2"/>
      <c r="E48" s="2"/>
    </row>
    <row r="49" spans="1:5" x14ac:dyDescent="0.2">
      <c r="A49" t="s">
        <v>179</v>
      </c>
      <c r="B49" s="2"/>
      <c r="C49" s="2"/>
      <c r="D49" s="2"/>
      <c r="E49" s="2"/>
    </row>
    <row r="50" spans="1:5" x14ac:dyDescent="0.2">
      <c r="A50" t="s">
        <v>180</v>
      </c>
      <c r="B50" s="2"/>
      <c r="C50" s="2"/>
      <c r="D50" s="2"/>
      <c r="E50" s="2"/>
    </row>
    <row r="51" spans="1:5" x14ac:dyDescent="0.2">
      <c r="A51" t="s">
        <v>181</v>
      </c>
      <c r="B51" s="2"/>
      <c r="C51" s="2"/>
      <c r="D51" s="2"/>
      <c r="E51" s="2"/>
    </row>
    <row r="52" spans="1:5" x14ac:dyDescent="0.2">
      <c r="A52" t="s">
        <v>182</v>
      </c>
      <c r="B52" s="2"/>
      <c r="C52" s="2"/>
      <c r="D52" s="2"/>
      <c r="E52" s="2"/>
    </row>
    <row r="53" spans="1:5" x14ac:dyDescent="0.2">
      <c r="A53" t="s">
        <v>183</v>
      </c>
      <c r="B53" s="2"/>
      <c r="C53" s="2"/>
      <c r="D53" s="2"/>
      <c r="E53" s="2"/>
    </row>
    <row r="54" spans="1:5" x14ac:dyDescent="0.2">
      <c r="A54" t="s">
        <v>184</v>
      </c>
      <c r="B54" s="2"/>
      <c r="C54" s="2"/>
      <c r="D54" s="2"/>
      <c r="E54" s="2"/>
    </row>
    <row r="55" spans="1:5" x14ac:dyDescent="0.2">
      <c r="A55" t="s">
        <v>185</v>
      </c>
      <c r="B55" s="2"/>
      <c r="C55" s="2"/>
      <c r="D55" s="2"/>
      <c r="E55" s="2"/>
    </row>
    <row r="56" spans="1:5" x14ac:dyDescent="0.2">
      <c r="A56" t="s">
        <v>186</v>
      </c>
      <c r="B56" s="2"/>
      <c r="C56" s="2"/>
      <c r="D56" s="2"/>
      <c r="E56" s="2"/>
    </row>
    <row r="57" spans="1:5" x14ac:dyDescent="0.2">
      <c r="A57" t="s">
        <v>187</v>
      </c>
      <c r="B57" s="2"/>
      <c r="C57" s="2"/>
      <c r="D57" s="2"/>
      <c r="E57" s="2"/>
    </row>
    <row r="58" spans="1:5" x14ac:dyDescent="0.2">
      <c r="A58" t="s">
        <v>188</v>
      </c>
      <c r="B58" s="2"/>
      <c r="C58" s="2"/>
      <c r="D58" s="2"/>
      <c r="E58" s="2"/>
    </row>
    <row r="59" spans="1:5" x14ac:dyDescent="0.2">
      <c r="A59" t="s">
        <v>189</v>
      </c>
      <c r="B59" s="2"/>
      <c r="C59" s="2"/>
      <c r="D59" s="2"/>
      <c r="E59" s="2"/>
    </row>
    <row r="60" spans="1:5" x14ac:dyDescent="0.2">
      <c r="A60" t="s">
        <v>190</v>
      </c>
      <c r="B60" s="2"/>
      <c r="C60" s="2"/>
      <c r="D60" s="2"/>
      <c r="E60" s="2"/>
    </row>
    <row r="61" spans="1:5" x14ac:dyDescent="0.2">
      <c r="A61" t="s">
        <v>191</v>
      </c>
      <c r="B61" s="2"/>
      <c r="C61" s="2"/>
      <c r="D61" s="2"/>
      <c r="E61" s="2"/>
    </row>
    <row r="62" spans="1:5" x14ac:dyDescent="0.2">
      <c r="A62" t="s">
        <v>192</v>
      </c>
      <c r="B62" s="2"/>
      <c r="C62" s="2"/>
      <c r="D62" s="2"/>
      <c r="E62" s="2"/>
    </row>
    <row r="63" spans="1:5" x14ac:dyDescent="0.2">
      <c r="A63" t="s">
        <v>193</v>
      </c>
      <c r="B63" s="2"/>
      <c r="C63" s="2"/>
      <c r="D63" s="2"/>
      <c r="E63" s="2"/>
    </row>
    <row r="64" spans="1:5" x14ac:dyDescent="0.2">
      <c r="A64" t="s">
        <v>194</v>
      </c>
      <c r="B64" s="2"/>
      <c r="C64" s="2"/>
      <c r="D64" s="2"/>
      <c r="E64" s="2"/>
    </row>
    <row r="65" spans="1:5" x14ac:dyDescent="0.2">
      <c r="A65" t="s">
        <v>195</v>
      </c>
      <c r="B65" s="2"/>
      <c r="C65" s="2"/>
      <c r="D65" s="2"/>
      <c r="E65" s="2"/>
    </row>
    <row r="66" spans="1:5" x14ac:dyDescent="0.2">
      <c r="A66" t="s">
        <v>196</v>
      </c>
      <c r="B66" s="2"/>
      <c r="C66" s="2"/>
      <c r="D66" s="2"/>
      <c r="E66" s="2"/>
    </row>
    <row r="67" spans="1:5" x14ac:dyDescent="0.2">
      <c r="A67" t="s">
        <v>197</v>
      </c>
      <c r="B67" s="2"/>
      <c r="C67" s="2"/>
      <c r="D67" s="2"/>
      <c r="E67" s="2"/>
    </row>
    <row r="68" spans="1:5" x14ac:dyDescent="0.2">
      <c r="A68" t="s">
        <v>96</v>
      </c>
      <c r="B68" s="2"/>
      <c r="C68" s="2"/>
      <c r="D68" s="2"/>
      <c r="E68" s="2"/>
    </row>
    <row r="69" spans="1:5" x14ac:dyDescent="0.2">
      <c r="A69" t="s">
        <v>198</v>
      </c>
      <c r="B69" s="2"/>
      <c r="C69" s="2"/>
      <c r="D69" s="2"/>
      <c r="E69" s="2"/>
    </row>
    <row r="70" spans="1:5" x14ac:dyDescent="0.2">
      <c r="A70" t="s">
        <v>199</v>
      </c>
      <c r="B70" s="2"/>
      <c r="C70" s="2"/>
      <c r="D70" s="2"/>
      <c r="E70" s="2"/>
    </row>
    <row r="71" spans="1:5" x14ac:dyDescent="0.2">
      <c r="A71" t="s">
        <v>200</v>
      </c>
      <c r="B71" s="2"/>
      <c r="C71" s="2"/>
      <c r="D71" s="2"/>
      <c r="E71" s="2"/>
    </row>
    <row r="72" spans="1:5" x14ac:dyDescent="0.2">
      <c r="A72" t="s">
        <v>201</v>
      </c>
      <c r="B72" s="2"/>
      <c r="C72" s="2"/>
      <c r="D72" s="2"/>
      <c r="E72" s="2"/>
    </row>
    <row r="73" spans="1:5" x14ac:dyDescent="0.2">
      <c r="A73" t="s">
        <v>202</v>
      </c>
      <c r="B73" s="2"/>
      <c r="C73" s="2"/>
      <c r="D73" s="2"/>
      <c r="E73" s="2"/>
    </row>
    <row r="74" spans="1:5" x14ac:dyDescent="0.2">
      <c r="A74" t="s">
        <v>203</v>
      </c>
      <c r="B74" s="2"/>
      <c r="C74" s="2"/>
      <c r="D74" s="2"/>
      <c r="E74" s="2"/>
    </row>
    <row r="75" spans="1:5" x14ac:dyDescent="0.2">
      <c r="A75" t="s">
        <v>204</v>
      </c>
      <c r="B75" s="2"/>
      <c r="C75" s="2"/>
      <c r="D75" s="2"/>
      <c r="E75" s="2"/>
    </row>
    <row r="76" spans="1:5" x14ac:dyDescent="0.2">
      <c r="A76" t="s">
        <v>205</v>
      </c>
      <c r="B76" s="2"/>
      <c r="C76" s="2"/>
      <c r="D76" s="2"/>
      <c r="E76" s="2"/>
    </row>
    <row r="77" spans="1:5" x14ac:dyDescent="0.2">
      <c r="A77" t="s">
        <v>206</v>
      </c>
      <c r="B77" s="2"/>
      <c r="C77" s="2"/>
      <c r="D77" s="2"/>
      <c r="E77" s="2"/>
    </row>
    <row r="78" spans="1:5" x14ac:dyDescent="0.2">
      <c r="A78" t="s">
        <v>207</v>
      </c>
      <c r="B78" s="2"/>
      <c r="C78" s="2"/>
      <c r="D78" s="2"/>
      <c r="E78" s="2"/>
    </row>
    <row r="79" spans="1:5" x14ac:dyDescent="0.2">
      <c r="A79" t="s">
        <v>208</v>
      </c>
      <c r="B79" s="2"/>
      <c r="C79" s="2"/>
      <c r="D79" s="2"/>
      <c r="E79" s="2"/>
    </row>
    <row r="80" spans="1:5" x14ac:dyDescent="0.2">
      <c r="A80" t="s">
        <v>209</v>
      </c>
      <c r="B80" s="2"/>
      <c r="C80" s="2"/>
      <c r="D80" s="2"/>
      <c r="E80" s="2"/>
    </row>
    <row r="81" spans="1:5" x14ac:dyDescent="0.2">
      <c r="A81" t="s">
        <v>210</v>
      </c>
      <c r="B81" s="2"/>
      <c r="C81" s="2"/>
      <c r="D81" s="2"/>
      <c r="E81" s="2"/>
    </row>
    <row r="82" spans="1:5" x14ac:dyDescent="0.2">
      <c r="A82" t="s">
        <v>211</v>
      </c>
      <c r="B82" s="2"/>
      <c r="C82" s="2"/>
      <c r="D82" s="2"/>
      <c r="E82" s="2"/>
    </row>
    <row r="83" spans="1:5" x14ac:dyDescent="0.2">
      <c r="A83" t="s">
        <v>212</v>
      </c>
      <c r="B83" s="2"/>
      <c r="C83" s="2"/>
      <c r="D83" s="2"/>
      <c r="E83" s="2"/>
    </row>
    <row r="84" spans="1:5" x14ac:dyDescent="0.2">
      <c r="A84" t="s">
        <v>213</v>
      </c>
      <c r="B84" s="2"/>
      <c r="C84" s="2"/>
      <c r="D84" s="2"/>
      <c r="E84" s="2"/>
    </row>
    <row r="85" spans="1:5" x14ac:dyDescent="0.2">
      <c r="A85" t="s">
        <v>214</v>
      </c>
      <c r="B85" s="2"/>
      <c r="C85" s="2"/>
      <c r="D85" s="2"/>
      <c r="E85" s="2"/>
    </row>
    <row r="86" spans="1:5" x14ac:dyDescent="0.2">
      <c r="A86" t="s">
        <v>215</v>
      </c>
      <c r="B86" s="2"/>
      <c r="C86" s="2"/>
      <c r="D86" s="2"/>
      <c r="E86" s="2"/>
    </row>
    <row r="87" spans="1:5" x14ac:dyDescent="0.2">
      <c r="A87" t="s">
        <v>216</v>
      </c>
      <c r="B87" s="2"/>
      <c r="C87" s="2"/>
      <c r="D87" s="2"/>
      <c r="E87" s="2"/>
    </row>
    <row r="88" spans="1:5" x14ac:dyDescent="0.2">
      <c r="A88" t="s">
        <v>217</v>
      </c>
      <c r="B88" s="2"/>
      <c r="C88" s="2"/>
      <c r="D88" s="2"/>
      <c r="E88" s="2"/>
    </row>
    <row r="89" spans="1:5" x14ac:dyDescent="0.2">
      <c r="A89" t="s">
        <v>218</v>
      </c>
      <c r="B89" s="2"/>
      <c r="C89" s="2"/>
      <c r="D89" s="2"/>
      <c r="E89" s="2"/>
    </row>
    <row r="90" spans="1:5" x14ac:dyDescent="0.2">
      <c r="A90" t="s">
        <v>219</v>
      </c>
      <c r="B90" s="2"/>
      <c r="C90" s="2"/>
      <c r="D90" s="2"/>
      <c r="E90" s="2"/>
    </row>
    <row r="91" spans="1:5" x14ac:dyDescent="0.2">
      <c r="A91" t="s">
        <v>220</v>
      </c>
      <c r="B91" s="2"/>
      <c r="C91" s="2"/>
      <c r="D91" s="2"/>
      <c r="E91" s="2"/>
    </row>
    <row r="92" spans="1:5" x14ac:dyDescent="0.2">
      <c r="A92" t="s">
        <v>221</v>
      </c>
      <c r="B92" s="2"/>
      <c r="C92" s="2"/>
      <c r="D92" s="2"/>
      <c r="E92" s="2"/>
    </row>
    <row r="93" spans="1:5" x14ac:dyDescent="0.2">
      <c r="A93" t="s">
        <v>222</v>
      </c>
      <c r="B93" s="2"/>
      <c r="C93" s="2"/>
      <c r="D93" s="2"/>
      <c r="E93" s="2"/>
    </row>
    <row r="94" spans="1:5" x14ac:dyDescent="0.2">
      <c r="A94" t="s">
        <v>223</v>
      </c>
      <c r="B94" s="2"/>
      <c r="C94" s="2"/>
      <c r="D94" s="2"/>
      <c r="E94" s="2"/>
    </row>
    <row r="95" spans="1:5" x14ac:dyDescent="0.2">
      <c r="A95" t="s">
        <v>224</v>
      </c>
      <c r="B95" s="2"/>
      <c r="C95" s="2"/>
      <c r="D95" s="2"/>
      <c r="E95" s="2"/>
    </row>
    <row r="96" spans="1:5" x14ac:dyDescent="0.2">
      <c r="A96" t="s">
        <v>225</v>
      </c>
      <c r="B96" s="2"/>
      <c r="C96" s="2"/>
      <c r="D96" s="2"/>
      <c r="E96" s="2"/>
    </row>
    <row r="97" spans="1:5" x14ac:dyDescent="0.2">
      <c r="A97" t="s">
        <v>226</v>
      </c>
      <c r="B97" s="2"/>
      <c r="C97" s="2"/>
      <c r="D97" s="2"/>
      <c r="E97" s="2"/>
    </row>
    <row r="98" spans="1:5" x14ac:dyDescent="0.2">
      <c r="A98" t="s">
        <v>227</v>
      </c>
      <c r="B98" s="2"/>
      <c r="C98" s="2"/>
      <c r="D98" s="2"/>
      <c r="E98" s="2"/>
    </row>
    <row r="99" spans="1:5" x14ac:dyDescent="0.2">
      <c r="A99" t="s">
        <v>228</v>
      </c>
      <c r="B99" s="2"/>
      <c r="C99" s="2"/>
      <c r="D99" s="2"/>
      <c r="E99" s="2"/>
    </row>
    <row r="100" spans="1:5" x14ac:dyDescent="0.2">
      <c r="A100" t="s">
        <v>229</v>
      </c>
      <c r="B100" s="2"/>
      <c r="C100" s="2"/>
      <c r="D100" s="2"/>
      <c r="E100" s="2"/>
    </row>
    <row r="101" spans="1:5" x14ac:dyDescent="0.2">
      <c r="A101" t="s">
        <v>230</v>
      </c>
      <c r="B101" s="2"/>
      <c r="C101" s="2"/>
      <c r="D101" s="2"/>
      <c r="E101" s="2"/>
    </row>
    <row r="102" spans="1:5" x14ac:dyDescent="0.2">
      <c r="A102" t="s">
        <v>231</v>
      </c>
      <c r="B102" s="2"/>
      <c r="C102" s="2"/>
      <c r="D102" s="2"/>
      <c r="E102" s="2"/>
    </row>
    <row r="103" spans="1:5" x14ac:dyDescent="0.2">
      <c r="A103" t="s">
        <v>232</v>
      </c>
      <c r="B103" s="2"/>
      <c r="C103" s="2"/>
      <c r="D103" s="2"/>
      <c r="E103" s="2"/>
    </row>
    <row r="104" spans="1:5" x14ac:dyDescent="0.2">
      <c r="A104" t="s">
        <v>233</v>
      </c>
      <c r="B104" s="2"/>
      <c r="C104" s="2"/>
      <c r="D104" s="2"/>
      <c r="E104" s="2"/>
    </row>
    <row r="105" spans="1:5" x14ac:dyDescent="0.2">
      <c r="A105" t="s">
        <v>234</v>
      </c>
      <c r="B105" s="2"/>
      <c r="C105" s="2"/>
      <c r="D105" s="2"/>
      <c r="E105" s="2"/>
    </row>
    <row r="106" spans="1:5" x14ac:dyDescent="0.2">
      <c r="A106" t="s">
        <v>235</v>
      </c>
      <c r="B106" s="2"/>
      <c r="C106" s="2"/>
      <c r="D106" s="2"/>
      <c r="E106" s="2"/>
    </row>
    <row r="107" spans="1:5" x14ac:dyDescent="0.2">
      <c r="A107" t="s">
        <v>236</v>
      </c>
      <c r="B107" s="2"/>
      <c r="C107" s="2"/>
      <c r="D107" s="2"/>
      <c r="E107" s="2"/>
    </row>
    <row r="108" spans="1:5" x14ac:dyDescent="0.2">
      <c r="A108" t="s">
        <v>237</v>
      </c>
      <c r="B108" s="2"/>
      <c r="C108" s="2"/>
      <c r="D108" s="2"/>
      <c r="E108" s="2"/>
    </row>
    <row r="109" spans="1:5" x14ac:dyDescent="0.2">
      <c r="A109" t="s">
        <v>238</v>
      </c>
      <c r="B109" s="2"/>
      <c r="C109" s="2"/>
      <c r="D109" s="2"/>
      <c r="E109" s="2"/>
    </row>
    <row r="110" spans="1:5" x14ac:dyDescent="0.2">
      <c r="A110" t="s">
        <v>239</v>
      </c>
      <c r="B110" s="2"/>
      <c r="C110" s="2"/>
      <c r="D110" s="2"/>
      <c r="E110" s="2"/>
    </row>
    <row r="111" spans="1:5" x14ac:dyDescent="0.2">
      <c r="A111" t="s">
        <v>240</v>
      </c>
      <c r="B111" s="2"/>
      <c r="C111" s="2"/>
      <c r="D111" s="2"/>
      <c r="E111" s="2"/>
    </row>
    <row r="112" spans="1:5" x14ac:dyDescent="0.2">
      <c r="A112" t="s">
        <v>241</v>
      </c>
      <c r="B112" s="2"/>
      <c r="C112" s="2"/>
      <c r="D112" s="2"/>
      <c r="E112" s="2"/>
    </row>
    <row r="113" spans="1:5" x14ac:dyDescent="0.2">
      <c r="A113" t="s">
        <v>242</v>
      </c>
      <c r="B113" s="2"/>
      <c r="C113" s="2"/>
      <c r="D113" s="2"/>
      <c r="E113" s="2"/>
    </row>
    <row r="114" spans="1:5" x14ac:dyDescent="0.2">
      <c r="A114" t="s">
        <v>243</v>
      </c>
      <c r="B114" s="2"/>
      <c r="C114" s="2"/>
      <c r="D114" s="2"/>
      <c r="E114" s="2"/>
    </row>
    <row r="115" spans="1:5" x14ac:dyDescent="0.2">
      <c r="A115" t="s">
        <v>244</v>
      </c>
      <c r="B115" s="2"/>
      <c r="C115" s="2"/>
      <c r="D115" s="2"/>
      <c r="E115" s="2"/>
    </row>
    <row r="116" spans="1:5" x14ac:dyDescent="0.2">
      <c r="A116" t="s">
        <v>245</v>
      </c>
      <c r="B116" s="2"/>
      <c r="C116" s="2"/>
      <c r="D116" s="2"/>
      <c r="E116" s="2"/>
    </row>
    <row r="117" spans="1:5" x14ac:dyDescent="0.2">
      <c r="A117" t="s">
        <v>246</v>
      </c>
      <c r="B117" s="2"/>
      <c r="C117" s="2"/>
      <c r="D117" s="2"/>
      <c r="E117" s="2"/>
    </row>
    <row r="118" spans="1:5" x14ac:dyDescent="0.2">
      <c r="A118" t="s">
        <v>247</v>
      </c>
      <c r="B118" s="2"/>
      <c r="C118" s="2"/>
      <c r="D118" s="2"/>
      <c r="E118" s="2"/>
    </row>
    <row r="119" spans="1:5" x14ac:dyDescent="0.2">
      <c r="A119" t="s">
        <v>248</v>
      </c>
      <c r="B119" s="2"/>
      <c r="C119" s="2"/>
      <c r="D119" s="2"/>
      <c r="E119" s="2"/>
    </row>
    <row r="120" spans="1:5" x14ac:dyDescent="0.2">
      <c r="A120" t="s">
        <v>249</v>
      </c>
      <c r="B120" s="2"/>
      <c r="C120" s="2"/>
      <c r="D120" s="2"/>
      <c r="E120" s="2"/>
    </row>
    <row r="121" spans="1:5" x14ac:dyDescent="0.2">
      <c r="A121" t="s">
        <v>250</v>
      </c>
      <c r="B121" s="2"/>
      <c r="C121" s="2"/>
      <c r="D121" s="2"/>
      <c r="E121" s="2"/>
    </row>
    <row r="122" spans="1:5" x14ac:dyDescent="0.2">
      <c r="A122" t="s">
        <v>251</v>
      </c>
      <c r="B122" s="2"/>
      <c r="C122" s="2"/>
      <c r="D122" s="2"/>
      <c r="E122" s="2"/>
    </row>
    <row r="123" spans="1:5" x14ac:dyDescent="0.2">
      <c r="A123" t="s">
        <v>252</v>
      </c>
      <c r="B123" s="2"/>
      <c r="C123" s="2"/>
      <c r="D123" s="2"/>
      <c r="E123" s="2"/>
    </row>
    <row r="124" spans="1:5" x14ac:dyDescent="0.2">
      <c r="A124" t="s">
        <v>253</v>
      </c>
      <c r="B124" s="2"/>
      <c r="C124" s="2"/>
      <c r="D124" s="2"/>
      <c r="E124" s="2"/>
    </row>
    <row r="125" spans="1:5" x14ac:dyDescent="0.2">
      <c r="A125" t="s">
        <v>254</v>
      </c>
      <c r="B125" s="2"/>
      <c r="C125" s="2"/>
      <c r="D125" s="2"/>
      <c r="E125" s="2"/>
    </row>
    <row r="126" spans="1:5" x14ac:dyDescent="0.2">
      <c r="A126" t="s">
        <v>255</v>
      </c>
      <c r="B126" s="2"/>
      <c r="C126" s="2"/>
      <c r="D126" s="2"/>
      <c r="E126" s="2"/>
    </row>
    <row r="127" spans="1:5" x14ac:dyDescent="0.2">
      <c r="A127" t="s">
        <v>256</v>
      </c>
      <c r="B127" s="2"/>
      <c r="C127" s="2"/>
      <c r="D127" s="2"/>
      <c r="E127" s="2"/>
    </row>
    <row r="128" spans="1:5" x14ac:dyDescent="0.2">
      <c r="A128" t="s">
        <v>257</v>
      </c>
      <c r="B128" s="2"/>
      <c r="C128" s="2"/>
      <c r="D128" s="2"/>
      <c r="E128" s="2"/>
    </row>
    <row r="129" spans="1:5" x14ac:dyDescent="0.2">
      <c r="A129" t="s">
        <v>258</v>
      </c>
      <c r="B129" s="2"/>
      <c r="C129" s="2"/>
      <c r="D129" s="2"/>
      <c r="E129" s="2"/>
    </row>
    <row r="130" spans="1:5" x14ac:dyDescent="0.2">
      <c r="A130" t="s">
        <v>259</v>
      </c>
      <c r="B130" s="2"/>
      <c r="C130" s="2"/>
      <c r="D130" s="2"/>
      <c r="E130" s="2"/>
    </row>
    <row r="131" spans="1:5" x14ac:dyDescent="0.2">
      <c r="A131" t="s">
        <v>260</v>
      </c>
      <c r="B131" s="2"/>
      <c r="C131" s="2"/>
      <c r="D131" s="2"/>
      <c r="E131" s="2"/>
    </row>
    <row r="132" spans="1:5" x14ac:dyDescent="0.2">
      <c r="A132" t="s">
        <v>261</v>
      </c>
      <c r="B132" s="2"/>
      <c r="C132" s="2"/>
      <c r="D132" s="2"/>
      <c r="E132" s="2"/>
    </row>
    <row r="133" spans="1:5" x14ac:dyDescent="0.2">
      <c r="A133" t="s">
        <v>262</v>
      </c>
      <c r="B133" s="2"/>
      <c r="C133" s="2"/>
      <c r="D133" s="2"/>
      <c r="E133" s="2"/>
    </row>
    <row r="134" spans="1:5" x14ac:dyDescent="0.2">
      <c r="A134" t="s">
        <v>263</v>
      </c>
      <c r="B134" s="2"/>
      <c r="C134" s="2"/>
      <c r="D134" s="2"/>
      <c r="E134" s="2"/>
    </row>
    <row r="135" spans="1:5" x14ac:dyDescent="0.2">
      <c r="A135" t="s">
        <v>264</v>
      </c>
      <c r="B135" s="2"/>
      <c r="C135" s="2"/>
      <c r="D135" s="2"/>
      <c r="E135" s="2"/>
    </row>
    <row r="136" spans="1:5" x14ac:dyDescent="0.2">
      <c r="A136" t="s">
        <v>265</v>
      </c>
      <c r="B136" s="2"/>
      <c r="C136" s="2"/>
      <c r="D136" s="2"/>
      <c r="E136" s="2"/>
    </row>
    <row r="137" spans="1:5" x14ac:dyDescent="0.2">
      <c r="A137" t="s">
        <v>266</v>
      </c>
      <c r="B137" s="2"/>
      <c r="C137" s="2"/>
      <c r="D137" s="2"/>
      <c r="E137" s="2"/>
    </row>
    <row r="138" spans="1:5" x14ac:dyDescent="0.2">
      <c r="A138" t="s">
        <v>267</v>
      </c>
      <c r="B138" s="2"/>
      <c r="C138" s="2"/>
      <c r="D138" s="2"/>
      <c r="E138" s="2"/>
    </row>
    <row r="139" spans="1:5" x14ac:dyDescent="0.2">
      <c r="A139" t="s">
        <v>268</v>
      </c>
      <c r="B139" s="2"/>
      <c r="C139" s="2"/>
      <c r="D139" s="2"/>
      <c r="E139" s="2"/>
    </row>
    <row r="140" spans="1:5" x14ac:dyDescent="0.2">
      <c r="A140" t="s">
        <v>269</v>
      </c>
      <c r="B140" s="2"/>
      <c r="C140" s="2"/>
      <c r="D140" s="2"/>
      <c r="E140" s="2"/>
    </row>
    <row r="141" spans="1:5" x14ac:dyDescent="0.2">
      <c r="A141" t="s">
        <v>270</v>
      </c>
      <c r="B141" s="2"/>
      <c r="C141" s="2"/>
      <c r="D141" s="2"/>
      <c r="E141" s="2"/>
    </row>
    <row r="142" spans="1:5" x14ac:dyDescent="0.2">
      <c r="A142" t="s">
        <v>271</v>
      </c>
      <c r="B142" s="2"/>
      <c r="C142" s="2"/>
      <c r="D142" s="2"/>
      <c r="E142" s="2"/>
    </row>
    <row r="143" spans="1:5" x14ac:dyDescent="0.2">
      <c r="A143" t="s">
        <v>272</v>
      </c>
      <c r="B143" s="2"/>
      <c r="C143" s="2"/>
      <c r="D143" s="2"/>
      <c r="E143" s="2"/>
    </row>
    <row r="144" spans="1:5" x14ac:dyDescent="0.2">
      <c r="A144" t="s">
        <v>273</v>
      </c>
      <c r="B144" s="2"/>
      <c r="C144" s="2"/>
      <c r="D144" s="2"/>
      <c r="E144" s="2"/>
    </row>
    <row r="145" spans="1:5" x14ac:dyDescent="0.2">
      <c r="A145" t="s">
        <v>274</v>
      </c>
      <c r="B145" s="2"/>
      <c r="C145" s="2"/>
      <c r="D145" s="2"/>
      <c r="E145" s="2"/>
    </row>
    <row r="146" spans="1:5" x14ac:dyDescent="0.2">
      <c r="A146" t="s">
        <v>275</v>
      </c>
      <c r="B146" s="2"/>
      <c r="C146" s="2"/>
      <c r="D146" s="2"/>
      <c r="E146" s="2"/>
    </row>
    <row r="147" spans="1:5" x14ac:dyDescent="0.2">
      <c r="A147" t="s">
        <v>276</v>
      </c>
      <c r="B147" s="2"/>
      <c r="C147" s="2"/>
      <c r="D147" s="2"/>
      <c r="E147" s="2"/>
    </row>
    <row r="148" spans="1:5" x14ac:dyDescent="0.2">
      <c r="A148" t="s">
        <v>277</v>
      </c>
      <c r="B148" s="2"/>
      <c r="C148" s="2"/>
      <c r="D148" s="2"/>
      <c r="E148" s="2"/>
    </row>
    <row r="149" spans="1:5" x14ac:dyDescent="0.2">
      <c r="A149" t="s">
        <v>278</v>
      </c>
      <c r="B149" s="2"/>
      <c r="C149" s="2"/>
      <c r="D149" s="2"/>
      <c r="E149" s="2"/>
    </row>
    <row r="150" spans="1:5" x14ac:dyDescent="0.2">
      <c r="A150" t="s">
        <v>279</v>
      </c>
      <c r="B150" s="2"/>
      <c r="C150" s="2"/>
      <c r="D150" s="2"/>
      <c r="E150" s="2"/>
    </row>
    <row r="151" spans="1:5" x14ac:dyDescent="0.2">
      <c r="A151" t="s">
        <v>280</v>
      </c>
      <c r="B151" s="2"/>
      <c r="C151" s="2"/>
      <c r="D151" s="2"/>
      <c r="E151" s="2"/>
    </row>
    <row r="152" spans="1:5" x14ac:dyDescent="0.2">
      <c r="A152" t="s">
        <v>281</v>
      </c>
      <c r="B152" s="2"/>
      <c r="C152" s="2"/>
      <c r="D152" s="2"/>
      <c r="E152" s="2"/>
    </row>
    <row r="153" spans="1:5" x14ac:dyDescent="0.2">
      <c r="A153" t="s">
        <v>282</v>
      </c>
      <c r="B153" s="2"/>
      <c r="C153" s="2"/>
      <c r="D153" s="2"/>
      <c r="E153" s="2"/>
    </row>
    <row r="154" spans="1:5" x14ac:dyDescent="0.2">
      <c r="A154" t="s">
        <v>283</v>
      </c>
      <c r="B154" s="2"/>
      <c r="C154" s="2"/>
      <c r="D154" s="2"/>
      <c r="E154" s="2"/>
    </row>
    <row r="155" spans="1:5" x14ac:dyDescent="0.2">
      <c r="A155" t="s">
        <v>284</v>
      </c>
      <c r="B155" s="2"/>
      <c r="C155" s="2"/>
      <c r="D155" s="2"/>
      <c r="E155" s="2"/>
    </row>
    <row r="156" spans="1:5" x14ac:dyDescent="0.2">
      <c r="A156" t="s">
        <v>285</v>
      </c>
      <c r="B156" s="2"/>
      <c r="C156" s="2"/>
      <c r="D156" s="2"/>
      <c r="E156" s="2"/>
    </row>
    <row r="157" spans="1:5" x14ac:dyDescent="0.2">
      <c r="A157" t="s">
        <v>286</v>
      </c>
      <c r="B157" s="2"/>
      <c r="C157" s="2"/>
      <c r="D157" s="2"/>
      <c r="E157" s="2"/>
    </row>
    <row r="158" spans="1:5" x14ac:dyDescent="0.2">
      <c r="A158" t="s">
        <v>287</v>
      </c>
      <c r="B158" s="2"/>
      <c r="C158" s="2"/>
      <c r="D158" s="2"/>
      <c r="E158" s="2"/>
    </row>
    <row r="159" spans="1:5" x14ac:dyDescent="0.2">
      <c r="A159" t="s">
        <v>288</v>
      </c>
      <c r="B159" s="2"/>
      <c r="C159" s="2"/>
      <c r="D159" s="2"/>
      <c r="E159" s="2"/>
    </row>
    <row r="160" spans="1:5" x14ac:dyDescent="0.2">
      <c r="A160" t="s">
        <v>289</v>
      </c>
      <c r="B160" s="2"/>
      <c r="C160" s="2"/>
      <c r="D160" s="2"/>
      <c r="E160" s="2"/>
    </row>
    <row r="161" spans="1:5" x14ac:dyDescent="0.2">
      <c r="A161" t="s">
        <v>290</v>
      </c>
      <c r="B161" s="2"/>
      <c r="C161" s="2"/>
      <c r="D161" s="2"/>
      <c r="E161" s="2"/>
    </row>
    <row r="162" spans="1:5" x14ac:dyDescent="0.2">
      <c r="A162" t="s">
        <v>291</v>
      </c>
      <c r="B162" s="2"/>
      <c r="C162" s="2"/>
      <c r="D162" s="2"/>
      <c r="E162" s="2"/>
    </row>
    <row r="163" spans="1:5" x14ac:dyDescent="0.2">
      <c r="A163" t="s">
        <v>292</v>
      </c>
      <c r="B163" s="2"/>
      <c r="C163" s="2"/>
      <c r="D163" s="2"/>
      <c r="E163" s="2"/>
    </row>
    <row r="164" spans="1:5" x14ac:dyDescent="0.2">
      <c r="A164" t="s">
        <v>293</v>
      </c>
      <c r="B164" s="2"/>
      <c r="C164" s="2"/>
      <c r="D164" s="2"/>
      <c r="E164" s="2"/>
    </row>
    <row r="165" spans="1:5" x14ac:dyDescent="0.2">
      <c r="A165" t="s">
        <v>294</v>
      </c>
      <c r="B165" s="2"/>
      <c r="C165" s="2"/>
      <c r="D165" s="2"/>
      <c r="E165" s="2"/>
    </row>
    <row r="166" spans="1:5" x14ac:dyDescent="0.2">
      <c r="A166" t="s">
        <v>295</v>
      </c>
      <c r="B166" s="2"/>
      <c r="C166" s="2"/>
      <c r="D166" s="2"/>
      <c r="E166" s="2"/>
    </row>
    <row r="167" spans="1:5" x14ac:dyDescent="0.2">
      <c r="A167" t="s">
        <v>296</v>
      </c>
      <c r="B167" s="2"/>
      <c r="C167" s="2"/>
      <c r="D167" s="2"/>
      <c r="E167" s="2"/>
    </row>
    <row r="168" spans="1:5" x14ac:dyDescent="0.2">
      <c r="A168" t="s">
        <v>297</v>
      </c>
      <c r="B168" s="2"/>
      <c r="C168" s="2"/>
      <c r="D168" s="2"/>
      <c r="E168" s="2"/>
    </row>
    <row r="169" spans="1:5" x14ac:dyDescent="0.2">
      <c r="A169" t="s">
        <v>298</v>
      </c>
      <c r="B169" s="2"/>
      <c r="C169" s="2"/>
      <c r="D169" s="2"/>
      <c r="E169" s="2"/>
    </row>
    <row r="170" spans="1:5" x14ac:dyDescent="0.2">
      <c r="A170" t="s">
        <v>299</v>
      </c>
      <c r="B170" s="2"/>
      <c r="C170" s="2"/>
      <c r="D170" s="2"/>
      <c r="E170" s="2"/>
    </row>
    <row r="171" spans="1:5" x14ac:dyDescent="0.2">
      <c r="A171" t="s">
        <v>99</v>
      </c>
      <c r="B171" s="2"/>
      <c r="C171" s="2"/>
      <c r="D171" s="2"/>
      <c r="E171" s="2"/>
    </row>
    <row r="172" spans="1:5" x14ac:dyDescent="0.2">
      <c r="A172" t="s">
        <v>300</v>
      </c>
      <c r="B172" s="2"/>
      <c r="C172" s="2"/>
      <c r="D172" s="2"/>
      <c r="E172" s="2"/>
    </row>
    <row r="173" spans="1:5" x14ac:dyDescent="0.2">
      <c r="A173" t="s">
        <v>301</v>
      </c>
      <c r="B173" s="2"/>
      <c r="C173" s="2"/>
      <c r="D173" s="2"/>
      <c r="E173" s="2"/>
    </row>
    <row r="174" spans="1:5" x14ac:dyDescent="0.2">
      <c r="A174" t="s">
        <v>302</v>
      </c>
      <c r="B174" s="2"/>
      <c r="C174" s="2"/>
      <c r="D174" s="2"/>
      <c r="E174" s="2"/>
    </row>
    <row r="175" spans="1:5" x14ac:dyDescent="0.2">
      <c r="A175" t="s">
        <v>303</v>
      </c>
      <c r="B175" s="2"/>
      <c r="C175" s="2"/>
      <c r="D175" s="2"/>
      <c r="E175" s="2"/>
    </row>
    <row r="176" spans="1:5" x14ac:dyDescent="0.2">
      <c r="A176" t="s">
        <v>304</v>
      </c>
      <c r="B176" s="2"/>
      <c r="C176" s="2"/>
      <c r="D176" s="2"/>
      <c r="E176" s="2"/>
    </row>
    <row r="177" spans="1:5" x14ac:dyDescent="0.2">
      <c r="A177" t="s">
        <v>305</v>
      </c>
      <c r="B177" s="2"/>
      <c r="C177" s="2"/>
      <c r="D177" s="2"/>
      <c r="E177" s="2"/>
    </row>
    <row r="178" spans="1:5" x14ac:dyDescent="0.2">
      <c r="A178" t="s">
        <v>306</v>
      </c>
      <c r="B178" s="2"/>
      <c r="C178" s="2"/>
      <c r="D178" s="2"/>
      <c r="E178" s="2"/>
    </row>
    <row r="179" spans="1:5" x14ac:dyDescent="0.2">
      <c r="A179" t="s">
        <v>101</v>
      </c>
      <c r="B179" s="2"/>
      <c r="C179" s="2"/>
      <c r="D179" s="2"/>
      <c r="E179" s="2"/>
    </row>
    <row r="180" spans="1:5" x14ac:dyDescent="0.2">
      <c r="A180" t="s">
        <v>307</v>
      </c>
      <c r="B180" s="2"/>
      <c r="C180" s="2"/>
      <c r="D180" s="2"/>
      <c r="E180" s="2"/>
    </row>
    <row r="181" spans="1:5" x14ac:dyDescent="0.2">
      <c r="A181" t="s">
        <v>308</v>
      </c>
      <c r="B181" s="2"/>
      <c r="C181" s="2"/>
      <c r="D181" s="2"/>
      <c r="E181" s="2"/>
    </row>
    <row r="182" spans="1:5" x14ac:dyDescent="0.2">
      <c r="A182" t="s">
        <v>309</v>
      </c>
      <c r="B182" s="2"/>
      <c r="C182" s="2"/>
      <c r="D182" s="2"/>
      <c r="E182" s="2"/>
    </row>
    <row r="183" spans="1:5" x14ac:dyDescent="0.2">
      <c r="A183" t="s">
        <v>310</v>
      </c>
      <c r="B183" s="2"/>
      <c r="C183" s="2"/>
      <c r="D183" s="2"/>
      <c r="E183" s="2"/>
    </row>
    <row r="184" spans="1:5" x14ac:dyDescent="0.2">
      <c r="A184" t="s">
        <v>311</v>
      </c>
      <c r="B184" s="2"/>
      <c r="C184" s="2"/>
      <c r="D184" s="2"/>
      <c r="E184" s="2"/>
    </row>
    <row r="185" spans="1:5" x14ac:dyDescent="0.2">
      <c r="A185" t="s">
        <v>312</v>
      </c>
      <c r="B185" s="2"/>
      <c r="C185" s="2"/>
      <c r="D185" s="2"/>
      <c r="E185" s="2"/>
    </row>
    <row r="186" spans="1:5" x14ac:dyDescent="0.2">
      <c r="A186" t="s">
        <v>313</v>
      </c>
      <c r="B186" s="2"/>
      <c r="C186" s="2"/>
      <c r="D186" s="2"/>
      <c r="E186" s="2"/>
    </row>
    <row r="187" spans="1:5" x14ac:dyDescent="0.2">
      <c r="A187" t="s">
        <v>314</v>
      </c>
      <c r="B187" s="2"/>
      <c r="C187" s="2"/>
      <c r="D187" s="2"/>
      <c r="E187" s="2"/>
    </row>
    <row r="188" spans="1:5" x14ac:dyDescent="0.2">
      <c r="A188" t="s">
        <v>315</v>
      </c>
      <c r="B188" s="2"/>
      <c r="C188" s="2"/>
      <c r="D188" s="2"/>
      <c r="E188" s="2"/>
    </row>
    <row r="189" spans="1:5" x14ac:dyDescent="0.2">
      <c r="A189" t="s">
        <v>316</v>
      </c>
      <c r="B189" s="2"/>
      <c r="C189" s="2"/>
      <c r="D189" s="2"/>
      <c r="E189" s="2"/>
    </row>
    <row r="190" spans="1:5" x14ac:dyDescent="0.2">
      <c r="A190" t="s">
        <v>317</v>
      </c>
      <c r="B190" s="2"/>
      <c r="C190" s="2"/>
      <c r="D190" s="2"/>
      <c r="E190" s="2"/>
    </row>
    <row r="191" spans="1:5" x14ac:dyDescent="0.2">
      <c r="A191" t="s">
        <v>318</v>
      </c>
      <c r="B191" s="2"/>
      <c r="C191" s="2"/>
      <c r="D191" s="2"/>
      <c r="E191" s="2"/>
    </row>
    <row r="192" spans="1:5" x14ac:dyDescent="0.2">
      <c r="A192" t="s">
        <v>319</v>
      </c>
      <c r="B192" s="2"/>
      <c r="C192" s="2"/>
      <c r="D192" s="2"/>
      <c r="E192" s="2"/>
    </row>
    <row r="193" spans="1:5" x14ac:dyDescent="0.2">
      <c r="A193" t="s">
        <v>320</v>
      </c>
      <c r="B193" s="2"/>
      <c r="C193" s="2"/>
      <c r="D193" s="2"/>
      <c r="E193" s="2"/>
    </row>
    <row r="194" spans="1:5" x14ac:dyDescent="0.2">
      <c r="A194" t="s">
        <v>321</v>
      </c>
      <c r="B194" s="2"/>
      <c r="C194" s="2"/>
      <c r="D194" s="2"/>
      <c r="E194" s="2"/>
    </row>
    <row r="195" spans="1:5" x14ac:dyDescent="0.2">
      <c r="A195" t="s">
        <v>322</v>
      </c>
      <c r="B195" s="2"/>
      <c r="C195" s="2"/>
      <c r="D195" s="2"/>
      <c r="E195" s="2"/>
    </row>
    <row r="196" spans="1:5" x14ac:dyDescent="0.2">
      <c r="A196" t="s">
        <v>323</v>
      </c>
      <c r="B196" s="2"/>
      <c r="C196" s="2"/>
      <c r="D196" s="2"/>
      <c r="E196" s="2"/>
    </row>
    <row r="197" spans="1:5" x14ac:dyDescent="0.2">
      <c r="A197" t="s">
        <v>324</v>
      </c>
      <c r="B197" s="2"/>
      <c r="C197" s="2"/>
      <c r="D197" s="2"/>
      <c r="E197" s="2"/>
    </row>
    <row r="198" spans="1:5" x14ac:dyDescent="0.2">
      <c r="A198" t="s">
        <v>325</v>
      </c>
      <c r="B198" s="2"/>
      <c r="C198" s="2"/>
      <c r="D198" s="2"/>
      <c r="E198" s="2"/>
    </row>
    <row r="199" spans="1:5" x14ac:dyDescent="0.2">
      <c r="A199" t="s">
        <v>326</v>
      </c>
      <c r="B199" s="2"/>
      <c r="C199" s="2"/>
      <c r="D199" s="2"/>
      <c r="E199" s="2"/>
    </row>
    <row r="200" spans="1:5" x14ac:dyDescent="0.2">
      <c r="A200" t="s">
        <v>327</v>
      </c>
      <c r="B200" s="2"/>
      <c r="C200" s="2"/>
      <c r="D200" s="2"/>
      <c r="E200" s="2"/>
    </row>
    <row r="201" spans="1:5" x14ac:dyDescent="0.2">
      <c r="A201" t="s">
        <v>328</v>
      </c>
      <c r="B201" s="2"/>
      <c r="C201" s="2"/>
      <c r="D201" s="2"/>
      <c r="E201" s="2"/>
    </row>
    <row r="202" spans="1:5" x14ac:dyDescent="0.2">
      <c r="A202" t="s">
        <v>329</v>
      </c>
      <c r="B202" s="2"/>
      <c r="C202" s="2"/>
      <c r="D202" s="2"/>
      <c r="E202" s="2"/>
    </row>
    <row r="203" spans="1:5" x14ac:dyDescent="0.2">
      <c r="A203" t="s">
        <v>330</v>
      </c>
      <c r="B203" s="2"/>
      <c r="C203" s="2"/>
      <c r="D203" s="2"/>
      <c r="E203" s="2"/>
    </row>
    <row r="204" spans="1:5" x14ac:dyDescent="0.2">
      <c r="A204" t="s">
        <v>331</v>
      </c>
      <c r="B204" s="2"/>
      <c r="C204" s="2"/>
      <c r="D204" s="2"/>
      <c r="E204" s="2"/>
    </row>
    <row r="205" spans="1:5" x14ac:dyDescent="0.2">
      <c r="A205" t="s">
        <v>332</v>
      </c>
      <c r="B205" s="2"/>
      <c r="C205" s="2"/>
      <c r="D205" s="2"/>
      <c r="E205" s="2"/>
    </row>
    <row r="206" spans="1:5" x14ac:dyDescent="0.2">
      <c r="A206" t="s">
        <v>333</v>
      </c>
      <c r="B206" s="2"/>
      <c r="C206" s="2"/>
      <c r="D206" s="2"/>
      <c r="E206" s="2"/>
    </row>
    <row r="207" spans="1:5" x14ac:dyDescent="0.2">
      <c r="A207" t="s">
        <v>103</v>
      </c>
      <c r="B207" s="2"/>
      <c r="C207" s="2"/>
      <c r="D207" s="2"/>
      <c r="E207" s="2"/>
    </row>
    <row r="208" spans="1:5" x14ac:dyDescent="0.2">
      <c r="A208" t="s">
        <v>81</v>
      </c>
      <c r="B208" s="2"/>
      <c r="C208" s="2"/>
      <c r="D208" s="2"/>
      <c r="E208" s="2"/>
    </row>
    <row r="209" spans="1:5" x14ac:dyDescent="0.2">
      <c r="A209" t="s">
        <v>65</v>
      </c>
      <c r="B209" s="2"/>
      <c r="C209" s="2"/>
      <c r="D209" s="2"/>
      <c r="E209" s="2"/>
    </row>
    <row r="210" spans="1:5" x14ac:dyDescent="0.2">
      <c r="A210" t="s">
        <v>334</v>
      </c>
      <c r="B210" s="2"/>
      <c r="C210" s="2"/>
      <c r="D210" s="2"/>
      <c r="E210" s="2"/>
    </row>
    <row r="211" spans="1:5" x14ac:dyDescent="0.2">
      <c r="A211" t="s">
        <v>64</v>
      </c>
      <c r="B211" s="2"/>
      <c r="C211" s="2"/>
      <c r="D211" s="2"/>
      <c r="E211" s="2"/>
    </row>
    <row r="212" spans="1:5" x14ac:dyDescent="0.2">
      <c r="A212" t="s">
        <v>335</v>
      </c>
      <c r="B212" s="2"/>
      <c r="C212" s="2"/>
      <c r="D212" s="2"/>
      <c r="E212" s="2"/>
    </row>
    <row r="213" spans="1:5" x14ac:dyDescent="0.2">
      <c r="A213" t="s">
        <v>336</v>
      </c>
      <c r="B213" s="2"/>
      <c r="C213" s="2"/>
      <c r="D213" s="2"/>
      <c r="E213" s="2"/>
    </row>
    <row r="214" spans="1:5" x14ac:dyDescent="0.2">
      <c r="A214" t="s">
        <v>337</v>
      </c>
      <c r="B214" s="2"/>
      <c r="C214" s="2"/>
      <c r="D214" s="2"/>
      <c r="E214" s="2"/>
    </row>
    <row r="215" spans="1:5" x14ac:dyDescent="0.2">
      <c r="A215" t="s">
        <v>338</v>
      </c>
      <c r="B215" s="2"/>
      <c r="C215" s="2"/>
      <c r="D215" s="2"/>
      <c r="E215" s="2"/>
    </row>
    <row r="216" spans="1:5" x14ac:dyDescent="0.2">
      <c r="A216" t="s">
        <v>339</v>
      </c>
      <c r="B216" s="2"/>
      <c r="C216" s="2"/>
      <c r="D216" s="2"/>
      <c r="E216" s="2"/>
    </row>
    <row r="217" spans="1:5" x14ac:dyDescent="0.2">
      <c r="A217" t="s">
        <v>88</v>
      </c>
      <c r="B217" s="2"/>
      <c r="C217" s="2"/>
      <c r="D217" s="2"/>
      <c r="E217" s="2"/>
    </row>
    <row r="218" spans="1:5" x14ac:dyDescent="0.2">
      <c r="A218" t="s">
        <v>63</v>
      </c>
      <c r="B218" s="2"/>
      <c r="C218" s="2"/>
      <c r="D218" s="2"/>
      <c r="E218" s="2"/>
    </row>
    <row r="219" spans="1:5" x14ac:dyDescent="0.2">
      <c r="A219" t="s">
        <v>340</v>
      </c>
      <c r="B219" s="2"/>
      <c r="C219" s="2"/>
      <c r="D219" s="2"/>
      <c r="E219" s="2"/>
    </row>
    <row r="220" spans="1:5" x14ac:dyDescent="0.2">
      <c r="A220" t="s">
        <v>341</v>
      </c>
      <c r="B220" s="2"/>
      <c r="C220" s="2"/>
      <c r="D220" s="2"/>
      <c r="E220" s="2"/>
    </row>
    <row r="221" spans="1:5" x14ac:dyDescent="0.2">
      <c r="A221" t="s">
        <v>342</v>
      </c>
      <c r="B221" s="2"/>
      <c r="C221" s="2"/>
      <c r="D221" s="2"/>
      <c r="E221" s="2"/>
    </row>
    <row r="222" spans="1:5" x14ac:dyDescent="0.2">
      <c r="A222" t="s">
        <v>343</v>
      </c>
      <c r="B222" s="2"/>
      <c r="C222" s="2"/>
      <c r="D222" s="2"/>
      <c r="E222" s="2"/>
    </row>
    <row r="223" spans="1:5" x14ac:dyDescent="0.2">
      <c r="A223" t="s">
        <v>344</v>
      </c>
      <c r="B223" s="2"/>
      <c r="C223" s="2"/>
      <c r="D223" s="2"/>
      <c r="E223" s="2"/>
    </row>
    <row r="224" spans="1:5" x14ac:dyDescent="0.2">
      <c r="A224" t="s">
        <v>345</v>
      </c>
      <c r="B224" s="2"/>
      <c r="C224" s="2"/>
      <c r="D224" s="2"/>
      <c r="E224" s="2"/>
    </row>
    <row r="225" spans="1:5" x14ac:dyDescent="0.2">
      <c r="A225" t="s">
        <v>346</v>
      </c>
      <c r="B225" s="2">
        <v>-58.08</v>
      </c>
      <c r="C225" s="2">
        <v>-59.27342256</v>
      </c>
      <c r="D225" s="2">
        <v>-55.449330779999997</v>
      </c>
      <c r="E225" s="2">
        <v>-57.08</v>
      </c>
    </row>
    <row r="226" spans="1:5" x14ac:dyDescent="0.2">
      <c r="A226" t="s">
        <v>61</v>
      </c>
      <c r="B226" s="2"/>
      <c r="C226" s="2"/>
      <c r="D226" s="2"/>
      <c r="E226" s="2"/>
    </row>
    <row r="227" spans="1:5" x14ac:dyDescent="0.2">
      <c r="A227" t="s">
        <v>60</v>
      </c>
      <c r="B227" s="2"/>
      <c r="C227" s="2"/>
      <c r="D227" s="2"/>
      <c r="E227" s="2"/>
    </row>
    <row r="228" spans="1:5" x14ac:dyDescent="0.2">
      <c r="A228" t="s">
        <v>60</v>
      </c>
      <c r="B228" s="2"/>
      <c r="C228" s="2"/>
      <c r="D228" s="2"/>
      <c r="E228" s="2"/>
    </row>
    <row r="229" spans="1:5" x14ac:dyDescent="0.2">
      <c r="A229" t="s">
        <v>347</v>
      </c>
      <c r="B229" s="2"/>
      <c r="C229" s="2"/>
      <c r="D229" s="2"/>
      <c r="E229" s="2"/>
    </row>
    <row r="230" spans="1:5" x14ac:dyDescent="0.2">
      <c r="A230" t="s">
        <v>348</v>
      </c>
      <c r="B230" s="2"/>
      <c r="C230" s="2"/>
      <c r="D230" s="2"/>
      <c r="E230" s="2"/>
    </row>
    <row r="231" spans="1:5" x14ac:dyDescent="0.2">
      <c r="A231" t="s">
        <v>349</v>
      </c>
      <c r="B231" s="2"/>
      <c r="C231" s="2"/>
      <c r="D231" s="2"/>
      <c r="E231" s="2"/>
    </row>
    <row r="232" spans="1:5" x14ac:dyDescent="0.2">
      <c r="A232" t="s">
        <v>350</v>
      </c>
      <c r="B232" s="2"/>
      <c r="C232" s="2"/>
      <c r="D232" s="2"/>
      <c r="E232" s="2"/>
    </row>
    <row r="233" spans="1:5" x14ac:dyDescent="0.2">
      <c r="A233" t="s">
        <v>351</v>
      </c>
      <c r="B233" s="2"/>
      <c r="C233" s="2"/>
      <c r="D233" s="2"/>
      <c r="E233" s="2"/>
    </row>
    <row r="234" spans="1:5" x14ac:dyDescent="0.2">
      <c r="A234" t="s">
        <v>106</v>
      </c>
      <c r="B234" s="2"/>
      <c r="C234" s="2"/>
      <c r="D234" s="2"/>
      <c r="E234" s="2"/>
    </row>
    <row r="235" spans="1:5" x14ac:dyDescent="0.2">
      <c r="A235" t="s">
        <v>352</v>
      </c>
      <c r="B235" s="2"/>
      <c r="C235" s="2"/>
      <c r="D235" s="2"/>
      <c r="E235" s="2"/>
    </row>
    <row r="236" spans="1:5" x14ac:dyDescent="0.2">
      <c r="A236" t="s">
        <v>353</v>
      </c>
      <c r="B236" s="2"/>
      <c r="C236" s="2"/>
      <c r="D236" s="2"/>
      <c r="E236" s="2"/>
    </row>
    <row r="237" spans="1:5" x14ac:dyDescent="0.2">
      <c r="A237" t="s">
        <v>108</v>
      </c>
      <c r="B237" s="2"/>
      <c r="C237" s="2"/>
      <c r="D237" s="2"/>
      <c r="E237" s="2"/>
    </row>
    <row r="238" spans="1:5" x14ac:dyDescent="0.2">
      <c r="A238" t="s">
        <v>57</v>
      </c>
      <c r="B238" s="2"/>
      <c r="C238" s="2"/>
      <c r="D238" s="2"/>
      <c r="E238" s="2"/>
    </row>
    <row r="239" spans="1:5" x14ac:dyDescent="0.2">
      <c r="A239" t="s">
        <v>354</v>
      </c>
      <c r="B239" s="2"/>
      <c r="C239" s="2"/>
      <c r="D239" s="2"/>
      <c r="E239" s="2"/>
    </row>
    <row r="240" spans="1:5" x14ac:dyDescent="0.2">
      <c r="A240" t="s">
        <v>53</v>
      </c>
      <c r="B240" s="2"/>
      <c r="C240" s="2"/>
      <c r="D240" s="2"/>
      <c r="E240" s="2"/>
    </row>
    <row r="241" spans="1:5" x14ac:dyDescent="0.2">
      <c r="A241" t="s">
        <v>355</v>
      </c>
      <c r="B241" s="2"/>
      <c r="C241" s="2"/>
      <c r="D241" s="2"/>
      <c r="E241" s="2"/>
    </row>
    <row r="242" spans="1:5" x14ac:dyDescent="0.2">
      <c r="A242" t="s">
        <v>356</v>
      </c>
      <c r="B242" s="2"/>
      <c r="C242" s="2"/>
      <c r="D242" s="2"/>
      <c r="E242" s="2"/>
    </row>
    <row r="243" spans="1:5" x14ac:dyDescent="0.2">
      <c r="A243" t="s">
        <v>357</v>
      </c>
      <c r="B243" s="2"/>
      <c r="C243" s="2"/>
      <c r="D243" s="2"/>
      <c r="E243" s="2"/>
    </row>
    <row r="244" spans="1:5" x14ac:dyDescent="0.2">
      <c r="A244" t="s">
        <v>358</v>
      </c>
      <c r="B244" s="2"/>
      <c r="C244" s="2"/>
      <c r="D244" s="2"/>
      <c r="E244" s="2"/>
    </row>
    <row r="245" spans="1:5" x14ac:dyDescent="0.2">
      <c r="A245" t="s">
        <v>359</v>
      </c>
      <c r="B245" s="2"/>
      <c r="C245" s="2"/>
      <c r="D245" s="2"/>
      <c r="E245" s="2"/>
    </row>
    <row r="246" spans="1:5" x14ac:dyDescent="0.2">
      <c r="A246" t="s">
        <v>360</v>
      </c>
      <c r="B246" s="2"/>
      <c r="C246" s="2"/>
      <c r="D246" s="2"/>
      <c r="E246" s="2"/>
    </row>
    <row r="247" spans="1:5" x14ac:dyDescent="0.2">
      <c r="A247" t="s">
        <v>361</v>
      </c>
      <c r="B247" s="2">
        <v>-61.42</v>
      </c>
      <c r="C247" s="2">
        <v>-63.145315490000002</v>
      </c>
      <c r="D247" s="2">
        <v>-58.795411090000002</v>
      </c>
      <c r="E247" s="2">
        <v>-61.48</v>
      </c>
    </row>
    <row r="248" spans="1:5" x14ac:dyDescent="0.2">
      <c r="A248" t="s">
        <v>362</v>
      </c>
      <c r="B248" s="2">
        <v>-75.53</v>
      </c>
      <c r="C248" s="2">
        <v>-74.808795410000002</v>
      </c>
      <c r="D248" s="2">
        <v>-74.808795410000002</v>
      </c>
      <c r="E248" s="2">
        <v>-69.290000000000006</v>
      </c>
    </row>
    <row r="249" spans="1:5" x14ac:dyDescent="0.2">
      <c r="A249" t="s">
        <v>363</v>
      </c>
      <c r="B249" s="2"/>
      <c r="C249" s="2"/>
      <c r="D249" s="2"/>
      <c r="E249" s="2"/>
    </row>
    <row r="250" spans="1:5" x14ac:dyDescent="0.2">
      <c r="A250" t="s">
        <v>364</v>
      </c>
      <c r="B250" s="2"/>
      <c r="C250" s="2"/>
      <c r="D250" s="2"/>
      <c r="E250" s="2"/>
    </row>
    <row r="251" spans="1:5" x14ac:dyDescent="0.2">
      <c r="A251" t="s">
        <v>365</v>
      </c>
      <c r="B251" s="2"/>
      <c r="C251" s="2"/>
      <c r="D251" s="2"/>
      <c r="E251" s="2"/>
    </row>
    <row r="252" spans="1:5" x14ac:dyDescent="0.2">
      <c r="A252" t="s">
        <v>84</v>
      </c>
      <c r="B252" s="2"/>
      <c r="C252" s="2"/>
      <c r="D252" s="2"/>
      <c r="E252" s="2"/>
    </row>
    <row r="253" spans="1:5" x14ac:dyDescent="0.2">
      <c r="A253" t="s">
        <v>366</v>
      </c>
      <c r="B253" s="2"/>
      <c r="C253" s="2"/>
      <c r="D253" s="2"/>
      <c r="E253" s="2"/>
    </row>
    <row r="254" spans="1:5" x14ac:dyDescent="0.2">
      <c r="A254" t="s">
        <v>51</v>
      </c>
      <c r="B254" s="2"/>
      <c r="C254" s="2"/>
      <c r="D254" s="2"/>
      <c r="E254" s="2"/>
    </row>
    <row r="255" spans="1:5" x14ac:dyDescent="0.2">
      <c r="A255" t="s">
        <v>367</v>
      </c>
      <c r="B255" s="2"/>
      <c r="C255" s="2"/>
      <c r="D255" s="2"/>
      <c r="E255" s="2"/>
    </row>
    <row r="256" spans="1:5" x14ac:dyDescent="0.2">
      <c r="A256" t="s">
        <v>368</v>
      </c>
      <c r="B256" s="2"/>
      <c r="C256" s="2"/>
      <c r="D256" s="2"/>
      <c r="E256" s="2"/>
    </row>
    <row r="257" spans="1:5" x14ac:dyDescent="0.2">
      <c r="A257" t="s">
        <v>369</v>
      </c>
      <c r="B257" s="2"/>
      <c r="C257" s="2"/>
      <c r="D257" s="2"/>
      <c r="E257" s="2"/>
    </row>
    <row r="258" spans="1:5" x14ac:dyDescent="0.2">
      <c r="A258" t="s">
        <v>370</v>
      </c>
      <c r="B258" s="2"/>
      <c r="C258" s="2"/>
      <c r="D258" s="2"/>
      <c r="E258" s="2"/>
    </row>
    <row r="259" spans="1:5" x14ac:dyDescent="0.2">
      <c r="A259" t="s">
        <v>371</v>
      </c>
      <c r="B259" s="2"/>
      <c r="C259" s="2"/>
      <c r="D259" s="2"/>
      <c r="E259" s="2"/>
    </row>
    <row r="260" spans="1:5" x14ac:dyDescent="0.2">
      <c r="A260" t="s">
        <v>372</v>
      </c>
      <c r="B260" s="2"/>
      <c r="C260" s="2"/>
      <c r="D260" s="2"/>
      <c r="E260" s="2"/>
    </row>
    <row r="261" spans="1:5" x14ac:dyDescent="0.2">
      <c r="A261" t="s">
        <v>373</v>
      </c>
      <c r="B261" s="2"/>
      <c r="C261" s="2"/>
      <c r="D261" s="2"/>
      <c r="E261" s="2"/>
    </row>
    <row r="262" spans="1:5" x14ac:dyDescent="0.2">
      <c r="A262" t="s">
        <v>374</v>
      </c>
      <c r="B262" s="2"/>
      <c r="C262" s="2"/>
      <c r="D262" s="2"/>
      <c r="E262" s="2"/>
    </row>
    <row r="263" spans="1:5" x14ac:dyDescent="0.2">
      <c r="A263" t="s">
        <v>375</v>
      </c>
      <c r="B263" s="2"/>
      <c r="C263" s="2"/>
      <c r="D263" s="2"/>
      <c r="E263" s="2"/>
    </row>
    <row r="264" spans="1:5" x14ac:dyDescent="0.2">
      <c r="A264" t="s">
        <v>376</v>
      </c>
      <c r="B264" s="2"/>
      <c r="C264" s="2"/>
      <c r="D264" s="2"/>
      <c r="E264" s="2"/>
    </row>
    <row r="265" spans="1:5" x14ac:dyDescent="0.2">
      <c r="A265" t="s">
        <v>377</v>
      </c>
      <c r="B265" s="2"/>
      <c r="C265" s="2"/>
      <c r="D265" s="2"/>
      <c r="E265" s="2"/>
    </row>
    <row r="266" spans="1:5" x14ac:dyDescent="0.2">
      <c r="A266" t="s">
        <v>378</v>
      </c>
      <c r="B266" s="2"/>
      <c r="C266" s="2"/>
      <c r="D266" s="2"/>
      <c r="E266" s="2"/>
    </row>
    <row r="267" spans="1:5" x14ac:dyDescent="0.2">
      <c r="A267" t="s">
        <v>379</v>
      </c>
      <c r="B267" s="2"/>
      <c r="C267" s="2"/>
      <c r="D267" s="2"/>
      <c r="E267" s="2"/>
    </row>
    <row r="268" spans="1:5" x14ac:dyDescent="0.2">
      <c r="A268" t="s">
        <v>380</v>
      </c>
      <c r="B268" s="2"/>
      <c r="C268" s="2"/>
      <c r="D268" s="2"/>
      <c r="E268" s="2"/>
    </row>
    <row r="269" spans="1:5" x14ac:dyDescent="0.2">
      <c r="A269" t="s">
        <v>381</v>
      </c>
      <c r="B269" s="2"/>
      <c r="C269" s="2"/>
      <c r="D269" s="2"/>
      <c r="E269" s="2"/>
    </row>
    <row r="270" spans="1:5" x14ac:dyDescent="0.2">
      <c r="A270" t="s">
        <v>382</v>
      </c>
      <c r="B270" s="2"/>
      <c r="C270" s="2"/>
      <c r="D270" s="2"/>
      <c r="E270" s="2"/>
    </row>
    <row r="271" spans="1:5" x14ac:dyDescent="0.2">
      <c r="A271" t="s">
        <v>70</v>
      </c>
      <c r="B271" s="2"/>
      <c r="C271" s="2"/>
      <c r="D271" s="2"/>
      <c r="E271" s="2"/>
    </row>
    <row r="272" spans="1:5" x14ac:dyDescent="0.2">
      <c r="A272" t="s">
        <v>383</v>
      </c>
      <c r="B272" s="2"/>
      <c r="C272" s="2"/>
      <c r="D272" s="2"/>
      <c r="E272" s="2"/>
    </row>
    <row r="273" spans="1:5" x14ac:dyDescent="0.2">
      <c r="A273" t="s">
        <v>384</v>
      </c>
      <c r="B273" s="2"/>
      <c r="C273" s="2"/>
      <c r="D273" s="2"/>
      <c r="E273" s="2"/>
    </row>
    <row r="274" spans="1:5" x14ac:dyDescent="0.2">
      <c r="A274" t="s">
        <v>385</v>
      </c>
      <c r="B274" s="2"/>
      <c r="C274" s="2"/>
      <c r="D274" s="2"/>
      <c r="E274" s="2"/>
    </row>
    <row r="275" spans="1:5" x14ac:dyDescent="0.2">
      <c r="A275" t="s">
        <v>386</v>
      </c>
      <c r="B275" s="2"/>
      <c r="C275" s="2"/>
      <c r="D275" s="2"/>
      <c r="E275" s="2"/>
    </row>
    <row r="276" spans="1:5" x14ac:dyDescent="0.2">
      <c r="A276" t="s">
        <v>387</v>
      </c>
      <c r="B276" s="2"/>
      <c r="C276" s="2"/>
      <c r="D276" s="2"/>
      <c r="E276" s="2"/>
    </row>
    <row r="277" spans="1:5" x14ac:dyDescent="0.2">
      <c r="A277" t="s">
        <v>388</v>
      </c>
      <c r="B277" s="2"/>
      <c r="C277" s="2"/>
      <c r="D277" s="2"/>
      <c r="E277" s="2"/>
    </row>
    <row r="278" spans="1:5" x14ac:dyDescent="0.2">
      <c r="A278" t="s">
        <v>111</v>
      </c>
      <c r="B278" s="2"/>
      <c r="C278" s="2"/>
      <c r="D278" s="2"/>
      <c r="E278" s="2"/>
    </row>
    <row r="279" spans="1:5" x14ac:dyDescent="0.2">
      <c r="A279" t="s">
        <v>389</v>
      </c>
      <c r="B279" s="2"/>
      <c r="C279" s="2"/>
      <c r="D279" s="2"/>
      <c r="E279" s="2"/>
    </row>
    <row r="280" spans="1:5" x14ac:dyDescent="0.2">
      <c r="A280" t="s">
        <v>390</v>
      </c>
      <c r="B280" s="2"/>
      <c r="C280" s="2"/>
      <c r="D280" s="2"/>
      <c r="E280" s="2"/>
    </row>
    <row r="281" spans="1:5" x14ac:dyDescent="0.2">
      <c r="A281" t="s">
        <v>391</v>
      </c>
      <c r="B281" s="2"/>
      <c r="C281" s="2"/>
      <c r="D281" s="2"/>
      <c r="E281" s="2"/>
    </row>
    <row r="282" spans="1:5" x14ac:dyDescent="0.2">
      <c r="A282" t="s">
        <v>392</v>
      </c>
      <c r="B282" s="2"/>
      <c r="C282" s="2"/>
      <c r="D282" s="2"/>
      <c r="E282" s="2"/>
    </row>
    <row r="283" spans="1:5" x14ac:dyDescent="0.2">
      <c r="A283" t="s">
        <v>393</v>
      </c>
      <c r="B283" s="2"/>
      <c r="C283" s="2"/>
      <c r="D283" s="2"/>
      <c r="E283" s="2"/>
    </row>
    <row r="284" spans="1:5" x14ac:dyDescent="0.2">
      <c r="A284" t="s">
        <v>394</v>
      </c>
      <c r="B284" s="2"/>
      <c r="C284" s="2"/>
      <c r="D284" s="2"/>
      <c r="E284" s="2"/>
    </row>
    <row r="285" spans="1:5" x14ac:dyDescent="0.2">
      <c r="A285" t="s">
        <v>395</v>
      </c>
      <c r="B285" s="2"/>
      <c r="C285" s="2"/>
      <c r="D285" s="2"/>
      <c r="E285" s="2"/>
    </row>
    <row r="286" spans="1:5" x14ac:dyDescent="0.2">
      <c r="A286" t="s">
        <v>396</v>
      </c>
      <c r="B286" s="2"/>
      <c r="C286" s="2"/>
      <c r="D286" s="2"/>
      <c r="E286" s="2"/>
    </row>
    <row r="287" spans="1:5" x14ac:dyDescent="0.2">
      <c r="A287" t="s">
        <v>397</v>
      </c>
      <c r="B287" s="2"/>
      <c r="C287" s="2"/>
      <c r="D287" s="2"/>
      <c r="E287" s="2"/>
    </row>
    <row r="288" spans="1:5" x14ac:dyDescent="0.2">
      <c r="A288" t="s">
        <v>398</v>
      </c>
      <c r="B288" s="2"/>
      <c r="C288" s="2"/>
      <c r="D288" s="2"/>
      <c r="E288" s="2"/>
    </row>
    <row r="289" spans="1:5" x14ac:dyDescent="0.2">
      <c r="A289" t="s">
        <v>113</v>
      </c>
      <c r="B289" s="2"/>
      <c r="C289" s="2"/>
      <c r="D289" s="2"/>
      <c r="E289" s="2"/>
    </row>
    <row r="290" spans="1:5" x14ac:dyDescent="0.2">
      <c r="A290" t="s">
        <v>399</v>
      </c>
      <c r="B290" s="2"/>
      <c r="C290" s="2"/>
      <c r="D290" s="2"/>
      <c r="E290" s="2"/>
    </row>
    <row r="291" spans="1:5" x14ac:dyDescent="0.2">
      <c r="A291" t="s">
        <v>400</v>
      </c>
      <c r="B291" s="2"/>
      <c r="C291" s="2"/>
      <c r="D291" s="2"/>
      <c r="E291" s="2"/>
    </row>
    <row r="292" spans="1:5" x14ac:dyDescent="0.2">
      <c r="A292" t="s">
        <v>401</v>
      </c>
      <c r="B292" s="2"/>
      <c r="C292" s="2"/>
      <c r="D292" s="2"/>
      <c r="E292" s="2"/>
    </row>
    <row r="293" spans="1:5" x14ac:dyDescent="0.2">
      <c r="A293" t="s">
        <v>402</v>
      </c>
      <c r="B293" s="2"/>
      <c r="C293" s="2"/>
      <c r="D293" s="2"/>
      <c r="E293" s="2"/>
    </row>
    <row r="294" spans="1:5" x14ac:dyDescent="0.2">
      <c r="A294" t="s">
        <v>403</v>
      </c>
      <c r="B294" s="2"/>
      <c r="C294" s="2"/>
      <c r="D294" s="2"/>
      <c r="E294" s="2"/>
    </row>
    <row r="295" spans="1:5" x14ac:dyDescent="0.2">
      <c r="A295" t="s">
        <v>404</v>
      </c>
      <c r="B295" s="2"/>
      <c r="C295" s="2"/>
      <c r="D295" s="2"/>
      <c r="E295" s="2"/>
    </row>
    <row r="296" spans="1:5" x14ac:dyDescent="0.2">
      <c r="A296" t="s">
        <v>405</v>
      </c>
      <c r="B296" s="2"/>
      <c r="C296" s="2"/>
      <c r="D296" s="2"/>
      <c r="E296" s="2"/>
    </row>
    <row r="297" spans="1:5" x14ac:dyDescent="0.2">
      <c r="A297" t="s">
        <v>406</v>
      </c>
      <c r="B297" s="2"/>
      <c r="C297" s="2"/>
      <c r="D297" s="2"/>
      <c r="E297" s="2"/>
    </row>
    <row r="298" spans="1:5" x14ac:dyDescent="0.2">
      <c r="A298" t="s">
        <v>77</v>
      </c>
      <c r="B298" s="2"/>
      <c r="C298" s="2"/>
      <c r="D298" s="2"/>
      <c r="E298" s="2"/>
    </row>
    <row r="299" spans="1:5" x14ac:dyDescent="0.2">
      <c r="A299" t="s">
        <v>407</v>
      </c>
      <c r="B299" s="2"/>
      <c r="C299" s="2"/>
      <c r="D299" s="2"/>
      <c r="E299" s="2"/>
    </row>
    <row r="300" spans="1:5" x14ac:dyDescent="0.2">
      <c r="A300" t="s">
        <v>116</v>
      </c>
      <c r="B300" s="2"/>
      <c r="C300" s="2"/>
      <c r="D300" s="2"/>
      <c r="E300" s="2"/>
    </row>
    <row r="301" spans="1:5" x14ac:dyDescent="0.2">
      <c r="A301" t="s">
        <v>408</v>
      </c>
      <c r="B301" s="2"/>
      <c r="C301" s="2"/>
      <c r="D301" s="2"/>
      <c r="E301" s="2"/>
    </row>
    <row r="302" spans="1:5" x14ac:dyDescent="0.2">
      <c r="A302" t="s">
        <v>409</v>
      </c>
      <c r="B302" s="2"/>
      <c r="C302" s="2"/>
      <c r="D302" s="2"/>
      <c r="E302" s="2"/>
    </row>
    <row r="303" spans="1:5" x14ac:dyDescent="0.2">
      <c r="A303" t="s">
        <v>410</v>
      </c>
      <c r="B303" s="2"/>
      <c r="C303" s="2"/>
      <c r="D303" s="2"/>
      <c r="E303" s="2"/>
    </row>
    <row r="304" spans="1:5" x14ac:dyDescent="0.2">
      <c r="A304" t="s">
        <v>411</v>
      </c>
      <c r="B304" s="2"/>
      <c r="C304" s="2"/>
      <c r="D304" s="2"/>
      <c r="E304" s="2"/>
    </row>
    <row r="305" spans="1:5" x14ac:dyDescent="0.2">
      <c r="A305" t="s">
        <v>412</v>
      </c>
      <c r="B305" s="2"/>
      <c r="C305" s="2"/>
      <c r="D305" s="2"/>
      <c r="E305" s="2"/>
    </row>
    <row r="306" spans="1:5" x14ac:dyDescent="0.2">
      <c r="A306" t="s">
        <v>413</v>
      </c>
      <c r="B306" s="2"/>
      <c r="C306" s="2"/>
      <c r="D306" s="2"/>
      <c r="E306" s="2"/>
    </row>
    <row r="307" spans="1:5" x14ac:dyDescent="0.2">
      <c r="A307" t="s">
        <v>414</v>
      </c>
      <c r="B307" s="2"/>
      <c r="C307" s="2"/>
      <c r="D307" s="2"/>
      <c r="E307" s="2"/>
    </row>
    <row r="308" spans="1:5" x14ac:dyDescent="0.2">
      <c r="A308" t="s">
        <v>118</v>
      </c>
      <c r="B308" s="2"/>
      <c r="C308" s="2"/>
      <c r="D308" s="2"/>
      <c r="E308" s="2"/>
    </row>
    <row r="309" spans="1:5" x14ac:dyDescent="0.2">
      <c r="A309" t="s">
        <v>42</v>
      </c>
      <c r="B309" s="2"/>
      <c r="C309" s="2"/>
      <c r="D309" s="2"/>
      <c r="E309" s="2"/>
    </row>
    <row r="310" spans="1:5" x14ac:dyDescent="0.2">
      <c r="A310" t="s">
        <v>415</v>
      </c>
      <c r="B310" s="2"/>
      <c r="C310" s="2"/>
      <c r="D310" s="2"/>
      <c r="E310" s="2"/>
    </row>
    <row r="311" spans="1:5" x14ac:dyDescent="0.2">
      <c r="A311" t="s">
        <v>41</v>
      </c>
      <c r="B311" s="2"/>
      <c r="C311" s="2"/>
      <c r="D311" s="2"/>
      <c r="E311" s="2"/>
    </row>
    <row r="312" spans="1:5" x14ac:dyDescent="0.2">
      <c r="A312" t="s">
        <v>416</v>
      </c>
      <c r="B312" s="2"/>
      <c r="C312" s="2"/>
      <c r="D312" s="2"/>
      <c r="E312" s="2"/>
    </row>
    <row r="313" spans="1:5" x14ac:dyDescent="0.2">
      <c r="A313" t="s">
        <v>417</v>
      </c>
      <c r="B313" s="2"/>
      <c r="C313" s="2"/>
      <c r="D313" s="2"/>
      <c r="E313" s="2"/>
    </row>
    <row r="314" spans="1:5" x14ac:dyDescent="0.2">
      <c r="A314" t="s">
        <v>418</v>
      </c>
      <c r="B314" s="2"/>
      <c r="C314" s="2"/>
      <c r="D314" s="2"/>
      <c r="E314" s="2"/>
    </row>
    <row r="315" spans="1:5" x14ac:dyDescent="0.2">
      <c r="A315" t="s">
        <v>419</v>
      </c>
      <c r="B315" s="2"/>
      <c r="C315" s="2"/>
      <c r="D315" s="2"/>
      <c r="E315" s="2"/>
    </row>
    <row r="316" spans="1:5" x14ac:dyDescent="0.2">
      <c r="A316" t="s">
        <v>420</v>
      </c>
      <c r="B316" s="2"/>
      <c r="C316" s="2"/>
      <c r="D316" s="2"/>
      <c r="E316" s="2"/>
    </row>
    <row r="317" spans="1:5" x14ac:dyDescent="0.2">
      <c r="A317" t="s">
        <v>120</v>
      </c>
      <c r="B317" s="2"/>
      <c r="C317" s="2"/>
      <c r="D317" s="2"/>
      <c r="E317" s="2"/>
    </row>
    <row r="318" spans="1:5" x14ac:dyDescent="0.2">
      <c r="A318" t="s">
        <v>122</v>
      </c>
      <c r="B318" s="2"/>
      <c r="C318" s="2"/>
      <c r="D318" s="2"/>
      <c r="E318" s="2"/>
    </row>
    <row r="319" spans="1:5" x14ac:dyDescent="0.2">
      <c r="A319" t="s">
        <v>421</v>
      </c>
      <c r="B319" s="2"/>
      <c r="C319" s="2"/>
      <c r="D319" s="2"/>
      <c r="E319" s="2"/>
    </row>
    <row r="320" spans="1:5" x14ac:dyDescent="0.2">
      <c r="A320" t="s">
        <v>422</v>
      </c>
      <c r="B320" s="2"/>
      <c r="C320" s="2"/>
      <c r="D320" s="2"/>
      <c r="E320" s="2"/>
    </row>
    <row r="321" spans="1:5" x14ac:dyDescent="0.2">
      <c r="A321" t="s">
        <v>423</v>
      </c>
      <c r="B321" s="2"/>
      <c r="C321" s="2"/>
      <c r="D321" s="2"/>
      <c r="E321" s="2"/>
    </row>
    <row r="322" spans="1:5" x14ac:dyDescent="0.2">
      <c r="A322" t="s">
        <v>424</v>
      </c>
      <c r="B322" s="2"/>
      <c r="C322" s="2"/>
      <c r="D322" s="2"/>
      <c r="E322" s="2"/>
    </row>
    <row r="323" spans="1:5" x14ac:dyDescent="0.2">
      <c r="A323" t="s">
        <v>425</v>
      </c>
      <c r="B323" s="2"/>
      <c r="C323" s="2"/>
      <c r="D323" s="2"/>
      <c r="E323" s="2"/>
    </row>
    <row r="324" spans="1:5" x14ac:dyDescent="0.2">
      <c r="A324" t="s">
        <v>426</v>
      </c>
      <c r="B324" s="2"/>
      <c r="C324" s="2"/>
      <c r="D324" s="2"/>
      <c r="E324" s="2"/>
    </row>
    <row r="325" spans="1:5" x14ac:dyDescent="0.2">
      <c r="A325" t="s">
        <v>124</v>
      </c>
      <c r="B325" s="2"/>
      <c r="C325" s="2"/>
      <c r="D325" s="2"/>
      <c r="E325" s="2"/>
    </row>
    <row r="326" spans="1:5" x14ac:dyDescent="0.2">
      <c r="A326" t="s">
        <v>126</v>
      </c>
      <c r="B326" s="2"/>
      <c r="C326" s="2"/>
      <c r="D326" s="2"/>
      <c r="E326" s="2"/>
    </row>
    <row r="327" spans="1:5" x14ac:dyDescent="0.2">
      <c r="A327" t="s">
        <v>427</v>
      </c>
      <c r="B327" s="2"/>
      <c r="C327" s="2"/>
      <c r="D327" s="2"/>
      <c r="E327" s="2"/>
    </row>
    <row r="328" spans="1:5" x14ac:dyDescent="0.2">
      <c r="A328" t="s">
        <v>428</v>
      </c>
      <c r="B328" s="2"/>
      <c r="C328" s="2"/>
      <c r="D328" s="2"/>
      <c r="E328" s="2"/>
    </row>
    <row r="329" spans="1:5" x14ac:dyDescent="0.2">
      <c r="A329" t="s">
        <v>128</v>
      </c>
      <c r="B329" s="2"/>
      <c r="C329" s="2"/>
      <c r="D329" s="2"/>
      <c r="E329" s="2"/>
    </row>
    <row r="330" spans="1:5" x14ac:dyDescent="0.2">
      <c r="A330" t="s">
        <v>429</v>
      </c>
      <c r="B330" s="2"/>
      <c r="C330" s="2"/>
      <c r="D330" s="2"/>
      <c r="E330" s="2"/>
    </row>
    <row r="331" spans="1:5" x14ac:dyDescent="0.2">
      <c r="A331" t="s">
        <v>430</v>
      </c>
      <c r="B331" s="2"/>
      <c r="C331" s="2"/>
      <c r="D331" s="2"/>
      <c r="E331" s="2"/>
    </row>
    <row r="332" spans="1:5" x14ac:dyDescent="0.2">
      <c r="A332" t="s">
        <v>431</v>
      </c>
      <c r="B332" s="2">
        <v>-53.06</v>
      </c>
      <c r="C332" s="2">
        <v>-54.804015300000003</v>
      </c>
      <c r="D332" s="2">
        <v>-50.9082218</v>
      </c>
      <c r="E332" s="2">
        <v>-51.66</v>
      </c>
    </row>
    <row r="333" spans="1:5" x14ac:dyDescent="0.2">
      <c r="A333" t="s">
        <v>432</v>
      </c>
      <c r="B333" s="2"/>
      <c r="C333" s="2"/>
      <c r="D333" s="2"/>
      <c r="E333" s="2"/>
    </row>
    <row r="334" spans="1:5" x14ac:dyDescent="0.2">
      <c r="A334" t="s">
        <v>433</v>
      </c>
      <c r="B334" s="2"/>
      <c r="C334" s="2"/>
      <c r="D334" s="2"/>
      <c r="E334" s="2"/>
    </row>
    <row r="335" spans="1:5" x14ac:dyDescent="0.2">
      <c r="A335" t="s">
        <v>34</v>
      </c>
      <c r="B335" s="2"/>
      <c r="C335" s="2"/>
      <c r="D335" s="2"/>
      <c r="E335" s="2"/>
    </row>
    <row r="336" spans="1:5" x14ac:dyDescent="0.2">
      <c r="A336" t="s">
        <v>434</v>
      </c>
      <c r="B336" s="2"/>
      <c r="C336" s="2"/>
      <c r="D336" s="2"/>
      <c r="E336" s="2"/>
    </row>
    <row r="337" spans="1:5" x14ac:dyDescent="0.2">
      <c r="A337" t="s">
        <v>434</v>
      </c>
      <c r="B337" s="2"/>
      <c r="C337" s="2"/>
      <c r="D337" s="2"/>
      <c r="E337" s="2"/>
    </row>
    <row r="338" spans="1:5" x14ac:dyDescent="0.2">
      <c r="A338" t="s">
        <v>435</v>
      </c>
      <c r="B338" s="2"/>
      <c r="C338" s="2"/>
      <c r="D338" s="2"/>
      <c r="E338" s="2"/>
    </row>
    <row r="339" spans="1:5" x14ac:dyDescent="0.2">
      <c r="A339" t="s">
        <v>436</v>
      </c>
      <c r="B339" s="2"/>
      <c r="C339" s="2"/>
      <c r="D339" s="2"/>
      <c r="E339" s="2"/>
    </row>
    <row r="340" spans="1:5" x14ac:dyDescent="0.2">
      <c r="A340" t="s">
        <v>437</v>
      </c>
      <c r="B340" s="2"/>
      <c r="C340" s="2"/>
      <c r="D340" s="2"/>
      <c r="E340" s="2"/>
    </row>
    <row r="341" spans="1:5" x14ac:dyDescent="0.2">
      <c r="A341" t="s">
        <v>438</v>
      </c>
      <c r="B341" s="2"/>
      <c r="C341" s="2"/>
      <c r="D341" s="2"/>
      <c r="E341" s="2"/>
    </row>
    <row r="342" spans="1:5" x14ac:dyDescent="0.2">
      <c r="A342" t="s">
        <v>439</v>
      </c>
      <c r="B342" s="2"/>
      <c r="C342" s="2"/>
      <c r="D342" s="2"/>
      <c r="E342" s="2"/>
    </row>
    <row r="343" spans="1:5" x14ac:dyDescent="0.2">
      <c r="A343" t="s">
        <v>440</v>
      </c>
      <c r="B343" s="2"/>
      <c r="C343" s="2"/>
      <c r="D343" s="2"/>
      <c r="E343" s="2"/>
    </row>
    <row r="344" spans="1:5" x14ac:dyDescent="0.2">
      <c r="A344" t="s">
        <v>441</v>
      </c>
      <c r="B344" s="2"/>
      <c r="C344" s="2"/>
      <c r="D344" s="2"/>
      <c r="E344" s="2"/>
    </row>
    <row r="345" spans="1:5" x14ac:dyDescent="0.2">
      <c r="A345" t="s">
        <v>442</v>
      </c>
      <c r="B345" s="2"/>
      <c r="C345" s="2"/>
      <c r="D345" s="2"/>
      <c r="E345" s="2"/>
    </row>
    <row r="346" spans="1:5" x14ac:dyDescent="0.2">
      <c r="A346" t="s">
        <v>443</v>
      </c>
      <c r="B346" s="2"/>
      <c r="C346" s="2"/>
      <c r="D346" s="2"/>
      <c r="E346" s="2"/>
    </row>
    <row r="347" spans="1:5" x14ac:dyDescent="0.2">
      <c r="A347" t="s">
        <v>444</v>
      </c>
      <c r="B347" s="2"/>
      <c r="C347" s="2"/>
      <c r="D347" s="2"/>
      <c r="E347" s="2"/>
    </row>
    <row r="348" spans="1:5" x14ac:dyDescent="0.2">
      <c r="A348" t="s">
        <v>445</v>
      </c>
      <c r="B348" s="2"/>
      <c r="C348" s="2"/>
      <c r="D348" s="2"/>
      <c r="E348" s="2"/>
    </row>
    <row r="349" spans="1:5" x14ac:dyDescent="0.2">
      <c r="A349" t="s">
        <v>31</v>
      </c>
      <c r="B349" s="2"/>
      <c r="C349" s="2"/>
      <c r="D349" s="2"/>
      <c r="E349" s="2"/>
    </row>
    <row r="350" spans="1:5" x14ac:dyDescent="0.2">
      <c r="A350" t="s">
        <v>446</v>
      </c>
      <c r="B350" s="2">
        <v>-85.09</v>
      </c>
      <c r="C350" s="2">
        <v>-82.86328872</v>
      </c>
      <c r="D350" s="2">
        <v>-87.954110900000003</v>
      </c>
      <c r="E350" s="2">
        <v>-79.09</v>
      </c>
    </row>
    <row r="351" spans="1:5" x14ac:dyDescent="0.2">
      <c r="A351" t="s">
        <v>447</v>
      </c>
      <c r="B351" s="2">
        <v>-125</v>
      </c>
      <c r="C351" s="2">
        <v>-120.7456979</v>
      </c>
      <c r="D351" s="2"/>
      <c r="E351" s="2">
        <v>-118.53</v>
      </c>
    </row>
    <row r="352" spans="1:5" x14ac:dyDescent="0.2">
      <c r="A352" t="s">
        <v>448</v>
      </c>
      <c r="B352" s="2"/>
      <c r="C352" s="2"/>
      <c r="D352" s="2"/>
      <c r="E352" s="2"/>
    </row>
    <row r="353" spans="1:5" x14ac:dyDescent="0.2">
      <c r="A353" t="s">
        <v>130</v>
      </c>
      <c r="B353" s="2"/>
      <c r="C353" s="2"/>
      <c r="D353" s="2"/>
      <c r="E353" s="2"/>
    </row>
    <row r="354" spans="1:5" x14ac:dyDescent="0.2">
      <c r="A354" t="s">
        <v>449</v>
      </c>
      <c r="B354" s="2"/>
      <c r="C354" s="2"/>
      <c r="D354" s="2"/>
      <c r="E354" s="2"/>
    </row>
    <row r="355" spans="1:5" x14ac:dyDescent="0.2">
      <c r="A355" t="s">
        <v>450</v>
      </c>
      <c r="B355" s="2"/>
      <c r="C355" s="2"/>
      <c r="D355" s="2"/>
      <c r="E355" s="2"/>
    </row>
    <row r="356" spans="1:5" x14ac:dyDescent="0.2">
      <c r="A356" t="s">
        <v>451</v>
      </c>
      <c r="B356" s="2"/>
      <c r="C356" s="2"/>
      <c r="D356" s="2"/>
      <c r="E356" s="2"/>
    </row>
    <row r="357" spans="1:5" x14ac:dyDescent="0.2">
      <c r="A357" t="s">
        <v>452</v>
      </c>
      <c r="B357" s="2"/>
      <c r="C357" s="2"/>
      <c r="D357" s="2"/>
      <c r="E357" s="2"/>
    </row>
    <row r="358" spans="1:5" x14ac:dyDescent="0.2">
      <c r="A358" t="s">
        <v>76</v>
      </c>
      <c r="B358" s="2"/>
      <c r="C358" s="2"/>
      <c r="D358" s="2"/>
      <c r="E358" s="2"/>
    </row>
    <row r="359" spans="1:5" x14ac:dyDescent="0.2">
      <c r="A359" t="s">
        <v>453</v>
      </c>
      <c r="B359" s="2"/>
      <c r="C359" s="2"/>
      <c r="D359" s="2"/>
      <c r="E359" s="2"/>
    </row>
    <row r="360" spans="1:5" x14ac:dyDescent="0.2">
      <c r="A360" t="s">
        <v>133</v>
      </c>
      <c r="B360" s="2"/>
      <c r="C360" s="2"/>
      <c r="D360" s="2"/>
      <c r="E360" s="2"/>
    </row>
    <row r="361" spans="1:5" x14ac:dyDescent="0.2">
      <c r="A361" t="s">
        <v>454</v>
      </c>
      <c r="B361" s="2"/>
      <c r="C361" s="2"/>
      <c r="D361" s="2"/>
      <c r="E361" s="2"/>
    </row>
    <row r="362" spans="1:5" x14ac:dyDescent="0.2">
      <c r="A362" t="s">
        <v>455</v>
      </c>
      <c r="B362" s="2"/>
      <c r="C362" s="2"/>
      <c r="D362" s="2"/>
      <c r="E362" s="2"/>
    </row>
    <row r="363" spans="1:5" x14ac:dyDescent="0.2">
      <c r="A363" t="s">
        <v>456</v>
      </c>
      <c r="B363" s="2"/>
      <c r="C363" s="2"/>
      <c r="D363" s="2"/>
      <c r="E363" s="2"/>
    </row>
    <row r="364" spans="1:5" x14ac:dyDescent="0.2">
      <c r="A364" t="s">
        <v>457</v>
      </c>
      <c r="B364" s="2"/>
      <c r="C364" s="2"/>
      <c r="D364" s="2"/>
      <c r="E364" s="2"/>
    </row>
    <row r="365" spans="1:5" x14ac:dyDescent="0.2">
      <c r="A365" t="s">
        <v>458</v>
      </c>
      <c r="B365" s="2"/>
      <c r="C365" s="2"/>
      <c r="D365" s="2"/>
      <c r="E365" s="2"/>
    </row>
    <row r="366" spans="1:5" x14ac:dyDescent="0.2">
      <c r="A366" t="s">
        <v>459</v>
      </c>
      <c r="B366" s="2"/>
      <c r="C366" s="2"/>
      <c r="D366" s="2"/>
      <c r="E366" s="2"/>
    </row>
    <row r="367" spans="1:5" x14ac:dyDescent="0.2">
      <c r="A367" t="s">
        <v>460</v>
      </c>
      <c r="B367" s="2"/>
      <c r="C367" s="2"/>
      <c r="D367" s="2"/>
      <c r="E367" s="2"/>
    </row>
    <row r="368" spans="1:5" x14ac:dyDescent="0.2">
      <c r="A368" t="s">
        <v>461</v>
      </c>
      <c r="B368" s="2"/>
      <c r="C368" s="2"/>
      <c r="D368" s="2"/>
      <c r="E368" s="2"/>
    </row>
    <row r="369" spans="1:5" x14ac:dyDescent="0.2">
      <c r="A369" t="s">
        <v>462</v>
      </c>
      <c r="B369" s="2"/>
      <c r="C369" s="2"/>
      <c r="D369" s="2"/>
      <c r="E369" s="2"/>
    </row>
    <row r="370" spans="1:5" x14ac:dyDescent="0.2">
      <c r="A370" t="s">
        <v>463</v>
      </c>
      <c r="B370" s="2"/>
      <c r="C370" s="2"/>
      <c r="D370" s="2"/>
      <c r="E370" s="2"/>
    </row>
    <row r="371" spans="1:5" x14ac:dyDescent="0.2">
      <c r="A371" t="s">
        <v>464</v>
      </c>
      <c r="B371" s="2"/>
      <c r="C371" s="2"/>
      <c r="D371" s="2"/>
      <c r="E371" s="2"/>
    </row>
    <row r="372" spans="1:5" x14ac:dyDescent="0.2">
      <c r="A372" t="s">
        <v>135</v>
      </c>
      <c r="B372" s="2"/>
      <c r="C372" s="2"/>
      <c r="D372" s="2"/>
      <c r="E372" s="2"/>
    </row>
    <row r="373" spans="1:5" x14ac:dyDescent="0.2">
      <c r="A373" t="s">
        <v>465</v>
      </c>
      <c r="B373" s="2"/>
      <c r="C373" s="2"/>
      <c r="D373" s="2"/>
      <c r="E373" s="2"/>
    </row>
    <row r="374" spans="1:5" x14ac:dyDescent="0.2">
      <c r="A374" t="s">
        <v>466</v>
      </c>
      <c r="B374" s="2"/>
      <c r="C374" s="2"/>
      <c r="D374" s="2"/>
      <c r="E374" s="2"/>
    </row>
    <row r="375" spans="1:5" x14ac:dyDescent="0.2">
      <c r="A375" t="s">
        <v>467</v>
      </c>
      <c r="B375" s="2"/>
      <c r="C375" s="2"/>
      <c r="D375" s="2"/>
      <c r="E375" s="2"/>
    </row>
    <row r="376" spans="1:5" x14ac:dyDescent="0.2">
      <c r="A376" t="s">
        <v>468</v>
      </c>
      <c r="B376" s="2"/>
      <c r="C376" s="2"/>
      <c r="D376" s="2"/>
      <c r="E376" s="2"/>
    </row>
    <row r="377" spans="1:5" x14ac:dyDescent="0.2">
      <c r="A377" t="s">
        <v>469</v>
      </c>
      <c r="B377" s="2"/>
      <c r="C377" s="2"/>
      <c r="D377" s="2"/>
      <c r="E377" s="2"/>
    </row>
    <row r="378" spans="1:5" x14ac:dyDescent="0.2">
      <c r="A378" t="s">
        <v>137</v>
      </c>
      <c r="B378" s="2"/>
      <c r="C378" s="2"/>
      <c r="D378" s="2"/>
      <c r="E378" s="2"/>
    </row>
    <row r="379" spans="1:5" x14ac:dyDescent="0.2">
      <c r="A379" t="s">
        <v>139</v>
      </c>
      <c r="B379" s="2"/>
      <c r="C379" s="2"/>
      <c r="D379" s="2"/>
      <c r="E379" s="2"/>
    </row>
    <row r="380" spans="1:5" x14ac:dyDescent="0.2">
      <c r="A380" t="s">
        <v>470</v>
      </c>
      <c r="B380" s="2"/>
      <c r="C380" s="2"/>
      <c r="D380" s="2"/>
      <c r="E380" s="2"/>
    </row>
    <row r="381" spans="1:5" x14ac:dyDescent="0.2">
      <c r="A381" t="s">
        <v>471</v>
      </c>
      <c r="B381" s="2"/>
      <c r="C381" s="2"/>
      <c r="D381" s="2"/>
      <c r="E381" s="2"/>
    </row>
    <row r="382" spans="1:5" x14ac:dyDescent="0.2">
      <c r="A382" t="s">
        <v>472</v>
      </c>
      <c r="B382" s="2"/>
      <c r="C382" s="2"/>
      <c r="D382" s="2"/>
      <c r="E382" s="2"/>
    </row>
    <row r="383" spans="1:5" x14ac:dyDescent="0.2">
      <c r="A383" t="s">
        <v>473</v>
      </c>
      <c r="B383" s="2"/>
      <c r="C383" s="2"/>
      <c r="D383" s="2"/>
      <c r="E383" s="2"/>
    </row>
    <row r="384" spans="1:5" x14ac:dyDescent="0.2">
      <c r="A384" t="s">
        <v>474</v>
      </c>
      <c r="B384" s="2"/>
      <c r="C384" s="2"/>
      <c r="D384" s="2"/>
      <c r="E384" s="2"/>
    </row>
    <row r="385" spans="1:5" x14ac:dyDescent="0.2">
      <c r="A385" t="s">
        <v>141</v>
      </c>
      <c r="B385" s="2"/>
      <c r="C385" s="2"/>
      <c r="D385" s="2"/>
      <c r="E385" s="2"/>
    </row>
    <row r="386" spans="1:5" x14ac:dyDescent="0.2">
      <c r="A386" t="s">
        <v>475</v>
      </c>
      <c r="B386" s="2"/>
      <c r="C386" s="2"/>
      <c r="D386" s="2"/>
      <c r="E386" s="2"/>
    </row>
    <row r="387" spans="1:5" x14ac:dyDescent="0.2">
      <c r="A387" t="s">
        <v>476</v>
      </c>
      <c r="B387" s="2"/>
      <c r="C387" s="2"/>
      <c r="D387" s="2"/>
      <c r="E387" s="2"/>
    </row>
    <row r="388" spans="1:5" x14ac:dyDescent="0.2">
      <c r="A388" t="s">
        <v>477</v>
      </c>
      <c r="B388" s="2"/>
      <c r="C388" s="2"/>
      <c r="D388" s="2"/>
      <c r="E388" s="2"/>
    </row>
    <row r="389" spans="1:5" x14ac:dyDescent="0.2">
      <c r="A389" t="s">
        <v>478</v>
      </c>
      <c r="B389" s="2"/>
      <c r="C389" s="2"/>
      <c r="D389" s="2"/>
      <c r="E389" s="2"/>
    </row>
    <row r="390" spans="1:5" x14ac:dyDescent="0.2">
      <c r="A390" t="s">
        <v>479</v>
      </c>
      <c r="B390" s="2"/>
      <c r="C390" s="2"/>
      <c r="D390" s="2"/>
      <c r="E390" s="2"/>
    </row>
    <row r="391" spans="1:5" x14ac:dyDescent="0.2">
      <c r="A391" t="s">
        <v>480</v>
      </c>
      <c r="B391" s="2"/>
      <c r="C391" s="2"/>
      <c r="D391" s="2"/>
      <c r="E391" s="2"/>
    </row>
    <row r="392" spans="1:5" x14ac:dyDescent="0.2">
      <c r="A392" t="s">
        <v>143</v>
      </c>
      <c r="B392" s="2"/>
      <c r="C392" s="2"/>
      <c r="D392" s="2"/>
      <c r="E392" s="2"/>
    </row>
    <row r="393" spans="1:5" x14ac:dyDescent="0.2">
      <c r="A393" t="s">
        <v>481</v>
      </c>
      <c r="B393" s="2"/>
      <c r="C393" s="2"/>
      <c r="D393" s="2"/>
      <c r="E393" s="2"/>
    </row>
    <row r="394" spans="1:5" x14ac:dyDescent="0.2">
      <c r="A394" t="s">
        <v>482</v>
      </c>
      <c r="B394" s="2"/>
      <c r="C394" s="2"/>
      <c r="D394" s="2"/>
      <c r="E394" s="2"/>
    </row>
    <row r="395" spans="1:5" x14ac:dyDescent="0.2">
      <c r="A395" t="s">
        <v>483</v>
      </c>
      <c r="B395" s="2"/>
      <c r="C395" s="2"/>
      <c r="D395" s="2"/>
      <c r="E395" s="2"/>
    </row>
    <row r="396" spans="1:5" x14ac:dyDescent="0.2">
      <c r="A396" t="s">
        <v>484</v>
      </c>
      <c r="B396" s="2"/>
      <c r="C396" s="2"/>
      <c r="D396" s="2"/>
      <c r="E396" s="2"/>
    </row>
    <row r="397" spans="1:5" x14ac:dyDescent="0.2">
      <c r="A397" t="s">
        <v>485</v>
      </c>
      <c r="B397" s="2"/>
      <c r="C397" s="2"/>
      <c r="D397" s="2"/>
      <c r="E397" s="2"/>
    </row>
    <row r="398" spans="1:5" x14ac:dyDescent="0.2">
      <c r="A398" t="s">
        <v>486</v>
      </c>
      <c r="B398" s="2"/>
      <c r="C398" s="2"/>
      <c r="D398" s="2"/>
      <c r="E398" s="2"/>
    </row>
    <row r="399" spans="1:5" x14ac:dyDescent="0.2">
      <c r="A399" t="s">
        <v>487</v>
      </c>
      <c r="B399" s="2"/>
      <c r="C399" s="2"/>
      <c r="D399" s="2"/>
      <c r="E399" s="2"/>
    </row>
    <row r="400" spans="1:5" x14ac:dyDescent="0.2">
      <c r="A400" t="s">
        <v>488</v>
      </c>
      <c r="B400" s="2"/>
      <c r="C400" s="2"/>
      <c r="D400" s="2"/>
      <c r="E400" s="2"/>
    </row>
    <row r="401" spans="1:5" x14ac:dyDescent="0.2">
      <c r="A401" t="s">
        <v>489</v>
      </c>
      <c r="B401" s="2"/>
      <c r="C401" s="2"/>
      <c r="D401" s="2"/>
      <c r="E401" s="2"/>
    </row>
    <row r="402" spans="1:5" x14ac:dyDescent="0.2">
      <c r="A402" t="s">
        <v>490</v>
      </c>
      <c r="B402" s="2"/>
      <c r="C402" s="2"/>
      <c r="D402" s="2"/>
      <c r="E402" s="2"/>
    </row>
    <row r="403" spans="1:5" x14ac:dyDescent="0.2">
      <c r="A403" t="s">
        <v>491</v>
      </c>
      <c r="B403" s="2"/>
      <c r="C403" s="2"/>
      <c r="D403" s="2"/>
      <c r="E403" s="2"/>
    </row>
    <row r="404" spans="1:5" x14ac:dyDescent="0.2">
      <c r="A404" t="s">
        <v>492</v>
      </c>
      <c r="B404" s="2"/>
      <c r="C404" s="2"/>
      <c r="D404" s="2"/>
      <c r="E404" s="2"/>
    </row>
    <row r="405" spans="1:5" x14ac:dyDescent="0.2">
      <c r="A405" t="s">
        <v>493</v>
      </c>
      <c r="B405" s="2"/>
      <c r="C405" s="2"/>
      <c r="D405" s="2"/>
      <c r="E405" s="2"/>
    </row>
    <row r="406" spans="1:5" x14ac:dyDescent="0.2">
      <c r="A406" t="s">
        <v>494</v>
      </c>
      <c r="B406" s="2"/>
      <c r="C406" s="2"/>
      <c r="D406" s="2"/>
      <c r="E406" s="2"/>
    </row>
    <row r="407" spans="1:5" x14ac:dyDescent="0.2">
      <c r="A407" t="s">
        <v>495</v>
      </c>
      <c r="B407" s="2"/>
      <c r="C407" s="2"/>
      <c r="D407" s="2"/>
      <c r="E407" s="2"/>
    </row>
    <row r="408" spans="1:5" x14ac:dyDescent="0.2">
      <c r="A408" t="s">
        <v>496</v>
      </c>
      <c r="B408" s="2"/>
      <c r="C408" s="2"/>
      <c r="D408" s="2"/>
      <c r="E408" s="2"/>
    </row>
    <row r="409" spans="1:5" x14ac:dyDescent="0.2">
      <c r="A409" t="s">
        <v>497</v>
      </c>
      <c r="B409" s="2"/>
      <c r="C409" s="2"/>
      <c r="D409" s="2"/>
      <c r="E409" s="2"/>
    </row>
    <row r="410" spans="1:5" x14ac:dyDescent="0.2">
      <c r="A410" t="s">
        <v>145</v>
      </c>
      <c r="B410" s="2"/>
      <c r="C410" s="2"/>
      <c r="D410" s="2"/>
      <c r="E410" s="2"/>
    </row>
    <row r="411" spans="1:5" x14ac:dyDescent="0.2">
      <c r="A411" t="s">
        <v>498</v>
      </c>
      <c r="B411" s="2"/>
      <c r="C411" s="2"/>
      <c r="D411" s="2"/>
      <c r="E411" s="2"/>
    </row>
    <row r="412" spans="1:5" x14ac:dyDescent="0.2">
      <c r="A412" t="s">
        <v>499</v>
      </c>
      <c r="B412" s="2"/>
      <c r="C412" s="2"/>
      <c r="D412" s="2"/>
      <c r="E412" s="2"/>
    </row>
    <row r="413" spans="1:5" x14ac:dyDescent="0.2">
      <c r="A413" t="s">
        <v>500</v>
      </c>
      <c r="B413" s="2"/>
      <c r="C413" s="2"/>
      <c r="D413" s="2"/>
      <c r="E413" s="2"/>
    </row>
    <row r="414" spans="1:5" x14ac:dyDescent="0.2">
      <c r="A414" t="s">
        <v>501</v>
      </c>
      <c r="B414" s="2"/>
      <c r="C414" s="2"/>
      <c r="D414" s="2"/>
      <c r="E414" s="2"/>
    </row>
    <row r="415" spans="1:5" x14ac:dyDescent="0.2">
      <c r="A415" t="s">
        <v>502</v>
      </c>
      <c r="B415" s="2"/>
      <c r="C415" s="2"/>
      <c r="D415" s="2"/>
      <c r="E415" s="2"/>
    </row>
    <row r="416" spans="1:5" x14ac:dyDescent="0.2">
      <c r="A416" t="s">
        <v>503</v>
      </c>
      <c r="B416" s="2"/>
      <c r="C416" s="2"/>
      <c r="D416" s="2"/>
      <c r="E416" s="2"/>
    </row>
    <row r="417" spans="1:5" x14ac:dyDescent="0.2">
      <c r="A417" t="s">
        <v>504</v>
      </c>
      <c r="B417" s="2"/>
      <c r="C417" s="2"/>
      <c r="D417" s="2"/>
      <c r="E417" s="2"/>
    </row>
    <row r="418" spans="1:5" x14ac:dyDescent="0.2">
      <c r="A418" t="s">
        <v>505</v>
      </c>
      <c r="B418" s="2"/>
      <c r="C418" s="2"/>
      <c r="D418" s="2"/>
      <c r="E418" s="2"/>
    </row>
    <row r="419" spans="1:5" x14ac:dyDescent="0.2">
      <c r="A419" t="s">
        <v>147</v>
      </c>
      <c r="B419" s="2"/>
      <c r="C419" s="2"/>
      <c r="D419" s="2"/>
      <c r="E419" s="2"/>
    </row>
    <row r="420" spans="1:5" x14ac:dyDescent="0.2">
      <c r="A420" t="s">
        <v>506</v>
      </c>
      <c r="B420" s="2"/>
      <c r="C420" s="2"/>
      <c r="D420" s="2"/>
      <c r="E420" s="2"/>
    </row>
    <row r="421" spans="1:5" x14ac:dyDescent="0.2">
      <c r="A421" t="s">
        <v>507</v>
      </c>
      <c r="B421" s="2"/>
      <c r="C421" s="2"/>
      <c r="D421" s="2"/>
      <c r="E421" s="2"/>
    </row>
    <row r="422" spans="1:5" x14ac:dyDescent="0.2">
      <c r="A422" t="s">
        <v>508</v>
      </c>
      <c r="B422" s="2"/>
      <c r="C422" s="2"/>
      <c r="D422" s="2"/>
      <c r="E422" s="2"/>
    </row>
    <row r="423" spans="1:5" x14ac:dyDescent="0.2">
      <c r="A423" t="s">
        <v>149</v>
      </c>
      <c r="B423" s="2"/>
      <c r="C423" s="2"/>
      <c r="D423" s="2"/>
      <c r="E423" s="2"/>
    </row>
    <row r="424" spans="1:5" x14ac:dyDescent="0.2">
      <c r="A424" t="s">
        <v>509</v>
      </c>
      <c r="B424" s="2"/>
      <c r="C424" s="2"/>
      <c r="D424" s="2"/>
      <c r="E424" s="2"/>
    </row>
    <row r="425" spans="1:5" x14ac:dyDescent="0.2">
      <c r="A425" t="s">
        <v>510</v>
      </c>
      <c r="B425" s="2"/>
      <c r="C425" s="2"/>
      <c r="D425" s="2"/>
      <c r="E425" s="2"/>
    </row>
    <row r="426" spans="1:5" x14ac:dyDescent="0.2">
      <c r="A426" t="s">
        <v>511</v>
      </c>
      <c r="B426" s="2">
        <v>-102.06</v>
      </c>
      <c r="C426" s="2">
        <v>-97.848948370000002</v>
      </c>
      <c r="D426" s="2">
        <v>-105.4015296</v>
      </c>
      <c r="E426" s="2">
        <v>-95.81</v>
      </c>
    </row>
    <row r="427" spans="1:5" x14ac:dyDescent="0.2">
      <c r="A427" t="s">
        <v>512</v>
      </c>
      <c r="B427" s="2"/>
      <c r="C427" s="2"/>
      <c r="D427" s="2"/>
      <c r="E427" s="2"/>
    </row>
    <row r="428" spans="1:5" x14ac:dyDescent="0.2">
      <c r="A428" t="s">
        <v>93</v>
      </c>
      <c r="B428" s="2"/>
      <c r="C428" s="2"/>
      <c r="D428" s="2"/>
      <c r="E428" s="2"/>
    </row>
    <row r="429" spans="1:5" x14ac:dyDescent="0.2">
      <c r="A429" t="s">
        <v>25</v>
      </c>
      <c r="B429" s="2"/>
      <c r="C429" s="2"/>
      <c r="D429" s="2"/>
      <c r="E429" s="2"/>
    </row>
    <row r="430" spans="1:5" x14ac:dyDescent="0.2">
      <c r="A430" t="s">
        <v>94</v>
      </c>
      <c r="B430" s="2"/>
      <c r="C430" s="2"/>
      <c r="D430" s="2"/>
      <c r="E430" s="2"/>
    </row>
    <row r="431" spans="1:5" x14ac:dyDescent="0.2">
      <c r="A431" t="s">
        <v>513</v>
      </c>
      <c r="B431" s="2"/>
      <c r="C431" s="2"/>
      <c r="D431" s="2"/>
      <c r="E431" s="2"/>
    </row>
    <row r="432" spans="1:5" x14ac:dyDescent="0.2">
      <c r="A432" t="s">
        <v>514</v>
      </c>
      <c r="B432" s="2"/>
      <c r="C432" s="2"/>
      <c r="D432" s="2"/>
      <c r="E432" s="2"/>
    </row>
    <row r="433" spans="1:5" x14ac:dyDescent="0.2">
      <c r="A433" t="s">
        <v>515</v>
      </c>
      <c r="B433" s="2"/>
      <c r="C433" s="2"/>
      <c r="D433" s="2"/>
      <c r="E433" s="2"/>
    </row>
    <row r="434" spans="1:5" x14ac:dyDescent="0.2">
      <c r="A434" t="s">
        <v>516</v>
      </c>
      <c r="B434" s="2"/>
      <c r="C434" s="2"/>
      <c r="D434" s="2"/>
      <c r="E434" s="2"/>
    </row>
    <row r="435" spans="1:5" x14ac:dyDescent="0.2">
      <c r="A435" t="s">
        <v>517</v>
      </c>
      <c r="B435" s="2"/>
      <c r="C435" s="2"/>
      <c r="D435" s="2"/>
      <c r="E435" s="2"/>
    </row>
    <row r="436" spans="1:5" x14ac:dyDescent="0.2">
      <c r="A436" t="s">
        <v>518</v>
      </c>
      <c r="B436" s="2"/>
      <c r="C436" s="2"/>
      <c r="D436" s="2"/>
      <c r="E436" s="2"/>
    </row>
    <row r="437" spans="1:5" x14ac:dyDescent="0.2">
      <c r="A437" t="s">
        <v>519</v>
      </c>
      <c r="B437" s="2"/>
      <c r="C437" s="2"/>
      <c r="D437" s="2"/>
      <c r="E437" s="2"/>
    </row>
    <row r="438" spans="1:5" x14ac:dyDescent="0.2">
      <c r="A438" t="s">
        <v>520</v>
      </c>
      <c r="B438" s="2"/>
      <c r="C438" s="2"/>
      <c r="D438" s="2"/>
      <c r="E438" s="2"/>
    </row>
    <row r="439" spans="1:5" x14ac:dyDescent="0.2">
      <c r="A439" t="s">
        <v>521</v>
      </c>
      <c r="B439" s="2"/>
      <c r="C439" s="2"/>
      <c r="D439" s="2"/>
      <c r="E439" s="2"/>
    </row>
    <row r="440" spans="1:5" x14ac:dyDescent="0.2">
      <c r="A440" t="s">
        <v>522</v>
      </c>
      <c r="B440" s="2"/>
      <c r="C440" s="2"/>
      <c r="D440" s="2"/>
      <c r="E440" s="2"/>
    </row>
    <row r="441" spans="1:5" x14ac:dyDescent="0.2">
      <c r="A441" t="s">
        <v>152</v>
      </c>
      <c r="B441" s="2"/>
      <c r="C441" s="2"/>
      <c r="D441" s="2"/>
      <c r="E441" s="2"/>
    </row>
    <row r="442" spans="1:5" x14ac:dyDescent="0.2">
      <c r="A442" t="s">
        <v>523</v>
      </c>
      <c r="B442" s="2"/>
      <c r="C442" s="2"/>
      <c r="D442" s="2"/>
      <c r="E442" s="2"/>
    </row>
    <row r="443" spans="1:5" x14ac:dyDescent="0.2">
      <c r="A443" t="s">
        <v>524</v>
      </c>
      <c r="B443" s="2"/>
      <c r="C443" s="2"/>
      <c r="D443" s="2"/>
      <c r="E443" s="2"/>
    </row>
    <row r="444" spans="1:5" x14ac:dyDescent="0.2">
      <c r="A444" t="s">
        <v>525</v>
      </c>
      <c r="B444" s="2"/>
      <c r="C444" s="2"/>
      <c r="D444" s="2"/>
      <c r="E444" s="2"/>
    </row>
    <row r="445" spans="1:5" x14ac:dyDescent="0.2">
      <c r="A445" t="s">
        <v>526</v>
      </c>
      <c r="B445" s="2"/>
      <c r="C445" s="2"/>
      <c r="D445" s="2"/>
      <c r="E445" s="2"/>
    </row>
    <row r="446" spans="1:5" x14ac:dyDescent="0.2">
      <c r="A446" t="s">
        <v>527</v>
      </c>
      <c r="B446" s="2"/>
      <c r="C446" s="2"/>
      <c r="D446" s="2"/>
      <c r="E446" s="2"/>
    </row>
    <row r="447" spans="1:5" x14ac:dyDescent="0.2">
      <c r="A447" t="s">
        <v>528</v>
      </c>
      <c r="B447" s="2"/>
      <c r="C447" s="2"/>
      <c r="D447" s="2"/>
      <c r="E447" s="2"/>
    </row>
    <row r="448" spans="1:5" x14ac:dyDescent="0.2">
      <c r="A448" t="s">
        <v>529</v>
      </c>
      <c r="B448" s="2"/>
      <c r="C448" s="2"/>
      <c r="D448" s="2"/>
      <c r="E448" s="2"/>
    </row>
    <row r="449" spans="1:5" x14ac:dyDescent="0.2">
      <c r="A449" t="s">
        <v>154</v>
      </c>
      <c r="B449" s="2"/>
      <c r="C449" s="2"/>
      <c r="D449" s="2"/>
      <c r="E449" s="2"/>
    </row>
    <row r="450" spans="1:5" x14ac:dyDescent="0.2">
      <c r="A450" t="s">
        <v>530</v>
      </c>
      <c r="B450" s="2"/>
      <c r="C450" s="2"/>
      <c r="D450" s="2"/>
      <c r="E450" s="2"/>
    </row>
    <row r="451" spans="1:5" x14ac:dyDescent="0.2">
      <c r="A451" t="s">
        <v>531</v>
      </c>
      <c r="B451" s="2"/>
      <c r="C451" s="2"/>
      <c r="D451" s="2"/>
      <c r="E451" s="2"/>
    </row>
    <row r="452" spans="1:5" x14ac:dyDescent="0.2">
      <c r="A452" t="s">
        <v>532</v>
      </c>
      <c r="B452" s="2"/>
      <c r="C452" s="2"/>
      <c r="D452" s="2"/>
      <c r="E452" s="2"/>
    </row>
    <row r="453" spans="1:5" x14ac:dyDescent="0.2">
      <c r="A453" t="s">
        <v>533</v>
      </c>
      <c r="B453" s="2"/>
      <c r="C453" s="2"/>
      <c r="D453" s="2"/>
      <c r="E453" s="2"/>
    </row>
    <row r="454" spans="1:5" x14ac:dyDescent="0.2">
      <c r="A454" t="s">
        <v>534</v>
      </c>
      <c r="B454" s="2"/>
      <c r="C454" s="2"/>
      <c r="D454" s="2"/>
      <c r="E454" s="2"/>
    </row>
    <row r="455" spans="1:5" x14ac:dyDescent="0.2">
      <c r="A455" t="s">
        <v>535</v>
      </c>
      <c r="B455" s="2"/>
      <c r="C455" s="2"/>
      <c r="D455" s="2"/>
      <c r="E455" s="2"/>
    </row>
    <row r="456" spans="1:5" x14ac:dyDescent="0.2">
      <c r="A456" t="s">
        <v>536</v>
      </c>
      <c r="B456" s="2"/>
      <c r="C456" s="2"/>
      <c r="D456" s="2"/>
      <c r="E456" s="2"/>
    </row>
    <row r="457" spans="1:5" x14ac:dyDescent="0.2">
      <c r="A457" t="s">
        <v>156</v>
      </c>
      <c r="B457" s="2"/>
      <c r="C457" s="2"/>
      <c r="D457" s="2"/>
      <c r="E457" s="2"/>
    </row>
    <row r="458" spans="1:5" x14ac:dyDescent="0.2">
      <c r="A458" t="s">
        <v>537</v>
      </c>
      <c r="B458" s="2"/>
      <c r="C458" s="2"/>
      <c r="D458" s="2"/>
      <c r="E458" s="2"/>
    </row>
    <row r="459" spans="1:5" x14ac:dyDescent="0.2">
      <c r="A459" t="s">
        <v>158</v>
      </c>
      <c r="B459" s="2"/>
      <c r="C459" s="2"/>
      <c r="D459" s="2"/>
      <c r="E459" s="2"/>
    </row>
    <row r="460" spans="1:5" x14ac:dyDescent="0.2">
      <c r="A460" t="s">
        <v>538</v>
      </c>
      <c r="B460" s="2"/>
      <c r="C460" s="2"/>
      <c r="D460" s="2"/>
      <c r="E460" s="2"/>
    </row>
    <row r="461" spans="1:5" x14ac:dyDescent="0.2">
      <c r="A461" t="s">
        <v>539</v>
      </c>
      <c r="B461" s="2"/>
      <c r="C461" s="2"/>
      <c r="D461" s="2"/>
      <c r="E461" s="2"/>
    </row>
    <row r="462" spans="1:5" x14ac:dyDescent="0.2">
      <c r="A462" t="s">
        <v>540</v>
      </c>
      <c r="B462" s="2"/>
      <c r="C462" s="2"/>
      <c r="D462" s="2"/>
      <c r="E462" s="2"/>
    </row>
    <row r="463" spans="1:5" x14ac:dyDescent="0.2">
      <c r="A463" t="s">
        <v>541</v>
      </c>
      <c r="B463" s="2"/>
      <c r="C463" s="2"/>
      <c r="D463" s="2"/>
      <c r="E463" s="2"/>
    </row>
    <row r="464" spans="1:5" x14ac:dyDescent="0.2">
      <c r="A464" t="s">
        <v>160</v>
      </c>
      <c r="B464" s="2"/>
      <c r="C464" s="2"/>
      <c r="D464" s="2"/>
      <c r="E464" s="2"/>
    </row>
    <row r="465" spans="1:5" x14ac:dyDescent="0.2">
      <c r="A465" t="s">
        <v>542</v>
      </c>
      <c r="B465" s="2"/>
      <c r="C465" s="2"/>
      <c r="D465" s="2"/>
      <c r="E465" s="2"/>
    </row>
    <row r="466" spans="1:5" x14ac:dyDescent="0.2">
      <c r="A466" t="s">
        <v>162</v>
      </c>
      <c r="B466" s="2"/>
      <c r="C466" s="2"/>
      <c r="D466" s="2"/>
      <c r="E466" s="2"/>
    </row>
    <row r="467" spans="1:5" x14ac:dyDescent="0.2">
      <c r="A467" t="s">
        <v>543</v>
      </c>
      <c r="B467" s="2"/>
      <c r="C467" s="2"/>
      <c r="D467" s="2"/>
      <c r="E467" s="2"/>
    </row>
    <row r="468" spans="1:5" x14ac:dyDescent="0.2">
      <c r="A468" t="s">
        <v>544</v>
      </c>
      <c r="B468" s="2"/>
      <c r="C468" s="2"/>
      <c r="D468" s="2"/>
      <c r="E468" s="2"/>
    </row>
    <row r="469" spans="1:5" x14ac:dyDescent="0.2">
      <c r="A469" t="s">
        <v>545</v>
      </c>
      <c r="B469" s="2"/>
      <c r="C469" s="2"/>
      <c r="D469" s="2"/>
      <c r="E469" s="2"/>
    </row>
    <row r="470" spans="1:5" x14ac:dyDescent="0.2">
      <c r="A470" t="s">
        <v>546</v>
      </c>
      <c r="B470" s="2"/>
      <c r="C470" s="2"/>
      <c r="D470" s="2"/>
      <c r="E470" s="2"/>
    </row>
    <row r="471" spans="1:5" x14ac:dyDescent="0.2">
      <c r="A471" t="s">
        <v>164</v>
      </c>
      <c r="B471" s="2"/>
      <c r="C471" s="2"/>
      <c r="D471" s="2"/>
      <c r="E471" s="2"/>
    </row>
    <row r="472" spans="1:5" x14ac:dyDescent="0.2">
      <c r="A472" t="s">
        <v>547</v>
      </c>
      <c r="B472" s="2"/>
      <c r="C472" s="2"/>
      <c r="D472" s="2"/>
      <c r="E472" s="2"/>
    </row>
    <row r="473" spans="1:5" x14ac:dyDescent="0.2">
      <c r="A473" t="s">
        <v>166</v>
      </c>
      <c r="B473" s="2"/>
      <c r="C473" s="2"/>
      <c r="D473" s="2"/>
      <c r="E473" s="2"/>
    </row>
    <row r="474" spans="1:5" x14ac:dyDescent="0.2">
      <c r="A474" t="s">
        <v>548</v>
      </c>
      <c r="B474" s="2"/>
      <c r="C474" s="2"/>
      <c r="D474" s="2"/>
      <c r="E474" s="2"/>
    </row>
    <row r="475" spans="1:5" x14ac:dyDescent="0.2">
      <c r="A475" t="s">
        <v>549</v>
      </c>
      <c r="B475" s="2"/>
      <c r="C475" s="2"/>
      <c r="D475" s="2"/>
      <c r="E475" s="2"/>
    </row>
    <row r="476" spans="1:5" x14ac:dyDescent="0.2">
      <c r="A476" t="s">
        <v>550</v>
      </c>
      <c r="B476" s="2"/>
      <c r="C476" s="2"/>
      <c r="D476" s="2"/>
      <c r="E476" s="2"/>
    </row>
    <row r="477" spans="1:5" x14ac:dyDescent="0.2">
      <c r="A477" t="s">
        <v>168</v>
      </c>
      <c r="B477" s="2"/>
      <c r="C477" s="2"/>
      <c r="D477" s="2"/>
      <c r="E477" s="2"/>
    </row>
    <row r="478" spans="1:5" x14ac:dyDescent="0.2">
      <c r="A478" t="s">
        <v>83</v>
      </c>
      <c r="B478" s="2"/>
      <c r="C478" s="2"/>
      <c r="D478" s="2"/>
      <c r="E478" s="2"/>
    </row>
    <row r="479" spans="1:5" x14ac:dyDescent="0.2">
      <c r="A479" t="s">
        <v>551</v>
      </c>
      <c r="B479" s="2"/>
      <c r="C479" s="2"/>
      <c r="D479" s="2"/>
      <c r="E479" s="2"/>
    </row>
    <row r="480" spans="1:5" x14ac:dyDescent="0.2">
      <c r="A480" t="s">
        <v>552</v>
      </c>
      <c r="B480" s="2"/>
      <c r="C480" s="2"/>
      <c r="D480" s="2"/>
      <c r="E480" s="2"/>
    </row>
    <row r="481" spans="1:5" x14ac:dyDescent="0.2">
      <c r="A481" t="s">
        <v>553</v>
      </c>
      <c r="B481" s="2"/>
      <c r="C481" s="2"/>
      <c r="D481" s="2"/>
      <c r="E481" s="2"/>
    </row>
    <row r="482" spans="1:5" x14ac:dyDescent="0.2">
      <c r="A482" t="s">
        <v>554</v>
      </c>
      <c r="B482" s="2"/>
      <c r="C482" s="2"/>
      <c r="D482" s="2"/>
      <c r="E482" s="2"/>
    </row>
    <row r="483" spans="1:5" x14ac:dyDescent="0.2">
      <c r="A483" t="s">
        <v>171</v>
      </c>
      <c r="B483" s="2"/>
      <c r="C483" s="2"/>
      <c r="D483" s="2"/>
      <c r="E483" s="2"/>
    </row>
    <row r="484" spans="1:5" x14ac:dyDescent="0.2">
      <c r="A484" t="s">
        <v>555</v>
      </c>
      <c r="B484" s="2"/>
      <c r="C484" s="2"/>
      <c r="D484" s="2"/>
      <c r="E484" s="2"/>
    </row>
    <row r="485" spans="1:5" x14ac:dyDescent="0.2">
      <c r="A485" t="s">
        <v>556</v>
      </c>
      <c r="B485" s="2"/>
      <c r="C485" s="2"/>
      <c r="D485" s="2"/>
      <c r="E485" s="2"/>
    </row>
    <row r="486" spans="1:5" x14ac:dyDescent="0.2">
      <c r="A486" t="s">
        <v>557</v>
      </c>
      <c r="B486" s="2"/>
      <c r="C486" s="2"/>
      <c r="D486" s="2"/>
      <c r="E486" s="2"/>
    </row>
    <row r="487" spans="1:5" x14ac:dyDescent="0.2">
      <c r="A487" t="s">
        <v>558</v>
      </c>
      <c r="B487" s="2">
        <v>-80.78</v>
      </c>
      <c r="C487" s="2">
        <v>-78.871892930000001</v>
      </c>
      <c r="D487" s="2">
        <v>-81.022944550000005</v>
      </c>
      <c r="E487" s="2">
        <v>-74.31</v>
      </c>
    </row>
    <row r="488" spans="1:5" x14ac:dyDescent="0.2">
      <c r="A488" t="s">
        <v>559</v>
      </c>
      <c r="B488" s="2"/>
      <c r="C488" s="2"/>
      <c r="D488" s="2"/>
      <c r="E488" s="2"/>
    </row>
    <row r="489" spans="1:5" x14ac:dyDescent="0.2">
      <c r="A489" t="s">
        <v>560</v>
      </c>
      <c r="B489" s="2"/>
      <c r="C489" s="2"/>
      <c r="D489" s="2"/>
      <c r="E489" s="2"/>
    </row>
    <row r="490" spans="1:5" x14ac:dyDescent="0.2">
      <c r="A490" t="s">
        <v>561</v>
      </c>
      <c r="B490" s="2"/>
      <c r="C490" s="2"/>
      <c r="D490" s="2"/>
      <c r="E490" s="2"/>
    </row>
    <row r="491" spans="1:5" x14ac:dyDescent="0.2">
      <c r="A491" t="s">
        <v>562</v>
      </c>
      <c r="B491" s="2"/>
      <c r="C491" s="2"/>
      <c r="D491" s="2"/>
      <c r="E491" s="2"/>
    </row>
    <row r="492" spans="1:5" x14ac:dyDescent="0.2">
      <c r="A492" t="s">
        <v>10</v>
      </c>
      <c r="B492" s="2"/>
      <c r="C492" s="2"/>
      <c r="D492" s="2"/>
      <c r="E492" s="2"/>
    </row>
    <row r="493" spans="1:5" x14ac:dyDescent="0.2">
      <c r="A493" t="s">
        <v>563</v>
      </c>
      <c r="B493" s="2"/>
      <c r="C493" s="2"/>
      <c r="D493" s="2"/>
      <c r="E493" s="2"/>
    </row>
    <row r="494" spans="1:5" x14ac:dyDescent="0.2">
      <c r="A494" t="s">
        <v>564</v>
      </c>
      <c r="B494" s="2"/>
      <c r="C494" s="2"/>
      <c r="D494" s="2"/>
      <c r="E494" s="2"/>
    </row>
    <row r="495" spans="1:5" x14ac:dyDescent="0.2">
      <c r="A495" t="s">
        <v>9</v>
      </c>
      <c r="B495" s="2"/>
      <c r="C495" s="2"/>
      <c r="D495" s="2"/>
      <c r="E495" s="2"/>
    </row>
    <row r="496" spans="1:5" x14ac:dyDescent="0.2">
      <c r="A496" t="s">
        <v>565</v>
      </c>
      <c r="B496" s="2"/>
      <c r="C496" s="2"/>
      <c r="D496" s="2"/>
      <c r="E496" s="2"/>
    </row>
    <row r="497" spans="1:5" x14ac:dyDescent="0.2">
      <c r="A497" t="s">
        <v>566</v>
      </c>
      <c r="B497" s="2"/>
      <c r="C497" s="2"/>
      <c r="D497" s="2"/>
      <c r="E497" s="2"/>
    </row>
    <row r="498" spans="1:5" x14ac:dyDescent="0.2">
      <c r="A498" t="s">
        <v>567</v>
      </c>
      <c r="B498" s="2"/>
      <c r="C498" s="2"/>
      <c r="D498" s="2"/>
      <c r="E498" s="2"/>
    </row>
    <row r="499" spans="1:5" x14ac:dyDescent="0.2">
      <c r="A499" t="s">
        <v>71</v>
      </c>
      <c r="B499" s="2"/>
      <c r="C499" s="2"/>
      <c r="D499" s="2"/>
      <c r="E499" s="2"/>
    </row>
    <row r="500" spans="1:5" x14ac:dyDescent="0.2">
      <c r="A500" t="s">
        <v>568</v>
      </c>
      <c r="B500" s="2"/>
      <c r="C500" s="2"/>
      <c r="D500" s="2"/>
      <c r="E500" s="2"/>
    </row>
    <row r="501" spans="1:5" x14ac:dyDescent="0.2">
      <c r="A501" t="s">
        <v>569</v>
      </c>
      <c r="B501" s="2"/>
      <c r="C501" s="2"/>
      <c r="D501" s="2"/>
      <c r="E501" s="2"/>
    </row>
    <row r="502" spans="1:5" x14ac:dyDescent="0.2">
      <c r="A502" t="s">
        <v>570</v>
      </c>
      <c r="B502" s="2"/>
      <c r="C502" s="2"/>
      <c r="D502" s="2"/>
      <c r="E502" s="2"/>
    </row>
    <row r="503" spans="1:5" x14ac:dyDescent="0.2">
      <c r="A503" t="s">
        <v>571</v>
      </c>
      <c r="B503" s="2"/>
      <c r="C503" s="2"/>
      <c r="D503" s="2"/>
      <c r="E503" s="2"/>
    </row>
    <row r="504" spans="1:5" x14ac:dyDescent="0.2">
      <c r="A504" t="s">
        <v>572</v>
      </c>
      <c r="B504" s="2"/>
      <c r="C504" s="2"/>
      <c r="D504" s="2"/>
      <c r="E504" s="2"/>
    </row>
    <row r="505" spans="1:5" x14ac:dyDescent="0.2">
      <c r="A505" t="s">
        <v>573</v>
      </c>
      <c r="B505" s="2"/>
      <c r="C505" s="2"/>
      <c r="D505" s="2"/>
      <c r="E505" s="2"/>
    </row>
    <row r="506" spans="1:5" x14ac:dyDescent="0.2">
      <c r="A506" t="s">
        <v>4</v>
      </c>
      <c r="B506" s="2"/>
      <c r="C506" s="2"/>
      <c r="D506" s="2"/>
      <c r="E506" s="2"/>
    </row>
    <row r="507" spans="1:5" x14ac:dyDescent="0.2">
      <c r="A507" t="s">
        <v>574</v>
      </c>
      <c r="B507" s="2"/>
      <c r="C507" s="2"/>
      <c r="D507" s="2"/>
      <c r="E507" s="2"/>
    </row>
    <row r="508" spans="1:5" x14ac:dyDescent="0.2">
      <c r="A508" t="s">
        <v>575</v>
      </c>
      <c r="B508" s="2"/>
      <c r="C508" s="2"/>
      <c r="D508" s="2"/>
      <c r="E508" s="2"/>
    </row>
    <row r="509" spans="1:5" x14ac:dyDescent="0.2">
      <c r="A509" t="s">
        <v>576</v>
      </c>
      <c r="B509" s="2"/>
      <c r="C509" s="2"/>
      <c r="D509" s="2"/>
      <c r="E509" s="2"/>
    </row>
    <row r="510" spans="1:5" x14ac:dyDescent="0.2">
      <c r="A510" t="s">
        <v>174</v>
      </c>
      <c r="B510" s="2"/>
      <c r="C510" s="2"/>
      <c r="D510" s="2"/>
      <c r="E510" s="2"/>
    </row>
    <row r="511" spans="1:5" x14ac:dyDescent="0.2">
      <c r="A511" t="s">
        <v>577</v>
      </c>
      <c r="B511" s="2"/>
      <c r="C511" s="2"/>
      <c r="D511" s="2"/>
      <c r="E511" s="2"/>
    </row>
    <row r="512" spans="1:5" x14ac:dyDescent="0.2">
      <c r="A512" t="s">
        <v>578</v>
      </c>
      <c r="B512" s="2"/>
      <c r="C512" s="2"/>
      <c r="D512" s="2"/>
      <c r="E512" s="2"/>
    </row>
    <row r="513" spans="1:5" x14ac:dyDescent="0.2">
      <c r="A513" t="s">
        <v>579</v>
      </c>
      <c r="B513" s="2"/>
      <c r="C513" s="2"/>
      <c r="D513" s="2"/>
      <c r="E513" s="2"/>
    </row>
    <row r="514" spans="1:5" x14ac:dyDescent="0.2">
      <c r="A514" t="s">
        <v>582</v>
      </c>
      <c r="B514" s="2">
        <v>8</v>
      </c>
      <c r="C514" s="2">
        <v>8</v>
      </c>
      <c r="D514" s="2">
        <v>7</v>
      </c>
      <c r="E514" s="2">
        <v>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2"/>
  <sheetViews>
    <sheetView workbookViewId="0">
      <selection activeCell="B14" sqref="B14"/>
    </sheetView>
  </sheetViews>
  <sheetFormatPr baseColWidth="10" defaultRowHeight="16" x14ac:dyDescent="0.2"/>
  <cols>
    <col min="2" max="6" width="11.33203125" style="3" customWidth="1"/>
    <col min="7" max="7" width="20.6640625" style="3" customWidth="1"/>
    <col min="8" max="11" width="11.33203125" style="3" customWidth="1"/>
    <col min="12" max="12" width="13.6640625" style="3" customWidth="1"/>
    <col min="13" max="15" width="11.33203125" style="3" customWidth="1"/>
    <col min="16" max="16" width="7" customWidth="1"/>
    <col min="17" max="17" width="19.5" customWidth="1"/>
  </cols>
  <sheetData>
    <row r="1" spans="1:17" x14ac:dyDescent="0.2">
      <c r="A1" t="s">
        <v>0</v>
      </c>
      <c r="B1" s="3" t="s">
        <v>69</v>
      </c>
      <c r="C1" s="11" t="s">
        <v>76</v>
      </c>
      <c r="D1" s="11" t="s">
        <v>77</v>
      </c>
      <c r="E1" s="11" t="s">
        <v>78</v>
      </c>
      <c r="F1" s="3" t="s">
        <v>79</v>
      </c>
      <c r="G1" s="11" t="s">
        <v>80</v>
      </c>
      <c r="H1" s="11" t="s">
        <v>81</v>
      </c>
      <c r="I1" s="11" t="s">
        <v>82</v>
      </c>
      <c r="J1" s="11" t="s">
        <v>83</v>
      </c>
      <c r="K1" s="7" t="s">
        <v>87</v>
      </c>
      <c r="L1" s="7" t="s">
        <v>90</v>
      </c>
      <c r="M1" s="11" t="s">
        <v>92</v>
      </c>
      <c r="N1" s="3" t="s">
        <v>93</v>
      </c>
      <c r="O1" s="3" t="s">
        <v>94</v>
      </c>
    </row>
    <row r="2" spans="1:17" x14ac:dyDescent="0.2">
      <c r="A2" s="6" t="s">
        <v>346</v>
      </c>
      <c r="B2" s="3">
        <v>-55.927342260000003</v>
      </c>
      <c r="C2" s="4">
        <v>-63.814999999999998</v>
      </c>
      <c r="D2" s="4">
        <v>-62.094000000000001</v>
      </c>
      <c r="E2" s="4">
        <v>-61.17</v>
      </c>
      <c r="F2" s="5">
        <v>-60.75</v>
      </c>
      <c r="G2" s="4">
        <v>-57.838999999999999</v>
      </c>
      <c r="H2" s="4">
        <v>-59.033999999999999</v>
      </c>
      <c r="I2" s="4">
        <v>59.893999999999998</v>
      </c>
      <c r="J2" s="4">
        <v>-56.38</v>
      </c>
      <c r="K2" s="4">
        <v>-62.61</v>
      </c>
      <c r="L2" s="4">
        <v>-57.08</v>
      </c>
      <c r="M2" s="4">
        <v>-66.400000000000006</v>
      </c>
      <c r="N2" s="3">
        <v>-62.140999999999998</v>
      </c>
      <c r="O2" s="3">
        <v>-59.512</v>
      </c>
      <c r="P2">
        <v>14</v>
      </c>
      <c r="Q2" s="8" t="s">
        <v>583</v>
      </c>
    </row>
    <row r="3" spans="1:17" x14ac:dyDescent="0.2">
      <c r="A3" s="6" t="s">
        <v>361</v>
      </c>
      <c r="B3" s="3">
        <v>-59.536328869999998</v>
      </c>
      <c r="C3" s="4">
        <v>-69.551000000000002</v>
      </c>
      <c r="D3" s="4">
        <v>-67.83</v>
      </c>
      <c r="E3" s="4">
        <v>-66.61</v>
      </c>
      <c r="F3" s="5">
        <v>-65.73</v>
      </c>
      <c r="G3" s="4">
        <v>-61.185000000000002</v>
      </c>
      <c r="H3" s="4">
        <v>-62.62</v>
      </c>
      <c r="I3" s="4">
        <v>63.026000000000003</v>
      </c>
      <c r="J3" s="4">
        <v>-59.09</v>
      </c>
      <c r="K3" s="4">
        <v>-68.19</v>
      </c>
      <c r="L3" s="4">
        <v>-59.82</v>
      </c>
      <c r="M3" s="4">
        <v>-72.7</v>
      </c>
      <c r="N3" s="3">
        <v>-65.727000000000004</v>
      </c>
      <c r="O3" s="3">
        <v>-63.646999999999998</v>
      </c>
      <c r="P3">
        <v>14</v>
      </c>
      <c r="Q3" s="12" t="s">
        <v>584</v>
      </c>
    </row>
    <row r="4" spans="1:17" x14ac:dyDescent="0.2">
      <c r="A4" s="6" t="s">
        <v>431</v>
      </c>
      <c r="B4" s="3">
        <v>-53.059273419999997</v>
      </c>
      <c r="C4" s="4">
        <v>-56.405000000000001</v>
      </c>
      <c r="D4" s="4">
        <v>-54.994999999999997</v>
      </c>
      <c r="E4" s="4">
        <v>-53.51</v>
      </c>
      <c r="F4" s="5">
        <v>-52.83</v>
      </c>
      <c r="G4" s="4">
        <v>-53.298000000000002</v>
      </c>
      <c r="H4" s="4">
        <v>-54.015000000000001</v>
      </c>
      <c r="I4" s="4">
        <v>55.591999999999999</v>
      </c>
      <c r="J4" s="4">
        <v>-52.13</v>
      </c>
      <c r="K4" s="4">
        <v>-54.77</v>
      </c>
      <c r="L4" s="4">
        <v>-52.13</v>
      </c>
      <c r="M4" s="4">
        <v>-58.1</v>
      </c>
      <c r="N4" s="3">
        <v>-63.576000000000001</v>
      </c>
      <c r="O4" s="3">
        <v>-53.561</v>
      </c>
      <c r="P4">
        <v>14</v>
      </c>
      <c r="Q4" s="10" t="s">
        <v>585</v>
      </c>
    </row>
    <row r="5" spans="1:17" x14ac:dyDescent="0.2">
      <c r="A5" s="6" t="s">
        <v>446</v>
      </c>
      <c r="B5" s="3">
        <v>-86.926386230000006</v>
      </c>
      <c r="C5" s="4">
        <v>-81.739999999999995</v>
      </c>
      <c r="D5" s="4">
        <v>-80.209999999999994</v>
      </c>
      <c r="E5" s="4">
        <v>-79.86</v>
      </c>
      <c r="F5" s="5">
        <v>-79.37</v>
      </c>
      <c r="G5" s="4">
        <v>-86.52</v>
      </c>
      <c r="H5" s="4">
        <v>-79.828000000000003</v>
      </c>
      <c r="I5" s="4">
        <v>-87.236999999999995</v>
      </c>
      <c r="J5" s="4">
        <v>-83.15</v>
      </c>
      <c r="K5" s="4">
        <v>-80.930000000000007</v>
      </c>
      <c r="L5" s="4">
        <v>-77.89</v>
      </c>
      <c r="M5" s="4">
        <v>-84.1</v>
      </c>
      <c r="N5" s="3">
        <v>-78.632999999999996</v>
      </c>
      <c r="O5" s="3">
        <v>-80.448999999999998</v>
      </c>
      <c r="P5">
        <v>14</v>
      </c>
      <c r="Q5" s="9" t="s">
        <v>586</v>
      </c>
    </row>
    <row r="6" spans="1:17" x14ac:dyDescent="0.2">
      <c r="A6" s="6" t="s">
        <v>511</v>
      </c>
      <c r="B6" s="3">
        <v>-104.2304015</v>
      </c>
      <c r="C6" s="4">
        <v>-99.426000000000002</v>
      </c>
      <c r="D6" s="4">
        <v>-97.992000000000004</v>
      </c>
      <c r="E6" s="4">
        <v>-97.28</v>
      </c>
      <c r="F6" s="5">
        <v>-96.57</v>
      </c>
      <c r="G6" s="4">
        <v>-103.72799999999999</v>
      </c>
      <c r="H6" s="4">
        <v>-97.753</v>
      </c>
      <c r="I6" s="4">
        <v>-104.54</v>
      </c>
      <c r="J6" s="4">
        <v>-99.15</v>
      </c>
      <c r="K6" s="4">
        <v>-98.26</v>
      </c>
      <c r="L6" s="4">
        <v>-95.33</v>
      </c>
      <c r="M6" s="4">
        <v>-101.3</v>
      </c>
      <c r="N6" s="3">
        <v>-93.212000000000003</v>
      </c>
      <c r="O6" s="3">
        <v>-93.786000000000001</v>
      </c>
      <c r="P6">
        <v>14</v>
      </c>
    </row>
    <row r="7" spans="1:17" x14ac:dyDescent="0.2">
      <c r="A7" s="9" t="s">
        <v>57</v>
      </c>
      <c r="B7" s="3">
        <v>-4.5199999999999996</v>
      </c>
      <c r="C7" s="4">
        <v>-4.55</v>
      </c>
      <c r="D7" s="4">
        <v>-4.32</v>
      </c>
      <c r="E7" s="4">
        <v>-4.1500000000000004</v>
      </c>
      <c r="F7" s="5">
        <v>-4.12</v>
      </c>
      <c r="G7" s="4">
        <v>-4.5599999999999996</v>
      </c>
      <c r="H7" s="4">
        <v>-4.7300000000000004</v>
      </c>
      <c r="I7" s="4">
        <v>-4.3899999999999997</v>
      </c>
      <c r="J7" s="4">
        <v>-4.7699999999999996</v>
      </c>
      <c r="K7" s="4">
        <v>-3.78</v>
      </c>
      <c r="L7" s="4">
        <v>-4.96</v>
      </c>
      <c r="M7" s="4">
        <v>-3.71</v>
      </c>
      <c r="O7" s="3">
        <v>-4.72</v>
      </c>
      <c r="P7">
        <v>13</v>
      </c>
    </row>
    <row r="8" spans="1:17" x14ac:dyDescent="0.2">
      <c r="A8" t="s">
        <v>362</v>
      </c>
      <c r="B8" s="3">
        <v>-74.808795410000002</v>
      </c>
      <c r="C8" s="3">
        <v>-70.984999999999999</v>
      </c>
      <c r="D8" s="3">
        <v>-69.551000000000002</v>
      </c>
      <c r="E8" s="3">
        <v>-68.930000000000007</v>
      </c>
      <c r="F8" s="5">
        <v>-68.67</v>
      </c>
      <c r="G8" s="3">
        <v>-75.765000000000001</v>
      </c>
      <c r="H8" s="3">
        <v>-71.701999999999998</v>
      </c>
      <c r="I8" s="3">
        <v>76.242999999999995</v>
      </c>
      <c r="J8" s="3">
        <v>-72.150000000000006</v>
      </c>
      <c r="L8" s="3">
        <v>-67.37</v>
      </c>
      <c r="M8" s="3">
        <v>-73.099999999999994</v>
      </c>
      <c r="N8" s="3">
        <v>-69.551000000000002</v>
      </c>
      <c r="O8" s="3">
        <v>-71.796999999999997</v>
      </c>
      <c r="P8">
        <v>13</v>
      </c>
    </row>
    <row r="9" spans="1:17" x14ac:dyDescent="0.2">
      <c r="A9" s="9" t="s">
        <v>77</v>
      </c>
      <c r="B9" s="3">
        <v>-5.4</v>
      </c>
      <c r="C9" s="4">
        <v>-4.9800000000000004</v>
      </c>
      <c r="D9" s="4">
        <v>-5.04</v>
      </c>
      <c r="E9" s="4">
        <v>-5.01</v>
      </c>
      <c r="F9" s="5">
        <v>-5.0199999999999996</v>
      </c>
      <c r="G9" s="4">
        <v>-5.23</v>
      </c>
      <c r="H9" s="4">
        <v>-4.43</v>
      </c>
      <c r="I9" s="4">
        <v>-5.31</v>
      </c>
      <c r="J9" s="4">
        <v>-4.37</v>
      </c>
      <c r="K9" s="4">
        <v>-4.3600000000000003</v>
      </c>
      <c r="L9" s="4">
        <v>-2.83</v>
      </c>
      <c r="M9" s="4">
        <v>-5</v>
      </c>
      <c r="O9" s="3">
        <v>-4.16</v>
      </c>
      <c r="P9">
        <v>13</v>
      </c>
    </row>
    <row r="10" spans="1:17" x14ac:dyDescent="0.2">
      <c r="A10" s="6" t="s">
        <v>447</v>
      </c>
      <c r="B10" s="3">
        <v>-131.69216059999999</v>
      </c>
      <c r="C10" s="4">
        <v>-125.47799999999999</v>
      </c>
      <c r="D10" s="4">
        <v>-123.80500000000001</v>
      </c>
      <c r="E10" s="4">
        <v>-123.7</v>
      </c>
      <c r="F10" s="5"/>
      <c r="G10" s="4">
        <v>-128.82400000000001</v>
      </c>
      <c r="H10" s="4">
        <v>-120.459</v>
      </c>
      <c r="I10" s="4">
        <v>-130.19999999999999</v>
      </c>
      <c r="J10" s="4">
        <v>-125.2</v>
      </c>
      <c r="K10" s="4">
        <v>-123.89</v>
      </c>
      <c r="L10" s="4">
        <v>-119.96</v>
      </c>
      <c r="M10" s="4">
        <v>-126.4</v>
      </c>
      <c r="N10" s="3">
        <v>-117.352</v>
      </c>
      <c r="O10" s="3">
        <v>-114.962</v>
      </c>
      <c r="P10">
        <v>13</v>
      </c>
    </row>
    <row r="11" spans="1:17" x14ac:dyDescent="0.2">
      <c r="A11" s="9" t="s">
        <v>145</v>
      </c>
      <c r="B11" s="3">
        <v>-3.94</v>
      </c>
      <c r="C11" s="4">
        <v>-4.3</v>
      </c>
      <c r="D11" s="4">
        <v>-4.2300000000000004</v>
      </c>
      <c r="E11" s="4">
        <v>-4.3899999999999997</v>
      </c>
      <c r="F11" s="5">
        <v>-4.45</v>
      </c>
      <c r="G11" s="4">
        <v>-3.77</v>
      </c>
      <c r="H11" s="4">
        <v>-3.57</v>
      </c>
      <c r="I11" s="4">
        <v>-2.87</v>
      </c>
      <c r="J11" s="4">
        <v>-4.42</v>
      </c>
      <c r="K11" s="4">
        <v>-4.18</v>
      </c>
      <c r="L11" s="4">
        <v>-4.68</v>
      </c>
      <c r="M11" s="4">
        <v>2.88</v>
      </c>
      <c r="O11" s="3">
        <v>-3.15</v>
      </c>
      <c r="P11">
        <v>13</v>
      </c>
    </row>
    <row r="12" spans="1:17" x14ac:dyDescent="0.2">
      <c r="A12" t="s">
        <v>94</v>
      </c>
      <c r="B12" s="3">
        <v>-5.62</v>
      </c>
      <c r="C12" s="3">
        <v>-4.6900000000000004</v>
      </c>
      <c r="D12" s="3">
        <v>-4.34</v>
      </c>
      <c r="E12" s="3">
        <v>-4.04</v>
      </c>
      <c r="F12" s="5">
        <v>-3.93</v>
      </c>
      <c r="G12" s="3">
        <v>-5.66</v>
      </c>
      <c r="H12" s="3">
        <v>-5.62</v>
      </c>
      <c r="I12" s="3">
        <v>-5.66</v>
      </c>
      <c r="J12" s="3">
        <v>-5.22</v>
      </c>
      <c r="K12" s="3">
        <v>-3.51</v>
      </c>
      <c r="M12" s="3">
        <v>-4.0199999999999996</v>
      </c>
      <c r="N12" s="3">
        <v>-4.9000000000000004</v>
      </c>
      <c r="O12" s="3">
        <v>-5.38</v>
      </c>
      <c r="P12">
        <v>13</v>
      </c>
    </row>
    <row r="13" spans="1:17" x14ac:dyDescent="0.2">
      <c r="A13" t="s">
        <v>558</v>
      </c>
      <c r="B13" s="3">
        <v>-80.544933080000007</v>
      </c>
      <c r="C13" s="3">
        <v>-76.242999999999995</v>
      </c>
      <c r="D13" s="3">
        <v>-74.808999999999997</v>
      </c>
      <c r="E13" s="3">
        <v>-73.98</v>
      </c>
      <c r="F13" s="5">
        <v>-73.19</v>
      </c>
      <c r="G13" s="3">
        <v>-81.022999999999996</v>
      </c>
      <c r="H13" s="3">
        <v>-77.198999999999998</v>
      </c>
      <c r="I13" s="3">
        <v>-81.117999999999995</v>
      </c>
      <c r="J13" s="3">
        <v>-77.650000000000006</v>
      </c>
      <c r="L13" s="3">
        <v>-72.63</v>
      </c>
      <c r="M13" s="3">
        <v>-78.599999999999994</v>
      </c>
      <c r="N13" s="3">
        <v>-74.091999999999999</v>
      </c>
      <c r="O13" s="3">
        <v>-76.004000000000005</v>
      </c>
      <c r="P13">
        <v>13</v>
      </c>
    </row>
    <row r="14" spans="1:17" x14ac:dyDescent="0.2">
      <c r="A14" t="s">
        <v>71</v>
      </c>
      <c r="B14" s="3">
        <v>-4.9400000000000004</v>
      </c>
      <c r="C14" s="4">
        <v>-4.34</v>
      </c>
      <c r="D14" s="4">
        <v>-4.57</v>
      </c>
      <c r="E14" s="4">
        <v>-4.47</v>
      </c>
      <c r="F14" s="5">
        <v>-4.5</v>
      </c>
      <c r="G14" s="4">
        <v>-4.88</v>
      </c>
      <c r="H14" s="4">
        <v>-4.68</v>
      </c>
      <c r="I14" s="4">
        <v>-4.6399999999999997</v>
      </c>
      <c r="J14" s="4">
        <v>-5.08</v>
      </c>
      <c r="K14" s="4">
        <v>-4.55</v>
      </c>
      <c r="L14" s="4">
        <v>-5.3</v>
      </c>
      <c r="M14" s="4">
        <v>-0.89</v>
      </c>
      <c r="O14" s="3">
        <v>-4.5199999999999996</v>
      </c>
      <c r="P14">
        <v>13</v>
      </c>
    </row>
    <row r="15" spans="1:17" x14ac:dyDescent="0.2">
      <c r="A15" s="9" t="s">
        <v>88</v>
      </c>
      <c r="C15" s="4">
        <v>-3.76</v>
      </c>
      <c r="D15" s="4">
        <v>-3.79</v>
      </c>
      <c r="E15" s="4">
        <v>-3.79</v>
      </c>
      <c r="F15" s="5">
        <v>-3.39</v>
      </c>
      <c r="G15" s="4">
        <v>-4.43</v>
      </c>
      <c r="H15" s="4">
        <v>-4.16</v>
      </c>
      <c r="I15" s="4">
        <v>-3.95</v>
      </c>
      <c r="J15" s="4">
        <v>-4.3600000000000003</v>
      </c>
      <c r="K15" s="4">
        <v>-3.72</v>
      </c>
      <c r="L15" s="4">
        <v>-4.5199999999999996</v>
      </c>
      <c r="M15" s="4">
        <v>-0.86</v>
      </c>
      <c r="P15">
        <v>11</v>
      </c>
    </row>
    <row r="16" spans="1:17" x14ac:dyDescent="0.2">
      <c r="A16" s="9" t="s">
        <v>84</v>
      </c>
      <c r="C16" s="4">
        <v>-3.47</v>
      </c>
      <c r="D16" s="4">
        <v>-3.47</v>
      </c>
      <c r="E16" s="4">
        <v>-3.47</v>
      </c>
      <c r="F16" s="5">
        <v>-3.5</v>
      </c>
      <c r="G16" s="4">
        <v>-3.15</v>
      </c>
      <c r="H16" s="4">
        <v>-2.86</v>
      </c>
      <c r="I16" s="4">
        <v>-2.2599999999999998</v>
      </c>
      <c r="J16" s="4">
        <v>-3.39</v>
      </c>
      <c r="K16" s="4">
        <v>-3.46</v>
      </c>
      <c r="L16" s="4">
        <v>-3.8</v>
      </c>
      <c r="M16" s="4">
        <v>1.23</v>
      </c>
      <c r="P16">
        <v>11</v>
      </c>
    </row>
    <row r="17" spans="1:16" x14ac:dyDescent="0.2">
      <c r="A17" t="s">
        <v>76</v>
      </c>
      <c r="C17" s="3">
        <v>-4.6100000000000003</v>
      </c>
      <c r="D17" s="3">
        <v>-4.6399999999999997</v>
      </c>
      <c r="E17" s="3">
        <v>-4.3</v>
      </c>
      <c r="F17" s="5">
        <v>-4.7300000000000004</v>
      </c>
      <c r="G17" s="3">
        <v>-4.6500000000000004</v>
      </c>
      <c r="H17" s="3">
        <v>-4.01</v>
      </c>
      <c r="J17" s="3">
        <v>-4.1500000000000004</v>
      </c>
      <c r="K17" s="3">
        <v>-3.87</v>
      </c>
      <c r="L17" s="3">
        <v>-2.5299999999999998</v>
      </c>
      <c r="M17" s="3">
        <v>-5.0999999999999996</v>
      </c>
      <c r="N17" s="3">
        <v>-2.93</v>
      </c>
      <c r="P17">
        <v>11</v>
      </c>
    </row>
    <row r="18" spans="1:16" x14ac:dyDescent="0.2">
      <c r="A18" t="s">
        <v>485</v>
      </c>
      <c r="C18" s="4">
        <v>-3.35</v>
      </c>
      <c r="D18" s="4">
        <v>-3.69</v>
      </c>
      <c r="E18" s="4">
        <v>-3.73</v>
      </c>
      <c r="F18" s="5">
        <v>-3.87</v>
      </c>
      <c r="G18" s="4">
        <v>-3.16</v>
      </c>
      <c r="H18" s="4">
        <v>-3.15</v>
      </c>
      <c r="I18" s="4">
        <v>-2.1</v>
      </c>
      <c r="J18" s="4">
        <v>-3.81</v>
      </c>
      <c r="K18" s="4">
        <v>-3.74</v>
      </c>
      <c r="L18" s="4">
        <v>-4.0599999999999996</v>
      </c>
      <c r="M18" s="4">
        <v>2.67</v>
      </c>
      <c r="P18">
        <v>11</v>
      </c>
    </row>
    <row r="19" spans="1:16" x14ac:dyDescent="0.2">
      <c r="A19" t="s">
        <v>487</v>
      </c>
      <c r="C19" s="4">
        <v>-2.8</v>
      </c>
      <c r="D19" s="4">
        <v>-3.05</v>
      </c>
      <c r="E19" s="4">
        <v>-3.1</v>
      </c>
      <c r="F19" s="5">
        <v>-3.31</v>
      </c>
      <c r="G19" s="4">
        <v>-2.72</v>
      </c>
      <c r="H19" s="4">
        <v>-2.68</v>
      </c>
      <c r="I19" s="4">
        <v>-1.73</v>
      </c>
      <c r="J19" s="4">
        <v>-3.24</v>
      </c>
      <c r="K19" s="4">
        <v>-3.01</v>
      </c>
      <c r="L19" s="4">
        <v>-3.42</v>
      </c>
      <c r="M19" s="4">
        <v>2.48</v>
      </c>
      <c r="P19">
        <v>11</v>
      </c>
    </row>
    <row r="20" spans="1:16" x14ac:dyDescent="0.2">
      <c r="A20" t="s">
        <v>499</v>
      </c>
      <c r="C20" s="4">
        <v>-2.27</v>
      </c>
      <c r="D20" s="4">
        <v>-2.42</v>
      </c>
      <c r="E20" s="4">
        <v>-2.46</v>
      </c>
      <c r="F20" s="5">
        <v>-2.72</v>
      </c>
      <c r="G20" s="4">
        <v>-2.0699999999999998</v>
      </c>
      <c r="H20" s="4">
        <v>-2.09</v>
      </c>
      <c r="I20" s="4">
        <v>-1.48</v>
      </c>
      <c r="J20" s="4">
        <v>-2.71</v>
      </c>
      <c r="K20" s="4">
        <v>-2.4500000000000002</v>
      </c>
      <c r="L20" s="4">
        <v>-2.71</v>
      </c>
      <c r="M20" s="4">
        <v>2.3199999999999998</v>
      </c>
      <c r="P20">
        <v>11</v>
      </c>
    </row>
    <row r="21" spans="1:16" x14ac:dyDescent="0.2">
      <c r="A21" s="9" t="s">
        <v>554</v>
      </c>
      <c r="C21" s="4">
        <v>-11.18</v>
      </c>
      <c r="D21" s="4">
        <v>-11.29</v>
      </c>
      <c r="E21" s="4">
        <v>-11.19</v>
      </c>
      <c r="F21" s="5">
        <v>-11.55</v>
      </c>
      <c r="G21" s="4">
        <v>-13.17</v>
      </c>
      <c r="H21" s="4">
        <v>-11.86</v>
      </c>
      <c r="I21" s="4">
        <v>-12.66</v>
      </c>
      <c r="J21" s="4">
        <v>-12.69</v>
      </c>
      <c r="K21" s="4">
        <v>-11.16</v>
      </c>
      <c r="L21" s="4">
        <v>-12.91</v>
      </c>
      <c r="M21" s="4">
        <v>-4.5199999999999996</v>
      </c>
      <c r="P21">
        <v>11</v>
      </c>
    </row>
    <row r="22" spans="1:16" x14ac:dyDescent="0.2">
      <c r="A22" t="s">
        <v>329</v>
      </c>
      <c r="C22" s="3">
        <v>-13.21</v>
      </c>
      <c r="D22" s="3">
        <v>-12.93</v>
      </c>
      <c r="E22" s="3">
        <v>-12.63</v>
      </c>
      <c r="F22" s="3">
        <v>-12.44</v>
      </c>
      <c r="H22" s="5">
        <v>-13.67</v>
      </c>
      <c r="I22" s="3">
        <v>-14.36</v>
      </c>
      <c r="J22" s="3">
        <v>-13.97</v>
      </c>
      <c r="K22" s="3">
        <v>-11.35</v>
      </c>
      <c r="L22" s="3">
        <v>-12.59</v>
      </c>
      <c r="M22" s="3">
        <v>-10.27</v>
      </c>
      <c r="P22">
        <v>10</v>
      </c>
    </row>
    <row r="23" spans="1:16" x14ac:dyDescent="0.2">
      <c r="A23" t="s">
        <v>336</v>
      </c>
      <c r="C23" s="3">
        <v>-10.48</v>
      </c>
      <c r="D23" s="3">
        <v>-10.199999999999999</v>
      </c>
      <c r="E23" s="3">
        <v>-9.85</v>
      </c>
      <c r="F23" s="3">
        <v>-9.7899999999999991</v>
      </c>
      <c r="G23" s="3">
        <v>-11.24</v>
      </c>
      <c r="H23" s="3">
        <v>-10.15</v>
      </c>
      <c r="I23" s="3">
        <v>-10.56</v>
      </c>
      <c r="J23" s="3">
        <v>-10.91</v>
      </c>
      <c r="K23" s="3">
        <v>-10.47</v>
      </c>
      <c r="M23" s="3">
        <v>-3.95</v>
      </c>
      <c r="P23">
        <v>10</v>
      </c>
    </row>
    <row r="24" spans="1:16" x14ac:dyDescent="0.2">
      <c r="A24" t="s">
        <v>512</v>
      </c>
      <c r="C24" s="3">
        <v>-7.01</v>
      </c>
      <c r="D24" s="3">
        <v>-7.14</v>
      </c>
      <c r="E24" s="3">
        <v>-7.11</v>
      </c>
      <c r="G24" s="3">
        <v>-7.78</v>
      </c>
      <c r="H24" s="3">
        <v>-7.68</v>
      </c>
      <c r="I24" s="3">
        <v>-7.67</v>
      </c>
      <c r="J24" s="3">
        <v>-7.89</v>
      </c>
      <c r="K24" s="3">
        <v>-6.97</v>
      </c>
      <c r="L24" s="3">
        <v>-8.0500000000000007</v>
      </c>
      <c r="M24" s="3">
        <v>-2.4</v>
      </c>
      <c r="P24">
        <v>10</v>
      </c>
    </row>
    <row r="25" spans="1:16" x14ac:dyDescent="0.2">
      <c r="A25" t="s">
        <v>542</v>
      </c>
      <c r="C25" s="3">
        <v>-9.68</v>
      </c>
      <c r="D25" s="3">
        <v>-10.09</v>
      </c>
      <c r="E25" s="3">
        <v>-10.01</v>
      </c>
      <c r="F25" s="3">
        <v>-9.6999999999999993</v>
      </c>
      <c r="G25" s="3">
        <v>-11.52</v>
      </c>
      <c r="H25" s="3">
        <v>-10.35</v>
      </c>
      <c r="I25" s="3">
        <v>-10.89</v>
      </c>
      <c r="J25" s="3">
        <v>-11.07</v>
      </c>
      <c r="K25" s="3">
        <v>-10.039999999999999</v>
      </c>
      <c r="M25" s="3">
        <v>-3.88</v>
      </c>
      <c r="P25">
        <v>10</v>
      </c>
    </row>
    <row r="26" spans="1:16" x14ac:dyDescent="0.2">
      <c r="A26" t="s">
        <v>166</v>
      </c>
      <c r="C26" s="3">
        <v>-5.99</v>
      </c>
      <c r="D26" s="3">
        <v>-5.72</v>
      </c>
      <c r="E26" s="3">
        <v>-5.29</v>
      </c>
      <c r="F26" s="3">
        <v>-5.27</v>
      </c>
      <c r="G26" s="3">
        <v>-5.56</v>
      </c>
      <c r="H26" s="3">
        <v>-4.7</v>
      </c>
      <c r="I26" s="3">
        <v>-5.75</v>
      </c>
      <c r="K26" s="3">
        <v>-5.0199999999999996</v>
      </c>
      <c r="L26" s="3">
        <v>-3.85</v>
      </c>
      <c r="M26" s="3">
        <v>-4.8499999999999996</v>
      </c>
      <c r="P26">
        <v>10</v>
      </c>
    </row>
    <row r="27" spans="1:16" x14ac:dyDescent="0.2">
      <c r="A27" t="s">
        <v>96</v>
      </c>
      <c r="B27" s="3">
        <v>-5.01</v>
      </c>
      <c r="D27" s="3">
        <v>-4.68</v>
      </c>
      <c r="E27" s="3">
        <v>-4.6100000000000003</v>
      </c>
      <c r="G27" s="3">
        <v>-5.03</v>
      </c>
      <c r="H27" s="3">
        <v>-5.33</v>
      </c>
      <c r="I27" s="3">
        <v>-4.9000000000000004</v>
      </c>
      <c r="K27" s="3">
        <v>-4.8899999999999997</v>
      </c>
      <c r="M27" s="3">
        <v>-5.0599999999999996</v>
      </c>
      <c r="O27" s="3">
        <v>-5.46</v>
      </c>
      <c r="P27">
        <v>9</v>
      </c>
    </row>
    <row r="28" spans="1:16" x14ac:dyDescent="0.2">
      <c r="A28" t="s">
        <v>81</v>
      </c>
      <c r="C28" s="3">
        <v>-4.0199999999999996</v>
      </c>
      <c r="D28" s="3">
        <v>-3.95</v>
      </c>
      <c r="F28" s="3">
        <v>-3.54</v>
      </c>
      <c r="G28" s="3">
        <v>-4.63</v>
      </c>
      <c r="H28" s="3">
        <v>-4.8499999999999996</v>
      </c>
      <c r="J28" s="3">
        <v>-3.83</v>
      </c>
      <c r="K28" s="3">
        <v>-3.15</v>
      </c>
      <c r="L28" s="3">
        <v>-4.29</v>
      </c>
      <c r="M28" s="3">
        <v>-3.88</v>
      </c>
      <c r="P28">
        <v>9</v>
      </c>
    </row>
    <row r="29" spans="1:16" x14ac:dyDescent="0.2">
      <c r="A29" t="s">
        <v>83</v>
      </c>
      <c r="C29" s="3">
        <v>-3.94</v>
      </c>
      <c r="D29" s="3">
        <v>-3.77</v>
      </c>
      <c r="F29" s="3">
        <v>-3.5</v>
      </c>
      <c r="G29" s="3">
        <v>-4.0199999999999996</v>
      </c>
      <c r="H29" s="3">
        <v>-4.28</v>
      </c>
      <c r="I29" s="3">
        <v>-4.0599999999999996</v>
      </c>
      <c r="J29" s="3">
        <v>-4.1399999999999997</v>
      </c>
      <c r="L29" s="3">
        <v>-4.21</v>
      </c>
      <c r="M29" s="3">
        <v>-3.8</v>
      </c>
      <c r="P29">
        <v>9</v>
      </c>
    </row>
    <row r="30" spans="1:16" x14ac:dyDescent="0.2">
      <c r="A30" s="1">
        <v>80</v>
      </c>
      <c r="B30" s="2">
        <f t="shared" ref="B30:O30" si="0">COUNT(B2:B29)</f>
        <v>14</v>
      </c>
      <c r="C30" s="2">
        <f t="shared" si="0"/>
        <v>27</v>
      </c>
      <c r="D30" s="2">
        <f t="shared" si="0"/>
        <v>28</v>
      </c>
      <c r="E30" s="2">
        <f t="shared" si="0"/>
        <v>26</v>
      </c>
      <c r="F30" s="2">
        <f t="shared" si="0"/>
        <v>25</v>
      </c>
      <c r="G30" s="2">
        <f t="shared" si="0"/>
        <v>27</v>
      </c>
      <c r="H30" s="2">
        <f t="shared" si="0"/>
        <v>28</v>
      </c>
      <c r="I30" s="2">
        <f t="shared" si="0"/>
        <v>26</v>
      </c>
      <c r="J30" s="2">
        <f t="shared" si="0"/>
        <v>26</v>
      </c>
      <c r="K30" s="2">
        <f t="shared" si="0"/>
        <v>25</v>
      </c>
      <c r="L30" s="2">
        <f t="shared" si="0"/>
        <v>24</v>
      </c>
      <c r="M30" s="2">
        <f t="shared" si="0"/>
        <v>28</v>
      </c>
      <c r="N30" s="2">
        <f t="shared" si="0"/>
        <v>10</v>
      </c>
      <c r="O30" s="2">
        <f t="shared" si="0"/>
        <v>14</v>
      </c>
      <c r="P30" s="1"/>
    </row>
    <row r="31" spans="1:16" x14ac:dyDescent="0.2">
      <c r="A31" s="1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1"/>
    </row>
    <row r="32" spans="1:16" x14ac:dyDescent="0.2">
      <c r="A32" s="1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1"/>
    </row>
    <row r="33" spans="1:16" x14ac:dyDescent="0.2">
      <c r="A33" s="1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1"/>
    </row>
    <row r="34" spans="1:16" x14ac:dyDescent="0.2">
      <c r="A34" s="1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1"/>
    </row>
    <row r="35" spans="1:16" x14ac:dyDescent="0.2">
      <c r="A35" s="1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1"/>
    </row>
    <row r="36" spans="1:16" x14ac:dyDescent="0.2">
      <c r="A36" s="1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1"/>
    </row>
    <row r="37" spans="1:16" x14ac:dyDescent="0.2">
      <c r="A37" s="1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1"/>
    </row>
    <row r="38" spans="1:16" x14ac:dyDescent="0.2">
      <c r="A38" s="1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1"/>
    </row>
    <row r="39" spans="1:16" x14ac:dyDescent="0.2">
      <c r="A39" s="1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1"/>
    </row>
    <row r="40" spans="1:16" x14ac:dyDescent="0.2">
      <c r="A40" s="1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1"/>
    </row>
    <row r="41" spans="1:16" x14ac:dyDescent="0.2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1"/>
    </row>
    <row r="42" spans="1:16" x14ac:dyDescent="0.2">
      <c r="A42" s="1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1"/>
    </row>
    <row r="43" spans="1:16" x14ac:dyDescent="0.2">
      <c r="A43" s="1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1"/>
    </row>
    <row r="44" spans="1:16" x14ac:dyDescent="0.2">
      <c r="A44" s="1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1"/>
    </row>
    <row r="45" spans="1:16" x14ac:dyDescent="0.2">
      <c r="A45" s="1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1"/>
    </row>
    <row r="46" spans="1:16" x14ac:dyDescent="0.2">
      <c r="A46" s="1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1"/>
    </row>
    <row r="47" spans="1:16" x14ac:dyDescent="0.2">
      <c r="A47" s="1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1"/>
    </row>
    <row r="48" spans="1:16" x14ac:dyDescent="0.2">
      <c r="A48" s="1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1"/>
    </row>
    <row r="49" spans="1:16" x14ac:dyDescent="0.2">
      <c r="A49" s="1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1"/>
    </row>
    <row r="50" spans="1:16" x14ac:dyDescent="0.2">
      <c r="A50" s="1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1"/>
    </row>
    <row r="51" spans="1:16" x14ac:dyDescent="0.2">
      <c r="A51" s="1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1"/>
    </row>
    <row r="52" spans="1:16" x14ac:dyDescent="0.2">
      <c r="A52" s="1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1"/>
    </row>
    <row r="53" spans="1:16" x14ac:dyDescent="0.2">
      <c r="A53" s="1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1"/>
    </row>
    <row r="54" spans="1:16" x14ac:dyDescent="0.2">
      <c r="A54" s="1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1"/>
    </row>
    <row r="55" spans="1:16" x14ac:dyDescent="0.2">
      <c r="A55" s="1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1"/>
    </row>
    <row r="56" spans="1:16" x14ac:dyDescent="0.2">
      <c r="A56" s="1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1"/>
    </row>
    <row r="57" spans="1:16" x14ac:dyDescent="0.2">
      <c r="A57" s="1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1"/>
    </row>
    <row r="58" spans="1:16" x14ac:dyDescent="0.2">
      <c r="A58" s="1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1"/>
    </row>
    <row r="59" spans="1:16" x14ac:dyDescent="0.2">
      <c r="A59" s="1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1"/>
    </row>
    <row r="60" spans="1:16" x14ac:dyDescent="0.2">
      <c r="A60" s="1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1"/>
    </row>
    <row r="61" spans="1:16" x14ac:dyDescent="0.2">
      <c r="A61" s="1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1"/>
    </row>
    <row r="62" spans="1:16" x14ac:dyDescent="0.2">
      <c r="A62" s="1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1"/>
    </row>
    <row r="63" spans="1:16" x14ac:dyDescent="0.2">
      <c r="A63" s="1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1"/>
    </row>
    <row r="64" spans="1:16" x14ac:dyDescent="0.2">
      <c r="A64" s="1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1"/>
    </row>
    <row r="65" spans="1:16" x14ac:dyDescent="0.2">
      <c r="A65" s="1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1"/>
    </row>
    <row r="66" spans="1:16" x14ac:dyDescent="0.2">
      <c r="A66" s="1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1"/>
    </row>
    <row r="67" spans="1:16" x14ac:dyDescent="0.2">
      <c r="A67" s="1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1"/>
    </row>
    <row r="68" spans="1:16" x14ac:dyDescent="0.2">
      <c r="A68" s="1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1"/>
    </row>
    <row r="69" spans="1:16" x14ac:dyDescent="0.2">
      <c r="A69" s="1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1"/>
    </row>
    <row r="70" spans="1:16" x14ac:dyDescent="0.2">
      <c r="A70" s="1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1"/>
    </row>
    <row r="71" spans="1:16" x14ac:dyDescent="0.2">
      <c r="A71" s="1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1"/>
    </row>
    <row r="72" spans="1:16" x14ac:dyDescent="0.2">
      <c r="A72" s="1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1"/>
    </row>
    <row r="73" spans="1:16" x14ac:dyDescent="0.2">
      <c r="A73" s="1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1"/>
    </row>
    <row r="74" spans="1:16" x14ac:dyDescent="0.2">
      <c r="A74" s="1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1"/>
    </row>
    <row r="75" spans="1:16" x14ac:dyDescent="0.2">
      <c r="A75" s="1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1"/>
    </row>
    <row r="76" spans="1:16" x14ac:dyDescent="0.2">
      <c r="A76" s="1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1"/>
    </row>
    <row r="77" spans="1:16" x14ac:dyDescent="0.2">
      <c r="A77" s="1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1"/>
    </row>
    <row r="78" spans="1:16" x14ac:dyDescent="0.2">
      <c r="A78" s="1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1"/>
    </row>
    <row r="79" spans="1:16" x14ac:dyDescent="0.2">
      <c r="A79" s="1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1"/>
    </row>
    <row r="80" spans="1:16" x14ac:dyDescent="0.2">
      <c r="A80" s="1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1"/>
    </row>
    <row r="81" spans="1:16" x14ac:dyDescent="0.2">
      <c r="A81" s="1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1"/>
    </row>
    <row r="82" spans="1:16" x14ac:dyDescent="0.2">
      <c r="A82" s="1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1"/>
    </row>
    <row r="83" spans="1:16" x14ac:dyDescent="0.2">
      <c r="A83" s="1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1"/>
    </row>
    <row r="84" spans="1:16" x14ac:dyDescent="0.2">
      <c r="A84" s="1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1"/>
    </row>
    <row r="85" spans="1:16" x14ac:dyDescent="0.2">
      <c r="A85" s="1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1"/>
    </row>
    <row r="86" spans="1:16" x14ac:dyDescent="0.2">
      <c r="A86" s="1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1"/>
    </row>
    <row r="87" spans="1:16" x14ac:dyDescent="0.2">
      <c r="A87" s="1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1"/>
    </row>
    <row r="88" spans="1:16" x14ac:dyDescent="0.2">
      <c r="A88" s="1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1"/>
    </row>
    <row r="89" spans="1:16" x14ac:dyDescent="0.2">
      <c r="A89" s="1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1"/>
    </row>
    <row r="90" spans="1:16" x14ac:dyDescent="0.2">
      <c r="A90" s="1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1"/>
    </row>
    <row r="91" spans="1:16" x14ac:dyDescent="0.2">
      <c r="A91" s="1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1"/>
    </row>
    <row r="92" spans="1:16" x14ac:dyDescent="0.2">
      <c r="A92" s="1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1"/>
    </row>
    <row r="93" spans="1:16" x14ac:dyDescent="0.2">
      <c r="A93" s="1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1"/>
    </row>
    <row r="94" spans="1:16" x14ac:dyDescent="0.2">
      <c r="A94" s="1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1"/>
    </row>
    <row r="95" spans="1:16" x14ac:dyDescent="0.2">
      <c r="A95" s="1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1"/>
    </row>
    <row r="96" spans="1:16" x14ac:dyDescent="0.2">
      <c r="A96" s="1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1"/>
    </row>
    <row r="97" spans="1:16" x14ac:dyDescent="0.2">
      <c r="A97" s="1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1"/>
    </row>
    <row r="98" spans="1:16" x14ac:dyDescent="0.2">
      <c r="A98" s="1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1"/>
    </row>
    <row r="99" spans="1:16" x14ac:dyDescent="0.2">
      <c r="A99" s="1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1"/>
    </row>
    <row r="100" spans="1:16" x14ac:dyDescent="0.2">
      <c r="A100" s="1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1"/>
    </row>
    <row r="101" spans="1:16" x14ac:dyDescent="0.2">
      <c r="A101" s="1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1"/>
    </row>
    <row r="102" spans="1:16" x14ac:dyDescent="0.2">
      <c r="A102" s="1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1"/>
    </row>
    <row r="103" spans="1:16" x14ac:dyDescent="0.2">
      <c r="A103" s="1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1"/>
    </row>
    <row r="104" spans="1:16" x14ac:dyDescent="0.2">
      <c r="A104" s="1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1"/>
    </row>
    <row r="105" spans="1:16" x14ac:dyDescent="0.2">
      <c r="A105" s="1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1"/>
    </row>
    <row r="106" spans="1:16" x14ac:dyDescent="0.2">
      <c r="A106" s="1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1"/>
    </row>
    <row r="107" spans="1:16" x14ac:dyDescent="0.2">
      <c r="A107" s="1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1"/>
    </row>
    <row r="108" spans="1:16" x14ac:dyDescent="0.2">
      <c r="A108" s="1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1"/>
    </row>
    <row r="109" spans="1:16" x14ac:dyDescent="0.2">
      <c r="A109" s="1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1"/>
    </row>
    <row r="110" spans="1:16" x14ac:dyDescent="0.2">
      <c r="A110" s="1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1"/>
    </row>
    <row r="111" spans="1:16" x14ac:dyDescent="0.2">
      <c r="A111" s="1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1"/>
    </row>
    <row r="112" spans="1:16" x14ac:dyDescent="0.2">
      <c r="A112" s="1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1"/>
    </row>
    <row r="113" spans="1:16" x14ac:dyDescent="0.2">
      <c r="A113" s="1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1"/>
    </row>
    <row r="114" spans="1:16" x14ac:dyDescent="0.2">
      <c r="A114" s="1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1"/>
    </row>
    <row r="115" spans="1:16" x14ac:dyDescent="0.2">
      <c r="A115" s="1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1"/>
    </row>
    <row r="116" spans="1:16" x14ac:dyDescent="0.2">
      <c r="A116" s="1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1"/>
    </row>
    <row r="117" spans="1:16" x14ac:dyDescent="0.2">
      <c r="A117" s="1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1"/>
    </row>
    <row r="118" spans="1:16" x14ac:dyDescent="0.2">
      <c r="A118" s="1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1"/>
    </row>
    <row r="119" spans="1:16" x14ac:dyDescent="0.2">
      <c r="A119" s="1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1"/>
    </row>
    <row r="120" spans="1:16" x14ac:dyDescent="0.2">
      <c r="A120" s="1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1"/>
    </row>
    <row r="121" spans="1:16" x14ac:dyDescent="0.2">
      <c r="A121" s="1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1"/>
    </row>
    <row r="122" spans="1:16" x14ac:dyDescent="0.2">
      <c r="A122" s="1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1"/>
    </row>
    <row r="123" spans="1:16" x14ac:dyDescent="0.2">
      <c r="A123" s="1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1"/>
    </row>
    <row r="124" spans="1:16" x14ac:dyDescent="0.2">
      <c r="A124" s="1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1"/>
    </row>
    <row r="125" spans="1:16" x14ac:dyDescent="0.2">
      <c r="A125" s="1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1"/>
    </row>
    <row r="126" spans="1:16" x14ac:dyDescent="0.2">
      <c r="A126" s="1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1"/>
    </row>
    <row r="127" spans="1:16" x14ac:dyDescent="0.2">
      <c r="A127" s="1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1"/>
    </row>
    <row r="128" spans="1:16" x14ac:dyDescent="0.2">
      <c r="A128" s="1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1"/>
    </row>
    <row r="129" spans="1:16" x14ac:dyDescent="0.2">
      <c r="A129" s="1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1"/>
    </row>
    <row r="130" spans="1:16" x14ac:dyDescent="0.2">
      <c r="A130" s="1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1"/>
    </row>
    <row r="131" spans="1:16" x14ac:dyDescent="0.2">
      <c r="A131" s="1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1"/>
    </row>
    <row r="132" spans="1:16" x14ac:dyDescent="0.2">
      <c r="A132" s="1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1"/>
    </row>
    <row r="133" spans="1:16" x14ac:dyDescent="0.2">
      <c r="A133" s="1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1"/>
    </row>
    <row r="134" spans="1:16" x14ac:dyDescent="0.2">
      <c r="A134" s="1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1"/>
    </row>
    <row r="135" spans="1:16" x14ac:dyDescent="0.2">
      <c r="A135" s="1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1"/>
    </row>
    <row r="136" spans="1:16" x14ac:dyDescent="0.2">
      <c r="A136" s="1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1"/>
    </row>
    <row r="137" spans="1:16" x14ac:dyDescent="0.2">
      <c r="A137" s="1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1"/>
    </row>
    <row r="138" spans="1:16" x14ac:dyDescent="0.2">
      <c r="A138" s="1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1"/>
    </row>
    <row r="139" spans="1:16" x14ac:dyDescent="0.2">
      <c r="A139" s="1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1"/>
    </row>
    <row r="140" spans="1:16" x14ac:dyDescent="0.2">
      <c r="A140" s="1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1"/>
    </row>
    <row r="141" spans="1:16" x14ac:dyDescent="0.2">
      <c r="A141" s="1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1"/>
    </row>
    <row r="142" spans="1:16" x14ac:dyDescent="0.2">
      <c r="A142" s="1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1"/>
    </row>
    <row r="143" spans="1:16" x14ac:dyDescent="0.2">
      <c r="A143" s="1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1"/>
    </row>
    <row r="144" spans="1:16" x14ac:dyDescent="0.2">
      <c r="A144" s="1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1"/>
    </row>
    <row r="145" spans="1:16" x14ac:dyDescent="0.2">
      <c r="A145" s="1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1"/>
    </row>
    <row r="146" spans="1:16" x14ac:dyDescent="0.2">
      <c r="A146" s="1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1"/>
    </row>
    <row r="147" spans="1:16" x14ac:dyDescent="0.2">
      <c r="A147" s="1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1"/>
    </row>
    <row r="148" spans="1:16" x14ac:dyDescent="0.2">
      <c r="A148" s="1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1"/>
    </row>
    <row r="149" spans="1:16" x14ac:dyDescent="0.2">
      <c r="A149" s="1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1"/>
    </row>
    <row r="150" spans="1:16" x14ac:dyDescent="0.2">
      <c r="A150" s="1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1"/>
    </row>
    <row r="151" spans="1:16" x14ac:dyDescent="0.2">
      <c r="A151" s="1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1"/>
    </row>
    <row r="152" spans="1:16" x14ac:dyDescent="0.2">
      <c r="A152" s="1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1"/>
    </row>
    <row r="153" spans="1:16" x14ac:dyDescent="0.2">
      <c r="A153" s="1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1"/>
    </row>
    <row r="154" spans="1:16" x14ac:dyDescent="0.2">
      <c r="A154" s="1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1"/>
    </row>
    <row r="155" spans="1:16" x14ac:dyDescent="0.2">
      <c r="A155" s="1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1"/>
    </row>
    <row r="156" spans="1:16" x14ac:dyDescent="0.2">
      <c r="A156" s="1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1"/>
    </row>
    <row r="157" spans="1:16" x14ac:dyDescent="0.2">
      <c r="A157" s="1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1"/>
    </row>
    <row r="158" spans="1:16" x14ac:dyDescent="0.2">
      <c r="A158" s="1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1"/>
    </row>
    <row r="159" spans="1:16" x14ac:dyDescent="0.2">
      <c r="A159" s="1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1"/>
    </row>
    <row r="160" spans="1:16" x14ac:dyDescent="0.2">
      <c r="A160" s="1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1"/>
    </row>
    <row r="161" spans="1:16" x14ac:dyDescent="0.2">
      <c r="A161" s="1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1"/>
    </row>
    <row r="162" spans="1:16" x14ac:dyDescent="0.2">
      <c r="A162" s="1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1"/>
    </row>
    <row r="163" spans="1:16" x14ac:dyDescent="0.2">
      <c r="A163" s="1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1"/>
    </row>
    <row r="164" spans="1:16" x14ac:dyDescent="0.2">
      <c r="A164" s="1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1"/>
    </row>
    <row r="165" spans="1:16" x14ac:dyDescent="0.2">
      <c r="A165" s="1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1"/>
    </row>
    <row r="166" spans="1:16" x14ac:dyDescent="0.2">
      <c r="A166" s="1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1"/>
    </row>
    <row r="167" spans="1:16" x14ac:dyDescent="0.2">
      <c r="A167" s="1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1"/>
    </row>
    <row r="168" spans="1:16" x14ac:dyDescent="0.2">
      <c r="A168" s="1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1"/>
    </row>
    <row r="169" spans="1:16" x14ac:dyDescent="0.2">
      <c r="A169" s="1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1"/>
    </row>
    <row r="170" spans="1:16" x14ac:dyDescent="0.2">
      <c r="A170" s="1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1"/>
    </row>
    <row r="171" spans="1:16" x14ac:dyDescent="0.2">
      <c r="A171" s="1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1"/>
    </row>
    <row r="172" spans="1:16" x14ac:dyDescent="0.2">
      <c r="A172" s="1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1"/>
    </row>
    <row r="173" spans="1:16" x14ac:dyDescent="0.2">
      <c r="A173" s="1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1"/>
    </row>
    <row r="174" spans="1:16" x14ac:dyDescent="0.2">
      <c r="A174" s="1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1"/>
    </row>
    <row r="175" spans="1:16" x14ac:dyDescent="0.2">
      <c r="A175" s="1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1"/>
    </row>
    <row r="176" spans="1:16" x14ac:dyDescent="0.2">
      <c r="A176" s="1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1"/>
    </row>
    <row r="177" spans="1:16" x14ac:dyDescent="0.2">
      <c r="A177" s="1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1"/>
    </row>
    <row r="178" spans="1:16" x14ac:dyDescent="0.2">
      <c r="A178" s="1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1"/>
    </row>
    <row r="179" spans="1:16" x14ac:dyDescent="0.2">
      <c r="A179" s="1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1"/>
    </row>
    <row r="180" spans="1:16" x14ac:dyDescent="0.2">
      <c r="A180" s="1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1"/>
    </row>
    <row r="181" spans="1:16" x14ac:dyDescent="0.2">
      <c r="A181" s="1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1"/>
    </row>
    <row r="182" spans="1:16" x14ac:dyDescent="0.2">
      <c r="A182" s="1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1"/>
    </row>
    <row r="183" spans="1:16" x14ac:dyDescent="0.2">
      <c r="A183" s="1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1"/>
    </row>
    <row r="184" spans="1:16" x14ac:dyDescent="0.2">
      <c r="A184" s="1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1"/>
    </row>
    <row r="185" spans="1:16" x14ac:dyDescent="0.2">
      <c r="A185" s="1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1"/>
    </row>
    <row r="186" spans="1:16" x14ac:dyDescent="0.2">
      <c r="A186" s="1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1"/>
    </row>
    <row r="187" spans="1:16" x14ac:dyDescent="0.2">
      <c r="A187" s="1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1"/>
    </row>
    <row r="188" spans="1:16" x14ac:dyDescent="0.2">
      <c r="A188" s="1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1"/>
    </row>
    <row r="189" spans="1:16" x14ac:dyDescent="0.2">
      <c r="A189" s="1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1"/>
    </row>
    <row r="190" spans="1:16" x14ac:dyDescent="0.2">
      <c r="A190" s="1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1"/>
    </row>
    <row r="191" spans="1:16" x14ac:dyDescent="0.2">
      <c r="A191" s="1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1"/>
    </row>
    <row r="192" spans="1:16" x14ac:dyDescent="0.2">
      <c r="A192" s="1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1"/>
    </row>
    <row r="193" spans="1:16" x14ac:dyDescent="0.2">
      <c r="A193" s="1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1"/>
    </row>
    <row r="194" spans="1:16" x14ac:dyDescent="0.2">
      <c r="A194" s="1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1"/>
    </row>
    <row r="195" spans="1:16" x14ac:dyDescent="0.2">
      <c r="A195" s="1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1"/>
    </row>
    <row r="196" spans="1:16" x14ac:dyDescent="0.2">
      <c r="A196" s="1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1"/>
    </row>
    <row r="197" spans="1:16" x14ac:dyDescent="0.2">
      <c r="A197" s="1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1"/>
    </row>
    <row r="198" spans="1:16" x14ac:dyDescent="0.2">
      <c r="A198" s="1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1"/>
    </row>
    <row r="199" spans="1:16" x14ac:dyDescent="0.2">
      <c r="A199" s="1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1"/>
    </row>
    <row r="200" spans="1:16" x14ac:dyDescent="0.2">
      <c r="A200" s="1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1"/>
    </row>
    <row r="201" spans="1:16" x14ac:dyDescent="0.2">
      <c r="A201" s="1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1"/>
    </row>
    <row r="202" spans="1:16" x14ac:dyDescent="0.2">
      <c r="A202" s="1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1"/>
    </row>
    <row r="203" spans="1:16" x14ac:dyDescent="0.2">
      <c r="A203" s="1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1"/>
    </row>
    <row r="204" spans="1:16" x14ac:dyDescent="0.2">
      <c r="A204" s="1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1"/>
    </row>
    <row r="205" spans="1:16" x14ac:dyDescent="0.2">
      <c r="A205" s="1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1"/>
    </row>
    <row r="206" spans="1:16" x14ac:dyDescent="0.2">
      <c r="A206" s="1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1"/>
    </row>
    <row r="207" spans="1:16" x14ac:dyDescent="0.2">
      <c r="A207" s="1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1"/>
    </row>
    <row r="208" spans="1:16" x14ac:dyDescent="0.2">
      <c r="A208" s="1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1"/>
    </row>
    <row r="209" spans="1:16" x14ac:dyDescent="0.2">
      <c r="A209" s="1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1"/>
    </row>
    <row r="210" spans="1:16" x14ac:dyDescent="0.2">
      <c r="A210" s="1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1"/>
    </row>
    <row r="211" spans="1:16" x14ac:dyDescent="0.2">
      <c r="A211" s="1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1"/>
    </row>
    <row r="212" spans="1:16" x14ac:dyDescent="0.2">
      <c r="A212" s="1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1"/>
    </row>
    <row r="213" spans="1:16" x14ac:dyDescent="0.2">
      <c r="A213" s="1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1"/>
    </row>
    <row r="214" spans="1:16" x14ac:dyDescent="0.2">
      <c r="A214" s="1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1"/>
    </row>
    <row r="215" spans="1:16" x14ac:dyDescent="0.2">
      <c r="A215" s="1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1"/>
    </row>
    <row r="216" spans="1:16" x14ac:dyDescent="0.2">
      <c r="A216" s="1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1"/>
    </row>
    <row r="217" spans="1:16" x14ac:dyDescent="0.2">
      <c r="A217" s="1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1"/>
    </row>
    <row r="218" spans="1:16" x14ac:dyDescent="0.2">
      <c r="A218" s="1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1"/>
    </row>
    <row r="219" spans="1:16" x14ac:dyDescent="0.2">
      <c r="A219" s="1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1"/>
    </row>
    <row r="220" spans="1:16" x14ac:dyDescent="0.2">
      <c r="A220" s="1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1"/>
    </row>
    <row r="221" spans="1:16" x14ac:dyDescent="0.2">
      <c r="A221" s="1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1"/>
    </row>
    <row r="222" spans="1:16" x14ac:dyDescent="0.2">
      <c r="A222" s="1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1"/>
    </row>
    <row r="223" spans="1:16" x14ac:dyDescent="0.2">
      <c r="A223" s="1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1"/>
    </row>
    <row r="224" spans="1:16" x14ac:dyDescent="0.2">
      <c r="A224" s="1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1"/>
    </row>
    <row r="225" spans="1:16" x14ac:dyDescent="0.2">
      <c r="A225" s="1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1"/>
    </row>
    <row r="226" spans="1:16" x14ac:dyDescent="0.2">
      <c r="A226" s="1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1"/>
    </row>
    <row r="227" spans="1:16" x14ac:dyDescent="0.2">
      <c r="A227" s="1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1"/>
    </row>
    <row r="228" spans="1:16" x14ac:dyDescent="0.2">
      <c r="A228" s="1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1"/>
    </row>
    <row r="229" spans="1:16" x14ac:dyDescent="0.2">
      <c r="A229" s="1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1"/>
    </row>
    <row r="230" spans="1:16" x14ac:dyDescent="0.2">
      <c r="A230" s="1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1"/>
    </row>
    <row r="231" spans="1:16" x14ac:dyDescent="0.2">
      <c r="A231" s="1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1"/>
    </row>
    <row r="232" spans="1:16" x14ac:dyDescent="0.2">
      <c r="A232" s="1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1"/>
    </row>
    <row r="233" spans="1:16" x14ac:dyDescent="0.2">
      <c r="A233" s="1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1"/>
    </row>
    <row r="234" spans="1:16" x14ac:dyDescent="0.2">
      <c r="A234" s="1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1"/>
    </row>
    <row r="235" spans="1:16" x14ac:dyDescent="0.2">
      <c r="A235" s="1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1"/>
    </row>
    <row r="236" spans="1:16" x14ac:dyDescent="0.2">
      <c r="A236" s="1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1"/>
    </row>
    <row r="237" spans="1:16" x14ac:dyDescent="0.2">
      <c r="A237" s="1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1"/>
    </row>
    <row r="238" spans="1:16" x14ac:dyDescent="0.2">
      <c r="A238" s="1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1"/>
    </row>
    <row r="239" spans="1:16" x14ac:dyDescent="0.2">
      <c r="A239" s="1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1"/>
    </row>
    <row r="240" spans="1:16" x14ac:dyDescent="0.2">
      <c r="A240" s="1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1"/>
    </row>
    <row r="241" spans="1:16" x14ac:dyDescent="0.2">
      <c r="A241" s="1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1"/>
    </row>
    <row r="242" spans="1:16" x14ac:dyDescent="0.2">
      <c r="A242" s="1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1"/>
    </row>
    <row r="243" spans="1:16" x14ac:dyDescent="0.2">
      <c r="A243" s="1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1"/>
    </row>
    <row r="244" spans="1:16" x14ac:dyDescent="0.2">
      <c r="A244" s="1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1"/>
    </row>
    <row r="245" spans="1:16" x14ac:dyDescent="0.2">
      <c r="A245" s="1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1"/>
    </row>
    <row r="246" spans="1:16" x14ac:dyDescent="0.2">
      <c r="A246" s="1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1"/>
    </row>
    <row r="247" spans="1:16" x14ac:dyDescent="0.2">
      <c r="A247" s="1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1"/>
    </row>
    <row r="248" spans="1:16" x14ac:dyDescent="0.2">
      <c r="A248" s="1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1"/>
    </row>
    <row r="249" spans="1:16" x14ac:dyDescent="0.2">
      <c r="A249" s="1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1"/>
    </row>
    <row r="250" spans="1:16" x14ac:dyDescent="0.2">
      <c r="A250" s="1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1"/>
    </row>
    <row r="251" spans="1:16" x14ac:dyDescent="0.2">
      <c r="A251" s="1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1"/>
    </row>
    <row r="252" spans="1:16" x14ac:dyDescent="0.2">
      <c r="A252" s="1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1"/>
    </row>
    <row r="253" spans="1:16" x14ac:dyDescent="0.2">
      <c r="A253" s="1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1"/>
    </row>
    <row r="254" spans="1:16" x14ac:dyDescent="0.2">
      <c r="A254" s="1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1"/>
    </row>
    <row r="255" spans="1:16" x14ac:dyDescent="0.2">
      <c r="A255" s="1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1"/>
    </row>
    <row r="256" spans="1:16" x14ac:dyDescent="0.2">
      <c r="A256" s="1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1"/>
    </row>
    <row r="257" spans="1:16" x14ac:dyDescent="0.2">
      <c r="A257" s="1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1"/>
    </row>
    <row r="258" spans="1:16" x14ac:dyDescent="0.2">
      <c r="A258" s="1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1"/>
    </row>
    <row r="259" spans="1:16" x14ac:dyDescent="0.2">
      <c r="A259" s="1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1"/>
    </row>
    <row r="260" spans="1:16" x14ac:dyDescent="0.2">
      <c r="A260" s="1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1"/>
    </row>
    <row r="261" spans="1:16" x14ac:dyDescent="0.2">
      <c r="A261" s="1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1"/>
    </row>
    <row r="262" spans="1:16" x14ac:dyDescent="0.2">
      <c r="A262" s="1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1"/>
    </row>
    <row r="263" spans="1:16" x14ac:dyDescent="0.2">
      <c r="A263" s="1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1"/>
    </row>
    <row r="264" spans="1:16" x14ac:dyDescent="0.2">
      <c r="A264" s="1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1"/>
    </row>
    <row r="265" spans="1:16" x14ac:dyDescent="0.2">
      <c r="A265" s="1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1"/>
    </row>
    <row r="266" spans="1:16" x14ac:dyDescent="0.2">
      <c r="A266" s="1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1"/>
    </row>
    <row r="267" spans="1:16" x14ac:dyDescent="0.2">
      <c r="A267" s="1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1"/>
    </row>
    <row r="268" spans="1:16" x14ac:dyDescent="0.2">
      <c r="A268" s="1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1"/>
    </row>
    <row r="269" spans="1:16" x14ac:dyDescent="0.2">
      <c r="A269" s="1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1"/>
    </row>
    <row r="270" spans="1:16" x14ac:dyDescent="0.2">
      <c r="A270" s="1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1"/>
    </row>
    <row r="271" spans="1:16" x14ac:dyDescent="0.2">
      <c r="A271" s="1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1"/>
    </row>
    <row r="272" spans="1:16" x14ac:dyDescent="0.2">
      <c r="A272" s="1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1"/>
    </row>
    <row r="273" spans="1:16" x14ac:dyDescent="0.2">
      <c r="A273" s="1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1"/>
    </row>
    <row r="274" spans="1:16" x14ac:dyDescent="0.2">
      <c r="A274" s="1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1"/>
    </row>
    <row r="275" spans="1:16" x14ac:dyDescent="0.2">
      <c r="A275" s="1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1"/>
    </row>
    <row r="276" spans="1:16" x14ac:dyDescent="0.2">
      <c r="A276" s="1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1"/>
    </row>
    <row r="277" spans="1:16" x14ac:dyDescent="0.2">
      <c r="A277" s="1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1"/>
    </row>
    <row r="278" spans="1:16" x14ac:dyDescent="0.2">
      <c r="A278" s="1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1"/>
    </row>
    <row r="279" spans="1:16" x14ac:dyDescent="0.2">
      <c r="A279" s="1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1"/>
    </row>
    <row r="280" spans="1:16" x14ac:dyDescent="0.2">
      <c r="A280" s="1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1"/>
    </row>
    <row r="281" spans="1:16" x14ac:dyDescent="0.2">
      <c r="A281" s="1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1"/>
    </row>
    <row r="282" spans="1:16" x14ac:dyDescent="0.2">
      <c r="A282" s="1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1"/>
    </row>
    <row r="283" spans="1:16" x14ac:dyDescent="0.2">
      <c r="A283" s="1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1"/>
    </row>
    <row r="284" spans="1:16" x14ac:dyDescent="0.2">
      <c r="A284" s="1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1"/>
    </row>
    <row r="285" spans="1:16" x14ac:dyDescent="0.2">
      <c r="A285" s="1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1"/>
    </row>
    <row r="286" spans="1:16" x14ac:dyDescent="0.2">
      <c r="A286" s="1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1"/>
    </row>
    <row r="287" spans="1:16" x14ac:dyDescent="0.2">
      <c r="A287" s="1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1"/>
    </row>
    <row r="288" spans="1:16" x14ac:dyDescent="0.2">
      <c r="A288" s="1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1"/>
    </row>
    <row r="289" spans="1:16" x14ac:dyDescent="0.2">
      <c r="A289" s="1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1"/>
    </row>
    <row r="290" spans="1:16" x14ac:dyDescent="0.2">
      <c r="A290" s="1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1"/>
    </row>
    <row r="291" spans="1:16" x14ac:dyDescent="0.2">
      <c r="A291" s="1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1"/>
    </row>
    <row r="292" spans="1:16" x14ac:dyDescent="0.2">
      <c r="A292" s="1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1"/>
    </row>
    <row r="293" spans="1:16" x14ac:dyDescent="0.2">
      <c r="A293" s="1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1"/>
    </row>
    <row r="294" spans="1:16" x14ac:dyDescent="0.2">
      <c r="A294" s="1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1"/>
    </row>
    <row r="295" spans="1:16" x14ac:dyDescent="0.2">
      <c r="A295" s="1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1"/>
    </row>
    <row r="296" spans="1:16" x14ac:dyDescent="0.2">
      <c r="A296" s="1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1"/>
    </row>
    <row r="297" spans="1:16" x14ac:dyDescent="0.2">
      <c r="A297" s="1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1"/>
    </row>
    <row r="298" spans="1:16" x14ac:dyDescent="0.2">
      <c r="A298" s="1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1"/>
    </row>
    <row r="299" spans="1:16" x14ac:dyDescent="0.2">
      <c r="A299" s="1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1"/>
    </row>
    <row r="300" spans="1:16" x14ac:dyDescent="0.2">
      <c r="A300" s="1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1"/>
    </row>
    <row r="301" spans="1:16" x14ac:dyDescent="0.2">
      <c r="A301" s="1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1"/>
    </row>
    <row r="302" spans="1:16" x14ac:dyDescent="0.2">
      <c r="A302" s="1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1"/>
    </row>
    <row r="303" spans="1:16" x14ac:dyDescent="0.2">
      <c r="A303" s="1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1"/>
    </row>
    <row r="304" spans="1:16" x14ac:dyDescent="0.2">
      <c r="A304" s="1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1"/>
    </row>
    <row r="305" spans="1:16" x14ac:dyDescent="0.2">
      <c r="A305" s="1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1"/>
    </row>
    <row r="306" spans="1:16" x14ac:dyDescent="0.2">
      <c r="A306" s="1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1"/>
    </row>
    <row r="307" spans="1:16" x14ac:dyDescent="0.2">
      <c r="A307" s="1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1"/>
    </row>
    <row r="308" spans="1:16" x14ac:dyDescent="0.2">
      <c r="A308" s="1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1"/>
    </row>
    <row r="309" spans="1:16" x14ac:dyDescent="0.2">
      <c r="A309" s="1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1"/>
    </row>
    <row r="310" spans="1:16" x14ac:dyDescent="0.2">
      <c r="A310" s="1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1"/>
    </row>
    <row r="311" spans="1:16" x14ac:dyDescent="0.2">
      <c r="A311" s="1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1"/>
    </row>
    <row r="312" spans="1:16" x14ac:dyDescent="0.2">
      <c r="A312" s="1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1"/>
    </row>
    <row r="313" spans="1:16" x14ac:dyDescent="0.2">
      <c r="A313" s="1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1"/>
    </row>
    <row r="314" spans="1:16" x14ac:dyDescent="0.2">
      <c r="A314" s="1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1"/>
    </row>
    <row r="315" spans="1:16" x14ac:dyDescent="0.2">
      <c r="A315" s="1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1"/>
    </row>
    <row r="316" spans="1:16" x14ac:dyDescent="0.2">
      <c r="A316" s="1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1"/>
    </row>
    <row r="317" spans="1:16" x14ac:dyDescent="0.2">
      <c r="A317" s="1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1"/>
    </row>
    <row r="318" spans="1:16" x14ac:dyDescent="0.2">
      <c r="A318" s="1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1"/>
    </row>
    <row r="319" spans="1:16" x14ac:dyDescent="0.2">
      <c r="A319" s="1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1"/>
    </row>
    <row r="320" spans="1:16" x14ac:dyDescent="0.2">
      <c r="A320" s="1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1"/>
    </row>
    <row r="321" spans="1:16" x14ac:dyDescent="0.2">
      <c r="A321" s="1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1"/>
    </row>
    <row r="322" spans="1:16" x14ac:dyDescent="0.2">
      <c r="A322" s="1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1"/>
    </row>
    <row r="323" spans="1:16" x14ac:dyDescent="0.2">
      <c r="A323" s="1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1"/>
    </row>
    <row r="324" spans="1:16" x14ac:dyDescent="0.2">
      <c r="A324" s="1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1"/>
    </row>
    <row r="325" spans="1:16" x14ac:dyDescent="0.2">
      <c r="A325" s="1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1"/>
    </row>
    <row r="326" spans="1:16" x14ac:dyDescent="0.2">
      <c r="A326" s="1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1"/>
    </row>
    <row r="327" spans="1:16" x14ac:dyDescent="0.2">
      <c r="A327" s="1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1"/>
    </row>
    <row r="328" spans="1:16" x14ac:dyDescent="0.2">
      <c r="A328" s="1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1"/>
    </row>
    <row r="329" spans="1:16" x14ac:dyDescent="0.2">
      <c r="A329" s="1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1"/>
    </row>
    <row r="330" spans="1:16" x14ac:dyDescent="0.2">
      <c r="A330" s="1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1"/>
    </row>
    <row r="331" spans="1:16" x14ac:dyDescent="0.2">
      <c r="A331" s="1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1"/>
    </row>
    <row r="332" spans="1:16" x14ac:dyDescent="0.2">
      <c r="A332" s="1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1"/>
    </row>
    <row r="333" spans="1:16" x14ac:dyDescent="0.2">
      <c r="A333" s="1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1"/>
    </row>
    <row r="334" spans="1:16" x14ac:dyDescent="0.2">
      <c r="A334" s="1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1"/>
    </row>
    <row r="335" spans="1:16" x14ac:dyDescent="0.2">
      <c r="A335" s="1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1"/>
    </row>
    <row r="336" spans="1:16" x14ac:dyDescent="0.2">
      <c r="A336" s="1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1"/>
    </row>
    <row r="337" spans="1:16" x14ac:dyDescent="0.2">
      <c r="A337" s="1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1"/>
    </row>
    <row r="338" spans="1:16" x14ac:dyDescent="0.2">
      <c r="A338" s="1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1"/>
    </row>
    <row r="339" spans="1:16" x14ac:dyDescent="0.2">
      <c r="A339" s="1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1"/>
    </row>
    <row r="340" spans="1:16" x14ac:dyDescent="0.2">
      <c r="A340" s="1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1"/>
    </row>
    <row r="341" spans="1:16" x14ac:dyDescent="0.2">
      <c r="A341" s="1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1"/>
    </row>
    <row r="342" spans="1:16" x14ac:dyDescent="0.2">
      <c r="A342" s="1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1"/>
    </row>
    <row r="343" spans="1:16" x14ac:dyDescent="0.2">
      <c r="A343" s="1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1"/>
    </row>
    <row r="344" spans="1:16" x14ac:dyDescent="0.2">
      <c r="A344" s="1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1"/>
    </row>
    <row r="345" spans="1:16" x14ac:dyDescent="0.2">
      <c r="A345" s="1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1"/>
    </row>
    <row r="346" spans="1:16" x14ac:dyDescent="0.2">
      <c r="A346" s="1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1"/>
    </row>
    <row r="347" spans="1:16" x14ac:dyDescent="0.2">
      <c r="A347" s="1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1"/>
    </row>
    <row r="348" spans="1:16" x14ac:dyDescent="0.2">
      <c r="A348" s="1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1"/>
    </row>
    <row r="349" spans="1:16" x14ac:dyDescent="0.2">
      <c r="A349" s="1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1"/>
    </row>
    <row r="350" spans="1:16" x14ac:dyDescent="0.2">
      <c r="A350" s="1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1"/>
    </row>
    <row r="351" spans="1:16" x14ac:dyDescent="0.2">
      <c r="A351" s="1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1"/>
    </row>
    <row r="352" spans="1:16" x14ac:dyDescent="0.2">
      <c r="A352" s="1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1"/>
    </row>
    <row r="353" spans="1:16" x14ac:dyDescent="0.2">
      <c r="A353" s="1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1"/>
    </row>
    <row r="354" spans="1:16" x14ac:dyDescent="0.2">
      <c r="A354" s="1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1"/>
    </row>
    <row r="355" spans="1:16" x14ac:dyDescent="0.2">
      <c r="A355" s="1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1"/>
    </row>
    <row r="356" spans="1:16" x14ac:dyDescent="0.2">
      <c r="A356" s="1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1"/>
    </row>
    <row r="357" spans="1:16" x14ac:dyDescent="0.2">
      <c r="A357" s="1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1"/>
    </row>
    <row r="358" spans="1:16" x14ac:dyDescent="0.2">
      <c r="A358" s="1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1"/>
    </row>
    <row r="359" spans="1:16" x14ac:dyDescent="0.2">
      <c r="A359" s="1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1"/>
    </row>
    <row r="360" spans="1:16" x14ac:dyDescent="0.2">
      <c r="A360" s="1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1"/>
    </row>
    <row r="361" spans="1:16" x14ac:dyDescent="0.2">
      <c r="A361" s="1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1"/>
    </row>
    <row r="362" spans="1:16" x14ac:dyDescent="0.2">
      <c r="A362" s="1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1"/>
    </row>
    <row r="363" spans="1:16" x14ac:dyDescent="0.2">
      <c r="A363" s="1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1"/>
    </row>
    <row r="364" spans="1:16" x14ac:dyDescent="0.2">
      <c r="A364" s="1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1"/>
    </row>
    <row r="365" spans="1:16" x14ac:dyDescent="0.2">
      <c r="A365" s="1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1"/>
    </row>
    <row r="366" spans="1:16" x14ac:dyDescent="0.2">
      <c r="A366" s="1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1"/>
    </row>
    <row r="367" spans="1:16" x14ac:dyDescent="0.2">
      <c r="A367" s="1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1"/>
    </row>
    <row r="368" spans="1:16" x14ac:dyDescent="0.2">
      <c r="A368" s="1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1"/>
    </row>
    <row r="369" spans="1:16" x14ac:dyDescent="0.2">
      <c r="A369" s="1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1"/>
    </row>
    <row r="370" spans="1:16" x14ac:dyDescent="0.2">
      <c r="A370" s="1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1"/>
    </row>
    <row r="371" spans="1:16" x14ac:dyDescent="0.2">
      <c r="A371" s="1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1"/>
    </row>
    <row r="372" spans="1:16" x14ac:dyDescent="0.2">
      <c r="A372" s="1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1"/>
    </row>
    <row r="373" spans="1:16" x14ac:dyDescent="0.2">
      <c r="A373" s="1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1"/>
    </row>
    <row r="374" spans="1:16" x14ac:dyDescent="0.2">
      <c r="A374" s="1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1"/>
    </row>
    <row r="375" spans="1:16" x14ac:dyDescent="0.2">
      <c r="A375" s="1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1"/>
    </row>
    <row r="376" spans="1:16" x14ac:dyDescent="0.2">
      <c r="A376" s="1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1"/>
    </row>
    <row r="377" spans="1:16" x14ac:dyDescent="0.2">
      <c r="A377" s="1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1"/>
    </row>
    <row r="378" spans="1:16" x14ac:dyDescent="0.2">
      <c r="A378" s="1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1"/>
    </row>
    <row r="379" spans="1:16" x14ac:dyDescent="0.2">
      <c r="A379" s="1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1"/>
    </row>
    <row r="380" spans="1:16" x14ac:dyDescent="0.2">
      <c r="A380" s="1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1"/>
    </row>
    <row r="381" spans="1:16" x14ac:dyDescent="0.2">
      <c r="A381" s="1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1"/>
    </row>
    <row r="382" spans="1:16" x14ac:dyDescent="0.2">
      <c r="A382" s="1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1"/>
    </row>
    <row r="383" spans="1:16" x14ac:dyDescent="0.2">
      <c r="A383" s="1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1"/>
    </row>
    <row r="384" spans="1:16" x14ac:dyDescent="0.2">
      <c r="A384" s="1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1"/>
    </row>
    <row r="385" spans="1:16" x14ac:dyDescent="0.2">
      <c r="A385" s="1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1"/>
    </row>
    <row r="386" spans="1:16" x14ac:dyDescent="0.2">
      <c r="A386" s="1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1"/>
    </row>
    <row r="387" spans="1:16" x14ac:dyDescent="0.2">
      <c r="A387" s="1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1"/>
    </row>
    <row r="388" spans="1:16" x14ac:dyDescent="0.2">
      <c r="A388" s="1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1"/>
    </row>
    <row r="389" spans="1:16" x14ac:dyDescent="0.2">
      <c r="A389" s="1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1"/>
    </row>
    <row r="390" spans="1:16" x14ac:dyDescent="0.2">
      <c r="A390" s="1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1"/>
    </row>
    <row r="391" spans="1:16" x14ac:dyDescent="0.2">
      <c r="A391" s="1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1"/>
    </row>
    <row r="392" spans="1:16" x14ac:dyDescent="0.2">
      <c r="A392" s="1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1"/>
    </row>
    <row r="393" spans="1:16" x14ac:dyDescent="0.2">
      <c r="A393" s="1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1"/>
    </row>
    <row r="394" spans="1:16" x14ac:dyDescent="0.2">
      <c r="A394" s="1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1"/>
    </row>
    <row r="395" spans="1:16" x14ac:dyDescent="0.2">
      <c r="A395" s="1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1"/>
    </row>
    <row r="396" spans="1:16" x14ac:dyDescent="0.2">
      <c r="A396" s="1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1"/>
    </row>
    <row r="397" spans="1:16" x14ac:dyDescent="0.2">
      <c r="A397" s="1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1"/>
    </row>
    <row r="398" spans="1:16" x14ac:dyDescent="0.2">
      <c r="A398" s="1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1"/>
    </row>
    <row r="399" spans="1:16" x14ac:dyDescent="0.2">
      <c r="A399" s="1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1"/>
    </row>
    <row r="400" spans="1:16" x14ac:dyDescent="0.2">
      <c r="A400" s="1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1"/>
    </row>
    <row r="401" spans="1:16" x14ac:dyDescent="0.2">
      <c r="A401" s="1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1"/>
    </row>
    <row r="402" spans="1:16" x14ac:dyDescent="0.2">
      <c r="A402" s="1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1"/>
    </row>
    <row r="403" spans="1:16" x14ac:dyDescent="0.2">
      <c r="A403" s="1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1"/>
    </row>
    <row r="404" spans="1:16" x14ac:dyDescent="0.2">
      <c r="A404" s="1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1"/>
    </row>
    <row r="405" spans="1:16" x14ac:dyDescent="0.2">
      <c r="A405" s="1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1"/>
    </row>
    <row r="406" spans="1:16" x14ac:dyDescent="0.2">
      <c r="A406" s="1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1"/>
    </row>
    <row r="407" spans="1:16" x14ac:dyDescent="0.2">
      <c r="A407" s="1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1"/>
    </row>
    <row r="408" spans="1:16" x14ac:dyDescent="0.2">
      <c r="A408" s="1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1"/>
    </row>
    <row r="409" spans="1:16" x14ac:dyDescent="0.2">
      <c r="A409" s="1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1"/>
    </row>
    <row r="410" spans="1:16" x14ac:dyDescent="0.2">
      <c r="A410" s="1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1"/>
    </row>
    <row r="411" spans="1:16" x14ac:dyDescent="0.2">
      <c r="A411" s="1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1"/>
    </row>
    <row r="412" spans="1:16" x14ac:dyDescent="0.2">
      <c r="A412" s="1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1"/>
    </row>
    <row r="413" spans="1:16" x14ac:dyDescent="0.2">
      <c r="A413" s="1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1"/>
    </row>
    <row r="414" spans="1:16" x14ac:dyDescent="0.2">
      <c r="A414" s="1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1"/>
    </row>
    <row r="415" spans="1:16" x14ac:dyDescent="0.2">
      <c r="A415" s="1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1"/>
    </row>
    <row r="416" spans="1:16" x14ac:dyDescent="0.2">
      <c r="A416" s="1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1"/>
    </row>
    <row r="417" spans="1:16" x14ac:dyDescent="0.2">
      <c r="A417" s="1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1"/>
    </row>
    <row r="418" spans="1:16" x14ac:dyDescent="0.2">
      <c r="A418" s="1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1"/>
    </row>
    <row r="419" spans="1:16" x14ac:dyDescent="0.2">
      <c r="A419" s="1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1"/>
    </row>
    <row r="420" spans="1:16" x14ac:dyDescent="0.2">
      <c r="A420" s="1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1"/>
    </row>
    <row r="421" spans="1:16" x14ac:dyDescent="0.2">
      <c r="A421" s="1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1"/>
    </row>
    <row r="422" spans="1:16" x14ac:dyDescent="0.2">
      <c r="A422" s="1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1"/>
    </row>
    <row r="423" spans="1:16" x14ac:dyDescent="0.2">
      <c r="A423" s="1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1"/>
    </row>
    <row r="424" spans="1:16" x14ac:dyDescent="0.2">
      <c r="A424" s="1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1"/>
    </row>
    <row r="425" spans="1:16" x14ac:dyDescent="0.2">
      <c r="A425" s="1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1"/>
    </row>
    <row r="426" spans="1:16" x14ac:dyDescent="0.2">
      <c r="A426" s="1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1"/>
    </row>
    <row r="427" spans="1:16" x14ac:dyDescent="0.2">
      <c r="A427" s="1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1"/>
    </row>
    <row r="428" spans="1:16" x14ac:dyDescent="0.2">
      <c r="A428" s="1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1"/>
    </row>
    <row r="429" spans="1:16" x14ac:dyDescent="0.2">
      <c r="A429" s="1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1"/>
    </row>
    <row r="430" spans="1:16" x14ac:dyDescent="0.2">
      <c r="A430" s="1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1"/>
    </row>
    <row r="431" spans="1:16" x14ac:dyDescent="0.2">
      <c r="A431" s="1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1"/>
    </row>
    <row r="432" spans="1:16" x14ac:dyDescent="0.2">
      <c r="A432" s="1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1"/>
    </row>
  </sheetData>
  <sortState ref="A2:P30">
    <sortCondition descending="1" ref="P1"/>
  </sortState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5"/>
  <sheetViews>
    <sheetView topLeftCell="L8" zoomScale="330" workbookViewId="0">
      <selection sqref="A1:L7"/>
    </sheetView>
  </sheetViews>
  <sheetFormatPr baseColWidth="10" defaultRowHeight="16" x14ac:dyDescent="0.2"/>
  <cols>
    <col min="1" max="1" width="18.1640625" customWidth="1"/>
    <col min="8" max="8" width="11.6640625" customWidth="1"/>
    <col min="10" max="10" width="14.83203125" hidden="1" customWidth="1"/>
    <col min="12" max="12" width="17.83203125" customWidth="1"/>
    <col min="13" max="13" width="46.1640625" customWidth="1"/>
    <col min="14" max="15" width="18.83203125" style="3" customWidth="1"/>
    <col min="16" max="16" width="67.83203125" customWidth="1"/>
  </cols>
  <sheetData>
    <row r="1" spans="1:16" x14ac:dyDescent="0.2">
      <c r="A1" s="3" t="s">
        <v>587</v>
      </c>
      <c r="B1" s="3" t="s">
        <v>588</v>
      </c>
      <c r="C1" s="3" t="s">
        <v>589</v>
      </c>
      <c r="D1" s="3" t="s">
        <v>590</v>
      </c>
      <c r="E1" s="3" t="s">
        <v>591</v>
      </c>
      <c r="F1" s="3" t="s">
        <v>592</v>
      </c>
      <c r="G1" s="3" t="s">
        <v>593</v>
      </c>
      <c r="H1" s="3" t="s">
        <v>626</v>
      </c>
      <c r="I1" s="3" t="s">
        <v>594</v>
      </c>
      <c r="J1" s="3" t="s">
        <v>595</v>
      </c>
      <c r="K1" s="3" t="s">
        <v>596</v>
      </c>
      <c r="L1" s="3" t="s">
        <v>613</v>
      </c>
      <c r="M1" s="3"/>
      <c r="N1" s="3" t="s">
        <v>617</v>
      </c>
      <c r="O1" s="3" t="s">
        <v>618</v>
      </c>
      <c r="P1" s="3" t="s">
        <v>620</v>
      </c>
    </row>
    <row r="2" spans="1:16" ht="50" customHeight="1" x14ac:dyDescent="0.2">
      <c r="A2" s="11" t="s">
        <v>597</v>
      </c>
      <c r="B2" s="13">
        <v>0.69493611320516002</v>
      </c>
      <c r="C2" s="3">
        <v>-31.998626554886101</v>
      </c>
      <c r="D2" s="3">
        <v>0.12931089321622699</v>
      </c>
      <c r="E2" s="14">
        <v>-5.1892651089931602E-2</v>
      </c>
      <c r="F2" s="3">
        <v>-0.73390624614810296</v>
      </c>
      <c r="G2" s="3">
        <v>3.1237887733444299E-3</v>
      </c>
      <c r="H2" s="3">
        <v>1.7175808308453699</v>
      </c>
      <c r="I2" s="3">
        <v>1.71221199290794</v>
      </c>
      <c r="J2" s="3">
        <v>1.85</v>
      </c>
      <c r="K2" s="15">
        <v>78.36</v>
      </c>
      <c r="M2" s="13" t="s">
        <v>598</v>
      </c>
      <c r="N2" s="3">
        <v>1</v>
      </c>
      <c r="O2" s="3">
        <v>1</v>
      </c>
      <c r="P2" s="3" t="s">
        <v>621</v>
      </c>
    </row>
    <row r="3" spans="1:16" ht="50" customHeight="1" x14ac:dyDescent="0.2">
      <c r="A3" s="7" t="s">
        <v>599</v>
      </c>
      <c r="B3" s="3">
        <v>0.366741566047593</v>
      </c>
      <c r="C3" s="3">
        <v>-41.197012551517702</v>
      </c>
      <c r="D3" s="3">
        <v>-0.33339445977471799</v>
      </c>
      <c r="E3" s="3">
        <v>-0.181399364335325</v>
      </c>
      <c r="F3" s="3">
        <v>-0.40294760446393202</v>
      </c>
      <c r="G3" s="3">
        <v>-1.2027233581941601E-2</v>
      </c>
      <c r="H3" s="4">
        <v>1.9852665825817399</v>
      </c>
      <c r="I3" s="16">
        <v>2.4952665428151199</v>
      </c>
      <c r="J3" s="5">
        <v>1.7</v>
      </c>
      <c r="K3" s="15">
        <v>10.3</v>
      </c>
      <c r="M3" s="4" t="s">
        <v>600</v>
      </c>
      <c r="N3" s="3">
        <v>1</v>
      </c>
      <c r="O3" s="3">
        <v>1</v>
      </c>
      <c r="P3" s="3" t="s">
        <v>621</v>
      </c>
    </row>
    <row r="4" spans="1:16" ht="59" customHeight="1" x14ac:dyDescent="0.2">
      <c r="A4" s="7" t="s">
        <v>601</v>
      </c>
      <c r="B4" s="3">
        <v>0.27649257911035102</v>
      </c>
      <c r="C4" s="3">
        <v>-16.480792820799401</v>
      </c>
      <c r="D4" s="3">
        <v>-0.26410276929384402</v>
      </c>
      <c r="E4" s="3">
        <v>-0.41646025236137002</v>
      </c>
      <c r="F4" s="3">
        <v>1.33714285112926</v>
      </c>
      <c r="G4" s="3">
        <v>-1.6822129154929699E-2</v>
      </c>
      <c r="H4" s="4">
        <v>1.99944992936959</v>
      </c>
      <c r="I4" s="16">
        <v>2.4650759773079498</v>
      </c>
      <c r="J4" s="5">
        <v>1.83</v>
      </c>
      <c r="K4" s="15">
        <v>10.125</v>
      </c>
      <c r="M4" s="16" t="s">
        <v>602</v>
      </c>
      <c r="N4" s="3">
        <v>0</v>
      </c>
      <c r="O4" s="3">
        <v>0</v>
      </c>
      <c r="P4" s="3" t="s">
        <v>621</v>
      </c>
    </row>
    <row r="5" spans="1:16" ht="57" customHeight="1" x14ac:dyDescent="0.2">
      <c r="A5" s="11" t="s">
        <v>603</v>
      </c>
      <c r="B5" s="3">
        <v>0.16725590663298201</v>
      </c>
      <c r="C5" s="3">
        <v>-39.116868176150597</v>
      </c>
      <c r="D5" s="3">
        <v>-1.1142592618937099</v>
      </c>
      <c r="E5" s="3">
        <v>-0.52638423147157898</v>
      </c>
      <c r="F5" s="3">
        <v>-0.753770345323726</v>
      </c>
      <c r="G5" s="3">
        <v>-1.6777502413380802E-2</v>
      </c>
      <c r="H5" s="4">
        <v>1.99987047558589</v>
      </c>
      <c r="I5" s="19">
        <v>1.29174768093409</v>
      </c>
      <c r="J5" s="3">
        <v>2.88</v>
      </c>
      <c r="K5" s="15">
        <v>20.83</v>
      </c>
      <c r="M5" s="14" t="s">
        <v>604</v>
      </c>
      <c r="N5" s="3">
        <v>1</v>
      </c>
      <c r="O5" s="3">
        <v>0</v>
      </c>
      <c r="P5" s="3" t="s">
        <v>621</v>
      </c>
    </row>
    <row r="6" spans="1:16" ht="62" customHeight="1" x14ac:dyDescent="0.2">
      <c r="A6" s="11" t="s">
        <v>605</v>
      </c>
      <c r="B6" s="3">
        <v>0.232812336577575</v>
      </c>
      <c r="C6" s="3">
        <v>-25.9097224181759</v>
      </c>
      <c r="D6" s="3">
        <v>-0.85275581805063105</v>
      </c>
      <c r="E6" s="3">
        <v>-0.45486269863883999</v>
      </c>
      <c r="F6" s="3">
        <v>-0.13142848883410799</v>
      </c>
      <c r="G6" s="3">
        <v>-1.3933904999053601E-2</v>
      </c>
      <c r="H6" s="4">
        <v>1.99999999962084</v>
      </c>
      <c r="I6" s="19">
        <v>1.4599557779296699</v>
      </c>
      <c r="J6" s="3">
        <v>3.96</v>
      </c>
      <c r="K6" s="15">
        <v>48.826000000000001</v>
      </c>
      <c r="M6" s="11" t="s">
        <v>606</v>
      </c>
      <c r="N6" s="3">
        <v>2</v>
      </c>
      <c r="O6" s="3">
        <v>0</v>
      </c>
      <c r="P6" s="3" t="s">
        <v>621</v>
      </c>
    </row>
    <row r="7" spans="1:16" ht="50" customHeight="1" x14ac:dyDescent="0.2">
      <c r="A7" s="11" t="s">
        <v>607</v>
      </c>
      <c r="B7" s="13">
        <v>0.64866218444365498</v>
      </c>
      <c r="C7" s="3">
        <v>-35.756640112848899</v>
      </c>
      <c r="D7" s="3">
        <v>0.40063170947712101</v>
      </c>
      <c r="E7" s="14">
        <v>-4.7448123028945299E-2</v>
      </c>
      <c r="F7" s="3">
        <v>-0.64303038515179101</v>
      </c>
      <c r="G7" s="3">
        <v>-1.4145557451559401E-2</v>
      </c>
      <c r="H7" s="4">
        <v>1.99995610433869</v>
      </c>
      <c r="I7" s="3">
        <v>1.81153319130216</v>
      </c>
      <c r="J7" s="3">
        <v>1.68</v>
      </c>
      <c r="K7" s="15">
        <v>20.523</v>
      </c>
      <c r="M7" s="7" t="s">
        <v>608</v>
      </c>
      <c r="N7" s="3">
        <v>1</v>
      </c>
      <c r="O7" s="3">
        <v>1</v>
      </c>
      <c r="P7" s="3" t="s">
        <v>621</v>
      </c>
    </row>
    <row r="8" spans="1:16" ht="62" customHeight="1" x14ac:dyDescent="0.2">
      <c r="A8" s="11" t="s">
        <v>609</v>
      </c>
      <c r="B8" s="3">
        <v>0.31691789413965799</v>
      </c>
      <c r="C8" s="3">
        <v>-16.162387081048202</v>
      </c>
      <c r="D8" s="3">
        <v>-0.711376366811028</v>
      </c>
      <c r="E8" s="3">
        <v>-0.54296277539714899</v>
      </c>
      <c r="F8" s="3">
        <v>-1.1233937241997001</v>
      </c>
      <c r="G8" s="3">
        <v>-1.6199855506631299E-2</v>
      </c>
      <c r="H8" s="4">
        <v>1.99527737981794</v>
      </c>
      <c r="I8" s="19">
        <v>1.6660055607158599</v>
      </c>
      <c r="J8" s="3">
        <v>3.82</v>
      </c>
      <c r="K8" s="15">
        <v>37.219000000000001</v>
      </c>
      <c r="M8" s="18" t="s">
        <v>615</v>
      </c>
      <c r="N8" s="3">
        <v>0</v>
      </c>
      <c r="O8" s="3">
        <v>1</v>
      </c>
      <c r="P8" s="3" t="s">
        <v>621</v>
      </c>
    </row>
    <row r="9" spans="1:16" ht="50" customHeight="1" x14ac:dyDescent="0.2">
      <c r="A9" s="11" t="s">
        <v>610</v>
      </c>
      <c r="B9" s="13">
        <v>0.74628172065768705</v>
      </c>
      <c r="C9" s="3">
        <v>-20.336132102590899</v>
      </c>
      <c r="D9" s="3">
        <v>0.49957647915710701</v>
      </c>
      <c r="E9" s="14">
        <v>4.4366222911706103E-2</v>
      </c>
      <c r="F9" s="3">
        <v>1.45554911286639</v>
      </c>
      <c r="G9" s="3">
        <v>-1.4115052596990099E-2</v>
      </c>
      <c r="H9" s="4">
        <v>1.99954721620319</v>
      </c>
      <c r="I9" s="3">
        <v>1.58795750691306</v>
      </c>
      <c r="J9" s="3">
        <v>1.69</v>
      </c>
      <c r="K9" s="15">
        <v>24.852</v>
      </c>
      <c r="M9" s="3"/>
      <c r="N9" s="3">
        <v>1</v>
      </c>
      <c r="O9" s="3">
        <v>1</v>
      </c>
      <c r="P9" s="3" t="s">
        <v>621</v>
      </c>
    </row>
    <row r="10" spans="1:16" ht="50" customHeight="1" x14ac:dyDescent="0.2">
      <c r="A10" s="11" t="s">
        <v>611</v>
      </c>
      <c r="B10" s="13">
        <v>0.76114121818119895</v>
      </c>
      <c r="C10" s="3">
        <v>-26.555254833616299</v>
      </c>
      <c r="D10" s="3">
        <v>0.42907824856632398</v>
      </c>
      <c r="E10" s="14">
        <v>7.0352514043804396E-2</v>
      </c>
      <c r="F10" s="3">
        <v>0.49880092355129502</v>
      </c>
      <c r="G10" s="3">
        <v>-1.32024315865355E-2</v>
      </c>
      <c r="H10" s="4">
        <v>1.9996405233610099</v>
      </c>
      <c r="I10" s="3">
        <v>1.9424901312837</v>
      </c>
      <c r="J10" s="3">
        <v>1.7</v>
      </c>
      <c r="K10" s="15">
        <v>32.613</v>
      </c>
      <c r="M10" s="3"/>
      <c r="N10" s="3">
        <v>1</v>
      </c>
      <c r="O10" s="3">
        <v>1</v>
      </c>
      <c r="P10" s="3" t="s">
        <v>621</v>
      </c>
    </row>
    <row r="11" spans="1:16" ht="50" customHeight="1" x14ac:dyDescent="0.2">
      <c r="A11" s="11" t="s">
        <v>612</v>
      </c>
      <c r="B11" s="3">
        <v>0.41806895920632098</v>
      </c>
      <c r="C11" s="3">
        <v>-15.863552178071499</v>
      </c>
      <c r="D11" s="3">
        <v>-8.7002006227355502E-2</v>
      </c>
      <c r="E11" s="3">
        <v>-0.47867980967046297</v>
      </c>
      <c r="F11" s="3">
        <v>0.870424223088891</v>
      </c>
      <c r="G11" s="3">
        <v>-1.47284826286306E-2</v>
      </c>
      <c r="H11" s="3">
        <v>1.7770335089211799</v>
      </c>
      <c r="I11" s="19">
        <v>1.3075475819267</v>
      </c>
      <c r="J11" s="3">
        <v>3.92</v>
      </c>
      <c r="K11" s="15">
        <v>35.688000000000002</v>
      </c>
      <c r="M11" s="3"/>
      <c r="N11" s="3">
        <v>1</v>
      </c>
      <c r="O11" s="3">
        <v>1</v>
      </c>
      <c r="P11" s="3" t="s">
        <v>621</v>
      </c>
    </row>
    <row r="12" spans="1:16" s="3" customFormat="1" ht="42" customHeight="1" x14ac:dyDescent="0.2">
      <c r="A12" s="17" t="s">
        <v>614</v>
      </c>
      <c r="B12" s="13">
        <v>0.56786769753029698</v>
      </c>
      <c r="C12" s="3">
        <v>-77.510629762558494</v>
      </c>
      <c r="D12" s="3">
        <v>0.98759259242481301</v>
      </c>
      <c r="E12" s="14">
        <v>-1.0283499999999999E-2</v>
      </c>
      <c r="F12" s="3">
        <v>0.84762199992024401</v>
      </c>
      <c r="G12" s="3">
        <v>-1.4813566560060601E-2</v>
      </c>
      <c r="H12" s="4">
        <v>1.98039520145966</v>
      </c>
      <c r="I12" s="3">
        <v>2.58</v>
      </c>
      <c r="K12" s="15">
        <v>17.329999999999998</v>
      </c>
      <c r="N12" s="3">
        <v>1</v>
      </c>
      <c r="O12" s="3">
        <v>1</v>
      </c>
      <c r="P12" s="3" t="s">
        <v>622</v>
      </c>
    </row>
    <row r="13" spans="1:16" ht="50" customHeight="1" x14ac:dyDescent="0.2">
      <c r="A13" s="17" t="s">
        <v>616</v>
      </c>
      <c r="B13" s="13">
        <v>0.68840000000000001</v>
      </c>
      <c r="C13" s="3">
        <v>-20.8812</v>
      </c>
      <c r="D13" s="3">
        <v>-8.4199999999999997E-2</v>
      </c>
      <c r="E13" s="5">
        <v>-0.43590000000000001</v>
      </c>
      <c r="F13" s="3">
        <v>-0.72099999999999997</v>
      </c>
      <c r="G13" s="3">
        <v>-1.0200000000000001E-2</v>
      </c>
      <c r="H13" s="5">
        <v>1.4584999999999999</v>
      </c>
      <c r="I13" s="3">
        <v>1.0355000000000001</v>
      </c>
      <c r="K13" s="15">
        <v>36.56</v>
      </c>
      <c r="N13" s="3">
        <v>2</v>
      </c>
      <c r="O13" s="3">
        <v>0</v>
      </c>
      <c r="P13" s="2" t="s">
        <v>623</v>
      </c>
    </row>
    <row r="14" spans="1:16" ht="73" customHeight="1" x14ac:dyDescent="0.2">
      <c r="A14" s="17" t="s">
        <v>619</v>
      </c>
      <c r="B14" s="3">
        <v>0.15717902800928299</v>
      </c>
      <c r="C14" s="3">
        <v>-78.908541509106598</v>
      </c>
      <c r="D14" s="3">
        <v>-2.8548765784997401</v>
      </c>
      <c r="E14" s="3">
        <v>-0.57304010344669598</v>
      </c>
      <c r="F14" s="3">
        <v>7.02644780335436</v>
      </c>
      <c r="G14" s="3">
        <v>-1.05794366942253E-2</v>
      </c>
      <c r="H14" s="3">
        <v>1.9985947097285299</v>
      </c>
      <c r="I14" s="3">
        <v>2.6404000000000001</v>
      </c>
      <c r="K14" s="15">
        <v>34.81</v>
      </c>
      <c r="N14" s="3">
        <v>2</v>
      </c>
      <c r="O14" s="3">
        <v>0</v>
      </c>
    </row>
    <row r="15" spans="1:16" ht="69" customHeight="1" x14ac:dyDescent="0.2">
      <c r="A15" s="17" t="s">
        <v>625</v>
      </c>
      <c r="B15" s="3">
        <v>0.217341064537203</v>
      </c>
      <c r="C15" s="3">
        <v>-13.0935373797802</v>
      </c>
      <c r="D15" s="3">
        <v>-0.93221239591569305</v>
      </c>
      <c r="E15" s="3">
        <v>-0.60098609760674904</v>
      </c>
      <c r="F15" s="3">
        <v>-1.3330529718265201</v>
      </c>
      <c r="G15" s="3">
        <v>-1.23968054229262E-2</v>
      </c>
      <c r="H15" s="3">
        <v>1.4093124007612601</v>
      </c>
      <c r="I15" s="3">
        <v>1.1341000000000001</v>
      </c>
      <c r="K15" s="15">
        <v>37.78</v>
      </c>
      <c r="N15" s="3">
        <v>0</v>
      </c>
      <c r="O15" s="3">
        <v>1</v>
      </c>
      <c r="P15" s="2" t="s">
        <v>623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3"/>
  <sheetViews>
    <sheetView topLeftCell="A3" workbookViewId="0">
      <selection activeCell="E10" sqref="E10"/>
    </sheetView>
  </sheetViews>
  <sheetFormatPr baseColWidth="10" defaultRowHeight="16" x14ac:dyDescent="0.2"/>
  <cols>
    <col min="1" max="1" width="19.33203125" customWidth="1"/>
    <col min="12" max="12" width="18.33203125" customWidth="1"/>
    <col min="13" max="13" width="46.1640625" customWidth="1"/>
    <col min="16" max="16" width="36.33203125" customWidth="1"/>
  </cols>
  <sheetData>
    <row r="1" spans="1:16" x14ac:dyDescent="0.2">
      <c r="A1" s="3" t="s">
        <v>587</v>
      </c>
      <c r="B1" s="3" t="s">
        <v>588</v>
      </c>
      <c r="C1" s="3" t="s">
        <v>589</v>
      </c>
      <c r="D1" s="3" t="s">
        <v>590</v>
      </c>
      <c r="E1" s="3" t="s">
        <v>591</v>
      </c>
      <c r="F1" s="3" t="s">
        <v>592</v>
      </c>
      <c r="G1" s="3" t="s">
        <v>593</v>
      </c>
      <c r="H1" s="3" t="s">
        <v>627</v>
      </c>
      <c r="I1" s="3" t="s">
        <v>594</v>
      </c>
      <c r="J1" s="3" t="s">
        <v>595</v>
      </c>
      <c r="K1" s="3" t="s">
        <v>596</v>
      </c>
      <c r="L1" s="3" t="s">
        <v>613</v>
      </c>
      <c r="M1" s="3"/>
      <c r="N1" s="3" t="s">
        <v>617</v>
      </c>
      <c r="O1" s="3" t="s">
        <v>618</v>
      </c>
      <c r="P1" s="3" t="s">
        <v>620</v>
      </c>
    </row>
    <row r="2" spans="1:16" ht="37" customHeight="1" x14ac:dyDescent="0.2">
      <c r="A2" s="11" t="s">
        <v>597</v>
      </c>
      <c r="B2" s="13">
        <v>0.65979935317407901</v>
      </c>
      <c r="C2" s="5">
        <v>-30.716953215161301</v>
      </c>
      <c r="D2" s="5">
        <v>0.112703436122278</v>
      </c>
      <c r="E2" s="5">
        <v>-8.3097117217093203E-2</v>
      </c>
      <c r="F2" s="5">
        <v>-0.16227801116082499</v>
      </c>
      <c r="G2" s="5">
        <v>4.7804767517177597E-3</v>
      </c>
      <c r="H2" s="5">
        <v>1.06129266287354</v>
      </c>
      <c r="I2" s="5">
        <v>1.6</v>
      </c>
      <c r="J2" s="5">
        <v>1.85</v>
      </c>
      <c r="K2" s="20">
        <v>78.36</v>
      </c>
      <c r="M2" s="13" t="s">
        <v>598</v>
      </c>
      <c r="N2" s="3">
        <v>1</v>
      </c>
      <c r="O2" s="3">
        <v>1</v>
      </c>
      <c r="P2" s="3" t="s">
        <v>621</v>
      </c>
    </row>
    <row r="3" spans="1:16" ht="44" customHeight="1" x14ac:dyDescent="0.2">
      <c r="A3" s="7" t="s">
        <v>599</v>
      </c>
      <c r="B3" s="5">
        <v>0.40048430415499398</v>
      </c>
      <c r="C3" s="5">
        <v>-27.4264166862617</v>
      </c>
      <c r="D3" s="5">
        <v>-0.17675337014966699</v>
      </c>
      <c r="E3" s="5">
        <v>-0.108374675747628</v>
      </c>
      <c r="F3" s="5">
        <v>0.90372296636461902</v>
      </c>
      <c r="G3" s="5">
        <v>-1.7196666049524599E-2</v>
      </c>
      <c r="H3" s="5">
        <v>3.8887636175368998</v>
      </c>
      <c r="I3" s="5">
        <v>2.4700000000000002</v>
      </c>
      <c r="J3" s="5">
        <v>1.7</v>
      </c>
      <c r="K3" s="20">
        <v>10.3</v>
      </c>
      <c r="M3" s="4" t="s">
        <v>600</v>
      </c>
      <c r="N3" s="3">
        <v>1</v>
      </c>
      <c r="O3" s="3">
        <v>1</v>
      </c>
      <c r="P3" s="3" t="s">
        <v>621</v>
      </c>
    </row>
    <row r="4" spans="1:16" ht="57" customHeight="1" x14ac:dyDescent="0.2">
      <c r="A4" s="7" t="s">
        <v>601</v>
      </c>
      <c r="B4" s="5">
        <v>0.35929425867980302</v>
      </c>
      <c r="C4" s="5">
        <v>-93.318068312098106</v>
      </c>
      <c r="D4" s="5">
        <v>-1.0403956724438299</v>
      </c>
      <c r="E4" s="5">
        <v>-0.31073343163058598</v>
      </c>
      <c r="F4" s="5">
        <v>-3.7962305963829301</v>
      </c>
      <c r="G4" s="5">
        <v>-2.01504596964002E-2</v>
      </c>
      <c r="H4" s="5">
        <v>3.99936300691017</v>
      </c>
      <c r="I4" s="5">
        <v>2.9872999999999998</v>
      </c>
      <c r="J4" s="5">
        <v>1.83</v>
      </c>
      <c r="K4" s="20">
        <v>10.125</v>
      </c>
      <c r="M4" s="16" t="s">
        <v>602</v>
      </c>
      <c r="N4" s="3">
        <v>0</v>
      </c>
      <c r="O4" s="3">
        <v>0</v>
      </c>
      <c r="P4" s="3" t="s">
        <v>621</v>
      </c>
    </row>
    <row r="5" spans="1:16" ht="57" customHeight="1" x14ac:dyDescent="0.2">
      <c r="A5" s="11" t="s">
        <v>603</v>
      </c>
      <c r="B5" s="5">
        <v>0.53937947692043797</v>
      </c>
      <c r="C5" s="5">
        <v>-9.33708945496317</v>
      </c>
      <c r="D5" s="5">
        <v>-0.10800786005287</v>
      </c>
      <c r="E5" s="5">
        <v>-0.38125620743183503</v>
      </c>
      <c r="F5" s="5">
        <v>-0.72863758962456504</v>
      </c>
      <c r="G5" s="5">
        <v>-2.2285590183705802E-2</v>
      </c>
      <c r="H5" s="5">
        <v>3.9658457167217001</v>
      </c>
      <c r="I5" s="5">
        <v>1.1317999999999999</v>
      </c>
      <c r="J5" s="5">
        <v>2.88</v>
      </c>
      <c r="K5" s="20">
        <v>20.83</v>
      </c>
      <c r="M5" s="14" t="s">
        <v>604</v>
      </c>
      <c r="N5" s="3">
        <v>1</v>
      </c>
      <c r="O5" s="3">
        <v>0</v>
      </c>
      <c r="P5" s="3" t="s">
        <v>621</v>
      </c>
    </row>
    <row r="6" spans="1:16" ht="63" customHeight="1" x14ac:dyDescent="0.2">
      <c r="A6" s="11" t="s">
        <v>605</v>
      </c>
      <c r="B6" s="5">
        <v>0.490307640063885</v>
      </c>
      <c r="C6" s="5">
        <v>-11.523762468931</v>
      </c>
      <c r="D6" s="5">
        <v>-0.31993531324417301</v>
      </c>
      <c r="E6" s="5">
        <v>-0.380190336689467</v>
      </c>
      <c r="F6" s="5">
        <v>-0.25214739323076801</v>
      </c>
      <c r="G6" s="5">
        <v>-1.9170629778025399E-2</v>
      </c>
      <c r="H6" s="5">
        <v>3.9261329599710999</v>
      </c>
      <c r="I6" s="5">
        <v>1.3627</v>
      </c>
      <c r="J6" s="5">
        <v>3.96</v>
      </c>
      <c r="K6" s="20">
        <v>48.826000000000001</v>
      </c>
      <c r="M6" s="11" t="s">
        <v>606</v>
      </c>
      <c r="N6" s="3">
        <v>2</v>
      </c>
      <c r="O6" s="3">
        <v>0</v>
      </c>
      <c r="P6" s="3" t="s">
        <v>621</v>
      </c>
    </row>
    <row r="7" spans="1:16" ht="44" customHeight="1" x14ac:dyDescent="0.2">
      <c r="A7" s="11" t="s">
        <v>607</v>
      </c>
      <c r="B7" s="13">
        <v>0.68804933936335499</v>
      </c>
      <c r="C7" s="5">
        <v>-31.6267637992412</v>
      </c>
      <c r="D7" s="5">
        <v>0.38783429295079502</v>
      </c>
      <c r="E7" s="5">
        <v>1.5608840643882601E-2</v>
      </c>
      <c r="F7" s="5">
        <v>-0.56248007345113704</v>
      </c>
      <c r="G7" s="5">
        <v>-1.7456291948014301E-2</v>
      </c>
      <c r="H7" s="5">
        <v>3.3343400515600701</v>
      </c>
      <c r="I7" s="5">
        <v>1.7070000000000001</v>
      </c>
      <c r="J7" s="5">
        <v>1.68</v>
      </c>
      <c r="K7" s="20">
        <v>20.523</v>
      </c>
      <c r="M7" s="7" t="s">
        <v>608</v>
      </c>
      <c r="N7" s="3">
        <v>1</v>
      </c>
      <c r="O7" s="3">
        <v>1</v>
      </c>
      <c r="P7" s="3" t="s">
        <v>621</v>
      </c>
    </row>
    <row r="8" spans="1:16" ht="67" customHeight="1" x14ac:dyDescent="0.2">
      <c r="A8" s="11" t="s">
        <v>609</v>
      </c>
      <c r="B8" s="5">
        <v>0.39131803526671399</v>
      </c>
      <c r="C8" s="5">
        <v>-87.874670486271597</v>
      </c>
      <c r="D8" s="5">
        <v>0.58838936640790096</v>
      </c>
      <c r="E8" s="5">
        <v>-0.190490664469608</v>
      </c>
      <c r="F8" s="5">
        <v>0.16521714216728001</v>
      </c>
      <c r="G8" s="5">
        <v>-1.5783033855283998E-2</v>
      </c>
      <c r="H8" s="5">
        <v>2.4019352564193799</v>
      </c>
      <c r="I8" s="5">
        <v>1.6659999999999999</v>
      </c>
      <c r="J8" s="5">
        <v>3.82</v>
      </c>
      <c r="K8" s="20">
        <v>37.219000000000001</v>
      </c>
      <c r="M8" s="18" t="s">
        <v>615</v>
      </c>
      <c r="N8" s="3">
        <v>0</v>
      </c>
      <c r="O8" s="3">
        <v>1</v>
      </c>
      <c r="P8" s="3" t="s">
        <v>621</v>
      </c>
    </row>
    <row r="9" spans="1:16" ht="44" customHeight="1" x14ac:dyDescent="0.2">
      <c r="A9" s="11" t="s">
        <v>610</v>
      </c>
      <c r="B9" s="13">
        <v>0.66452512999722002</v>
      </c>
      <c r="C9" s="5">
        <v>-11.8739116174467</v>
      </c>
      <c r="D9" s="5">
        <v>0.262442338600681</v>
      </c>
      <c r="E9" s="5">
        <v>-7.71821479897596E-2</v>
      </c>
      <c r="F9" s="5">
        <v>3.0149565289015099</v>
      </c>
      <c r="G9" s="5">
        <v>-2.0002783540631001E-2</v>
      </c>
      <c r="H9" s="5">
        <v>3.9964429781321398</v>
      </c>
      <c r="I9" s="5">
        <v>1.4233</v>
      </c>
      <c r="J9" s="5">
        <v>1.69</v>
      </c>
      <c r="K9" s="20">
        <v>24.852</v>
      </c>
      <c r="M9" s="3"/>
      <c r="N9" s="3">
        <v>1</v>
      </c>
      <c r="O9" s="3">
        <v>1</v>
      </c>
      <c r="P9" s="3" t="s">
        <v>621</v>
      </c>
    </row>
    <row r="10" spans="1:16" ht="44" customHeight="1" x14ac:dyDescent="0.2">
      <c r="A10" s="11" t="s">
        <v>611</v>
      </c>
      <c r="B10" s="13">
        <v>0.66568497101240198</v>
      </c>
      <c r="C10" s="5">
        <v>-12.480776559776199</v>
      </c>
      <c r="D10" s="5">
        <v>0.23611407097728199</v>
      </c>
      <c r="E10" s="5">
        <v>-5.7096305800275499E-2</v>
      </c>
      <c r="F10" s="5">
        <v>3.2378004861702698</v>
      </c>
      <c r="G10" s="5">
        <v>-1.9460038514259499E-2</v>
      </c>
      <c r="H10" s="5">
        <v>3.9827876712230199</v>
      </c>
      <c r="I10" s="5">
        <v>1.7729999999999999</v>
      </c>
      <c r="J10" s="5">
        <v>1.7</v>
      </c>
      <c r="K10" s="20">
        <v>32.613</v>
      </c>
      <c r="M10" s="3"/>
      <c r="N10" s="3">
        <v>1</v>
      </c>
      <c r="O10" s="3">
        <v>1</v>
      </c>
      <c r="P10" s="3" t="s">
        <v>621</v>
      </c>
    </row>
    <row r="11" spans="1:16" ht="44" customHeight="1" x14ac:dyDescent="0.2">
      <c r="A11" s="11" t="s">
        <v>612</v>
      </c>
      <c r="B11" s="5">
        <v>0.66267288113971201</v>
      </c>
      <c r="C11" s="5">
        <v>-9.7690460751389203</v>
      </c>
      <c r="D11" s="5">
        <v>9.0010393395208804E-2</v>
      </c>
      <c r="E11" s="5">
        <v>-0.33956536444269703</v>
      </c>
      <c r="F11" s="5">
        <v>1.08305064676924</v>
      </c>
      <c r="G11" s="5">
        <v>-1.74229547845644E-2</v>
      </c>
      <c r="H11" s="5">
        <v>2.7674361087696302</v>
      </c>
      <c r="I11" s="5">
        <v>1.266</v>
      </c>
      <c r="J11" s="5">
        <v>3.92</v>
      </c>
      <c r="K11" s="20">
        <v>35.688000000000002</v>
      </c>
      <c r="M11" s="3"/>
      <c r="N11" s="3">
        <v>1</v>
      </c>
      <c r="O11" s="3">
        <v>1</v>
      </c>
      <c r="P11" s="3" t="s">
        <v>621</v>
      </c>
    </row>
    <row r="12" spans="1:16" x14ac:dyDescent="0.2">
      <c r="A12" s="11" t="s">
        <v>79</v>
      </c>
    </row>
    <row r="13" spans="1:16" x14ac:dyDescent="0.2">
      <c r="A13" s="11" t="s">
        <v>624</v>
      </c>
      <c r="B13">
        <v>0.217341064537203</v>
      </c>
      <c r="C13">
        <v>-13.0935373797802</v>
      </c>
      <c r="D13">
        <v>-0.93221239591569305</v>
      </c>
      <c r="E13">
        <v>-0.60098609760674904</v>
      </c>
      <c r="F13">
        <v>-1.3330529718265201</v>
      </c>
      <c r="G13">
        <v>-1.23968054229262E-2</v>
      </c>
      <c r="H13">
        <v>1.4093124007612601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24</vt:i4>
      </vt:variant>
    </vt:vector>
  </HeadingPairs>
  <TitlesOfParts>
    <vt:vector size="24" baseType="lpstr">
      <vt:lpstr>All</vt:lpstr>
      <vt:lpstr>Alkanes</vt:lpstr>
      <vt:lpstr>Alkanols</vt:lpstr>
      <vt:lpstr>Testset for Alkanols</vt:lpstr>
      <vt:lpstr>Alkanols_testset1</vt:lpstr>
      <vt:lpstr>Alkanols_testset2</vt:lpstr>
      <vt:lpstr>Alkanols_testset3</vt:lpstr>
      <vt:lpstr>Alkanols_testset4</vt:lpstr>
      <vt:lpstr>Alkanols_testset5</vt:lpstr>
      <vt:lpstr>Alkanols_testset6</vt:lpstr>
      <vt:lpstr>Alkanols_testset7</vt:lpstr>
      <vt:lpstr>Alkanols_testset8</vt:lpstr>
      <vt:lpstr>Alkanols_testset9</vt:lpstr>
      <vt:lpstr>Alkanols_testset10</vt:lpstr>
      <vt:lpstr>Alkanols_testset11</vt:lpstr>
      <vt:lpstr>Alkanols_testset12</vt:lpstr>
      <vt:lpstr>Alkanols_testset13</vt:lpstr>
      <vt:lpstr>Alkanes_testset1</vt:lpstr>
      <vt:lpstr>Solvents_neutral</vt:lpstr>
      <vt:lpstr>Solvents_neutral&amp;ions</vt:lpstr>
      <vt:lpstr>Solvents_ions_only</vt:lpstr>
      <vt:lpstr>consistent_set_neutral+ions</vt:lpstr>
      <vt:lpstr>Results</vt:lpstr>
      <vt:lpstr> new results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2017-05-05T21:14:19Z</dcterms:created>
  <dcterms:modified xsi:type="dcterms:W3CDTF">2017-06-02T13:23:57Z</dcterms:modified>
</cp:coreProperties>
</file>